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60" windowHeight="7515" firstSheet="217" activeTab="226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  <sheet name="Hoja13" sheetId="13" r:id="rId13"/>
    <sheet name="Hoja14" sheetId="14" r:id="rId14"/>
    <sheet name="Hoja15" sheetId="15" r:id="rId15"/>
    <sheet name="Hoja16" sheetId="16" r:id="rId16"/>
    <sheet name="Hoja17" sheetId="17" r:id="rId17"/>
    <sheet name="Hoja18" sheetId="18" r:id="rId18"/>
    <sheet name="Hoja19" sheetId="19" r:id="rId19"/>
    <sheet name="Hoja20" sheetId="20" r:id="rId20"/>
    <sheet name="Hoja21" sheetId="21" r:id="rId21"/>
    <sheet name="Hoja22" sheetId="22" r:id="rId22"/>
    <sheet name="Hoja23" sheetId="23" r:id="rId23"/>
    <sheet name="Hoja24" sheetId="24" r:id="rId24"/>
    <sheet name="Hoja25" sheetId="25" r:id="rId25"/>
    <sheet name="Hoja26" sheetId="26" r:id="rId26"/>
    <sheet name="Hoja27" sheetId="27" r:id="rId27"/>
    <sheet name="Hoja28" sheetId="28" r:id="rId28"/>
    <sheet name="Hoja29" sheetId="29" r:id="rId29"/>
    <sheet name="Hoja30" sheetId="30" r:id="rId30"/>
    <sheet name="Hoja31" sheetId="31" r:id="rId31"/>
    <sheet name="Hoja32" sheetId="32" r:id="rId32"/>
    <sheet name="Hoja33" sheetId="33" r:id="rId33"/>
    <sheet name="Hoja34" sheetId="34" r:id="rId34"/>
    <sheet name="Hoja35" sheetId="35" r:id="rId35"/>
    <sheet name="Hoja36" sheetId="36" r:id="rId36"/>
    <sheet name="Hoja37" sheetId="37" r:id="rId37"/>
    <sheet name="Hoja38" sheetId="38" r:id="rId38"/>
    <sheet name="Hoja39" sheetId="39" r:id="rId39"/>
    <sheet name="Hoja40" sheetId="40" r:id="rId40"/>
    <sheet name="Hoja41" sheetId="41" r:id="rId41"/>
    <sheet name="Hoja42" sheetId="42" r:id="rId42"/>
    <sheet name="Hoja43" sheetId="43" r:id="rId43"/>
    <sheet name="Hoja44" sheetId="44" r:id="rId44"/>
    <sheet name="Hoja45" sheetId="45" r:id="rId45"/>
    <sheet name="Hoja46" sheetId="46" r:id="rId46"/>
    <sheet name="Hoja47" sheetId="47" r:id="rId47"/>
    <sheet name="Hoja48" sheetId="48" r:id="rId48"/>
    <sheet name="Hoja49" sheetId="49" r:id="rId49"/>
    <sheet name="Hoja50" sheetId="50" r:id="rId50"/>
    <sheet name="Hoja51" sheetId="51" r:id="rId51"/>
    <sheet name="Hoja52" sheetId="52" r:id="rId52"/>
    <sheet name="Hoja53" sheetId="53" r:id="rId53"/>
    <sheet name="Hoja54" sheetId="54" r:id="rId54"/>
    <sheet name="Hoja55" sheetId="55" r:id="rId55"/>
    <sheet name="Hoja56" sheetId="56" r:id="rId56"/>
    <sheet name="Hoja57" sheetId="57" r:id="rId57"/>
    <sheet name="Hoja58" sheetId="58" r:id="rId58"/>
    <sheet name="Hoja59" sheetId="59" r:id="rId59"/>
    <sheet name="Hoja60" sheetId="60" r:id="rId60"/>
    <sheet name="Hoja61" sheetId="61" r:id="rId61"/>
    <sheet name="Hoja62" sheetId="62" r:id="rId62"/>
    <sheet name="Hoja63" sheetId="63" r:id="rId63"/>
    <sheet name="Hoja64" sheetId="64" r:id="rId64"/>
    <sheet name="Hoja65" sheetId="65" r:id="rId65"/>
    <sheet name="Hoja66" sheetId="66" r:id="rId66"/>
    <sheet name="Hoja67" sheetId="67" r:id="rId67"/>
    <sheet name="Hoja68" sheetId="68" r:id="rId68"/>
    <sheet name="Hoja69" sheetId="69" r:id="rId69"/>
    <sheet name="Hoja70" sheetId="70" r:id="rId70"/>
    <sheet name="Hoja71" sheetId="71" r:id="rId71"/>
    <sheet name="Hoja72" sheetId="72" r:id="rId72"/>
    <sheet name="Hoja73" sheetId="73" r:id="rId73"/>
    <sheet name="Hoja74" sheetId="74" r:id="rId74"/>
    <sheet name="Hoja75" sheetId="75" r:id="rId75"/>
    <sheet name="Hoja76" sheetId="76" r:id="rId76"/>
    <sheet name="Hoja77" sheetId="77" r:id="rId77"/>
    <sheet name="Hoja78" sheetId="78" r:id="rId78"/>
    <sheet name="Hoja79" sheetId="79" r:id="rId79"/>
    <sheet name="Hoja80" sheetId="80" r:id="rId80"/>
    <sheet name="Hoja81" sheetId="81" r:id="rId81"/>
    <sheet name="Hoja82" sheetId="82" r:id="rId82"/>
    <sheet name="Hoja83" sheetId="83" r:id="rId83"/>
    <sheet name="Hoja84" sheetId="84" r:id="rId84"/>
    <sheet name="Hoja85" sheetId="85" r:id="rId85"/>
    <sheet name="Hoja86" sheetId="86" r:id="rId86"/>
    <sheet name="Hoja87" sheetId="87" r:id="rId87"/>
    <sheet name="Hoja88" sheetId="88" r:id="rId88"/>
    <sheet name="Hoja89" sheetId="89" r:id="rId89"/>
    <sheet name="Hoja90" sheetId="90" r:id="rId90"/>
    <sheet name="Hoja91" sheetId="91" r:id="rId91"/>
    <sheet name="Hoja92" sheetId="92" r:id="rId92"/>
    <sheet name="Hoja93" sheetId="93" r:id="rId93"/>
    <sheet name="Hoja94" sheetId="94" r:id="rId94"/>
    <sheet name="Hoja95" sheetId="95" r:id="rId95"/>
    <sheet name="Hoja96" sheetId="96" r:id="rId96"/>
    <sheet name="Hoja97" sheetId="97" r:id="rId97"/>
    <sheet name="Hoja98" sheetId="98" r:id="rId98"/>
    <sheet name="Hoja99" sheetId="99" r:id="rId99"/>
    <sheet name="Hoja100" sheetId="100" r:id="rId100"/>
    <sheet name="Hoja101" sheetId="101" r:id="rId101"/>
    <sheet name="Hoja102" sheetId="102" r:id="rId102"/>
    <sheet name="Hoja103" sheetId="103" r:id="rId103"/>
    <sheet name="Hoja104" sheetId="104" r:id="rId104"/>
    <sheet name="Hoja105" sheetId="105" r:id="rId105"/>
    <sheet name="Hoja106" sheetId="106" r:id="rId106"/>
    <sheet name="Hoja107" sheetId="107" r:id="rId107"/>
    <sheet name="Hoja108" sheetId="108" r:id="rId108"/>
    <sheet name="Hoja109" sheetId="109" r:id="rId109"/>
    <sheet name="Hoja110" sheetId="110" r:id="rId110"/>
    <sheet name="Hoja111" sheetId="111" r:id="rId111"/>
    <sheet name="Hoja112" sheetId="112" r:id="rId112"/>
    <sheet name="Hoja113" sheetId="113" r:id="rId113"/>
    <sheet name="Hoja114" sheetId="114" r:id="rId114"/>
    <sheet name="Hoja115" sheetId="115" r:id="rId115"/>
    <sheet name="Hoja116" sheetId="116" r:id="rId116"/>
    <sheet name="Hoja117" sheetId="117" r:id="rId117"/>
    <sheet name="Hoja118" sheetId="118" r:id="rId118"/>
    <sheet name="Hoja119" sheetId="119" r:id="rId119"/>
    <sheet name="Hoja120" sheetId="120" r:id="rId120"/>
    <sheet name="Hoja121" sheetId="121" r:id="rId121"/>
    <sheet name="Hoja122" sheetId="122" r:id="rId122"/>
    <sheet name="Hoja123" sheetId="123" r:id="rId123"/>
    <sheet name="Hoja124" sheetId="124" r:id="rId124"/>
    <sheet name="Hoja125" sheetId="125" r:id="rId125"/>
    <sheet name="Hoja126" sheetId="126" r:id="rId126"/>
    <sheet name="Hoja127" sheetId="127" r:id="rId127"/>
    <sheet name="Hoja128" sheetId="128" r:id="rId128"/>
    <sheet name="Hoja129" sheetId="129" r:id="rId129"/>
    <sheet name="Hoja130" sheetId="130" r:id="rId130"/>
    <sheet name="Hoja131" sheetId="131" r:id="rId131"/>
    <sheet name="Hoja132" sheetId="132" r:id="rId132"/>
    <sheet name="Hoja133" sheetId="133" r:id="rId133"/>
    <sheet name="Hoja134" sheetId="134" r:id="rId134"/>
    <sheet name="Hoja135" sheetId="135" r:id="rId135"/>
    <sheet name="Hoja136" sheetId="136" r:id="rId136"/>
    <sheet name="Hoja137" sheetId="137" r:id="rId137"/>
    <sheet name="Hoja138" sheetId="138" r:id="rId138"/>
    <sheet name="Hoja139" sheetId="139" r:id="rId139"/>
    <sheet name="Hoja140" sheetId="140" r:id="rId140"/>
    <sheet name="Hoja141" sheetId="141" r:id="rId141"/>
    <sheet name="Hoja142" sheetId="142" r:id="rId142"/>
    <sheet name="Hoja143" sheetId="143" r:id="rId143"/>
    <sheet name="Hoja144" sheetId="144" r:id="rId144"/>
    <sheet name="Hoja145" sheetId="145" r:id="rId145"/>
    <sheet name="Hoja146" sheetId="146" r:id="rId146"/>
    <sheet name="Hoja147" sheetId="147" r:id="rId147"/>
    <sheet name="Hoja148" sheetId="148" r:id="rId148"/>
    <sheet name="Hoja149" sheetId="149" r:id="rId149"/>
    <sheet name="Hoja150" sheetId="150" r:id="rId150"/>
    <sheet name="Hoja151" sheetId="151" r:id="rId151"/>
    <sheet name="Hoja152" sheetId="152" r:id="rId152"/>
    <sheet name="Hoja153" sheetId="153" r:id="rId153"/>
    <sheet name="Hoja154" sheetId="154" r:id="rId154"/>
    <sheet name="Hoja155" sheetId="155" r:id="rId155"/>
    <sheet name="Hoja156" sheetId="156" r:id="rId156"/>
    <sheet name="Hoja157" sheetId="157" r:id="rId157"/>
    <sheet name="Hoja158" sheetId="158" r:id="rId158"/>
    <sheet name="Hoja159" sheetId="159" r:id="rId159"/>
    <sheet name="Hoja160" sheetId="160" r:id="rId160"/>
    <sheet name="Hoja161" sheetId="161" r:id="rId161"/>
    <sheet name="Hoja162" sheetId="162" r:id="rId162"/>
    <sheet name="Hoja163" sheetId="163" r:id="rId163"/>
    <sheet name="Hoja164" sheetId="164" r:id="rId164"/>
    <sheet name="Hoja165" sheetId="165" r:id="rId165"/>
    <sheet name="Hoja166" sheetId="166" r:id="rId166"/>
    <sheet name="Hoja167" sheetId="167" r:id="rId167"/>
    <sheet name="Hoja168" sheetId="168" r:id="rId168"/>
    <sheet name="Hoja169" sheetId="169" r:id="rId169"/>
    <sheet name="Hoja170" sheetId="170" r:id="rId170"/>
    <sheet name="Hoja171" sheetId="171" r:id="rId171"/>
    <sheet name="Hoja172" sheetId="172" r:id="rId172"/>
    <sheet name="Hoja173" sheetId="173" r:id="rId173"/>
    <sheet name="Hoja174" sheetId="174" r:id="rId174"/>
    <sheet name="Hoja175" sheetId="175" r:id="rId175"/>
    <sheet name="Hoja176" sheetId="176" r:id="rId176"/>
    <sheet name="Hoja177" sheetId="177" r:id="rId177"/>
    <sheet name="Hoja178" sheetId="178" r:id="rId178"/>
    <sheet name="Hoja179" sheetId="179" r:id="rId179"/>
    <sheet name="Hoja180" sheetId="180" r:id="rId180"/>
    <sheet name="Hoja181" sheetId="181" r:id="rId181"/>
    <sheet name="Hoja182" sheetId="182" r:id="rId182"/>
    <sheet name="Hoja183" sheetId="183" r:id="rId183"/>
    <sheet name="Hoja184" sheetId="184" r:id="rId184"/>
    <sheet name="Hoja185" sheetId="185" r:id="rId185"/>
    <sheet name="Hoja186" sheetId="186" r:id="rId186"/>
    <sheet name="Hoja187" sheetId="187" r:id="rId187"/>
    <sheet name="Hoja188" sheetId="188" r:id="rId188"/>
    <sheet name="Hoja189" sheetId="189" r:id="rId189"/>
    <sheet name="Hoja190" sheetId="190" r:id="rId190"/>
    <sheet name="Hoja191" sheetId="191" r:id="rId191"/>
    <sheet name="Hoja192" sheetId="192" r:id="rId192"/>
    <sheet name="Hoja193" sheetId="193" r:id="rId193"/>
    <sheet name="Hoja194" sheetId="194" r:id="rId194"/>
    <sheet name="Hoja195" sheetId="195" r:id="rId195"/>
    <sheet name="Hoja196" sheetId="196" r:id="rId196"/>
    <sheet name="Hoja197" sheetId="197" r:id="rId197"/>
    <sheet name="Hoja198" sheetId="198" r:id="rId198"/>
    <sheet name="Hoja199" sheetId="199" r:id="rId199"/>
    <sheet name="Hoja200" sheetId="200" r:id="rId200"/>
    <sheet name="Hoja201" sheetId="201" r:id="rId201"/>
    <sheet name="Hoja202" sheetId="202" r:id="rId202"/>
    <sheet name="Hoja203" sheetId="203" r:id="rId203"/>
    <sheet name="Hoja204" sheetId="204" r:id="rId204"/>
    <sheet name="Hoja205" sheetId="205" r:id="rId205"/>
    <sheet name="Hoja206" sheetId="206" r:id="rId206"/>
    <sheet name="Hoja207" sheetId="207" r:id="rId207"/>
    <sheet name="Hoja208" sheetId="208" r:id="rId208"/>
    <sheet name="Hoja209" sheetId="209" r:id="rId209"/>
    <sheet name="Hoja210" sheetId="210" r:id="rId210"/>
    <sheet name="Hoja211" sheetId="211" r:id="rId211"/>
    <sheet name="Hoja212" sheetId="212" r:id="rId212"/>
    <sheet name="Hoja213" sheetId="213" r:id="rId213"/>
    <sheet name="Hoja214" sheetId="214" r:id="rId214"/>
    <sheet name="Hoja215" sheetId="215" r:id="rId215"/>
    <sheet name="Hoja216" sheetId="216" r:id="rId216"/>
    <sheet name="Hoja217" sheetId="217" r:id="rId217"/>
    <sheet name="Hoja218" sheetId="218" r:id="rId218"/>
    <sheet name="Hoja219" sheetId="219" r:id="rId219"/>
    <sheet name="Hoja220" sheetId="220" r:id="rId220"/>
    <sheet name="Hoja221" sheetId="221" r:id="rId221"/>
    <sheet name="Hoja222" sheetId="222" r:id="rId222"/>
    <sheet name="Hoja223" sheetId="223" r:id="rId223"/>
    <sheet name="Hoja224" sheetId="224" r:id="rId224"/>
    <sheet name="Hoja225" sheetId="225" r:id="rId225"/>
    <sheet name="Hoja227" sheetId="227" r:id="rId226"/>
    <sheet name="Hoja226" sheetId="228" r:id="rId227"/>
  </sheets>
  <externalReferences>
    <externalReference r:id="rId228"/>
  </externalReferences>
  <definedNames>
    <definedName name="_xlnm._FilterDatabase" localSheetId="103" hidden="1">Hoja104!$A$11:$K$61</definedName>
    <definedName name="_xlnm._FilterDatabase" localSheetId="107" hidden="1">Hoja108!$A$11:$A$19</definedName>
    <definedName name="_xlnm._FilterDatabase" localSheetId="178" hidden="1">Hoja179!$A$11:$L$146</definedName>
    <definedName name="_xlnm._FilterDatabase" localSheetId="179" hidden="1">Hoja180!$A$11:$A$24</definedName>
    <definedName name="_xlnm._FilterDatabase" localSheetId="191" hidden="1">Hoja192!$A$11:$K$32</definedName>
    <definedName name="_xlnm._FilterDatabase" localSheetId="196" hidden="1">Hoja197!$A$11:$A$25</definedName>
    <definedName name="_xlnm._FilterDatabase" localSheetId="197" hidden="1">Hoja198!$A$1:$K$144</definedName>
    <definedName name="_xlnm._FilterDatabase" localSheetId="213" hidden="1">Hoja214!$A$11:$K$81</definedName>
    <definedName name="_xlnm._FilterDatabase" localSheetId="217" hidden="1">Hoja218!$A$11:$L$237</definedName>
    <definedName name="_xlnm._FilterDatabase" localSheetId="220" hidden="1">Hoja221!$A$11:$K$37</definedName>
  </definedNames>
  <calcPr calcId="144525"/>
</workbook>
</file>

<file path=xl/calcChain.xml><?xml version="1.0" encoding="utf-8"?>
<calcChain xmlns="http://schemas.openxmlformats.org/spreadsheetml/2006/main">
  <c r="N16" i="71" l="1"/>
  <c r="C2" i="215" l="1"/>
  <c r="C3" i="215"/>
  <c r="C4" i="215"/>
  <c r="C5" i="215"/>
  <c r="C6" i="215"/>
  <c r="C7" i="215"/>
  <c r="C8" i="215"/>
  <c r="C9" i="215"/>
  <c r="C10" i="215"/>
  <c r="C11" i="215"/>
  <c r="C12" i="215"/>
  <c r="C13" i="215"/>
  <c r="C14" i="215"/>
  <c r="C15" i="215"/>
  <c r="C16" i="215"/>
  <c r="C17" i="215"/>
  <c r="C18" i="215"/>
  <c r="C19" i="215"/>
  <c r="C20" i="215"/>
  <c r="C21" i="215"/>
  <c r="C22" i="215"/>
  <c r="C23" i="215"/>
  <c r="C24" i="215"/>
  <c r="C25" i="215"/>
  <c r="C26" i="215"/>
  <c r="C27" i="215"/>
  <c r="C28" i="215"/>
  <c r="C29" i="215"/>
  <c r="C30" i="215"/>
  <c r="C31" i="215"/>
  <c r="C1" i="215"/>
  <c r="P234" i="212" l="1"/>
  <c r="L16" i="195" l="1"/>
  <c r="I62" i="186"/>
  <c r="M37" i="177"/>
  <c r="M27" i="177"/>
  <c r="M30" i="177"/>
  <c r="M40" i="177"/>
  <c r="M7" i="177"/>
  <c r="M43" i="177"/>
  <c r="N18" i="175" l="1"/>
  <c r="M15" i="154"/>
  <c r="N18" i="153"/>
  <c r="J20" i="111" l="1"/>
  <c r="J16" i="111"/>
  <c r="L12" i="90" l="1"/>
  <c r="M12" i="90" s="1"/>
  <c r="M13" i="44"/>
  <c r="M13" i="39"/>
  <c r="M8" i="21"/>
  <c r="M9" i="21" s="1"/>
  <c r="O152" i="21" l="1"/>
  <c r="N11" i="21"/>
  <c r="O10" i="21" s="1"/>
  <c r="O9" i="21" s="1"/>
  <c r="O19" i="18"/>
  <c r="O128" i="17"/>
  <c r="O19" i="16"/>
  <c r="M114" i="11" l="1"/>
  <c r="M116" i="11"/>
  <c r="M118" i="11" s="1"/>
  <c r="M120" i="11" s="1"/>
  <c r="M122" i="11" s="1"/>
  <c r="M124" i="11" s="1"/>
  <c r="M126" i="11" s="1"/>
  <c r="M113" i="11"/>
  <c r="M115" i="11" s="1"/>
  <c r="M117" i="11" s="1"/>
  <c r="M119" i="11" s="1"/>
  <c r="M121" i="11" s="1"/>
  <c r="M123" i="11" s="1"/>
  <c r="M125" i="11" s="1"/>
  <c r="N112" i="11"/>
  <c r="N113" i="11" s="1"/>
  <c r="N144" i="3"/>
  <c r="N120" i="11" l="1"/>
</calcChain>
</file>

<file path=xl/sharedStrings.xml><?xml version="1.0" encoding="utf-8"?>
<sst xmlns="http://schemas.openxmlformats.org/spreadsheetml/2006/main" count="32098" uniqueCount="9149">
  <si>
    <t>=============================================================================================================================================================</t>
  </si>
  <si>
    <t>ALECSA CELAYA S. DE R.L. DE C.V.                                                                                                         24/02/17 Pag. 1</t>
  </si>
  <si>
    <t xml:space="preserve">                                                                                                                                         16:42</t>
  </si>
  <si>
    <t>Auxiliar del 01/01/17 al 24/02/17</t>
  </si>
  <si>
    <t>Poliza   Fecha               S  Documento                            Usuario  Descripción                                  Debe          Haber          Saldo</t>
  </si>
  <si>
    <t>Cuenta  302-D100002          GARCIA OLIVOS MARIA TERESA</t>
  </si>
  <si>
    <t>-------------------------------------------------------------------------------------------------------------------------------------------------------------</t>
  </si>
  <si>
    <t>Saldo Inicial</t>
  </si>
  <si>
    <t>D    664</t>
  </si>
  <si>
    <t>C000212869</t>
  </si>
  <si>
    <t>XA15001-0015023</t>
  </si>
  <si>
    <t>Compra con IVA</t>
  </si>
  <si>
    <t>LJIMENEZ</t>
  </si>
  <si>
    <t>LJIMENEZ:GARCIA OLIVOS MARIA TERESA</t>
  </si>
  <si>
    <t>E     51</t>
  </si>
  <si>
    <t>CH-18275</t>
  </si>
  <si>
    <t>XD31001-0018275</t>
  </si>
  <si>
    <t>BANCOMER 0150149039</t>
  </si>
  <si>
    <t>AAGUILAR</t>
  </si>
  <si>
    <t>HERNANDEZ MARTINEZ ALMA JANET</t>
  </si>
  <si>
    <t>E     78</t>
  </si>
  <si>
    <t>BAJA: HERNANDEZ MARTINEZ ALMA JANET</t>
  </si>
  <si>
    <t>E     85</t>
  </si>
  <si>
    <t>CH-18287</t>
  </si>
  <si>
    <t>XD31001-0018287</t>
  </si>
  <si>
    <t>LJIMENEZ:HERNANDEZ MARTINEZ ALMA JA</t>
  </si>
  <si>
    <t>E    193</t>
  </si>
  <si>
    <t>T-1116</t>
  </si>
  <si>
    <t>XD31004-0001116</t>
  </si>
  <si>
    <t>BANORTE 00568027507</t>
  </si>
  <si>
    <t>JUAN SABAS LEAL MULDOON</t>
  </si>
  <si>
    <t>D  2,519</t>
  </si>
  <si>
    <t>P000016991</t>
  </si>
  <si>
    <t>XA12005-P016991</t>
  </si>
  <si>
    <t>Contrarecibo sin IVA</t>
  </si>
  <si>
    <t>GARCIA OLIVOS MARIA TERESA</t>
  </si>
  <si>
    <t>D  2,524</t>
  </si>
  <si>
    <t>P000016992</t>
  </si>
  <si>
    <t>XA12005-P016992</t>
  </si>
  <si>
    <t>E    196</t>
  </si>
  <si>
    <t>CH-18299</t>
  </si>
  <si>
    <t>XD31001-0018299</t>
  </si>
  <si>
    <t>D  2,948</t>
  </si>
  <si>
    <t>P000016995</t>
  </si>
  <si>
    <t>XA12001-P016995</t>
  </si>
  <si>
    <t>Contrarecibo con IVA</t>
  </si>
  <si>
    <t>D  2,957</t>
  </si>
  <si>
    <t>BAJA: GARCIA OLIVOS MARIA TERESA</t>
  </si>
  <si>
    <t>D  2,959</t>
  </si>
  <si>
    <t>P000016998</t>
  </si>
  <si>
    <t>XA12001-P016998</t>
  </si>
  <si>
    <t>D  2,960</t>
  </si>
  <si>
    <t>E    220</t>
  </si>
  <si>
    <t>BAJA: JUAN SABAS LEAL MULDOON</t>
  </si>
  <si>
    <t>E    225</t>
  </si>
  <si>
    <t>CH-18305</t>
  </si>
  <si>
    <t>XD31001-0018305</t>
  </si>
  <si>
    <t>D  3,246</t>
  </si>
  <si>
    <t>P000017228</t>
  </si>
  <si>
    <t>XA12005-P017228</t>
  </si>
  <si>
    <t>D  3,250</t>
  </si>
  <si>
    <t>P000017237</t>
  </si>
  <si>
    <t>XA12005-P017237</t>
  </si>
  <si>
    <t>D  3,253</t>
  </si>
  <si>
    <t>P000001685</t>
  </si>
  <si>
    <t>XA15001-0015124</t>
  </si>
  <si>
    <t>E    267</t>
  </si>
  <si>
    <t>CH-18291</t>
  </si>
  <si>
    <t>XD31001-0018291</t>
  </si>
  <si>
    <t>LUIS FERNANDO REYES FLORES</t>
  </si>
  <si>
    <t>D  3,630</t>
  </si>
  <si>
    <t>P000017270</t>
  </si>
  <si>
    <t>XA12001-P017270</t>
  </si>
  <si>
    <t>E     10</t>
  </si>
  <si>
    <t>T-3426</t>
  </si>
  <si>
    <t>XD31011-0003426</t>
  </si>
  <si>
    <t>TRANSFERENCIA BANCOM</t>
  </si>
  <si>
    <t>JOSE LEOBARDO CORNEJO RAMIREZ</t>
  </si>
  <si>
    <t>E      2</t>
  </si>
  <si>
    <t>CH-18313</t>
  </si>
  <si>
    <t>XD31001-0018313</t>
  </si>
  <si>
    <t>E     39</t>
  </si>
  <si>
    <t>CH-18317</t>
  </si>
  <si>
    <t>XD31001-0018317</t>
  </si>
  <si>
    <t>D    934</t>
  </si>
  <si>
    <t>P000017274</t>
  </si>
  <si>
    <t>XA12001-0017274</t>
  </si>
  <si>
    <t>D    937</t>
  </si>
  <si>
    <t>C000009039</t>
  </si>
  <si>
    <t>XA15005-0015190</t>
  </si>
  <si>
    <t>Compra sin IVA</t>
  </si>
  <si>
    <t>E     94</t>
  </si>
  <si>
    <t>CH-18338</t>
  </si>
  <si>
    <t>XD31001-0018338</t>
  </si>
  <si>
    <t>MARIA ELENA FERRER GONZALEZ</t>
  </si>
  <si>
    <t>D  2,154</t>
  </si>
  <si>
    <t>P000017286</t>
  </si>
  <si>
    <t>XA12001-P017286</t>
  </si>
  <si>
    <t>E    226</t>
  </si>
  <si>
    <t>CH-18370</t>
  </si>
  <si>
    <t>XD31001-0018370</t>
  </si>
  <si>
    <t>Sumas</t>
  </si>
  <si>
    <t>Saldo  Final</t>
  </si>
  <si>
    <t>Cuenta  302-D100003          OFFICE DEPOT DE MEXICO S.A DE C.V.</t>
  </si>
  <si>
    <t>========</t>
  </si>
  <si>
    <t>=========</t>
  </si>
  <si>
    <t>============</t>
  </si>
  <si>
    <t>==</t>
  </si>
  <si>
    <t>================</t>
  </si>
  <si>
    <t>=================</t>
  </si>
  <si>
    <t>==============</t>
  </si>
  <si>
    <t>=====================================</t>
  </si>
  <si>
    <t>===============</t>
  </si>
  <si>
    <t>=============</t>
  </si>
  <si>
    <t>ALECSA C</t>
  </si>
  <si>
    <t>ELAYA S.</t>
  </si>
  <si>
    <t>DE R.L. DE C</t>
  </si>
  <si>
    <t>.V</t>
  </si>
  <si>
    <t>.</t>
  </si>
  <si>
    <t>7 Pag. 1</t>
  </si>
  <si>
    <t>Auxiliar</t>
  </si>
  <si>
    <t>del 01/0</t>
  </si>
  <si>
    <t>1/17 al 24/0</t>
  </si>
  <si>
    <t>2/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</si>
  <si>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</si>
  <si>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</si>
  <si>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</si>
  <si>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</si>
  <si>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</si>
  <si>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</si>
  <si>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</si>
  <si>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</si>
  <si>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</si>
  <si>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</t>
  </si>
  <si>
    <t>302-D1000</t>
  </si>
  <si>
    <t>OF</t>
  </si>
  <si>
    <t>FICE DEPOT DE ME</t>
  </si>
  <si>
    <t>XICO S.A DE C.V.</t>
  </si>
  <si>
    <t>--------</t>
  </si>
  <si>
    <t>---------</t>
  </si>
  <si>
    <t>------------</t>
  </si>
  <si>
    <t>--</t>
  </si>
  <si>
    <t>----------------</t>
  </si>
  <si>
    <t>-----------------</t>
  </si>
  <si>
    <t>--------------</t>
  </si>
  <si>
    <t>-------------------------------------</t>
  </si>
  <si>
    <t>---------------</t>
  </si>
  <si>
    <t>-------------</t>
  </si>
  <si>
    <t>E     31</t>
  </si>
  <si>
    <t>T-3241</t>
  </si>
  <si>
    <t>XD31011-0003241</t>
  </si>
  <si>
    <t>TRANSFERENCIA BA</t>
  </si>
  <si>
    <t>NCOM LJIMENEZ</t>
  </si>
  <si>
    <t>OFFICE DEPOT DE MEXICO S.A DE C.V.</t>
  </si>
  <si>
    <t>D    573</t>
  </si>
  <si>
    <t>XA15001-0015011</t>
  </si>
  <si>
    <t>ALIZARDI</t>
  </si>
  <si>
    <t>D    578</t>
  </si>
  <si>
    <t>XA15001-0015016</t>
  </si>
  <si>
    <t>D  1,130</t>
  </si>
  <si>
    <t>XA15001-0015024</t>
  </si>
  <si>
    <t>D  1,837</t>
  </si>
  <si>
    <t>XA15001-0015082</t>
  </si>
  <si>
    <t>D  1,840</t>
  </si>
  <si>
    <t>XA15001-0015083</t>
  </si>
  <si>
    <t>E    145</t>
  </si>
  <si>
    <t>T-3325</t>
  </si>
  <si>
    <t>XD31011-0003325</t>
  </si>
  <si>
    <t>NCOM AAGUILAR</t>
  </si>
  <si>
    <t>E    210</t>
  </si>
  <si>
    <t>T-3379</t>
  </si>
  <si>
    <t>XD31011-0003379</t>
  </si>
  <si>
    <t>E     14</t>
  </si>
  <si>
    <t>T-3430</t>
  </si>
  <si>
    <t>XD31011-0003430</t>
  </si>
  <si>
    <t>D    588</t>
  </si>
  <si>
    <t>XA15001-0015183</t>
  </si>
  <si>
    <t>D    589</t>
  </si>
  <si>
    <t>XA15001-0015184</t>
  </si>
  <si>
    <t>D    590</t>
  </si>
  <si>
    <t>XA15001-0015185</t>
  </si>
  <si>
    <t>E    114</t>
  </si>
  <si>
    <t>T-3502</t>
  </si>
  <si>
    <t>XD31011-0003502</t>
  </si>
  <si>
    <t>D  1,850</t>
  </si>
  <si>
    <t>XA15001-0015217</t>
  </si>
  <si>
    <t>D  1,851</t>
  </si>
  <si>
    <t>XA15001-0015218</t>
  </si>
  <si>
    <t xml:space="preserve">                                                                                                                                         16:55</t>
  </si>
  <si>
    <t>Auxiliar del 01/01/16 al 31/12/16</t>
  </si>
  <si>
    <t>E     57</t>
  </si>
  <si>
    <t>T-1724</t>
  </si>
  <si>
    <t>XD31011-0001724</t>
  </si>
  <si>
    <t>D    844</t>
  </si>
  <si>
    <t>XA15001-0013125</t>
  </si>
  <si>
    <t>PBALBUENA</t>
  </si>
  <si>
    <t>D    848</t>
  </si>
  <si>
    <t>XA15001-0013126</t>
  </si>
  <si>
    <t>D    850</t>
  </si>
  <si>
    <t>XA15001-0013127</t>
  </si>
  <si>
    <t>D    866</t>
  </si>
  <si>
    <t>XA15001-0013136</t>
  </si>
  <si>
    <t>D  1,072</t>
  </si>
  <si>
    <t>XA15001-0013153</t>
  </si>
  <si>
    <t>E    148</t>
  </si>
  <si>
    <t>T-1761</t>
  </si>
  <si>
    <t>XD31011-0001761</t>
  </si>
  <si>
    <t>D  2,118</t>
  </si>
  <si>
    <t>XA15001-0013176</t>
  </si>
  <si>
    <t>E    201</t>
  </si>
  <si>
    <t>T-1780</t>
  </si>
  <si>
    <t>XD31011-0001780</t>
  </si>
  <si>
    <t>D  2,220</t>
  </si>
  <si>
    <t>XA15001-0013178</t>
  </si>
  <si>
    <t>D  2,221</t>
  </si>
  <si>
    <t>XA15001-0013179</t>
  </si>
  <si>
    <t>E     58</t>
  </si>
  <si>
    <t>T-1800</t>
  </si>
  <si>
    <t>XD31011-0001800</t>
  </si>
  <si>
    <t>D    778</t>
  </si>
  <si>
    <t>XA15001-0013285</t>
  </si>
  <si>
    <t>D    779</t>
  </si>
  <si>
    <t>XA15001-0013286</t>
  </si>
  <si>
    <t>D    780</t>
  </si>
  <si>
    <t>XA15001-0013287</t>
  </si>
  <si>
    <t>D  1,841</t>
  </si>
  <si>
    <t>XA15001-0013340</t>
  </si>
  <si>
    <t>E    238</t>
  </si>
  <si>
    <t>T-1858</t>
  </si>
  <si>
    <t>XD31011-0001858</t>
  </si>
  <si>
    <t>D  2,197</t>
  </si>
  <si>
    <t>XA15001-0013401</t>
  </si>
  <si>
    <t>D  2,199</t>
  </si>
  <si>
    <t>XA15001-0013402</t>
  </si>
  <si>
    <t>D  2,578</t>
  </si>
  <si>
    <t>XA15001-0013417</t>
  </si>
  <si>
    <t>E     52</t>
  </si>
  <si>
    <t>T-1898</t>
  </si>
  <si>
    <t>XD31011-0001898</t>
  </si>
  <si>
    <t>E    106</t>
  </si>
  <si>
    <t>T-1923</t>
  </si>
  <si>
    <t>XD31011-0001923</t>
  </si>
  <si>
    <t>D  1,063</t>
  </si>
  <si>
    <t>XA15001-0013454</t>
  </si>
  <si>
    <t>D  1,078</t>
  </si>
  <si>
    <t>XA15001-0013462</t>
  </si>
  <si>
    <t>E    149</t>
  </si>
  <si>
    <t>T-1941</t>
  </si>
  <si>
    <t>XD31011-0001941</t>
  </si>
  <si>
    <t>D  1,709</t>
  </si>
  <si>
    <t>XA15001-0013489</t>
  </si>
  <si>
    <t>D  1,729</t>
  </si>
  <si>
    <t>XA15001-0013495</t>
  </si>
  <si>
    <t>D  1,730</t>
  </si>
  <si>
    <t>XA15001-0013496</t>
  </si>
  <si>
    <t>D  2,689</t>
  </si>
  <si>
    <t>XA15001-0013555</t>
  </si>
  <si>
    <t>D  2,779</t>
  </si>
  <si>
    <t>P13609</t>
  </si>
  <si>
    <t>NA21001-0027866</t>
  </si>
  <si>
    <t>Poliza Contable de D</t>
  </si>
  <si>
    <t>BAJA: LJIMENEZ OFFICE DEPOT DE MEXI</t>
  </si>
  <si>
    <t>D  2,790</t>
  </si>
  <si>
    <t>O13615</t>
  </si>
  <si>
    <t>NA21001-0027881</t>
  </si>
  <si>
    <t>BAJA: LJIMENEZ OFFICE DEPOT</t>
  </si>
  <si>
    <t>D  2,792</t>
  </si>
  <si>
    <t>P13640</t>
  </si>
  <si>
    <t>NA21001-0027883</t>
  </si>
  <si>
    <t>D  2,871</t>
  </si>
  <si>
    <t>P13662</t>
  </si>
  <si>
    <t>NA21001-0027959</t>
  </si>
  <si>
    <t>D    300</t>
  </si>
  <si>
    <t>XA15001-0013578</t>
  </si>
  <si>
    <t>D    424</t>
  </si>
  <si>
    <t>XA15001-0013589</t>
  </si>
  <si>
    <t>D  2,944</t>
  </si>
  <si>
    <t>P13945</t>
  </si>
  <si>
    <t>NA21001-0028384</t>
  </si>
  <si>
    <t>BAJA: LJIMENEZ LJIMENEZ:OFFICE DEPO</t>
  </si>
  <si>
    <t>D    551</t>
  </si>
  <si>
    <t>XA15001-0013593</t>
  </si>
  <si>
    <t>E    108</t>
  </si>
  <si>
    <t>T-2027</t>
  </si>
  <si>
    <t>XD31011-0002027</t>
  </si>
  <si>
    <t>D  1,373</t>
  </si>
  <si>
    <t>XA15001-0013631</t>
  </si>
  <si>
    <t>E    166</t>
  </si>
  <si>
    <t>T-2042</t>
  </si>
  <si>
    <t>XD31011-0002042</t>
  </si>
  <si>
    <t>D  2,666</t>
  </si>
  <si>
    <t>XA15001-0013685</t>
  </si>
  <si>
    <t>D  2,670</t>
  </si>
  <si>
    <t>XA15001-0013688</t>
  </si>
  <si>
    <t>D  2,940</t>
  </si>
  <si>
    <t>P13938</t>
  </si>
  <si>
    <t>NA21001-0028380</t>
  </si>
  <si>
    <t>D  2,952</t>
  </si>
  <si>
    <t>P13958</t>
  </si>
  <si>
    <t>NA21001-0028392</t>
  </si>
  <si>
    <t>E    140</t>
  </si>
  <si>
    <t>T-2137</t>
  </si>
  <si>
    <t>XD31011-0002137</t>
  </si>
  <si>
    <t>D  1,026</t>
  </si>
  <si>
    <t>XA15001-0013768</t>
  </si>
  <si>
    <t>D  1,031</t>
  </si>
  <si>
    <t>XA15001-0013771</t>
  </si>
  <si>
    <t>D  1,033</t>
  </si>
  <si>
    <t>XA15001-0013773</t>
  </si>
  <si>
    <t>E    157</t>
  </si>
  <si>
    <t>T-2146</t>
  </si>
  <si>
    <t>XD31011-0002146</t>
  </si>
  <si>
    <t>D  1,362</t>
  </si>
  <si>
    <t>XA15001-0013806</t>
  </si>
  <si>
    <t>D  1,514</t>
  </si>
  <si>
    <t>XA15001-0013815</t>
  </si>
  <si>
    <t>E    249</t>
  </si>
  <si>
    <t>T-2168</t>
  </si>
  <si>
    <t>XD31011-0002168</t>
  </si>
  <si>
    <t>D  2,229</t>
  </si>
  <si>
    <t>XA15001-0013841</t>
  </si>
  <si>
    <t>D  1,113</t>
  </si>
  <si>
    <t>NA21001-0028379</t>
  </si>
  <si>
    <t>E      9</t>
  </si>
  <si>
    <t>CH-17602</t>
  </si>
  <si>
    <t>XD31001-0017602</t>
  </si>
  <si>
    <t>LJIMENEZ:OFFICE DEPOT DE MEXICO S.A</t>
  </si>
  <si>
    <t>E     49</t>
  </si>
  <si>
    <t>T-2206</t>
  </si>
  <si>
    <t>XD31011-0002206</t>
  </si>
  <si>
    <t>E     76</t>
  </si>
  <si>
    <t>BBVA-TRANS</t>
  </si>
  <si>
    <t>NA21003-0028679</t>
  </si>
  <si>
    <t>Poliza Contable de E</t>
  </si>
  <si>
    <t>FALTANTE DE FACTURAS VARIAS</t>
  </si>
  <si>
    <t>D    874</t>
  </si>
  <si>
    <t>XA15001-0013942</t>
  </si>
  <si>
    <t>D    876</t>
  </si>
  <si>
    <t>XA15001-0013944</t>
  </si>
  <si>
    <t>E    134</t>
  </si>
  <si>
    <t>T-2226</t>
  </si>
  <si>
    <t>XD31011-0002226</t>
  </si>
  <si>
    <t>E    202</t>
  </si>
  <si>
    <t>T-2266</t>
  </si>
  <si>
    <t>XD31011-0002266</t>
  </si>
  <si>
    <t>D  1,985</t>
  </si>
  <si>
    <t>XA15001-0013996</t>
  </si>
  <si>
    <t>D  1,988</t>
  </si>
  <si>
    <t>XA15001-0013997</t>
  </si>
  <si>
    <t>D  2,028</t>
  </si>
  <si>
    <t>P000014693</t>
  </si>
  <si>
    <t>XA15001-0014002</t>
  </si>
  <si>
    <t>CH-17705</t>
  </si>
  <si>
    <t>XD31001-0017705</t>
  </si>
  <si>
    <t>D  2,366</t>
  </si>
  <si>
    <t>XA15001-0014020</t>
  </si>
  <si>
    <t>D  2,542</t>
  </si>
  <si>
    <t>XA15001-0014028</t>
  </si>
  <si>
    <t>E    278</t>
  </si>
  <si>
    <t>T-2296</t>
  </si>
  <si>
    <t>XD31011-0002296</t>
  </si>
  <si>
    <t>D    262</t>
  </si>
  <si>
    <t>XA15001-0014076</t>
  </si>
  <si>
    <t>D    264</t>
  </si>
  <si>
    <t>XA15001-0014078</t>
  </si>
  <si>
    <t>D    265</t>
  </si>
  <si>
    <t>XA15001-0014079</t>
  </si>
  <si>
    <t>E     45</t>
  </si>
  <si>
    <t>T-2306</t>
  </si>
  <si>
    <t>XD31011-0002306</t>
  </si>
  <si>
    <t>D    702</t>
  </si>
  <si>
    <t>XA15001-0014116</t>
  </si>
  <si>
    <t>XA15001-0014117</t>
  </si>
  <si>
    <t>E    137</t>
  </si>
  <si>
    <t>T-2352</t>
  </si>
  <si>
    <t>XD31011-0002352</t>
  </si>
  <si>
    <t>D  2,039</t>
  </si>
  <si>
    <t>XA15001-0014177</t>
  </si>
  <si>
    <t>E    222</t>
  </si>
  <si>
    <t>T-2401</t>
  </si>
  <si>
    <t>NA21003-0029425</t>
  </si>
  <si>
    <t>PAGO F-5947951</t>
  </si>
  <si>
    <t>PAGO F-5956287</t>
  </si>
  <si>
    <t>T-2465</t>
  </si>
  <si>
    <t>NA21003-0029737</t>
  </si>
  <si>
    <t>PAGO F-6057175</t>
  </si>
  <si>
    <t>E     42</t>
  </si>
  <si>
    <t>T-2429</t>
  </si>
  <si>
    <t>NA21003-0029578</t>
  </si>
  <si>
    <t>PAGO F-5986981</t>
  </si>
  <si>
    <t>PAGO F-5970373</t>
  </si>
  <si>
    <t>PAGO F-5972814</t>
  </si>
  <si>
    <t>PAGO F-5970372</t>
  </si>
  <si>
    <t>E     96</t>
  </si>
  <si>
    <t>T-2457</t>
  </si>
  <si>
    <t>NA21003-0029699</t>
  </si>
  <si>
    <t>PAGO F-5995178</t>
  </si>
  <si>
    <t>E    181</t>
  </si>
  <si>
    <t>T-2482</t>
  </si>
  <si>
    <t>XD31011-0002482</t>
  </si>
  <si>
    <t>D  1,767</t>
  </si>
  <si>
    <t>XA15001-0014289</t>
  </si>
  <si>
    <t>D  1,773</t>
  </si>
  <si>
    <t>XA15001-0014290</t>
  </si>
  <si>
    <t>D  1,811</t>
  </si>
  <si>
    <t>XA12001-P015044</t>
  </si>
  <si>
    <t>D  1,812</t>
  </si>
  <si>
    <t>XA12001-P015045</t>
  </si>
  <si>
    <t>E    250</t>
  </si>
  <si>
    <t>T-2518</t>
  </si>
  <si>
    <t>NA21003-0029862</t>
  </si>
  <si>
    <t>PAGO PAPELERIA</t>
  </si>
  <si>
    <t>E    292</t>
  </si>
  <si>
    <t>T-2547</t>
  </si>
  <si>
    <t>XD31011-0002547</t>
  </si>
  <si>
    <t>D    141</t>
  </si>
  <si>
    <t>XA15001-0014348</t>
  </si>
  <si>
    <t>D    143</t>
  </si>
  <si>
    <t>XA15001-0014349</t>
  </si>
  <si>
    <t>D    362</t>
  </si>
  <si>
    <t>XA15001-0014358</t>
  </si>
  <si>
    <t>E     99</t>
  </si>
  <si>
    <t>T-2586</t>
  </si>
  <si>
    <t>XD31011-0002586</t>
  </si>
  <si>
    <t>D  1,565</t>
  </si>
  <si>
    <t>XA15001-0014450</t>
  </si>
  <si>
    <t>D  1,568</t>
  </si>
  <si>
    <t>XA15001-0014451</t>
  </si>
  <si>
    <t>E    154</t>
  </si>
  <si>
    <t>T-2626</t>
  </si>
  <si>
    <t>XD31011-0002626</t>
  </si>
  <si>
    <t>E    211</t>
  </si>
  <si>
    <t>T-2660</t>
  </si>
  <si>
    <t>XD31011-0002660</t>
  </si>
  <si>
    <t>D    228</t>
  </si>
  <si>
    <t>XA15001-0014562</t>
  </si>
  <si>
    <t>D    240</t>
  </si>
  <si>
    <t>XA15001-0014563</t>
  </si>
  <si>
    <t>D    244</t>
  </si>
  <si>
    <t>XA15001-0014564</t>
  </si>
  <si>
    <t>E     54</t>
  </si>
  <si>
    <t>T-2716</t>
  </si>
  <si>
    <t>XD31011-0002716</t>
  </si>
  <si>
    <t>D  1,008</t>
  </si>
  <si>
    <t>XA15001-0014578</t>
  </si>
  <si>
    <t>T-2739</t>
  </si>
  <si>
    <t>XD31011-0002739</t>
  </si>
  <si>
    <t>D  2,706</t>
  </si>
  <si>
    <t>XA15001-0014630</t>
  </si>
  <si>
    <t>D  2,711</t>
  </si>
  <si>
    <t>XA15001-0014631</t>
  </si>
  <si>
    <t>E     30</t>
  </si>
  <si>
    <t>T-2863</t>
  </si>
  <si>
    <t>XD31011-0002863</t>
  </si>
  <si>
    <t>D    411</t>
  </si>
  <si>
    <t>XA15001-0014721</t>
  </si>
  <si>
    <t>D    413</t>
  </si>
  <si>
    <t>XA15001-0014722</t>
  </si>
  <si>
    <t>D    415</t>
  </si>
  <si>
    <t>XA15001-0014723</t>
  </si>
  <si>
    <t>D    577</t>
  </si>
  <si>
    <t>XA15001-0014730</t>
  </si>
  <si>
    <t>E     86</t>
  </si>
  <si>
    <t>T-2894</t>
  </si>
  <si>
    <t>XD31011-0002894</t>
  </si>
  <si>
    <t>D  1,581</t>
  </si>
  <si>
    <t>CREA000001</t>
  </si>
  <si>
    <t>XA15001-0014767</t>
  </si>
  <si>
    <t>D  1,582</t>
  </si>
  <si>
    <t>CREA632433</t>
  </si>
  <si>
    <t>XA15001-0014768</t>
  </si>
  <si>
    <t>E    156</t>
  </si>
  <si>
    <t>T-2934</t>
  </si>
  <si>
    <t>XD31011-0002934</t>
  </si>
  <si>
    <t>D  1,956</t>
  </si>
  <si>
    <t>XA15001-0014774</t>
  </si>
  <si>
    <t>E    207</t>
  </si>
  <si>
    <t>T-2968</t>
  </si>
  <si>
    <t>XD31011-0002968</t>
  </si>
  <si>
    <t>D  2,745</t>
  </si>
  <si>
    <t>XA15001-0014788</t>
  </si>
  <si>
    <t>E    251</t>
  </si>
  <si>
    <t>T-2997</t>
  </si>
  <si>
    <t>XD31011-0002997</t>
  </si>
  <si>
    <t>E    259</t>
  </si>
  <si>
    <t>T-3005</t>
  </si>
  <si>
    <t>XD31011-0003005</t>
  </si>
  <si>
    <t>D    493</t>
  </si>
  <si>
    <t>XA15001-0014888</t>
  </si>
  <si>
    <t>T-3034</t>
  </si>
  <si>
    <t>XD31011-0003034</t>
  </si>
  <si>
    <t>T-3084</t>
  </si>
  <si>
    <t>XD31011-0003084</t>
  </si>
  <si>
    <t>D  1,882</t>
  </si>
  <si>
    <t>XA15001-0014915</t>
  </si>
  <si>
    <t>T-3178</t>
  </si>
  <si>
    <t>XD31011-0003178</t>
  </si>
  <si>
    <t>D  3,130</t>
  </si>
  <si>
    <t>XA15001-0014963</t>
  </si>
  <si>
    <t>D  3,720</t>
  </si>
  <si>
    <t>XA15001-0014978</t>
  </si>
  <si>
    <t>-----------</t>
  </si>
  <si>
    <t>---</t>
  </si>
  <si>
    <t>----------------------</t>
  </si>
  <si>
    <t>------------------------------------</t>
  </si>
  <si>
    <t xml:space="preserve">CORRECTO </t>
  </si>
  <si>
    <t>DEBEN</t>
  </si>
  <si>
    <t xml:space="preserve">                                                                                                                                         17:48</t>
  </si>
  <si>
    <t>Auxiliar del 01/01/17 al 31/12/17</t>
  </si>
  <si>
    <t>Cuenta  302-D100028          LUBRICANTES DEL BAJIO, S.A. DE C.V.</t>
  </si>
  <si>
    <t>D  1,645</t>
  </si>
  <si>
    <t>XA05001-R003526</t>
  </si>
  <si>
    <t>Compra a Proveedores</t>
  </si>
  <si>
    <t>JSANCHEZ</t>
  </si>
  <si>
    <t>LUBRICANTES DEL BAJIO, S.A. DE C.V.</t>
  </si>
  <si>
    <t>E    247</t>
  </si>
  <si>
    <t>T-3405</t>
  </si>
  <si>
    <t>XD31011-0003405</t>
  </si>
  <si>
    <t>D  3,137</t>
  </si>
  <si>
    <t>XA15001-0015118</t>
  </si>
  <si>
    <t>E    135</t>
  </si>
  <si>
    <t>T-3523</t>
  </si>
  <si>
    <t>XD31011-0003523</t>
  </si>
  <si>
    <t>E    197</t>
  </si>
  <si>
    <t>T-3559</t>
  </si>
  <si>
    <t>XD31011-0003559</t>
  </si>
  <si>
    <t xml:space="preserve">                                                                                                                                         17:50</t>
  </si>
  <si>
    <t>Cuenta  302-D100042          SERVICIO PAN AMERICANO DE PROTECCIO</t>
  </si>
  <si>
    <t>-----------------------------------------</t>
  </si>
  <si>
    <t>--------------------</t>
  </si>
  <si>
    <t>----------</t>
  </si>
  <si>
    <t>D  3,441</t>
  </si>
  <si>
    <t>XA15001-0015151</t>
  </si>
  <si>
    <t>SERVICIO PAN AMERICANO DE PROTECCIO</t>
  </si>
  <si>
    <t>D  3,444</t>
  </si>
  <si>
    <t>BAJA: SERVICIO PAN AMERICANO DE PRO</t>
  </si>
  <si>
    <t>D  3,448</t>
  </si>
  <si>
    <t>XA15001-0015152</t>
  </si>
  <si>
    <t>LJIMENEZ:SERVICIO PAN AMERICANO DE</t>
  </si>
  <si>
    <t>E    277</t>
  </si>
  <si>
    <t>T-3420</t>
  </si>
  <si>
    <t>NA21003-0031840</t>
  </si>
  <si>
    <t>LJIMENEZ:PAGO F-1266282</t>
  </si>
  <si>
    <t>E     11</t>
  </si>
  <si>
    <t>T-3427</t>
  </si>
  <si>
    <t>XD31011-0003427</t>
  </si>
  <si>
    <t xml:space="preserve">                                                                                                                                         17:52</t>
  </si>
  <si>
    <t>Cuenta  302-D100060          SECRETARIA DE FINANZAS INVERSION Y</t>
  </si>
  <si>
    <t>E    132</t>
  </si>
  <si>
    <t>CH-17065</t>
  </si>
  <si>
    <t>XD31001-0017065</t>
  </si>
  <si>
    <t>SECRETARIA DE FINANZAS INVERSION Y</t>
  </si>
  <si>
    <t>D  1,223</t>
  </si>
  <si>
    <t>ISANDIC015</t>
  </si>
  <si>
    <t>XA12005-P012937</t>
  </si>
  <si>
    <t>E    237</t>
  </si>
  <si>
    <t>CH-17125</t>
  </si>
  <si>
    <t>XD31001-0017125</t>
  </si>
  <si>
    <t>SECRETARIA DE FINANZAS Y ADMINISTRA</t>
  </si>
  <si>
    <t>D  2,636</t>
  </si>
  <si>
    <t>P000013001</t>
  </si>
  <si>
    <t>XA12005-P-13001</t>
  </si>
  <si>
    <t>D  1,316</t>
  </si>
  <si>
    <t>ISANENER16</t>
  </si>
  <si>
    <t>XA12005-P013281</t>
  </si>
  <si>
    <t>E    150</t>
  </si>
  <si>
    <t>CH-17230</t>
  </si>
  <si>
    <t>XD31001-0017230</t>
  </si>
  <si>
    <t>D    912</t>
  </si>
  <si>
    <t>ISANFEB016</t>
  </si>
  <si>
    <t>XA12005-P013338</t>
  </si>
  <si>
    <t>E    113</t>
  </si>
  <si>
    <t>CH-17320</t>
  </si>
  <si>
    <t>XD31001-0017320</t>
  </si>
  <si>
    <t>LJIMENEZ:SECRETARIA DE FINANZAS INV</t>
  </si>
  <si>
    <t>D  1,016</t>
  </si>
  <si>
    <t>BAJA: SECRETARIA DE FINANZAS INVERS</t>
  </si>
  <si>
    <t>D  1,021</t>
  </si>
  <si>
    <t>XA12005-P013343</t>
  </si>
  <si>
    <t>E    118</t>
  </si>
  <si>
    <t>LJIMENEZ: SECRETARIA DE FINANZAS IN</t>
  </si>
  <si>
    <t>E    121</t>
  </si>
  <si>
    <t>CH-17322</t>
  </si>
  <si>
    <t>XD31001-0017322</t>
  </si>
  <si>
    <t>D  1,081</t>
  </si>
  <si>
    <t>ISAN000316</t>
  </si>
  <si>
    <t>XA12005-P013834</t>
  </si>
  <si>
    <t>E    100</t>
  </si>
  <si>
    <t>CH-17401</t>
  </si>
  <si>
    <t>XD31001-0017401</t>
  </si>
  <si>
    <t>E     56</t>
  </si>
  <si>
    <t>BAJA: SECRETARIA DE FINANZAS Y ADMI</t>
  </si>
  <si>
    <t>D    978</t>
  </si>
  <si>
    <t>ISANABR016</t>
  </si>
  <si>
    <t>XA12005-P014310</t>
  </si>
  <si>
    <t>CH-17521</t>
  </si>
  <si>
    <t>XD31001-0017521</t>
  </si>
  <si>
    <t>D    936</t>
  </si>
  <si>
    <t>ISANMAYO16</t>
  </si>
  <si>
    <t>XA12005-P014605</t>
  </si>
  <si>
    <t>E     95</t>
  </si>
  <si>
    <t>CH-17654</t>
  </si>
  <si>
    <t>XD31001-0017654</t>
  </si>
  <si>
    <t>D  1,348</t>
  </si>
  <si>
    <t>ISAN000616</t>
  </si>
  <si>
    <t>XA12005-P014815</t>
  </si>
  <si>
    <t>E    111</t>
  </si>
  <si>
    <t>CH-17805</t>
  </si>
  <si>
    <t>XD31001-0017805</t>
  </si>
  <si>
    <t>D  1,580</t>
  </si>
  <si>
    <t>ISANJUL016</t>
  </si>
  <si>
    <t>XA12005-P015332</t>
  </si>
  <si>
    <t>CH-17891</t>
  </si>
  <si>
    <t>XD31001-0017891</t>
  </si>
  <si>
    <t>D    939</t>
  </si>
  <si>
    <t>ISANAGOS16</t>
  </si>
  <si>
    <t>XA12005-P015139</t>
  </si>
  <si>
    <t>E     77</t>
  </si>
  <si>
    <t>CH-18028</t>
  </si>
  <si>
    <t>XD31001-0018028</t>
  </si>
  <si>
    <t>D    734</t>
  </si>
  <si>
    <t>ISAN000916</t>
  </si>
  <si>
    <t>XA12005-P015254</t>
  </si>
  <si>
    <t>CH-18084</t>
  </si>
  <si>
    <t>XD31001-0018084</t>
  </si>
  <si>
    <t>D  1,075</t>
  </si>
  <si>
    <t>P000015256</t>
  </si>
  <si>
    <t>XA12005-P015256</t>
  </si>
  <si>
    <t>D  1,076</t>
  </si>
  <si>
    <t>P000015257</t>
  </si>
  <si>
    <t>XA12005-P015257</t>
  </si>
  <si>
    <t>E    105</t>
  </si>
  <si>
    <t>CH-18094</t>
  </si>
  <si>
    <t>XD31001-0018094</t>
  </si>
  <si>
    <t>CH-18095</t>
  </si>
  <si>
    <t>XD31001-0018095</t>
  </si>
  <si>
    <t>D  1,153</t>
  </si>
  <si>
    <t>P000016152</t>
  </si>
  <si>
    <t>XA12005-P016152</t>
  </si>
  <si>
    <t>D  1,160</t>
  </si>
  <si>
    <t>ISANOCT016</t>
  </si>
  <si>
    <t>XA12005-P016153</t>
  </si>
  <si>
    <t>E    107</t>
  </si>
  <si>
    <t>CH-18167</t>
  </si>
  <si>
    <t>XD31001-0018167</t>
  </si>
  <si>
    <t>CH-18168</t>
  </si>
  <si>
    <t>XD31001-0018168</t>
  </si>
  <si>
    <t>D    750</t>
  </si>
  <si>
    <t>ISAN001116</t>
  </si>
  <si>
    <t>XA12005-P016800</t>
  </si>
  <si>
    <t>D    752</t>
  </si>
  <si>
    <t>ARREN01116</t>
  </si>
  <si>
    <t>XA12005-P016801</t>
  </si>
  <si>
    <t>CH-18226</t>
  </si>
  <si>
    <t>XD31001-0018226</t>
  </si>
  <si>
    <t>E     79</t>
  </si>
  <si>
    <t>CH-18227</t>
  </si>
  <si>
    <t>XD31001-0018227</t>
  </si>
  <si>
    <t>X</t>
  </si>
  <si>
    <t xml:space="preserve">                                                                                                                                         18:08</t>
  </si>
  <si>
    <t>Cuenta  302-D100076          INDUSTRIA DISEÑADORA DE AUTOPARTES,</t>
  </si>
  <si>
    <t>D  1,620</t>
  </si>
  <si>
    <t>ZE01512542</t>
  </si>
  <si>
    <t>XA05001-R003524</t>
  </si>
  <si>
    <t>INDUSTRIA DISEÑADORA DE AUTOPARTES,</t>
  </si>
  <si>
    <t>E    160</t>
  </si>
  <si>
    <t>T-3338</t>
  </si>
  <si>
    <t>XD31011-0003338</t>
  </si>
  <si>
    <t>D  1,885</t>
  </si>
  <si>
    <t>ZE01513168</t>
  </si>
  <si>
    <t>XA05001-R003535</t>
  </si>
  <si>
    <t>D  2,449</t>
  </si>
  <si>
    <t>ZE01513190</t>
  </si>
  <si>
    <t>XA56001-R003550</t>
  </si>
  <si>
    <t>Cargo Directo a Tall</t>
  </si>
  <si>
    <t>D  2,452</t>
  </si>
  <si>
    <t>ZE01513267</t>
  </si>
  <si>
    <t>XA56001-R003552</t>
  </si>
  <si>
    <t>E     24</t>
  </si>
  <si>
    <t>T-3440</t>
  </si>
  <si>
    <t>XD31011-0003440</t>
  </si>
  <si>
    <t>D    146</t>
  </si>
  <si>
    <t>ZE01514383</t>
  </si>
  <si>
    <t>XA56001-R003581</t>
  </si>
  <si>
    <t>D    151</t>
  </si>
  <si>
    <t>ZE01514397</t>
  </si>
  <si>
    <t>XA05001-R003583</t>
  </si>
  <si>
    <t>E    131</t>
  </si>
  <si>
    <t>T-3519</t>
  </si>
  <si>
    <t>XD31011-0003519</t>
  </si>
  <si>
    <t>D  1,346</t>
  </si>
  <si>
    <t>ZE01515576</t>
  </si>
  <si>
    <t>XA56001-R003628</t>
  </si>
  <si>
    <t>E    206</t>
  </si>
  <si>
    <t>T-3568</t>
  </si>
  <si>
    <t>XD31011-0003568</t>
  </si>
  <si>
    <t xml:space="preserve">                                                                                                                                         18:19</t>
  </si>
  <si>
    <t>302-D1001</t>
  </si>
  <si>
    <t>M</t>
  </si>
  <si>
    <t>ONROY ESTRADA FELI</t>
  </si>
  <si>
    <t>PE</t>
  </si>
  <si>
    <t>------------------</t>
  </si>
  <si>
    <t>D  2,539</t>
  </si>
  <si>
    <t>B000000192</t>
  </si>
  <si>
    <t>1 XA15001-0015106</t>
  </si>
  <si>
    <t>MONROY ESTRADA FELIPE</t>
  </si>
  <si>
    <t>D  2,541</t>
  </si>
  <si>
    <t>B000000182</t>
  </si>
  <si>
    <t>1 XA15001-0015107</t>
  </si>
  <si>
    <t>B000000001</t>
  </si>
  <si>
    <t>1 XA15001-0015108</t>
  </si>
  <si>
    <t>D  2,543</t>
  </si>
  <si>
    <t>B000000181</t>
  </si>
  <si>
    <t>1 XA15001-0015109</t>
  </si>
  <si>
    <t>E     17</t>
  </si>
  <si>
    <t>T-3433</t>
  </si>
  <si>
    <t>1 XD31011-0003433</t>
  </si>
  <si>
    <t xml:space="preserve">                                                                                                                                         19:24</t>
  </si>
  <si>
    <t>302-D1003</t>
  </si>
  <si>
    <t>DT</t>
  </si>
  <si>
    <t>MAC COMERCIALIZA</t>
  </si>
  <si>
    <t>DORA SA DE CV</t>
  </si>
  <si>
    <t>---------------------</t>
  </si>
  <si>
    <t>D  2,911</t>
  </si>
  <si>
    <t>B000003704</t>
  </si>
  <si>
    <t>XA12001-P014680</t>
  </si>
  <si>
    <t>DTMAC COMERCIALIZADORA SA DE CV</t>
  </si>
  <si>
    <t>D  2,837</t>
  </si>
  <si>
    <t>B000003883</t>
  </si>
  <si>
    <t>XA12001-P014679</t>
  </si>
  <si>
    <t>D  3,080</t>
  </si>
  <si>
    <t>B000004141</t>
  </si>
  <si>
    <t>XA12001-P014678</t>
  </si>
  <si>
    <t>D  2,811</t>
  </si>
  <si>
    <t>B000004292</t>
  </si>
  <si>
    <t>XA12001-P014677</t>
  </si>
  <si>
    <t>E    174</t>
  </si>
  <si>
    <t>CH-17613</t>
  </si>
  <si>
    <t>XD31001-0017613</t>
  </si>
  <si>
    <t>E    176</t>
  </si>
  <si>
    <t>CH-17612</t>
  </si>
  <si>
    <t>XD31001-0017612</t>
  </si>
  <si>
    <t>D  1,683</t>
  </si>
  <si>
    <t>B000003111</t>
  </si>
  <si>
    <t>XA12001-P014675</t>
  </si>
  <si>
    <t>D  1,685</t>
  </si>
  <si>
    <t>BAJA: DTMAC COMERCIALIZADORA SA DE</t>
  </si>
  <si>
    <t>D  1,690</t>
  </si>
  <si>
    <t>B000002641</t>
  </si>
  <si>
    <t>XA12001-P014676</t>
  </si>
  <si>
    <t>B000004507</t>
  </si>
  <si>
    <t>XA12001-P014857</t>
  </si>
  <si>
    <t>T-2456</t>
  </si>
  <si>
    <t>NA21003-0029698</t>
  </si>
  <si>
    <t>PAGO F-4507</t>
  </si>
  <si>
    <t>D    990</t>
  </si>
  <si>
    <t>B000004641</t>
  </si>
  <si>
    <t>XA12001-P015003</t>
  </si>
  <si>
    <t>E    103</t>
  </si>
  <si>
    <t>T-2590</t>
  </si>
  <si>
    <t>XD31011-0002590</t>
  </si>
  <si>
    <t>D    993</t>
  </si>
  <si>
    <t>B000004779</t>
  </si>
  <si>
    <t>XA12001-P015214</t>
  </si>
  <si>
    <t>D    994</t>
  </si>
  <si>
    <t>B000004884</t>
  </si>
  <si>
    <t>XA12001-P015213</t>
  </si>
  <si>
    <t>E    175</t>
  </si>
  <si>
    <t>T-2795</t>
  </si>
  <si>
    <t>XD31011-0002795</t>
  </si>
  <si>
    <t>D  2,653</t>
  </si>
  <si>
    <t>B000004543</t>
  </si>
  <si>
    <t>XA12001-P016136</t>
  </si>
  <si>
    <t>E     46</t>
  </si>
  <si>
    <t>T-2870</t>
  </si>
  <si>
    <t>XD31011-0002870</t>
  </si>
  <si>
    <t>D    925</t>
  </si>
  <si>
    <t>B000005009</t>
  </si>
  <si>
    <t>XA12001-P016309</t>
  </si>
  <si>
    <t>T-2935</t>
  </si>
  <si>
    <t>XD31011-0002935</t>
  </si>
  <si>
    <t>E     55</t>
  </si>
  <si>
    <t>T-3032</t>
  </si>
  <si>
    <t>XD31011-0003032</t>
  </si>
  <si>
    <t>B000005147</t>
  </si>
  <si>
    <t>XA12001-P016821</t>
  </si>
  <si>
    <t>ALECSA CELAYA S. DE R.L. DE C.V.                                                                                                         25/02/17 Pag. 1</t>
  </si>
  <si>
    <t xml:space="preserve">                                                                                                                                         09:30</t>
  </si>
  <si>
    <t>Cuenta  302-D100559          MHMG ABOGADOS SC</t>
  </si>
  <si>
    <t>D    495</t>
  </si>
  <si>
    <t>XA15001-0013102</t>
  </si>
  <si>
    <t>MHMG ABOGADOS SC</t>
  </si>
  <si>
    <t>T-1740</t>
  </si>
  <si>
    <t>XD31011-0001740</t>
  </si>
  <si>
    <t>D    988</t>
  </si>
  <si>
    <t>XA15001-0013307</t>
  </si>
  <si>
    <t>T-1833</t>
  </si>
  <si>
    <t>XD31011-0001833</t>
  </si>
  <si>
    <t>D    790</t>
  </si>
  <si>
    <t>XA15001-0013445</t>
  </si>
  <si>
    <t>T-1949</t>
  </si>
  <si>
    <t>XD31011-0001949</t>
  </si>
  <si>
    <t>D    648</t>
  </si>
  <si>
    <t>XA15001-0013605</t>
  </si>
  <si>
    <t>E    110</t>
  </si>
  <si>
    <t>T-2029</t>
  </si>
  <si>
    <t>XD31011-0002029</t>
  </si>
  <si>
    <t>D  2,184</t>
  </si>
  <si>
    <t>XA15001-0013833</t>
  </si>
  <si>
    <t>E     44</t>
  </si>
  <si>
    <t>T-2201</t>
  </si>
  <si>
    <t>XD31011-0002201</t>
  </si>
  <si>
    <t>D    653</t>
  </si>
  <si>
    <t>XA15001-0013930</t>
  </si>
  <si>
    <t>E    276</t>
  </si>
  <si>
    <t>T-2294</t>
  </si>
  <si>
    <t>XD31011-0002294</t>
  </si>
  <si>
    <t>XA15001-0014053</t>
  </si>
  <si>
    <t>D     20</t>
  </si>
  <si>
    <t>XA15001-0014052</t>
  </si>
  <si>
    <t>D     21</t>
  </si>
  <si>
    <t>BAJA: MHMG ABOGADOS</t>
  </si>
  <si>
    <t>E    221</t>
  </si>
  <si>
    <t>T-2400</t>
  </si>
  <si>
    <t>NA21003-0029424</t>
  </si>
  <si>
    <t>PAGO F-897</t>
  </si>
  <si>
    <t>D    529</t>
  </si>
  <si>
    <t>XA15001-0014254</t>
  </si>
  <si>
    <t>E    291</t>
  </si>
  <si>
    <t>T-2546</t>
  </si>
  <si>
    <t>XD31011-0002546</t>
  </si>
  <si>
    <t>D    384</t>
  </si>
  <si>
    <t>XA15001-0014361</t>
  </si>
  <si>
    <t>D    175</t>
  </si>
  <si>
    <t>XA15001-0014553</t>
  </si>
  <si>
    <t>DGARCIA</t>
  </si>
  <si>
    <t>D  3,223</t>
  </si>
  <si>
    <t>F000000968</t>
  </si>
  <si>
    <t>XA15001-0014670</t>
  </si>
  <si>
    <t>LJIMENEZ:MHMG ABOGA</t>
  </si>
  <si>
    <t>T-2711</t>
  </si>
  <si>
    <t>XD31011-0002711</t>
  </si>
  <si>
    <t>D    172</t>
  </si>
  <si>
    <t>XA15001-0014667</t>
  </si>
  <si>
    <t>D    180</t>
  </si>
  <si>
    <t>E     28</t>
  </si>
  <si>
    <t>T-2861</t>
  </si>
  <si>
    <t>XD31011-0002861</t>
  </si>
  <si>
    <t>E    253</t>
  </si>
  <si>
    <t>T-2999</t>
  </si>
  <si>
    <t>XD31011-0002999</t>
  </si>
  <si>
    <t>D    480</t>
  </si>
  <si>
    <t>XA15001-0014882</t>
  </si>
  <si>
    <t>E    255</t>
  </si>
  <si>
    <t>T-3174</t>
  </si>
  <si>
    <t>XD31011-0003174</t>
  </si>
  <si>
    <t xml:space="preserve">                                                                                                                                         09:34</t>
  </si>
  <si>
    <t>Cuenta  302-D100579          SEVIBA S.A. DE C.V</t>
  </si>
  <si>
    <t xml:space="preserve">                                                                              Saldo Inicial                                                        -28,149.39</t>
  </si>
  <si>
    <t>D  2,117</t>
  </si>
  <si>
    <t>A000031228</t>
  </si>
  <si>
    <t>XA15001-0013175</t>
  </si>
  <si>
    <t>LJIMENEZ:SEVIBA S.A. DE C.V</t>
  </si>
  <si>
    <t>E     63</t>
  </si>
  <si>
    <t>T-1730</t>
  </si>
  <si>
    <t>XD31011-0001730</t>
  </si>
  <si>
    <t>D    837</t>
  </si>
  <si>
    <t>A000030849</t>
  </si>
  <si>
    <t>XA15001-0013123</t>
  </si>
  <si>
    <t>D    841</t>
  </si>
  <si>
    <t>A000030929</t>
  </si>
  <si>
    <t>XA15001-0013124</t>
  </si>
  <si>
    <t>T-1762</t>
  </si>
  <si>
    <t>XD31011-0001762</t>
  </si>
  <si>
    <t>D  2,119</t>
  </si>
  <si>
    <t>A000031044</t>
  </si>
  <si>
    <t>XA15001-0013177</t>
  </si>
  <si>
    <t>D  2,574</t>
  </si>
  <si>
    <t>A000031275</t>
  </si>
  <si>
    <t>XA15001-0013243</t>
  </si>
  <si>
    <t>D  2,726</t>
  </si>
  <si>
    <t>A000031357</t>
  </si>
  <si>
    <t>XA15001-0013269</t>
  </si>
  <si>
    <t>T-1829</t>
  </si>
  <si>
    <t>XD31011-0001829</t>
  </si>
  <si>
    <t>T-1793</t>
  </si>
  <si>
    <t>XD31011-0001793</t>
  </si>
  <si>
    <t>T-1814</t>
  </si>
  <si>
    <t>XD31011-0001814</t>
  </si>
  <si>
    <t>A000031659</t>
  </si>
  <si>
    <t>XA15001-0013339</t>
  </si>
  <si>
    <t>D  1,842</t>
  </si>
  <si>
    <t>A000031516</t>
  </si>
  <si>
    <t>XA15001-0013341</t>
  </si>
  <si>
    <t>D  2,196</t>
  </si>
  <si>
    <t>A000031820</t>
  </si>
  <si>
    <t>XA15001-0013400</t>
  </si>
  <si>
    <t>D  2,634</t>
  </si>
  <si>
    <t>A000031959</t>
  </si>
  <si>
    <t>XA15001-0013433</t>
  </si>
  <si>
    <t>D  2,635</t>
  </si>
  <si>
    <t>A000031911</t>
  </si>
  <si>
    <t>XA15001-0013434</t>
  </si>
  <si>
    <t>E     41</t>
  </si>
  <si>
    <t>T-1887</t>
  </si>
  <si>
    <t>XD31011-0001887</t>
  </si>
  <si>
    <t>E    102</t>
  </si>
  <si>
    <t>T-1919</t>
  </si>
  <si>
    <t>XD31011-0001919</t>
  </si>
  <si>
    <t>D  1,229</t>
  </si>
  <si>
    <t>A000032063</t>
  </si>
  <si>
    <t>XA15001-0013468</t>
  </si>
  <si>
    <t>E    153</t>
  </si>
  <si>
    <t>T-1945</t>
  </si>
  <si>
    <t>XD31011-0001945</t>
  </si>
  <si>
    <t>D  1,724</t>
  </si>
  <si>
    <t>A000032183</t>
  </si>
  <si>
    <t>XA15001-0013491</t>
  </si>
  <si>
    <t>D  2,309</t>
  </si>
  <si>
    <t>A000032305</t>
  </si>
  <si>
    <t>XA15001-0013536</t>
  </si>
  <si>
    <t>D  2,791</t>
  </si>
  <si>
    <t>P13617</t>
  </si>
  <si>
    <t>NA21001-0027882</t>
  </si>
  <si>
    <t>BAJA: LJIMENEZ SEVIBA SA DE CV</t>
  </si>
  <si>
    <t>D  2,801</t>
  </si>
  <si>
    <t>P13658</t>
  </si>
  <si>
    <t>NA21001-0027892</t>
  </si>
  <si>
    <t>D  2,905</t>
  </si>
  <si>
    <t>P13769</t>
  </si>
  <si>
    <t>NA21001-0028000</t>
  </si>
  <si>
    <t>D    301</t>
  </si>
  <si>
    <t>A000032368</t>
  </si>
  <si>
    <t>XA15001-0013579</t>
  </si>
  <si>
    <t>D    302</t>
  </si>
  <si>
    <t>A000032485</t>
  </si>
  <si>
    <t>XA15001-0013580</t>
  </si>
  <si>
    <t>D    647</t>
  </si>
  <si>
    <t>A000032581</t>
  </si>
  <si>
    <t>XA15001-0013603</t>
  </si>
  <si>
    <t>D  1,369</t>
  </si>
  <si>
    <t>A000032687</t>
  </si>
  <si>
    <t>XA15001-0013627</t>
  </si>
  <si>
    <t>A000032812</t>
  </si>
  <si>
    <t>XA15001-0013678</t>
  </si>
  <si>
    <t>E    171</t>
  </si>
  <si>
    <t>T-2047</t>
  </si>
  <si>
    <t>XD31011-0002047</t>
  </si>
  <si>
    <t>D  2,781</t>
  </si>
  <si>
    <t>A000032937</t>
  </si>
  <si>
    <t>XA15001-0013695</t>
  </si>
  <si>
    <t>D  2,941</t>
  </si>
  <si>
    <t>P13939</t>
  </si>
  <si>
    <t>NA21001-0028381</t>
  </si>
  <si>
    <t>D  2,955</t>
  </si>
  <si>
    <t>P13968</t>
  </si>
  <si>
    <t>NA21001-0028395</t>
  </si>
  <si>
    <t>E     72</t>
  </si>
  <si>
    <t>T-2104</t>
  </si>
  <si>
    <t>XD31011-0002104</t>
  </si>
  <si>
    <t>CH-17492</t>
  </si>
  <si>
    <t>XD31001-0017492</t>
  </si>
  <si>
    <t>D  1,025</t>
  </si>
  <si>
    <t>A000033223</t>
  </si>
  <si>
    <t>XA15001-0013767</t>
  </si>
  <si>
    <t>D  1,029</t>
  </si>
  <si>
    <t>A000033099</t>
  </si>
  <si>
    <t>XA15001-0013769</t>
  </si>
  <si>
    <t>D  1,030</t>
  </si>
  <si>
    <t>A000033040</t>
  </si>
  <si>
    <t>XA15001-0013770</t>
  </si>
  <si>
    <t>T-2143</t>
  </si>
  <si>
    <t>XD31011-0002143</t>
  </si>
  <si>
    <t>D  1,520</t>
  </si>
  <si>
    <t>A000033313</t>
  </si>
  <si>
    <t>XA15001-0013820</t>
  </si>
  <si>
    <t>CH-17565</t>
  </si>
  <si>
    <t>NA21003-0028571</t>
  </si>
  <si>
    <t>PAGO FACTURA A31432</t>
  </si>
  <si>
    <t>E    246</t>
  </si>
  <si>
    <t>T-2165</t>
  </si>
  <si>
    <t>XD31011-0002165</t>
  </si>
  <si>
    <t>D  2,227</t>
  </si>
  <si>
    <t>A000033436</t>
  </si>
  <si>
    <t>XA15001-0013839</t>
  </si>
  <si>
    <t>D    199</t>
  </si>
  <si>
    <t>A000033715</t>
  </si>
  <si>
    <t>XA15001-0013913</t>
  </si>
  <si>
    <t>D    200</t>
  </si>
  <si>
    <t>A000033647</t>
  </si>
  <si>
    <t>XA15001-0013914</t>
  </si>
  <si>
    <t>D    872</t>
  </si>
  <si>
    <t>A000033836</t>
  </si>
  <si>
    <t>XA15001-0013939</t>
  </si>
  <si>
    <t>E    129</t>
  </si>
  <si>
    <t>T-2221</t>
  </si>
  <si>
    <t>XD31011-0002221</t>
  </si>
  <si>
    <t>D  1,923</t>
  </si>
  <si>
    <t>A000033931</t>
  </si>
  <si>
    <t>XA15001-0013994</t>
  </si>
  <si>
    <t>E    208</t>
  </si>
  <si>
    <t>T-2267</t>
  </si>
  <si>
    <t>XD31011-0002267</t>
  </si>
  <si>
    <t>T-2270</t>
  </si>
  <si>
    <t>XD31011-0002270</t>
  </si>
  <si>
    <t>A000034075</t>
  </si>
  <si>
    <t>XA15001-0014027</t>
  </si>
  <si>
    <t>E    274</t>
  </si>
  <si>
    <t>T-2292</t>
  </si>
  <si>
    <t>XD31011-0002292</t>
  </si>
  <si>
    <t>D    266</t>
  </si>
  <si>
    <t>A000034356</t>
  </si>
  <si>
    <t>XA15001-0014080</t>
  </si>
  <si>
    <t>D    267</t>
  </si>
  <si>
    <t>A000034193</t>
  </si>
  <si>
    <t>XA15001-0014081</t>
  </si>
  <si>
    <t>E    136</t>
  </si>
  <si>
    <t>T-2351</t>
  </si>
  <si>
    <t>XD31011-0002351</t>
  </si>
  <si>
    <t>D  1,111</t>
  </si>
  <si>
    <t>A000034518</t>
  </si>
  <si>
    <t>XA15001-0014150</t>
  </si>
  <si>
    <t>E    189</t>
  </si>
  <si>
    <t>T-2376</t>
  </si>
  <si>
    <t>NA21003-0029393</t>
  </si>
  <si>
    <t>LJIMENEZ:PAGO F-34075</t>
  </si>
  <si>
    <t>E    192</t>
  </si>
  <si>
    <t>T-2379</t>
  </si>
  <si>
    <t>NA21003-0029396</t>
  </si>
  <si>
    <t>LJIMENEZ:PAGO F-34193</t>
  </si>
  <si>
    <t>E    218</t>
  </si>
  <si>
    <t>T-2397</t>
  </si>
  <si>
    <t>NA21003-0029421</t>
  </si>
  <si>
    <t>LJIMENEZ:PAGO F-34356</t>
  </si>
  <si>
    <t>A000034715</t>
  </si>
  <si>
    <t>XA15001-0014207</t>
  </si>
  <si>
    <t>D  2,912</t>
  </si>
  <si>
    <t>A000034632</t>
  </si>
  <si>
    <t>XA15001-0014208</t>
  </si>
  <si>
    <t>D    736</t>
  </si>
  <si>
    <t>A000034906</t>
  </si>
  <si>
    <t>XA15001-0014260</t>
  </si>
  <si>
    <t>D    737</t>
  </si>
  <si>
    <t>A000034958</t>
  </si>
  <si>
    <t>XA15001-0014261</t>
  </si>
  <si>
    <t>E     97</t>
  </si>
  <si>
    <t>T-2458</t>
  </si>
  <si>
    <t>NA21003-0029700</t>
  </si>
  <si>
    <t>PAGO F-34518</t>
  </si>
  <si>
    <t>E    184</t>
  </si>
  <si>
    <t>T-2485</t>
  </si>
  <si>
    <t>XD31011-0002485</t>
  </si>
  <si>
    <t>D  1,796</t>
  </si>
  <si>
    <t>A000035082</t>
  </si>
  <si>
    <t>XA15001-0014293</t>
  </si>
  <si>
    <t>D  1,798</t>
  </si>
  <si>
    <t>A000035194</t>
  </si>
  <si>
    <t>XA15001-0014294</t>
  </si>
  <si>
    <t>T-2502</t>
  </si>
  <si>
    <t>XD31011-0002502</t>
  </si>
  <si>
    <t>D  2,951</t>
  </si>
  <si>
    <t>A000035330</t>
  </si>
  <si>
    <t>XA15001-0014345</t>
  </si>
  <si>
    <t>E    286</t>
  </si>
  <si>
    <t>T-2541</t>
  </si>
  <si>
    <t>XD31011-0002541</t>
  </si>
  <si>
    <t>D    145</t>
  </si>
  <si>
    <t>A000035583</t>
  </si>
  <si>
    <t>XA15001-0014350</t>
  </si>
  <si>
    <t>D    147</t>
  </si>
  <si>
    <t>A000035456</t>
  </si>
  <si>
    <t>XA15001-0014351</t>
  </si>
  <si>
    <t>T-2592</t>
  </si>
  <si>
    <t>XD31011-0002592</t>
  </si>
  <si>
    <t>E    155</t>
  </si>
  <si>
    <t>T-2627</t>
  </si>
  <si>
    <t>XD31011-0002627</t>
  </si>
  <si>
    <t>D  1,857</t>
  </si>
  <si>
    <t>A000035795</t>
  </si>
  <si>
    <t>XA15001-0014462</t>
  </si>
  <si>
    <t>D  1,858</t>
  </si>
  <si>
    <t>A000035751</t>
  </si>
  <si>
    <t>XA15001-0014463</t>
  </si>
  <si>
    <t>E    214</t>
  </si>
  <si>
    <t>T-2663</t>
  </si>
  <si>
    <t>XD31011-0002663</t>
  </si>
  <si>
    <t>D    218</t>
  </si>
  <si>
    <t>A000035983</t>
  </si>
  <si>
    <t>XA15001-0014557</t>
  </si>
  <si>
    <t>T-2714</t>
  </si>
  <si>
    <t>XD31011-0002714</t>
  </si>
  <si>
    <t>D  1,010</t>
  </si>
  <si>
    <t>A000036156</t>
  </si>
  <si>
    <t>XA15001-0014579</t>
  </si>
  <si>
    <t>T-2742</t>
  </si>
  <si>
    <t>XD31011-0002742</t>
  </si>
  <si>
    <t>D  1,217</t>
  </si>
  <si>
    <t>A000036280</t>
  </si>
  <si>
    <t>XA15001-0014584</t>
  </si>
  <si>
    <t>E    173</t>
  </si>
  <si>
    <t>T-2793</t>
  </si>
  <si>
    <t>XD31011-0002793</t>
  </si>
  <si>
    <t>E    232</t>
  </si>
  <si>
    <t>T-2820</t>
  </si>
  <si>
    <t>XD31011-0002820</t>
  </si>
  <si>
    <t>D  2,704</t>
  </si>
  <si>
    <t>A000036340</t>
  </si>
  <si>
    <t>XA15001-0014629</t>
  </si>
  <si>
    <t>D  2,722</t>
  </si>
  <si>
    <t>A000036471</t>
  </si>
  <si>
    <t>XA15001-0014636</t>
  </si>
  <si>
    <t>D    483</t>
  </si>
  <si>
    <t>A000036657</t>
  </si>
  <si>
    <t>XA15001-0014729</t>
  </si>
  <si>
    <t>D  1,584</t>
  </si>
  <si>
    <t>A000036838</t>
  </si>
  <si>
    <t>XA15001-0014769</t>
  </si>
  <si>
    <t>T-2933</t>
  </si>
  <si>
    <t>XD31011-0002933</t>
  </si>
  <si>
    <t>D  1,955</t>
  </si>
  <si>
    <t>A000036938</t>
  </si>
  <si>
    <t>XA15001-0014773</t>
  </si>
  <si>
    <t>E    204</t>
  </si>
  <si>
    <t>T-2965</t>
  </si>
  <si>
    <t>XD31011-0002965</t>
  </si>
  <si>
    <t>D  2,821</t>
  </si>
  <si>
    <t>A000037113</t>
  </si>
  <si>
    <t>XA15001-0014789</t>
  </si>
  <si>
    <t>D    309</t>
  </si>
  <si>
    <t>A000037319</t>
  </si>
  <si>
    <t>XA15001-0014868</t>
  </si>
  <si>
    <t>D    325</t>
  </si>
  <si>
    <t>A000037233</t>
  </si>
  <si>
    <t>XA15001-0014869</t>
  </si>
  <si>
    <t>T-3087</t>
  </si>
  <si>
    <t>XD31011-0003087</t>
  </si>
  <si>
    <t>A000037469</t>
  </si>
  <si>
    <t>XA15001-0014914</t>
  </si>
  <si>
    <t>E    261</t>
  </si>
  <si>
    <t>T-3180</t>
  </si>
  <si>
    <t>XD31011-0003180</t>
  </si>
  <si>
    <t>D  2,838</t>
  </si>
  <si>
    <t>A000037604</t>
  </si>
  <si>
    <t>XA15001-0014938</t>
  </si>
  <si>
    <t>D  4,079</t>
  </si>
  <si>
    <t>A000036704</t>
  </si>
  <si>
    <t>XA15001-0015163</t>
  </si>
  <si>
    <t xml:space="preserve">                                                                              Saldo Inicial                                                        -95,433.71</t>
  </si>
  <si>
    <t>D    581</t>
  </si>
  <si>
    <t>A000037976</t>
  </si>
  <si>
    <t>XA15001-0015019</t>
  </si>
  <si>
    <t>D    582</t>
  </si>
  <si>
    <t>A000037977</t>
  </si>
  <si>
    <t>XA15001-0015020</t>
  </si>
  <si>
    <t>SEVIBA S.A. DE C.V</t>
  </si>
  <si>
    <t>T-3289</t>
  </si>
  <si>
    <t>XD31011-0003289</t>
  </si>
  <si>
    <t>D  1,770</t>
  </si>
  <si>
    <t>A000038070</t>
  </si>
  <si>
    <t>XA15001-0015069</t>
  </si>
  <si>
    <t>T-3328</t>
  </si>
  <si>
    <t>XD31011-0003328</t>
  </si>
  <si>
    <t>D  2,124</t>
  </si>
  <si>
    <t>A000038184</t>
  </si>
  <si>
    <t>XA15001-0015090</t>
  </si>
  <si>
    <t>E    212</t>
  </si>
  <si>
    <t>T-3381</t>
  </si>
  <si>
    <t>XD31011-0003381</t>
  </si>
  <si>
    <t>D  3,207</t>
  </si>
  <si>
    <t>A000038304</t>
  </si>
  <si>
    <t>XA15001-0015123</t>
  </si>
  <si>
    <t>E     18</t>
  </si>
  <si>
    <t>T-3434</t>
  </si>
  <si>
    <t>XD31011-0003434</t>
  </si>
  <si>
    <t>E     33</t>
  </si>
  <si>
    <t>T-3449</t>
  </si>
  <si>
    <t>XD31011-0003449</t>
  </si>
  <si>
    <t>D    575</t>
  </si>
  <si>
    <t>A000038421</t>
  </si>
  <si>
    <t>XA15001-0015176</t>
  </si>
  <si>
    <t>A000038555</t>
  </si>
  <si>
    <t>XA15001-0015177</t>
  </si>
  <si>
    <t>T-3506</t>
  </si>
  <si>
    <t>XD31011-0003506</t>
  </si>
  <si>
    <t>T-3555</t>
  </si>
  <si>
    <t>XD31011-0003555</t>
  </si>
  <si>
    <t xml:space="preserve">                                                                                                                                         11:12</t>
  </si>
  <si>
    <t>Cuenta  302-D100648          MCPA S.A. DE C.V.</t>
  </si>
  <si>
    <t>D    312</t>
  </si>
  <si>
    <t>FF00028082</t>
  </si>
  <si>
    <t>XA05001-R003485</t>
  </si>
  <si>
    <t>MCPA S.A. DE C.V.</t>
  </si>
  <si>
    <t>D    965</t>
  </si>
  <si>
    <t>FF00028510</t>
  </si>
  <si>
    <t>XA05001-R003507</t>
  </si>
  <si>
    <t>JAMARTIN</t>
  </si>
  <si>
    <t>EMCPA S.A. DE C.V.</t>
  </si>
  <si>
    <t>T-3281</t>
  </si>
  <si>
    <t>XD31011-0003281</t>
  </si>
  <si>
    <t>E    162</t>
  </si>
  <si>
    <t>T-3340</t>
  </si>
  <si>
    <t>XD31011-0003340</t>
  </si>
  <si>
    <t>D  2,705</t>
  </si>
  <si>
    <t>FF00029149</t>
  </si>
  <si>
    <t>XA05001-R003557</t>
  </si>
  <si>
    <t>E    245</t>
  </si>
  <si>
    <t>T-3403</t>
  </si>
  <si>
    <t>XD31011-0003403</t>
  </si>
  <si>
    <t>D  3,139</t>
  </si>
  <si>
    <t>FF00029150</t>
  </si>
  <si>
    <t>XA15001-0015120</t>
  </si>
  <si>
    <t>D  3,159</t>
  </si>
  <si>
    <t>FF00029237</t>
  </si>
  <si>
    <t>XA05001-R003570</t>
  </si>
  <si>
    <t>T-3444</t>
  </si>
  <si>
    <t>XD31011-0003444</t>
  </si>
  <si>
    <t>D    327</t>
  </si>
  <si>
    <t>FF00029635</t>
  </si>
  <si>
    <t>XA05001-R003592</t>
  </si>
  <si>
    <t>E    138</t>
  </si>
  <si>
    <t>T-3525</t>
  </si>
  <si>
    <t>XD31011-0003525</t>
  </si>
  <si>
    <t>T-3564</t>
  </si>
  <si>
    <t>XD31011-0003564</t>
  </si>
  <si>
    <t>E    203</t>
  </si>
  <si>
    <t>T-3565</t>
  </si>
  <si>
    <t>XD31011-0003565</t>
  </si>
  <si>
    <t xml:space="preserve">                                                                                                                                         11:17</t>
  </si>
  <si>
    <t>Cuenta  302-D100728          CENTRO DE DISTRIBUCION ORIENTE, S.A</t>
  </si>
  <si>
    <t>D    557</t>
  </si>
  <si>
    <t>XA56001-R002737</t>
  </si>
  <si>
    <t>CENTRO DE DISTRIBUCION ORIENTE, S.A</t>
  </si>
  <si>
    <t>D    686</t>
  </si>
  <si>
    <t>XA56001-R002742</t>
  </si>
  <si>
    <t>D  1,590</t>
  </si>
  <si>
    <t>XA56001-R002766</t>
  </si>
  <si>
    <t>D  2,848</t>
  </si>
  <si>
    <t>R2766</t>
  </si>
  <si>
    <t>NA21001-0027940</t>
  </si>
  <si>
    <t>REFACCIONARIA CALIFORNIA</t>
  </si>
  <si>
    <t>D  2,872</t>
  </si>
  <si>
    <t>R2742</t>
  </si>
  <si>
    <t>NA21001-0027960</t>
  </si>
  <si>
    <t>D  2,874</t>
  </si>
  <si>
    <t>R2737</t>
  </si>
  <si>
    <t>NA21001-0027962</t>
  </si>
  <si>
    <t>D    494</t>
  </si>
  <si>
    <t>XA56001-R002804</t>
  </si>
  <si>
    <t>D  1,670</t>
  </si>
  <si>
    <t>XA56001-R002837</t>
  </si>
  <si>
    <t>D  1,856</t>
  </si>
  <si>
    <t>XA56001-R002846</t>
  </si>
  <si>
    <t>LJIMENEZ:CENTRO DE DISTRIBUCION ORI</t>
  </si>
  <si>
    <t>D  2,344</t>
  </si>
  <si>
    <t>XA56001-R002858</t>
  </si>
  <si>
    <t>D  2,990</t>
  </si>
  <si>
    <t>R2846</t>
  </si>
  <si>
    <t>NA21001-0028434</t>
  </si>
  <si>
    <t>CENTRO DE DISTRIBUCION ORIENTE</t>
  </si>
  <si>
    <t>D  3,003</t>
  </si>
  <si>
    <t>R2858</t>
  </si>
  <si>
    <t>NA21001-0028447</t>
  </si>
  <si>
    <t>D  3,004</t>
  </si>
  <si>
    <t>R2804</t>
  </si>
  <si>
    <t>NA21001-0028448</t>
  </si>
  <si>
    <t>D  3,005</t>
  </si>
  <si>
    <t>R2837</t>
  </si>
  <si>
    <t>NA21001-0028449</t>
  </si>
  <si>
    <t>D    111</t>
  </si>
  <si>
    <t>XA56001-R002866</t>
  </si>
  <si>
    <t>D  1,400</t>
  </si>
  <si>
    <t>XA56001-R002905</t>
  </si>
  <si>
    <t>D  2,868</t>
  </si>
  <si>
    <t>R2905</t>
  </si>
  <si>
    <t>NA21001-0028863</t>
  </si>
  <si>
    <t>CENTRO DE DISTRUBUCION ORIENTE</t>
  </si>
  <si>
    <t>D  2,877</t>
  </si>
  <si>
    <t>R2866</t>
  </si>
  <si>
    <t>NA21001-0028873</t>
  </si>
  <si>
    <t>D  1,355</t>
  </si>
  <si>
    <t>XA56001-R002975</t>
  </si>
  <si>
    <t>D  1,970</t>
  </si>
  <si>
    <t>XA56001-R002990</t>
  </si>
  <si>
    <t>D  2,830</t>
  </si>
  <si>
    <t>XA05001-R003016</t>
  </si>
  <si>
    <t>D  3,042</t>
  </si>
  <si>
    <t>R2990</t>
  </si>
  <si>
    <t>NA21001-0029145</t>
  </si>
  <si>
    <t>D  3,048</t>
  </si>
  <si>
    <t>R2975</t>
  </si>
  <si>
    <t>NA21001-0029151</t>
  </si>
  <si>
    <t>D  3,091</t>
  </si>
  <si>
    <t>R3016</t>
  </si>
  <si>
    <t>NA21001-0029195</t>
  </si>
  <si>
    <t>XA56001-R003066</t>
  </si>
  <si>
    <t>XA56001-R003068</t>
  </si>
  <si>
    <t>XA56001-R003123</t>
  </si>
  <si>
    <t>D  1,789</t>
  </si>
  <si>
    <t>XA56001-R003136</t>
  </si>
  <si>
    <t>D  2,031</t>
  </si>
  <si>
    <t>XA56001-R003147</t>
  </si>
  <si>
    <t>D  3,059</t>
  </si>
  <si>
    <t>R3123</t>
  </si>
  <si>
    <t>NA21001-0029998</t>
  </si>
  <si>
    <t>D  1,726</t>
  </si>
  <si>
    <t>XA05001-R003210</t>
  </si>
  <si>
    <t>D  1,727</t>
  </si>
  <si>
    <t>XA05001-R003211</t>
  </si>
  <si>
    <t>D  1,749</t>
  </si>
  <si>
    <t>R3136</t>
  </si>
  <si>
    <t>NA21001-0030138</t>
  </si>
  <si>
    <t>JNAVARRO</t>
  </si>
  <si>
    <t>D  1,752</t>
  </si>
  <si>
    <t>R3147</t>
  </si>
  <si>
    <t>NA21001-0030140</t>
  </si>
  <si>
    <t>D  3,270</t>
  </si>
  <si>
    <t>R3210</t>
  </si>
  <si>
    <t>NA21001-0030342</t>
  </si>
  <si>
    <t>CENTRO DE DISTRIBUCION</t>
  </si>
  <si>
    <t>D  3,271</t>
  </si>
  <si>
    <t>R3211</t>
  </si>
  <si>
    <t>NA21001-0030343</t>
  </si>
  <si>
    <t>CENTRO DE DISTRIBUCION  ORIENT</t>
  </si>
  <si>
    <t>D    997</t>
  </si>
  <si>
    <t>XA56001-R003252</t>
  </si>
  <si>
    <t>D  1,150</t>
  </si>
  <si>
    <t>XA56001-R003263</t>
  </si>
  <si>
    <t>D  1,509</t>
  </si>
  <si>
    <t>XA56001-0003267</t>
  </si>
  <si>
    <t>D  3,086</t>
  </si>
  <si>
    <t>XA56001-R003305</t>
  </si>
  <si>
    <t>D  3,366</t>
  </si>
  <si>
    <t>R3252</t>
  </si>
  <si>
    <t>NA21001-0030747</t>
  </si>
  <si>
    <t>D  3,367</t>
  </si>
  <si>
    <t>R3263</t>
  </si>
  <si>
    <t>NA21001-0030748</t>
  </si>
  <si>
    <t>D  3,368</t>
  </si>
  <si>
    <t>R3267</t>
  </si>
  <si>
    <t>NA21001-0030749</t>
  </si>
  <si>
    <t>D  3,371</t>
  </si>
  <si>
    <t>R3305</t>
  </si>
  <si>
    <t>NA21001-0030752</t>
  </si>
  <si>
    <t>D  3,319</t>
  </si>
  <si>
    <t>XA56001-R003380</t>
  </si>
  <si>
    <t>D  3,555</t>
  </si>
  <si>
    <t>R3380</t>
  </si>
  <si>
    <t>NA21001-0031040</t>
  </si>
  <si>
    <t>D  2,437</t>
  </si>
  <si>
    <t>XA56001-R003446</t>
  </si>
  <si>
    <t>D  2,478</t>
  </si>
  <si>
    <t>XA56001-R003448</t>
  </si>
  <si>
    <t>D  2,520</t>
  </si>
  <si>
    <t>XA56001-R003451</t>
  </si>
  <si>
    <t>D  2,645</t>
  </si>
  <si>
    <t>XA56001-R003456</t>
  </si>
  <si>
    <t>D  3,456</t>
  </si>
  <si>
    <t>XA05001-R003474</t>
  </si>
  <si>
    <t>D  3,479</t>
  </si>
  <si>
    <t>XA05001-R003477</t>
  </si>
  <si>
    <t>D  3,855</t>
  </si>
  <si>
    <t>R3448</t>
  </si>
  <si>
    <t>NA21001-0031408</t>
  </si>
  <si>
    <t>D  3,857</t>
  </si>
  <si>
    <t>R3451</t>
  </si>
  <si>
    <t>NA21001-0031410</t>
  </si>
  <si>
    <t>D  3,858</t>
  </si>
  <si>
    <t>R-3456</t>
  </si>
  <si>
    <t>NA21001-0031411</t>
  </si>
  <si>
    <t>D  3,901</t>
  </si>
  <si>
    <t>COMPROBACI</t>
  </si>
  <si>
    <t>NA21001-0031449</t>
  </si>
  <si>
    <t>D  4,008</t>
  </si>
  <si>
    <t>R3477</t>
  </si>
  <si>
    <t>NA21001-0031572</t>
  </si>
  <si>
    <t>CENTRO DE DISTRIBUICION ORIENT</t>
  </si>
  <si>
    <t>D  4,010</t>
  </si>
  <si>
    <t>R3474</t>
  </si>
  <si>
    <t>NA21001-0031574</t>
  </si>
  <si>
    <t xml:space="preserve">                                                                                                                                         11:30</t>
  </si>
  <si>
    <t>Cuenta  302-D100751          GRUPO ECOLOGICA, S.A. DE C.V.</t>
  </si>
  <si>
    <t>E     29</t>
  </si>
  <si>
    <t>T-3239</t>
  </si>
  <si>
    <t>XD31011-0003239</t>
  </si>
  <si>
    <t>GRUPO ECOLOGICA, S.A. DE C.V.</t>
  </si>
  <si>
    <t>D    574</t>
  </si>
  <si>
    <t>XA15001-0015012</t>
  </si>
  <si>
    <t>XA15001-0015013</t>
  </si>
  <si>
    <t>D    576</t>
  </si>
  <si>
    <t>XA15001-0015014</t>
  </si>
  <si>
    <t>XA15001-0015015</t>
  </si>
  <si>
    <t>T-3290</t>
  </si>
  <si>
    <t>XD31011-0003290</t>
  </si>
  <si>
    <t>D  3,141</t>
  </si>
  <si>
    <t>XA15001-0015121</t>
  </si>
  <si>
    <t>D  3,535</t>
  </si>
  <si>
    <t>XA15001-0015153</t>
  </si>
  <si>
    <t>D  3,537</t>
  </si>
  <si>
    <t>XA15001-0015154</t>
  </si>
  <si>
    <t>D  3,539</t>
  </si>
  <si>
    <t>XA15001-0015155</t>
  </si>
  <si>
    <t>XA15001-0015178</t>
  </si>
  <si>
    <t>D    583</t>
  </si>
  <si>
    <t>XA15001-0015179</t>
  </si>
  <si>
    <t>D    585</t>
  </si>
  <si>
    <t>XA15001-0015180</t>
  </si>
  <si>
    <t>D    586</t>
  </si>
  <si>
    <t>XA15001-0015181</t>
  </si>
  <si>
    <t>D    587</t>
  </si>
  <si>
    <t>XA15001-0015182</t>
  </si>
  <si>
    <t>D  1,047</t>
  </si>
  <si>
    <t>XA15001-0015203</t>
  </si>
  <si>
    <t>T-3499</t>
  </si>
  <si>
    <t>XD31011-0003499</t>
  </si>
  <si>
    <t>D  1,704</t>
  </si>
  <si>
    <t>XA15001-0015211</t>
  </si>
  <si>
    <t>D  1,705</t>
  </si>
  <si>
    <t>XA15001-0015212</t>
  </si>
  <si>
    <t>XA15001-0015213</t>
  </si>
  <si>
    <t>D  1,710</t>
  </si>
  <si>
    <t>BAJA: GRUPO ECOLOGICA, S.A. DE C.V.</t>
  </si>
  <si>
    <t>D  1,711</t>
  </si>
  <si>
    <t>D  1,712</t>
  </si>
  <si>
    <t>XA15001-0015214</t>
  </si>
  <si>
    <t>D  1,713</t>
  </si>
  <si>
    <t>XA15001-0015215</t>
  </si>
  <si>
    <t>E    191</t>
  </si>
  <si>
    <t>T-3553</t>
  </si>
  <si>
    <t>XD31011-0003553</t>
  </si>
  <si>
    <t>--------------------------------------</t>
  </si>
  <si>
    <t xml:space="preserve">                                                                                                                                         11:33</t>
  </si>
  <si>
    <t>Cuenta  302-D100757          JC IMAGEN AUTOMOTRIZ, S.A. DE C.V.</t>
  </si>
  <si>
    <t>T-3234</t>
  </si>
  <si>
    <t>XD31011-0003234</t>
  </si>
  <si>
    <t>JC IMAGEN AUTOMOTRIZ, S.A. DE C.V.</t>
  </si>
  <si>
    <t>E     25</t>
  </si>
  <si>
    <t>T-3235</t>
  </si>
  <si>
    <t>XD31011-0003235</t>
  </si>
  <si>
    <t>D    765</t>
  </si>
  <si>
    <t>XA05001-R003500</t>
  </si>
  <si>
    <t>T-3280</t>
  </si>
  <si>
    <t>XD31011-0003280</t>
  </si>
  <si>
    <t>D  1,535</t>
  </si>
  <si>
    <t>XA05001-R003515</t>
  </si>
  <si>
    <t>D  1,578</t>
  </si>
  <si>
    <t>XA05001-R003519</t>
  </si>
  <si>
    <t>D  1,769</t>
  </si>
  <si>
    <t>XA15001-0015068</t>
  </si>
  <si>
    <t>T-3329</t>
  </si>
  <si>
    <t>XD31011-0003329</t>
  </si>
  <si>
    <t>D  2,455</t>
  </si>
  <si>
    <t>XA05001-R003553</t>
  </si>
  <si>
    <t>T-3404</t>
  </si>
  <si>
    <t>XD31011-0003404</t>
  </si>
  <si>
    <t>E     26</t>
  </si>
  <si>
    <t>T-3442</t>
  </si>
  <si>
    <t>XD31011-0003442</t>
  </si>
  <si>
    <t>D    473</t>
  </si>
  <si>
    <t>XA05001-R003595</t>
  </si>
  <si>
    <t>E    127</t>
  </si>
  <si>
    <t>T-3515</t>
  </si>
  <si>
    <t>XD31011-0003515</t>
  </si>
  <si>
    <t>E    128</t>
  </si>
  <si>
    <t>T-3516</t>
  </si>
  <si>
    <t>XD31011-0003516</t>
  </si>
  <si>
    <t>XA05001-R003633</t>
  </si>
  <si>
    <t xml:space="preserve">                                                                                                                                         11:58</t>
  </si>
  <si>
    <t>Cuenta  302-D100850          AUDATEX LTN, S. DE R.L. DE C.V.</t>
  </si>
  <si>
    <t>D  2,904</t>
  </si>
  <si>
    <t>P000014084</t>
  </si>
  <si>
    <t>XA15001-0013743</t>
  </si>
  <si>
    <t>AUDATEX LTN, S. DE R.L. DE C.V.</t>
  </si>
  <si>
    <t>E    280</t>
  </si>
  <si>
    <t>T-2116</t>
  </si>
  <si>
    <t>XD31011-0002116</t>
  </si>
  <si>
    <t>D  2,833</t>
  </si>
  <si>
    <t>P000014085</t>
  </si>
  <si>
    <t>XA15001-0013744</t>
  </si>
  <si>
    <t>T-2115</t>
  </si>
  <si>
    <t>XD31011-0002115</t>
  </si>
  <si>
    <t>D    830</t>
  </si>
  <si>
    <t>P000014097</t>
  </si>
  <si>
    <t>XA15001-0013757</t>
  </si>
  <si>
    <t>D    831</t>
  </si>
  <si>
    <t>P000014098</t>
  </si>
  <si>
    <t>XA15001-0013758</t>
  </si>
  <si>
    <t>D    832</t>
  </si>
  <si>
    <t>P000014099</t>
  </si>
  <si>
    <t>XA15001-0013759</t>
  </si>
  <si>
    <t>D    833</t>
  </si>
  <si>
    <t>P000014100</t>
  </si>
  <si>
    <t>XA15001-0013760</t>
  </si>
  <si>
    <t>E    290</t>
  </si>
  <si>
    <t>T-2246</t>
  </si>
  <si>
    <t>XD31011-0002246</t>
  </si>
  <si>
    <t>D  2,780</t>
  </si>
  <si>
    <t>P000014646</t>
  </si>
  <si>
    <t>XA15001-0013937</t>
  </si>
  <si>
    <t>P000014647</t>
  </si>
  <si>
    <t>XA15001-0013938</t>
  </si>
  <si>
    <t>E     68</t>
  </si>
  <si>
    <t>CH-17630</t>
  </si>
  <si>
    <t>XD31001-0017630</t>
  </si>
  <si>
    <t>BAJA: AUDATEX LTN, S. DE R.L. DE C.</t>
  </si>
  <si>
    <t>T-2325</t>
  </si>
  <si>
    <t>XD31011-0002325</t>
  </si>
  <si>
    <t>E    119</t>
  </si>
  <si>
    <t>T-2336</t>
  </si>
  <si>
    <t>XD31011-0002336</t>
  </si>
  <si>
    <t>D    956</t>
  </si>
  <si>
    <t>P000014874</t>
  </si>
  <si>
    <t>XA15001-0014132</t>
  </si>
  <si>
    <t>D  3,102</t>
  </si>
  <si>
    <t>P000015066</t>
  </si>
  <si>
    <t>XA15001-0014332</t>
  </si>
  <si>
    <t>E    248</t>
  </si>
  <si>
    <t>T-2519</t>
  </si>
  <si>
    <t>XD31011-0002519</t>
  </si>
  <si>
    <t>D  2,846</t>
  </si>
  <si>
    <t>P000015074</t>
  </si>
  <si>
    <t>XA15001-0014338</t>
  </si>
  <si>
    <t>T-2675</t>
  </si>
  <si>
    <t>XD31011-0002675</t>
  </si>
  <si>
    <t>D  2,956</t>
  </si>
  <si>
    <t>P000015230</t>
  </si>
  <si>
    <t>XA15001-0014495</t>
  </si>
  <si>
    <t>E    126</t>
  </si>
  <si>
    <t>T-2760</t>
  </si>
  <si>
    <t>XD31011-0002760</t>
  </si>
  <si>
    <t>D  3,176</t>
  </si>
  <si>
    <t>P000016141</t>
  </si>
  <si>
    <t>XA15001-0014637</t>
  </si>
  <si>
    <t>T-2907</t>
  </si>
  <si>
    <t>XD31011-0002907</t>
  </si>
  <si>
    <t>D  3,706</t>
  </si>
  <si>
    <t>P000016897</t>
  </si>
  <si>
    <t>XA15001-0014971</t>
  </si>
  <si>
    <t>LJIMENEZ:AUDATEX LTN, S. DE R.L. DE</t>
  </si>
  <si>
    <t>E    302</t>
  </si>
  <si>
    <t>T-3212</t>
  </si>
  <si>
    <t>XD31011-T-03212</t>
  </si>
  <si>
    <t>D  3,556</t>
  </si>
  <si>
    <t>P000016896</t>
  </si>
  <si>
    <t>XA15001-0014972</t>
  </si>
  <si>
    <t xml:space="preserve">                                                                                                                                         12:10</t>
  </si>
  <si>
    <t>Cuenta  302-D100893          GOMEZ ROCHA JAIME</t>
  </si>
  <si>
    <t>D  1,222</t>
  </si>
  <si>
    <t>B000000150</t>
  </si>
  <si>
    <t>XA55001-S001537</t>
  </si>
  <si>
    <t>TOTs y Refacciones</t>
  </si>
  <si>
    <t>RECEPCION</t>
  </si>
  <si>
    <t>GOMEZ ROCHA JAIME</t>
  </si>
  <si>
    <t>D  1,635</t>
  </si>
  <si>
    <t>B000000156</t>
  </si>
  <si>
    <t>XA55001-S001540</t>
  </si>
  <si>
    <t>B000000155</t>
  </si>
  <si>
    <t>XA55001-S001543</t>
  </si>
  <si>
    <t>D  2,202</t>
  </si>
  <si>
    <t>B000000157</t>
  </si>
  <si>
    <t>XA55001-S001546</t>
  </si>
  <si>
    <t>D  2,518</t>
  </si>
  <si>
    <t>B000000144</t>
  </si>
  <si>
    <t>XA55001-S001508</t>
  </si>
  <si>
    <t>D  2,523</t>
  </si>
  <si>
    <t>B000000154</t>
  </si>
  <si>
    <t>XA55001-S001509</t>
  </si>
  <si>
    <t>D  2,583</t>
  </si>
  <si>
    <t>B000000174</t>
  </si>
  <si>
    <t>XA12011-P013100</t>
  </si>
  <si>
    <t>Cargo al Costo Unida</t>
  </si>
  <si>
    <t>D  2,607</t>
  </si>
  <si>
    <t>B000000165</t>
  </si>
  <si>
    <t>XA55001-S001510</t>
  </si>
  <si>
    <t>XA12011-P012995</t>
  </si>
  <si>
    <t>D  2,743</t>
  </si>
  <si>
    <t>S1525</t>
  </si>
  <si>
    <t>NA21001-0027185</t>
  </si>
  <si>
    <t>BAJA: LJIMENEZ REPARACION</t>
  </si>
  <si>
    <t>D    330</t>
  </si>
  <si>
    <t>B000000178</t>
  </si>
  <si>
    <t>XA55001-S001523</t>
  </si>
  <si>
    <t>D    331</t>
  </si>
  <si>
    <t>XA56001-R002660</t>
  </si>
  <si>
    <t>E     65</t>
  </si>
  <si>
    <t>T-1807</t>
  </si>
  <si>
    <t>XD31011-0001807</t>
  </si>
  <si>
    <t>E     66</t>
  </si>
  <si>
    <t>T-1808</t>
  </si>
  <si>
    <t>XD31011-0001808</t>
  </si>
  <si>
    <t>D    387</t>
  </si>
  <si>
    <t>B000000179</t>
  </si>
  <si>
    <t>XA55001-S001219</t>
  </si>
  <si>
    <t>D    454</t>
  </si>
  <si>
    <t>B000000175</t>
  </si>
  <si>
    <t>XA12011-P013235</t>
  </si>
  <si>
    <t>BAJA: GOMEZ ROCHA JAIME</t>
  </si>
  <si>
    <t>D    497</t>
  </si>
  <si>
    <t>XA12011-P013234</t>
  </si>
  <si>
    <t>D    654</t>
  </si>
  <si>
    <t>B000000183</t>
  </si>
  <si>
    <t>XA55001-S001525</t>
  </si>
  <si>
    <t>E    116</t>
  </si>
  <si>
    <t>D  1,147</t>
  </si>
  <si>
    <t>B000000196</t>
  </si>
  <si>
    <t>XA55001-S001528</t>
  </si>
  <si>
    <t>E    172</t>
  </si>
  <si>
    <t>T-1839</t>
  </si>
  <si>
    <t>XD31011-0001839</t>
  </si>
  <si>
    <t>LJIMENEZ:GOMEZ ROCHA JAIME</t>
  </si>
  <si>
    <t>T-1838</t>
  </si>
  <si>
    <t>XD31011-0001838</t>
  </si>
  <si>
    <t>D  1,707</t>
  </si>
  <si>
    <t>B000000201</t>
  </si>
  <si>
    <t>XA55001-S001555</t>
  </si>
  <si>
    <t>XA55001-S001556</t>
  </si>
  <si>
    <t>D  1,733</t>
  </si>
  <si>
    <t>B000000210</t>
  </si>
  <si>
    <t>XA55001-S001557</t>
  </si>
  <si>
    <t>ALEON</t>
  </si>
  <si>
    <t>D  1,741</t>
  </si>
  <si>
    <t>B000000211</t>
  </si>
  <si>
    <t>XA55001-S001558</t>
  </si>
  <si>
    <t>D  1,843</t>
  </si>
  <si>
    <t>B000000177</t>
  </si>
  <si>
    <t>XA12011-P013412</t>
  </si>
  <si>
    <t>D  1,862</t>
  </si>
  <si>
    <t>B000000208</t>
  </si>
  <si>
    <t>XA55001-S001561</t>
  </si>
  <si>
    <t>E    264</t>
  </si>
  <si>
    <t>T-1868</t>
  </si>
  <si>
    <t>XD31011-0001868</t>
  </si>
  <si>
    <t>D  2,020</t>
  </si>
  <si>
    <t>B000000206</t>
  </si>
  <si>
    <t>XA55001-S001519</t>
  </si>
  <si>
    <t>D  2,230</t>
  </si>
  <si>
    <t>B000000216</t>
  </si>
  <si>
    <t>XA55001-S001560</t>
  </si>
  <si>
    <t>E     50</t>
  </si>
  <si>
    <t>T-1896</t>
  </si>
  <si>
    <t>XD31011-0001896</t>
  </si>
  <si>
    <t>T-1897</t>
  </si>
  <si>
    <t>XD31011-0001897</t>
  </si>
  <si>
    <t>D    502</t>
  </si>
  <si>
    <t>B000000221</t>
  </si>
  <si>
    <t>XA55001-S001586</t>
  </si>
  <si>
    <t>B000000232</t>
  </si>
  <si>
    <t>XA55001-S001588</t>
  </si>
  <si>
    <t>D  1,136</t>
  </si>
  <si>
    <t>B000000230</t>
  </si>
  <si>
    <t>XA55001-S001590</t>
  </si>
  <si>
    <t>D  1,139</t>
  </si>
  <si>
    <t>B000000222</t>
  </si>
  <si>
    <t>XA55001-S001589</t>
  </si>
  <si>
    <t>D  1,328</t>
  </si>
  <si>
    <t>B000000225</t>
  </si>
  <si>
    <t>XA55001-S001574</t>
  </si>
  <si>
    <t>T-1942</t>
  </si>
  <si>
    <t>XD31011-0001942</t>
  </si>
  <si>
    <t>D  1,375</t>
  </si>
  <si>
    <t>B000000234</t>
  </si>
  <si>
    <t>XA55001-S001593</t>
  </si>
  <si>
    <t>D  2,244</t>
  </si>
  <si>
    <t>B000000241</t>
  </si>
  <si>
    <t>XA55001-S001600</t>
  </si>
  <si>
    <t>D  2,347</t>
  </si>
  <si>
    <t>B000000223</t>
  </si>
  <si>
    <t>XA55001-S001601</t>
  </si>
  <si>
    <t>T-1979</t>
  </si>
  <si>
    <t>XD31011-0001979</t>
  </si>
  <si>
    <t>D  2,504</t>
  </si>
  <si>
    <t>B000000240</t>
  </si>
  <si>
    <t>XA55001-S001602</t>
  </si>
  <si>
    <t>D  2,630</t>
  </si>
  <si>
    <t>B000000243</t>
  </si>
  <si>
    <t>XA55001-S001573</t>
  </si>
  <si>
    <t>D  2,690</t>
  </si>
  <si>
    <t>B000000180</t>
  </si>
  <si>
    <t>XA12001-P013786</t>
  </si>
  <si>
    <t>D  2,691</t>
  </si>
  <si>
    <t>B000000187</t>
  </si>
  <si>
    <t>XA12001-P013787</t>
  </si>
  <si>
    <t>D  2,692</t>
  </si>
  <si>
    <t>B000000242</t>
  </si>
  <si>
    <t>XA12011-P013789</t>
  </si>
  <si>
    <t>B000000190</t>
  </si>
  <si>
    <t>XA12011-P013911</t>
  </si>
  <si>
    <t>D  2,707</t>
  </si>
  <si>
    <t>B000000229</t>
  </si>
  <si>
    <t>XA12011-P013912</t>
  </si>
  <si>
    <t>D  2,708</t>
  </si>
  <si>
    <t>XA12011-P013913</t>
  </si>
  <si>
    <t>D  2,709</t>
  </si>
  <si>
    <t>B000000233</t>
  </si>
  <si>
    <t>XA12011-P013914</t>
  </si>
  <si>
    <t>D  2,938</t>
  </si>
  <si>
    <t>p13914</t>
  </si>
  <si>
    <t>NA21001-0028034</t>
  </si>
  <si>
    <t>BAJA: LJIMENEZ GOMEZ ROCHA JAIME</t>
  </si>
  <si>
    <t>D  2,939</t>
  </si>
  <si>
    <t>P13913</t>
  </si>
  <si>
    <t>NA21001-0028035</t>
  </si>
  <si>
    <t>P13912</t>
  </si>
  <si>
    <t>NA21001-0028036</t>
  </si>
  <si>
    <t>D     83</t>
  </si>
  <si>
    <t>XA12011-P013788</t>
  </si>
  <si>
    <t>D     84</t>
  </si>
  <si>
    <t>D    117</t>
  </si>
  <si>
    <t>T-2005</t>
  </si>
  <si>
    <t>XD31011-0002005</t>
  </si>
  <si>
    <t>D    523</t>
  </si>
  <si>
    <t>B000000255</t>
  </si>
  <si>
    <t>XA55001-S001607</t>
  </si>
  <si>
    <t>D    546</t>
  </si>
  <si>
    <t>B000000224</t>
  </si>
  <si>
    <t>XA12011-P013953</t>
  </si>
  <si>
    <t>T-2024</t>
  </si>
  <si>
    <t>XD31011-0002024</t>
  </si>
  <si>
    <t>D  1,129</t>
  </si>
  <si>
    <t>B000000271</t>
  </si>
  <si>
    <t>XA55001-S001681</t>
  </si>
  <si>
    <t>T-2025</t>
  </si>
  <si>
    <t>XD31011-0002025</t>
  </si>
  <si>
    <t>D  1,208</t>
  </si>
  <si>
    <t>B000000266</t>
  </si>
  <si>
    <t>XA55001-S001608</t>
  </si>
  <si>
    <t>D  1,212</t>
  </si>
  <si>
    <t>D  1,303</t>
  </si>
  <si>
    <t>B000000260</t>
  </si>
  <si>
    <t>XA55001-S001682</t>
  </si>
  <si>
    <t>D  1,304</t>
  </si>
  <si>
    <t>D  1,305</t>
  </si>
  <si>
    <t>XA55001-S001683</t>
  </si>
  <si>
    <t>B000000278</t>
  </si>
  <si>
    <t>XA55001-S001618</t>
  </si>
  <si>
    <t>D  1,829</t>
  </si>
  <si>
    <t>B000000280</t>
  </si>
  <si>
    <t>XA55001-S001686</t>
  </si>
  <si>
    <t>B000000281</t>
  </si>
  <si>
    <t>XA55001-S001619</t>
  </si>
  <si>
    <t>E    194</t>
  </si>
  <si>
    <t>T-2059</t>
  </si>
  <si>
    <t>XD31011-0002059</t>
  </si>
  <si>
    <t>E    195</t>
  </si>
  <si>
    <t>T-2060</t>
  </si>
  <si>
    <t>XD31011-0002060</t>
  </si>
  <si>
    <t>B000000274</t>
  </si>
  <si>
    <t>XA12011-P014172</t>
  </si>
  <si>
    <t>D  2,735</t>
  </si>
  <si>
    <t>B000000283</t>
  </si>
  <si>
    <t>XA12011-P014178</t>
  </si>
  <si>
    <t>D  2,758</t>
  </si>
  <si>
    <t>B000000277</t>
  </si>
  <si>
    <t>XA55001-S001657</t>
  </si>
  <si>
    <t>D  2,950</t>
  </si>
  <si>
    <t>p13953</t>
  </si>
  <si>
    <t>NA21001-0028390</t>
  </si>
  <si>
    <t>D  3,028</t>
  </si>
  <si>
    <t>P14172</t>
  </si>
  <si>
    <t>NA21001-0028475</t>
  </si>
  <si>
    <t>D     97</t>
  </si>
  <si>
    <t>B000000286</t>
  </si>
  <si>
    <t>XA55001-S001659</t>
  </si>
  <si>
    <t>B000000279</t>
  </si>
  <si>
    <t>XA05001-R002870</t>
  </si>
  <si>
    <t>E     80</t>
  </si>
  <si>
    <t>T-2112</t>
  </si>
  <si>
    <t>XD31011-0002112</t>
  </si>
  <si>
    <t>D    713</t>
  </si>
  <si>
    <t>B000000291</t>
  </si>
  <si>
    <t>XA55001-S001624</t>
  </si>
  <si>
    <t>T-2131</t>
  </si>
  <si>
    <t>XD31011-0002131</t>
  </si>
  <si>
    <t>D    745</t>
  </si>
  <si>
    <t>B000000292</t>
  </si>
  <si>
    <t>XA12011-P014243</t>
  </si>
  <si>
    <t>D    963</t>
  </si>
  <si>
    <t>B000000288</t>
  </si>
  <si>
    <t>XA55001-S001650</t>
  </si>
  <si>
    <t>T-2132</t>
  </si>
  <si>
    <t>XD31011-0002132</t>
  </si>
  <si>
    <t>T-2155</t>
  </si>
  <si>
    <t>XD31011-0002155</t>
  </si>
  <si>
    <t>D  1,515</t>
  </si>
  <si>
    <t>B000000295</t>
  </si>
  <si>
    <t>XA12011-P014431</t>
  </si>
  <si>
    <t>E    254</t>
  </si>
  <si>
    <t>T-2173</t>
  </si>
  <si>
    <t>XD31011-0002173</t>
  </si>
  <si>
    <t>D  2,012</t>
  </si>
  <si>
    <t>B000000303</t>
  </si>
  <si>
    <t>XA55001-S001704</t>
  </si>
  <si>
    <t>D  2,014</t>
  </si>
  <si>
    <t>B000000302</t>
  </si>
  <si>
    <t>XA55001-S001705</t>
  </si>
  <si>
    <t>D  2,015</t>
  </si>
  <si>
    <t>B000000298</t>
  </si>
  <si>
    <t>XA55001-S001706</t>
  </si>
  <si>
    <t>D  2,538</t>
  </si>
  <si>
    <t>B000000305</t>
  </si>
  <si>
    <t>XA55001-S001672</t>
  </si>
  <si>
    <t>D    121</t>
  </si>
  <si>
    <t>B000000304</t>
  </si>
  <si>
    <t>XA55001-S001709</t>
  </si>
  <si>
    <t>E     35</t>
  </si>
  <si>
    <t>T-2192</t>
  </si>
  <si>
    <t>XD31011-0002192</t>
  </si>
  <si>
    <t>E     36</t>
  </si>
  <si>
    <t>T-2193</t>
  </si>
  <si>
    <t>XD31011-0002193</t>
  </si>
  <si>
    <t>D  1,067</t>
  </si>
  <si>
    <t>B000000312</t>
  </si>
  <si>
    <t>XA12011-P014573</t>
  </si>
  <si>
    <t>D  1,069</t>
  </si>
  <si>
    <t>B000000313</t>
  </si>
  <si>
    <t>XA12011-P014575</t>
  </si>
  <si>
    <t>T-2227</t>
  </si>
  <si>
    <t>XD31011-0002227</t>
  </si>
  <si>
    <t>E    187</t>
  </si>
  <si>
    <t>CH-17688</t>
  </si>
  <si>
    <t>XD31001-0017688</t>
  </si>
  <si>
    <t>D  1,469</t>
  </si>
  <si>
    <t>B000000316</t>
  </si>
  <si>
    <t>XA55001-S001719</t>
  </si>
  <si>
    <t>D  1,838</t>
  </si>
  <si>
    <t>B000000321</t>
  </si>
  <si>
    <t>XA55001-S001726</t>
  </si>
  <si>
    <t>D  3,157</t>
  </si>
  <si>
    <t>baja e 185</t>
  </si>
  <si>
    <t>NA21001-0029368</t>
  </si>
  <si>
    <t>T 2154</t>
  </si>
  <si>
    <t>T 2155</t>
  </si>
  <si>
    <t>E    183</t>
  </si>
  <si>
    <t>E    185</t>
  </si>
  <si>
    <t>T-2154</t>
  </si>
  <si>
    <t>XD31011-0002154</t>
  </si>
  <si>
    <t>E    186</t>
  </si>
  <si>
    <t>T-2261</t>
  </si>
  <si>
    <t>XD31011-0002261</t>
  </si>
  <si>
    <t>E    205</t>
  </si>
  <si>
    <t>CH-17698</t>
  </si>
  <si>
    <t>XD31001-0017698</t>
  </si>
  <si>
    <t>CH-17699</t>
  </si>
  <si>
    <t>XD31001-0017699</t>
  </si>
  <si>
    <t>D  2,128</t>
  </si>
  <si>
    <t>B000000323</t>
  </si>
  <si>
    <t>XA55001-S001730</t>
  </si>
  <si>
    <t>D  2,249</t>
  </si>
  <si>
    <t>B000000324</t>
  </si>
  <si>
    <t>XA55001-S001731</t>
  </si>
  <si>
    <t>D  2,253</t>
  </si>
  <si>
    <t>B000000317</t>
  </si>
  <si>
    <t>XA55001-S001732</t>
  </si>
  <si>
    <t>D  2,303</t>
  </si>
  <si>
    <t>B000000315</t>
  </si>
  <si>
    <t>XA55001-S001735</t>
  </si>
  <si>
    <t>E    288</t>
  </si>
  <si>
    <t>T-2323</t>
  </si>
  <si>
    <t>XD31011-0002323</t>
  </si>
  <si>
    <t>T-2313</t>
  </si>
  <si>
    <t>XD31011-0002313</t>
  </si>
  <si>
    <t>B000000332</t>
  </si>
  <si>
    <t>XA55001-S001747</t>
  </si>
  <si>
    <t>D  1,007</t>
  </si>
  <si>
    <t>B000000337</t>
  </si>
  <si>
    <t>XA12011-P015426</t>
  </si>
  <si>
    <t>B000000330</t>
  </si>
  <si>
    <t>XA12011-P015427</t>
  </si>
  <si>
    <t>B000000341</t>
  </si>
  <si>
    <t>XA12011-P015428</t>
  </si>
  <si>
    <t>D  1,011</t>
  </si>
  <si>
    <t>B000000336</t>
  </si>
  <si>
    <t>XA12011-P015429</t>
  </si>
  <si>
    <t>D  1,295</t>
  </si>
  <si>
    <t>B000000347</t>
  </si>
  <si>
    <t>XA12011-P015445</t>
  </si>
  <si>
    <t>D  1,319</t>
  </si>
  <si>
    <t>B000000345</t>
  </si>
  <si>
    <t>XA55001-S001743</t>
  </si>
  <si>
    <t>T-2362</t>
  </si>
  <si>
    <t>XD31011-0002362</t>
  </si>
  <si>
    <t>D  2,008</t>
  </si>
  <si>
    <t>B000000331</t>
  </si>
  <si>
    <t>XA12011-P015457</t>
  </si>
  <si>
    <t>D  2,033</t>
  </si>
  <si>
    <t>B000000325</t>
  </si>
  <si>
    <t>XA12011-P015452</t>
  </si>
  <si>
    <t>D  2,035</t>
  </si>
  <si>
    <t>B000000348</t>
  </si>
  <si>
    <t>XA12001-P015453</t>
  </si>
  <si>
    <t>E    224</t>
  </si>
  <si>
    <t>T-2403</t>
  </si>
  <si>
    <t>NA21003-0029429</t>
  </si>
  <si>
    <t>PAGO F-336</t>
  </si>
  <si>
    <t>PAGO F-341</t>
  </si>
  <si>
    <t>PAGO F-330</t>
  </si>
  <si>
    <t>PAGO F-337</t>
  </si>
  <si>
    <t>PAGO F-347</t>
  </si>
  <si>
    <t>D    217</t>
  </si>
  <si>
    <t>B000000360</t>
  </si>
  <si>
    <t>XA55001-S001764</t>
  </si>
  <si>
    <t>B000000359</t>
  </si>
  <si>
    <t>XA55001-S001768</t>
  </si>
  <si>
    <t>E     38</t>
  </si>
  <si>
    <t>T-2425</t>
  </si>
  <si>
    <t>XD31011-0002425</t>
  </si>
  <si>
    <t>E     84</t>
  </si>
  <si>
    <t>T-2445</t>
  </si>
  <si>
    <t>XD31011-0002445</t>
  </si>
  <si>
    <t>D  1,326</t>
  </si>
  <si>
    <t>B000000372</t>
  </si>
  <si>
    <t>XA55001-S001807</t>
  </si>
  <si>
    <t>D  1,331</t>
  </si>
  <si>
    <t>B000000370</t>
  </si>
  <si>
    <t>XA55001-S065832</t>
  </si>
  <si>
    <t>B000000373</t>
  </si>
  <si>
    <t>XA12011-P015601</t>
  </si>
  <si>
    <t>D  1,819</t>
  </si>
  <si>
    <t>B000000374</t>
  </si>
  <si>
    <t>XA12011-P015608</t>
  </si>
  <si>
    <t>D  1,830</t>
  </si>
  <si>
    <t>B000000371</t>
  </si>
  <si>
    <t>XA55001-S001812</t>
  </si>
  <si>
    <t>T-2504</t>
  </si>
  <si>
    <t>XD31011-0002504</t>
  </si>
  <si>
    <t>B000000383</t>
  </si>
  <si>
    <t>XA12001-P015712</t>
  </si>
  <si>
    <t>E    282</t>
  </si>
  <si>
    <t>T-2537</t>
  </si>
  <si>
    <t>XD31011-0002537</t>
  </si>
  <si>
    <t>E    283</t>
  </si>
  <si>
    <t>T-2538</t>
  </si>
  <si>
    <t>XD31011-0002538</t>
  </si>
  <si>
    <t>D    152</t>
  </si>
  <si>
    <t>B000000384</t>
  </si>
  <si>
    <t>XA12001-P015717</t>
  </si>
  <si>
    <t>D    293</t>
  </si>
  <si>
    <t>B000000387</t>
  </si>
  <si>
    <t>XA05001-R003175</t>
  </si>
  <si>
    <t>D    800</t>
  </si>
  <si>
    <t>B000000389</t>
  </si>
  <si>
    <t>XA12011-P015776</t>
  </si>
  <si>
    <t>T-2584</t>
  </si>
  <si>
    <t>XD31011-0002584</t>
  </si>
  <si>
    <t>E     98</t>
  </si>
  <si>
    <t>T-2585</t>
  </si>
  <si>
    <t>XD31011-0002585</t>
  </si>
  <si>
    <t>D  1,593</t>
  </si>
  <si>
    <t>B000000395</t>
  </si>
  <si>
    <t>XA12011-P015806</t>
  </si>
  <si>
    <t>D  1,601</t>
  </si>
  <si>
    <t>B000000391</t>
  </si>
  <si>
    <t>XA12011-P015807</t>
  </si>
  <si>
    <t>D  1,605</t>
  </si>
  <si>
    <t>B000000396</t>
  </si>
  <si>
    <t>XA12011-P015808</t>
  </si>
  <si>
    <t>E    165</t>
  </si>
  <si>
    <t>T-2636</t>
  </si>
  <si>
    <t>XD31011-0002636</t>
  </si>
  <si>
    <t>D  1,864</t>
  </si>
  <si>
    <t>B000000398</t>
  </si>
  <si>
    <t>XA12001-P015835</t>
  </si>
  <si>
    <t>D  1,868</t>
  </si>
  <si>
    <t>D  1,871</t>
  </si>
  <si>
    <t>XA12011-P015839</t>
  </si>
  <si>
    <t>D  2,212</t>
  </si>
  <si>
    <t>B000000386</t>
  </si>
  <si>
    <t>XA55001-S001861</t>
  </si>
  <si>
    <t>BHERRERA</t>
  </si>
  <si>
    <t>D  2,228</t>
  </si>
  <si>
    <t>B000000376</t>
  </si>
  <si>
    <t>XA55001-S001862</t>
  </si>
  <si>
    <t>D  2,316</t>
  </si>
  <si>
    <t>B000000400</t>
  </si>
  <si>
    <t>XA12011-P015847</t>
  </si>
  <si>
    <t>E    209</t>
  </si>
  <si>
    <t>T-2658</t>
  </si>
  <si>
    <t>XD31011-0002658</t>
  </si>
  <si>
    <t>D  2,803</t>
  </si>
  <si>
    <t>B000000406</t>
  </si>
  <si>
    <t>XA55001-S001855</t>
  </si>
  <si>
    <t>D  3,030</t>
  </si>
  <si>
    <t>P15847</t>
  </si>
  <si>
    <t>NA21001-0030294</t>
  </si>
  <si>
    <t>D  3,356</t>
  </si>
  <si>
    <t>BAJA</t>
  </si>
  <si>
    <t>NA21001-0030444</t>
  </si>
  <si>
    <t>BAJA D-3030 GOMEZ ROCHA JAIME</t>
  </si>
  <si>
    <t>D     55</t>
  </si>
  <si>
    <t>B000000402</t>
  </si>
  <si>
    <t>XA55001-S001864</t>
  </si>
  <si>
    <t>D    137</t>
  </si>
  <si>
    <t>B000000413</t>
  </si>
  <si>
    <t>XA05001-R003234</t>
  </si>
  <si>
    <t>D    195</t>
  </si>
  <si>
    <t>B000000411</t>
  </si>
  <si>
    <t>XA12011-P015980</t>
  </si>
  <si>
    <t>E     37</t>
  </si>
  <si>
    <t>T-2699</t>
  </si>
  <si>
    <t>XD31011-0002699</t>
  </si>
  <si>
    <t>D    370</t>
  </si>
  <si>
    <t>B000000409</t>
  </si>
  <si>
    <t>XA55001-S001866</t>
  </si>
  <si>
    <t>D    398</t>
  </si>
  <si>
    <t>B000000418</t>
  </si>
  <si>
    <t>XA12011-P015997</t>
  </si>
  <si>
    <t>E     87</t>
  </si>
  <si>
    <t>T-2732</t>
  </si>
  <si>
    <t>XD31011-0002732</t>
  </si>
  <si>
    <t>E     88</t>
  </si>
  <si>
    <t>T-2733</t>
  </si>
  <si>
    <t>XD31011-0002733</t>
  </si>
  <si>
    <t>D  2,180</t>
  </si>
  <si>
    <t>B000000433</t>
  </si>
  <si>
    <t>XA55001-S001895</t>
  </si>
  <si>
    <t>D  2,723</t>
  </si>
  <si>
    <t>B000000428</t>
  </si>
  <si>
    <t>XA12011-P014049</t>
  </si>
  <si>
    <t>D  2,727</t>
  </si>
  <si>
    <t>B000000427</t>
  </si>
  <si>
    <t>XA12011-P016050</t>
  </si>
  <si>
    <t>D  2,773</t>
  </si>
  <si>
    <t>B000000431</t>
  </si>
  <si>
    <t>XA12011-P016053</t>
  </si>
  <si>
    <t>D  2,878</t>
  </si>
  <si>
    <t>B000000436</t>
  </si>
  <si>
    <t>XA05001-R003298</t>
  </si>
  <si>
    <t>D  2,879</t>
  </si>
  <si>
    <t>B000000435</t>
  </si>
  <si>
    <t>XA55001-S001894</t>
  </si>
  <si>
    <t>D  3,040</t>
  </si>
  <si>
    <t>B000000438</t>
  </si>
  <si>
    <t>XA55001-S001909</t>
  </si>
  <si>
    <t>T-2859</t>
  </si>
  <si>
    <t>XD31011-0002859</t>
  </si>
  <si>
    <t>E     27</t>
  </si>
  <si>
    <t>T-2860</t>
  </si>
  <si>
    <t>XD31011-0002860</t>
  </si>
  <si>
    <t>D    433</t>
  </si>
  <si>
    <t>B000000439</t>
  </si>
  <si>
    <t>XA12001-P016292</t>
  </si>
  <si>
    <t>E     74</t>
  </si>
  <si>
    <t>T-2885</t>
  </si>
  <si>
    <t>XD31011-0002885</t>
  </si>
  <si>
    <t>E    163</t>
  </si>
  <si>
    <t>T-2941</t>
  </si>
  <si>
    <t>XD31011-0002941</t>
  </si>
  <si>
    <t>D  2,540</t>
  </si>
  <si>
    <t>B000000447</t>
  </si>
  <si>
    <t>XA12001-P016433</t>
  </si>
  <si>
    <t>D  2,552</t>
  </si>
  <si>
    <t>B000000457</t>
  </si>
  <si>
    <t>XA12001-P016438</t>
  </si>
  <si>
    <t>D  2,565</t>
  </si>
  <si>
    <t>D  2,569</t>
  </si>
  <si>
    <t>XA12001-P016442</t>
  </si>
  <si>
    <t>D  2,575</t>
  </si>
  <si>
    <t>B000000444</t>
  </si>
  <si>
    <t>XA12001-P016448</t>
  </si>
  <si>
    <t>D  2,796</t>
  </si>
  <si>
    <t>B000000443</t>
  </si>
  <si>
    <t>XA55001-S001932</t>
  </si>
  <si>
    <t>D  2,857</t>
  </si>
  <si>
    <t>D  2,863</t>
  </si>
  <si>
    <t>XA12011-P016458</t>
  </si>
  <si>
    <t>XA12011-P016464</t>
  </si>
  <si>
    <t>D  2,895</t>
  </si>
  <si>
    <t>B000000442</t>
  </si>
  <si>
    <t>XA55001-S001890</t>
  </si>
  <si>
    <t>D  2,898</t>
  </si>
  <si>
    <t>XA12011-P016468</t>
  </si>
  <si>
    <t>D  3,133</t>
  </si>
  <si>
    <t>B000000462</t>
  </si>
  <si>
    <t>XA55001-S001941</t>
  </si>
  <si>
    <t>D  3,227</t>
  </si>
  <si>
    <t>B000000426</t>
  </si>
  <si>
    <t>XA55001-S001945</t>
  </si>
  <si>
    <t>D     69</t>
  </si>
  <si>
    <t>B000000458</t>
  </si>
  <si>
    <t>XA12011-P016576</t>
  </si>
  <si>
    <t>E     67</t>
  </si>
  <si>
    <t>T-3044</t>
  </si>
  <si>
    <t>XD31011-0003044</t>
  </si>
  <si>
    <t>T-3045</t>
  </si>
  <si>
    <t>XD31011-0003045</t>
  </si>
  <si>
    <t>T-3079</t>
  </si>
  <si>
    <t>XD31011-0003079</t>
  </si>
  <si>
    <t>B000000472</t>
  </si>
  <si>
    <t>XA12011-P016615</t>
  </si>
  <si>
    <t>D  1,764</t>
  </si>
  <si>
    <t>B000000467</t>
  </si>
  <si>
    <t>XA12011-P016623</t>
  </si>
  <si>
    <t>D  1,777</t>
  </si>
  <si>
    <t>B000000478</t>
  </si>
  <si>
    <t>XA12011-P016624</t>
  </si>
  <si>
    <t>B000000475</t>
  </si>
  <si>
    <t>XA55001-S002020</t>
  </si>
  <si>
    <t>D  1,873</t>
  </si>
  <si>
    <t>D  1,874</t>
  </si>
  <si>
    <t>XA55001-S002019</t>
  </si>
  <si>
    <t>B000000466</t>
  </si>
  <si>
    <t>XA55001-S001948</t>
  </si>
  <si>
    <t>T-3132</t>
  </si>
  <si>
    <t>XD31011-0003132</t>
  </si>
  <si>
    <t>E    213</t>
  </si>
  <si>
    <t>T-3133</t>
  </si>
  <si>
    <t>XD31011-0003133</t>
  </si>
  <si>
    <t>B000000461</t>
  </si>
  <si>
    <t>XA55001-S069564</t>
  </si>
  <si>
    <t>D  3,177</t>
  </si>
  <si>
    <t>XA55001-S001962</t>
  </si>
  <si>
    <t>JROJAS</t>
  </si>
  <si>
    <t>D  3,189</t>
  </si>
  <si>
    <t>D  3,204</t>
  </si>
  <si>
    <t>XA55001-S001964</t>
  </si>
  <si>
    <t>D  3,210</t>
  </si>
  <si>
    <t>B000000463</t>
  </si>
  <si>
    <t>XA55001-S001961</t>
  </si>
  <si>
    <t>D  3,241</t>
  </si>
  <si>
    <t>XA55001-S001981</t>
  </si>
  <si>
    <t>D  3,252</t>
  </si>
  <si>
    <t>B000000481</t>
  </si>
  <si>
    <t>XA12011-P016674</t>
  </si>
  <si>
    <t>D  3,260</t>
  </si>
  <si>
    <t>B000000476</t>
  </si>
  <si>
    <t>XA55001-S001965</t>
  </si>
  <si>
    <t>D  3,293</t>
  </si>
  <si>
    <t>XA55001-S001984</t>
  </si>
  <si>
    <t>D  3,402</t>
  </si>
  <si>
    <t>B000000477</t>
  </si>
  <si>
    <t>XA55001-S002011</t>
  </si>
  <si>
    <t>-----------------------------------</t>
  </si>
  <si>
    <t xml:space="preserve">                                                                                                                                         13:26</t>
  </si>
  <si>
    <t>D     27</t>
  </si>
  <si>
    <t>B000000489</t>
  </si>
  <si>
    <t>XA55001-S001969</t>
  </si>
  <si>
    <t>RECEPCIO</t>
  </si>
  <si>
    <t>NGOMEZ ROCHA JAIME</t>
  </si>
  <si>
    <t>E     32</t>
  </si>
  <si>
    <t>T-3242</t>
  </si>
  <si>
    <t>XD31011-0003242</t>
  </si>
  <si>
    <t>D  1,110</t>
  </si>
  <si>
    <t>B000000491</t>
  </si>
  <si>
    <t>XA12011-P017066</t>
  </si>
  <si>
    <t>T-3278</t>
  </si>
  <si>
    <t>XD31011-0003278</t>
  </si>
  <si>
    <t>D  1,625</t>
  </si>
  <si>
    <t>XA55001-S002006</t>
  </si>
  <si>
    <t>D  1,821</t>
  </si>
  <si>
    <t>B000000501</t>
  </si>
  <si>
    <t>XA12011-P017113</t>
  </si>
  <si>
    <t>D  1,825</t>
  </si>
  <si>
    <t>B000000502</t>
  </si>
  <si>
    <t>XA12011-P017114</t>
  </si>
  <si>
    <t>T-3330</t>
  </si>
  <si>
    <t>XD31011-0003330</t>
  </si>
  <si>
    <t>T-3333</t>
  </si>
  <si>
    <t>XD31011-0003333</t>
  </si>
  <si>
    <t>D  1,981</t>
  </si>
  <si>
    <t>B000000509</t>
  </si>
  <si>
    <t>XA12011-P017135</t>
  </si>
  <si>
    <t>D  2,407</t>
  </si>
  <si>
    <t>B000000504</t>
  </si>
  <si>
    <t>XA55001-S001987</t>
  </si>
  <si>
    <t>D  2,572</t>
  </si>
  <si>
    <t>B000000514</t>
  </si>
  <si>
    <t>XA12011-P017157</t>
  </si>
  <si>
    <t>D  2,644</t>
  </si>
  <si>
    <t>B000000490</t>
  </si>
  <si>
    <t>XA55001-S002004</t>
  </si>
  <si>
    <t>D  2,657</t>
  </si>
  <si>
    <t>B000000498</t>
  </si>
  <si>
    <t>XA55001-S001989</t>
  </si>
  <si>
    <t>D  2,755</t>
  </si>
  <si>
    <t>B000000517</t>
  </si>
  <si>
    <t>XA12011-P017159</t>
  </si>
  <si>
    <t>T-3378</t>
  </si>
  <si>
    <t>XD31011-0003378</t>
  </si>
  <si>
    <t>D  3,229</t>
  </si>
  <si>
    <t>B000000518</t>
  </si>
  <si>
    <t>XA55001-S001992</t>
  </si>
  <si>
    <t>D  3,233</t>
  </si>
  <si>
    <t>B000000510</t>
  </si>
  <si>
    <t>XA55001-S001994</t>
  </si>
  <si>
    <t>D  3,248</t>
  </si>
  <si>
    <t>B000000497</t>
  </si>
  <si>
    <t>XA55001-S001996</t>
  </si>
  <si>
    <t>B000000521</t>
  </si>
  <si>
    <t>XA55001-S001999</t>
  </si>
  <si>
    <t>E     21</t>
  </si>
  <si>
    <t>T-3437</t>
  </si>
  <si>
    <t>XD31011-0003437</t>
  </si>
  <si>
    <t>D    404</t>
  </si>
  <si>
    <t>B000000524</t>
  </si>
  <si>
    <t>XA55001-S002040</t>
  </si>
  <si>
    <t>D  1,085</t>
  </si>
  <si>
    <t>B000000541</t>
  </si>
  <si>
    <t>XA12011-P017409</t>
  </si>
  <si>
    <t>D  1,171</t>
  </si>
  <si>
    <t>B000000542</t>
  </si>
  <si>
    <t>XA12011-P017410</t>
  </si>
  <si>
    <t>E    123</t>
  </si>
  <si>
    <t>T-3511</t>
  </si>
  <si>
    <t>XD31011-0003511</t>
  </si>
  <si>
    <t>E    124</t>
  </si>
  <si>
    <t>T-3512</t>
  </si>
  <si>
    <t>XD31011-0003512</t>
  </si>
  <si>
    <t>T-3551</t>
  </si>
  <si>
    <t>XD31011-0003551</t>
  </si>
  <si>
    <t>D  2,338</t>
  </si>
  <si>
    <t>B000000544</t>
  </si>
  <si>
    <t>XA12011-P017458</t>
  </si>
  <si>
    <t>ALECSA CELAYA S. DE R.L. DE C.V.                                                                                                         27/02/17 Pag. 1</t>
  </si>
  <si>
    <t xml:space="preserve">                                                                                                                                         18:04</t>
  </si>
  <si>
    <t xml:space="preserve">                                                                                                                                         18:12</t>
  </si>
  <si>
    <t>Cuenta  302-D101120          CMG EXCELENCIA EN SERVICIOS S DE RL</t>
  </si>
  <si>
    <t>T-3236</t>
  </si>
  <si>
    <t>XD31011-0003236</t>
  </si>
  <si>
    <t>CMG EXCELENCIA EN SERVICIOS S DE RL</t>
  </si>
  <si>
    <t>T-3283</t>
  </si>
  <si>
    <t>XD31011-0003283</t>
  </si>
  <si>
    <t>D  1,524</t>
  </si>
  <si>
    <t>XA56001-R003513</t>
  </si>
  <si>
    <t>D  1,818</t>
  </si>
  <si>
    <t>XA05001-R003534</t>
  </si>
  <si>
    <t>T-3341</t>
  </si>
  <si>
    <t>XD31011-0003341</t>
  </si>
  <si>
    <t>D    153</t>
  </si>
  <si>
    <t>XA05001-R003585</t>
  </si>
  <si>
    <t>D    154</t>
  </si>
  <si>
    <t>XA05001-R003586</t>
  </si>
  <si>
    <t>D    206</t>
  </si>
  <si>
    <t>XA56001-R003588</t>
  </si>
  <si>
    <t>D    808</t>
  </si>
  <si>
    <t>XA05001-R003613</t>
  </si>
  <si>
    <t>T-3575</t>
  </si>
  <si>
    <t>XD31011-0003575</t>
  </si>
  <si>
    <t xml:space="preserve">                                                                                                                                         18:20</t>
  </si>
  <si>
    <t>Cuenta  302-D101137          OCHOA NOLASCO GUILLERMO</t>
  </si>
  <si>
    <t>E     23</t>
  </si>
  <si>
    <t>T-3233</t>
  </si>
  <si>
    <t>XD31011-0003233</t>
  </si>
  <si>
    <t>OCHOA NOLASCO GUILLERMO</t>
  </si>
  <si>
    <t>E     93</t>
  </si>
  <si>
    <t>T-3277</t>
  </si>
  <si>
    <t>XD31011-0003277</t>
  </si>
  <si>
    <t>T-3335</t>
  </si>
  <si>
    <t>XD31011-0003335</t>
  </si>
  <si>
    <t>XA55001-S001978</t>
  </si>
  <si>
    <t>D  3,120</t>
  </si>
  <si>
    <t>XA12011-P017173</t>
  </si>
  <si>
    <t>D  3,244</t>
  </si>
  <si>
    <t>XA55001-S001995</t>
  </si>
  <si>
    <t>D  3,254</t>
  </si>
  <si>
    <t>XA55001-S001997</t>
  </si>
  <si>
    <t>D  3,257</t>
  </si>
  <si>
    <t>F000000623</t>
  </si>
  <si>
    <t>XA55001-S002002</t>
  </si>
  <si>
    <t>D  3,629</t>
  </si>
  <si>
    <t>XA12011-P017271</t>
  </si>
  <si>
    <t>D  3,325</t>
  </si>
  <si>
    <t>XA55001-S002001</t>
  </si>
  <si>
    <t>T-3441</t>
  </si>
  <si>
    <t>XD31011-0003441</t>
  </si>
  <si>
    <t>D    131</t>
  </si>
  <si>
    <t>XA12011-P017268</t>
  </si>
  <si>
    <t>CH-18311</t>
  </si>
  <si>
    <t>XD31001-0018311</t>
  </si>
  <si>
    <t>D    194</t>
  </si>
  <si>
    <t>XA55001-S002032</t>
  </si>
  <si>
    <t>D  1,124</t>
  </si>
  <si>
    <t>XA55001-S002036</t>
  </si>
  <si>
    <t>T-3522</t>
  </si>
  <si>
    <t>XD31011-0003522</t>
  </si>
  <si>
    <t>XA55001-S002037</t>
  </si>
  <si>
    <t>D  1,762</t>
  </si>
  <si>
    <t>XA55001-S002038</t>
  </si>
  <si>
    <t>D  1,904</t>
  </si>
  <si>
    <t>XA55001-S002096</t>
  </si>
  <si>
    <t>XA55001-S002099</t>
  </si>
  <si>
    <t>T-3566</t>
  </si>
  <si>
    <t>XD31011-0003566</t>
  </si>
  <si>
    <t>D     66</t>
  </si>
  <si>
    <t>F000000325</t>
  </si>
  <si>
    <t>XA55001-S001453</t>
  </si>
  <si>
    <t>T-1723</t>
  </si>
  <si>
    <t>XD31011-0001723</t>
  </si>
  <si>
    <t>E     81</t>
  </si>
  <si>
    <t>T-1736</t>
  </si>
  <si>
    <t>XD31011-0001736</t>
  </si>
  <si>
    <t>D  1,073</t>
  </si>
  <si>
    <t>XA55001-S001503</t>
  </si>
  <si>
    <t>D  1,132</t>
  </si>
  <si>
    <t>XA55001-S001531</t>
  </si>
  <si>
    <t>D  1,556</t>
  </si>
  <si>
    <t>XA55001-S001504</t>
  </si>
  <si>
    <t>D  1,643</t>
  </si>
  <si>
    <t>XA55001-S001541</t>
  </si>
  <si>
    <t>D  1,686</t>
  </si>
  <si>
    <t>XA55001-S001506</t>
  </si>
  <si>
    <t>LJIMENEZ:OCHOA NOLASCO GUILLERMO</t>
  </si>
  <si>
    <t>D  2,134</t>
  </si>
  <si>
    <t>F000000338</t>
  </si>
  <si>
    <t>XA12011-P013031</t>
  </si>
  <si>
    <t>T-1773</t>
  </si>
  <si>
    <t>XD31011-0001773</t>
  </si>
  <si>
    <t>D  2,200</t>
  </si>
  <si>
    <t>F000000334</t>
  </si>
  <si>
    <t>XA55001-S001545</t>
  </si>
  <si>
    <t>D  2,201</t>
  </si>
  <si>
    <t>XA55001-S001544</t>
  </si>
  <si>
    <t>D  2,204</t>
  </si>
  <si>
    <t>F000000340</t>
  </si>
  <si>
    <t>XA55001-S001547</t>
  </si>
  <si>
    <t>D  2,393</t>
  </si>
  <si>
    <t>XA55001-S001549</t>
  </si>
  <si>
    <t>D  2,567</t>
  </si>
  <si>
    <t>XA12011-P013097</t>
  </si>
  <si>
    <t>D  2,818</t>
  </si>
  <si>
    <t>P13079</t>
  </si>
  <si>
    <t>NA21001-0027273</t>
  </si>
  <si>
    <t>BAJA: LJIMENEZ LJIMENEZ:PULIDO Y EN</t>
  </si>
  <si>
    <t>D    118</t>
  </si>
  <si>
    <t>XA55001-S001551</t>
  </si>
  <si>
    <t>T-1798</t>
  </si>
  <si>
    <t>XD31011-0001798</t>
  </si>
  <si>
    <t>T-1799</t>
  </si>
  <si>
    <t>XD31011-0001799</t>
  </si>
  <si>
    <t>T-1821</t>
  </si>
  <si>
    <t>XD31011-0001821</t>
  </si>
  <si>
    <t>XA55001-S001222</t>
  </si>
  <si>
    <t>D  1,064</t>
  </si>
  <si>
    <t>BAJA: OCHOA NOLASCO GUILLERMO</t>
  </si>
  <si>
    <t>D  1,066</t>
  </si>
  <si>
    <t>XA55001-S001552</t>
  </si>
  <si>
    <t>XA55001-S001530</t>
  </si>
  <si>
    <t>D  1,170</t>
  </si>
  <si>
    <t>XA55001-S001553</t>
  </si>
  <si>
    <t>XA55001-S001554</t>
  </si>
  <si>
    <t>E    236</t>
  </si>
  <si>
    <t>T-1856</t>
  </si>
  <si>
    <t>XD31011-0001856</t>
  </si>
  <si>
    <t>T-1895</t>
  </si>
  <si>
    <t>XD31011-0001895</t>
  </si>
  <si>
    <t>D    215</t>
  </si>
  <si>
    <t>XA55001-S001579</t>
  </si>
  <si>
    <t>D    224</t>
  </si>
  <si>
    <t>XA55001-S001581</t>
  </si>
  <si>
    <t>D    225</t>
  </si>
  <si>
    <t>XA55001-S001582</t>
  </si>
  <si>
    <t>D    412</t>
  </si>
  <si>
    <t>XA55001-S001562</t>
  </si>
  <si>
    <t>D    504</t>
  </si>
  <si>
    <t>XA55001-S001587</t>
  </si>
  <si>
    <t>D    842</t>
  </si>
  <si>
    <t>XA55001-S001563</t>
  </si>
  <si>
    <t>D    858</t>
  </si>
  <si>
    <t>XA55001-S001564</t>
  </si>
  <si>
    <t>D    859</t>
  </si>
  <si>
    <t>XA55001-S001565</t>
  </si>
  <si>
    <t>D  1,149</t>
  </si>
  <si>
    <t>F000000367</t>
  </si>
  <si>
    <t>XA55001-S001612</t>
  </si>
  <si>
    <t>T-1940</t>
  </si>
  <si>
    <t>XD31011-0001940</t>
  </si>
  <si>
    <t>D  1,417</t>
  </si>
  <si>
    <t>XA55001-S001594</t>
  </si>
  <si>
    <t>D  1,539</t>
  </si>
  <si>
    <t>XA55001-S001596</t>
  </si>
  <si>
    <t>D  1,541</t>
  </si>
  <si>
    <t>D  1,542</t>
  </si>
  <si>
    <t>XA55001-S001597</t>
  </si>
  <si>
    <t>S000001514</t>
  </si>
  <si>
    <t>XA55001-S001514</t>
  </si>
  <si>
    <t>D  2,094</t>
  </si>
  <si>
    <t>XA55001-S001599</t>
  </si>
  <si>
    <t>D  2,097</t>
  </si>
  <si>
    <t>XA55001-S-01568</t>
  </si>
  <si>
    <t>D  2,372</t>
  </si>
  <si>
    <t>XA55001-S001571</t>
  </si>
  <si>
    <t>D  2,374</t>
  </si>
  <si>
    <t>XA55001-S001572</t>
  </si>
  <si>
    <t>T-1978</t>
  </si>
  <si>
    <t>XD31011-0001978</t>
  </si>
  <si>
    <t>D  2,463</t>
  </si>
  <si>
    <t>XA05001-R002786</t>
  </si>
  <si>
    <t>D    129</t>
  </si>
  <si>
    <t>XA55001-S001515</t>
  </si>
  <si>
    <t>E     40</t>
  </si>
  <si>
    <t>T-2006</t>
  </si>
  <si>
    <t>XD31011-0002006</t>
  </si>
  <si>
    <t>D    644</t>
  </si>
  <si>
    <t>XA12011-P013966</t>
  </si>
  <si>
    <t>E     91</t>
  </si>
  <si>
    <t>T-2015</t>
  </si>
  <si>
    <t>XD31011-0002015</t>
  </si>
  <si>
    <t>D  1,329</t>
  </si>
  <si>
    <t>XA55001-S001684</t>
  </si>
  <si>
    <t>D  2,127</t>
  </si>
  <si>
    <t>XA55001-S001687</t>
  </si>
  <si>
    <t>D  2,130</t>
  </si>
  <si>
    <t>XA55001-S001656</t>
  </si>
  <si>
    <t>T-2057</t>
  </si>
  <si>
    <t>XD31011-0002057</t>
  </si>
  <si>
    <t>T-2058</t>
  </si>
  <si>
    <t>XD31011-0002058</t>
  </si>
  <si>
    <t>D  2,400</t>
  </si>
  <si>
    <t>XA55001-S001609</t>
  </si>
  <si>
    <t>D  2,767</t>
  </si>
  <si>
    <t>XA55001-S001658</t>
  </si>
  <si>
    <t>D  2,954</t>
  </si>
  <si>
    <t>P13966</t>
  </si>
  <si>
    <t>NA21001-0028394</t>
  </si>
  <si>
    <t>BAJA: LJIMENEZ OCHOA NOLASCO GUILLE</t>
  </si>
  <si>
    <t>D    142</t>
  </si>
  <si>
    <t>XA55001-S001660</t>
  </si>
  <si>
    <t>XA55001-S001691</t>
  </si>
  <si>
    <t>T-2113</t>
  </si>
  <si>
    <t>XD31011-0002113</t>
  </si>
  <si>
    <t>D    706</t>
  </si>
  <si>
    <t>XA55001-S001621</t>
  </si>
  <si>
    <t>D    708</t>
  </si>
  <si>
    <t>XA55001-S001623</t>
  </si>
  <si>
    <t>T-2126</t>
  </si>
  <si>
    <t>XD31011-0002126</t>
  </si>
  <si>
    <t>D    746</t>
  </si>
  <si>
    <t>XA12011-P014244</t>
  </si>
  <si>
    <t>D    749</t>
  </si>
  <si>
    <t>XA55001-S001692</t>
  </si>
  <si>
    <t>D    873</t>
  </si>
  <si>
    <t>XA55001-S001665</t>
  </si>
  <si>
    <t>E    167</t>
  </si>
  <si>
    <t>T-2156</t>
  </si>
  <si>
    <t>XD31011-0002156</t>
  </si>
  <si>
    <t>D  1,379</t>
  </si>
  <si>
    <t>XA55001-S001649</t>
  </si>
  <si>
    <t>T-2178</t>
  </si>
  <si>
    <t>XD31011-0002178</t>
  </si>
  <si>
    <t>E    260</t>
  </si>
  <si>
    <t>T-2179</t>
  </si>
  <si>
    <t>XD31011-0002179</t>
  </si>
  <si>
    <t>D  2,029</t>
  </si>
  <si>
    <t>XA55001-S001647</t>
  </si>
  <si>
    <t>D  2,206</t>
  </si>
  <si>
    <t>XA55001-S001670</t>
  </si>
  <si>
    <t>T-2190</t>
  </si>
  <si>
    <t>XD31011-0002190</t>
  </si>
  <si>
    <t>E     34</t>
  </si>
  <si>
    <t>T-2191</t>
  </si>
  <si>
    <t>XD31011-0002191</t>
  </si>
  <si>
    <t>D    342</t>
  </si>
  <si>
    <t>XA55001-S001711</t>
  </si>
  <si>
    <t>D    815</t>
  </si>
  <si>
    <t>XA55001-S001716</t>
  </si>
  <si>
    <t>D    816</t>
  </si>
  <si>
    <t>D    819</t>
  </si>
  <si>
    <t>XA55001-S001717</t>
  </si>
  <si>
    <t>D  1,065</t>
  </si>
  <si>
    <t>A000000420</t>
  </si>
  <si>
    <t>XA12011-P014571</t>
  </si>
  <si>
    <t>F000000419</t>
  </si>
  <si>
    <t>XA12011-P014572</t>
  </si>
  <si>
    <t>XA55001-S001627</t>
  </si>
  <si>
    <t>T-2229</t>
  </si>
  <si>
    <t>XD31011-0002229</t>
  </si>
  <si>
    <t>D  1,473</t>
  </si>
  <si>
    <t>XA55001-S001720</t>
  </si>
  <si>
    <t>XA55001-S001725</t>
  </si>
  <si>
    <t>E    215</t>
  </si>
  <si>
    <t>T-2274</t>
  </si>
  <si>
    <t>XD31011-0002274</t>
  </si>
  <si>
    <t>E    216</t>
  </si>
  <si>
    <t>T-2275</t>
  </si>
  <si>
    <t>XD31011-0002275</t>
  </si>
  <si>
    <t>D  2,256</t>
  </si>
  <si>
    <t>XA55001-S001733</t>
  </si>
  <si>
    <t>D  2,304</t>
  </si>
  <si>
    <t>F000000424</t>
  </si>
  <si>
    <t>XA55001-S001734</t>
  </si>
  <si>
    <t>D  2,315</t>
  </si>
  <si>
    <t>XA55001-S001630</t>
  </si>
  <si>
    <t>D  2,413</t>
  </si>
  <si>
    <t>XA55001-S001644</t>
  </si>
  <si>
    <t>D  2,416</t>
  </si>
  <si>
    <t>XA55001-S001643</t>
  </si>
  <si>
    <t>D  2,429</t>
  </si>
  <si>
    <t>XA55001-S001642</t>
  </si>
  <si>
    <t>XA12011-P014906</t>
  </si>
  <si>
    <t>E    263</t>
  </si>
  <si>
    <t>T-2281</t>
  </si>
  <si>
    <t>XD31011-0002281</t>
  </si>
  <si>
    <t>D  2,798</t>
  </si>
  <si>
    <t>XA55001-S001738</t>
  </si>
  <si>
    <t>D  2,815</t>
  </si>
  <si>
    <t>XA55001-S001739</t>
  </si>
  <si>
    <t>D  2,860</t>
  </si>
  <si>
    <t>F000000437</t>
  </si>
  <si>
    <t>XA55001-S001742</t>
  </si>
  <si>
    <t>E     53</t>
  </si>
  <si>
    <t>T-2314</t>
  </si>
  <si>
    <t>XD31011-0002314</t>
  </si>
  <si>
    <t>T-2317</t>
  </si>
  <si>
    <t>XD31011-0002317</t>
  </si>
  <si>
    <t>T-2343</t>
  </si>
  <si>
    <t>XD31011-0002343</t>
  </si>
  <si>
    <t>D  1,446</t>
  </si>
  <si>
    <t>XA55001-S001639</t>
  </si>
  <si>
    <t>D  1,491</t>
  </si>
  <si>
    <t>D  1,495</t>
  </si>
  <si>
    <t>BDE0063706</t>
  </si>
  <si>
    <t>XA55001-S001638</t>
  </si>
  <si>
    <t>XA55001-S001754</t>
  </si>
  <si>
    <t>T-2369</t>
  </si>
  <si>
    <t>XD31011-0002369</t>
  </si>
  <si>
    <t>T-2373</t>
  </si>
  <si>
    <t>NA21003-0029390</t>
  </si>
  <si>
    <t>PAGO F-434</t>
  </si>
  <si>
    <t>D  2,038</t>
  </si>
  <si>
    <t>XA12011-P015454</t>
  </si>
  <si>
    <t>D  2,085</t>
  </si>
  <si>
    <t>XA55001-S001781</t>
  </si>
  <si>
    <t>D  2,114</t>
  </si>
  <si>
    <t>XA55001-S001775</t>
  </si>
  <si>
    <t>T-2386</t>
  </si>
  <si>
    <t>XD31011-0002386</t>
  </si>
  <si>
    <t>D  2,816</t>
  </si>
  <si>
    <t>S1638</t>
  </si>
  <si>
    <t>NA21001-0029524</t>
  </si>
  <si>
    <t>D    287</t>
  </si>
  <si>
    <t>XA55001-S001785</t>
  </si>
  <si>
    <t>T-2421</t>
  </si>
  <si>
    <t>XD31011-0002421</t>
  </si>
  <si>
    <t>T-2422</t>
  </si>
  <si>
    <t>XD31011-0002422</t>
  </si>
  <si>
    <t>T-2446</t>
  </si>
  <si>
    <t>XD31011-0002446</t>
  </si>
  <si>
    <t>D  1,294</t>
  </si>
  <si>
    <t>XA55001-S001808</t>
  </si>
  <si>
    <t>D  1,390</t>
  </si>
  <si>
    <t>XA55001-S001789</t>
  </si>
  <si>
    <t>D  1,391</t>
  </si>
  <si>
    <t>XA55001-S001790</t>
  </si>
  <si>
    <t>D  1,394</t>
  </si>
  <si>
    <t>S000001791</t>
  </si>
  <si>
    <t>XA55001-S001791</t>
  </si>
  <si>
    <t>D  1,459</t>
  </si>
  <si>
    <t>XA55001-S001811</t>
  </si>
  <si>
    <t>D  1,461</t>
  </si>
  <si>
    <t>XA55001-S001792</t>
  </si>
  <si>
    <t>XA12011-P015592</t>
  </si>
  <si>
    <t>XA12011-P015593</t>
  </si>
  <si>
    <t>XA12011-P015594</t>
  </si>
  <si>
    <t>D  1,716</t>
  </si>
  <si>
    <t>XA12011-P015597</t>
  </si>
  <si>
    <t>D  1,717</t>
  </si>
  <si>
    <t>XA12011-P015598</t>
  </si>
  <si>
    <t>D  1,718</t>
  </si>
  <si>
    <t>XA12011-P015599</t>
  </si>
  <si>
    <t>D  1,720</t>
  </si>
  <si>
    <t>DDE0062990</t>
  </si>
  <si>
    <t>XA12011-P015600</t>
  </si>
  <si>
    <t>E    223</t>
  </si>
  <si>
    <t>T-2503</t>
  </si>
  <si>
    <t>XD31011-0002503</t>
  </si>
  <si>
    <t>D  2,145</t>
  </si>
  <si>
    <t>XA55001-S001796</t>
  </si>
  <si>
    <t>D  2,146</t>
  </si>
  <si>
    <t>D  2,147</t>
  </si>
  <si>
    <t>XA55001-S001795</t>
  </si>
  <si>
    <t>D  2,148</t>
  </si>
  <si>
    <t>D  2,149</t>
  </si>
  <si>
    <t>XA55001-S001794</t>
  </si>
  <si>
    <t>D  2,213</t>
  </si>
  <si>
    <t>XA55001-S001818</t>
  </si>
  <si>
    <t>D  2,238</t>
  </si>
  <si>
    <t>XA12011-P015615</t>
  </si>
  <si>
    <t>D  2,458</t>
  </si>
  <si>
    <t>XA55001-S001826</t>
  </si>
  <si>
    <t>E    284</t>
  </si>
  <si>
    <t>T-2539</t>
  </si>
  <si>
    <t>XD31011-0002539</t>
  </si>
  <si>
    <t>E    285</t>
  </si>
  <si>
    <t>T-2540</t>
  </si>
  <si>
    <t>XD31011-0002540</t>
  </si>
  <si>
    <t>D    439</t>
  </si>
  <si>
    <t>XA55001-S001823</t>
  </si>
  <si>
    <t>D    715</t>
  </si>
  <si>
    <t>XA55001-S001832</t>
  </si>
  <si>
    <t>D    717</t>
  </si>
  <si>
    <t>D    718</t>
  </si>
  <si>
    <t>XA55001-S001833</t>
  </si>
  <si>
    <t>D    796</t>
  </si>
  <si>
    <t>XA12011-P015775</t>
  </si>
  <si>
    <t>E     92</t>
  </si>
  <si>
    <t>T-2579</t>
  </si>
  <si>
    <t>XD31011-0002579</t>
  </si>
  <si>
    <t>T-2623</t>
  </si>
  <si>
    <t>XD31011-0002623</t>
  </si>
  <si>
    <t>E    151</t>
  </si>
  <si>
    <t>E    152</t>
  </si>
  <si>
    <t>T-2624</t>
  </si>
  <si>
    <t>XD31011-0002624</t>
  </si>
  <si>
    <t>T-2625</t>
  </si>
  <si>
    <t>XD31011-0002625</t>
  </si>
  <si>
    <t>D  1,921</t>
  </si>
  <si>
    <t>XA55001-S001828</t>
  </si>
  <si>
    <t>D  1,982</t>
  </si>
  <si>
    <t>XA55001-S001847</t>
  </si>
  <si>
    <t>D  2,194</t>
  </si>
  <si>
    <t>XA55001-S001851</t>
  </si>
  <si>
    <t>D  2,490</t>
  </si>
  <si>
    <t>XA12011-P015862</t>
  </si>
  <si>
    <t>D  2,760</t>
  </si>
  <si>
    <t>XA55001-S001854</t>
  </si>
  <si>
    <t>D  2,999</t>
  </si>
  <si>
    <t>XA55001-S001912</t>
  </si>
  <si>
    <t>D     60</t>
  </si>
  <si>
    <t>XA55001-S001865</t>
  </si>
  <si>
    <t>XA12011-P015981</t>
  </si>
  <si>
    <t>E     43</t>
  </si>
  <si>
    <t>T-2705</t>
  </si>
  <si>
    <t>XD31011-0002705</t>
  </si>
  <si>
    <t>T-2706</t>
  </si>
  <si>
    <t>XD31011-0002706</t>
  </si>
  <si>
    <t>D    399</t>
  </si>
  <si>
    <t>XA12011-P015998</t>
  </si>
  <si>
    <t>XA55001-S001898</t>
  </si>
  <si>
    <t>NTAPIA</t>
  </si>
  <si>
    <t>E     89</t>
  </si>
  <si>
    <t>T-2734</t>
  </si>
  <si>
    <t>XD31011-0002734</t>
  </si>
  <si>
    <t>E     90</t>
  </si>
  <si>
    <t>T-2735</t>
  </si>
  <si>
    <t>XD31011-0002735</t>
  </si>
  <si>
    <t>D  1,177</t>
  </si>
  <si>
    <t>XA55001-S001897</t>
  </si>
  <si>
    <t>D  1,246</t>
  </si>
  <si>
    <t>XA55001-S001901</t>
  </si>
  <si>
    <t>T-2781</t>
  </si>
  <si>
    <t>XD31011-0002781</t>
  </si>
  <si>
    <t>XA55001-S001914</t>
  </si>
  <si>
    <t>D  1,940</t>
  </si>
  <si>
    <t>XA55001-S001903</t>
  </si>
  <si>
    <t>D  2,078</t>
  </si>
  <si>
    <t>XA55001-S001896</t>
  </si>
  <si>
    <t>XA55001-S001906</t>
  </si>
  <si>
    <t>D  2,725</t>
  </si>
  <si>
    <t>XA55001-S001908</t>
  </si>
  <si>
    <t>D  3,006</t>
  </si>
  <si>
    <t>XA55001-S001916</t>
  </si>
  <si>
    <t>D  3,037</t>
  </si>
  <si>
    <t>XA55001-S001910</t>
  </si>
  <si>
    <t>D  3,041</t>
  </si>
  <si>
    <t>XA55001-S001917</t>
  </si>
  <si>
    <t>E     22</t>
  </si>
  <si>
    <t>T-2855</t>
  </si>
  <si>
    <t>XD31011-0002855</t>
  </si>
  <si>
    <t>D    237</t>
  </si>
  <si>
    <t>XA55001-S001918</t>
  </si>
  <si>
    <t>D    273</t>
  </si>
  <si>
    <t>XA55001-S001919</t>
  </si>
  <si>
    <t>D    540</t>
  </si>
  <si>
    <t>XA55001-S001920</t>
  </si>
  <si>
    <t>D    649</t>
  </si>
  <si>
    <t>XA55001-S001921</t>
  </si>
  <si>
    <t>T-2888</t>
  </si>
  <si>
    <t>XD31011-0002888</t>
  </si>
  <si>
    <t>D    840</t>
  </si>
  <si>
    <t>XA55001-S001923</t>
  </si>
  <si>
    <t>XA55001-S001875</t>
  </si>
  <si>
    <t>D  1,344</t>
  </si>
  <si>
    <t>XA55001-S001877</t>
  </si>
  <si>
    <t>T-2928</t>
  </si>
  <si>
    <t>XD31011-0002928</t>
  </si>
  <si>
    <t>T-2930</t>
  </si>
  <si>
    <t>XD31011-0002930</t>
  </si>
  <si>
    <t>XA55001-S001892</t>
  </si>
  <si>
    <t>D  1,737</t>
  </si>
  <si>
    <t>XA55001-S001879</t>
  </si>
  <si>
    <t>D  1,757</t>
  </si>
  <si>
    <t>XA55001-S001880</t>
  </si>
  <si>
    <t>D  2,211</t>
  </si>
  <si>
    <t>F000000557</t>
  </si>
  <si>
    <t>XA55001-S001882</t>
  </si>
  <si>
    <t>D  2,217</t>
  </si>
  <si>
    <t>D  2,218</t>
  </si>
  <si>
    <t>XA55001-S001891</t>
  </si>
  <si>
    <t>T-2958</t>
  </si>
  <si>
    <t>XD31011-0002958</t>
  </si>
  <si>
    <t>D  2,492</t>
  </si>
  <si>
    <t>XA55001-S001883</t>
  </si>
  <si>
    <t>D  2,494</t>
  </si>
  <si>
    <t>XA55001-S001884</t>
  </si>
  <si>
    <t>D  2,719</t>
  </si>
  <si>
    <t>XA55001-S001885</t>
  </si>
  <si>
    <t>D  2,925</t>
  </si>
  <si>
    <t>XA55001-S001887</t>
  </si>
  <si>
    <t>XA55001-S001934</t>
  </si>
  <si>
    <t>D  3,014</t>
  </si>
  <si>
    <t>XA55001-S001888</t>
  </si>
  <si>
    <t>D  3,017</t>
  </si>
  <si>
    <t>XA55001-S001935</t>
  </si>
  <si>
    <t>D  3,163</t>
  </si>
  <si>
    <t>XA55001-S001943</t>
  </si>
  <si>
    <t>D  3,193</t>
  </si>
  <si>
    <t>XA55001-S001944</t>
  </si>
  <si>
    <t>D  3,561</t>
  </si>
  <si>
    <t>S1879</t>
  </si>
  <si>
    <t>NA21001-0031045</t>
  </si>
  <si>
    <t>T-2992</t>
  </si>
  <si>
    <t>XD31011-0002992</t>
  </si>
  <si>
    <t>E     71</t>
  </si>
  <si>
    <t>T-3048</t>
  </si>
  <si>
    <t>XD31011-0003048</t>
  </si>
  <si>
    <t>E     73</t>
  </si>
  <si>
    <t>T-3050</t>
  </si>
  <si>
    <t>XD31011-0003050</t>
  </si>
  <si>
    <t>D  1,401</t>
  </si>
  <si>
    <t>XA55001-S001958</t>
  </si>
  <si>
    <t>D  1,516</t>
  </si>
  <si>
    <t>XA55001-S001949</t>
  </si>
  <si>
    <t>T-3078</t>
  </si>
  <si>
    <t>XD31011-0003078</t>
  </si>
  <si>
    <t>XA55001-S001959</t>
  </si>
  <si>
    <t>D  1,566</t>
  </si>
  <si>
    <t>D  2,005</t>
  </si>
  <si>
    <t>XA55001-S002018</t>
  </si>
  <si>
    <t>E    233</t>
  </si>
  <si>
    <t>T-3152</t>
  </si>
  <si>
    <t>XD31011-0003152</t>
  </si>
  <si>
    <t>D  2,178</t>
  </si>
  <si>
    <t>XA55001-S001938</t>
  </si>
  <si>
    <t>D  2,345</t>
  </si>
  <si>
    <t>XA55001-S002017</t>
  </si>
  <si>
    <t>D  2,442</t>
  </si>
  <si>
    <t>XA55001-S001952</t>
  </si>
  <si>
    <t>D  2,462</t>
  </si>
  <si>
    <t>XA55001-S002015</t>
  </si>
  <si>
    <t>D  2,473</t>
  </si>
  <si>
    <t>D  2,475</t>
  </si>
  <si>
    <t>XA55001-S002012</t>
  </si>
  <si>
    <t>T-3131</t>
  </si>
  <si>
    <t>XD31011-0003131</t>
  </si>
  <si>
    <t>D  3,203</t>
  </si>
  <si>
    <t>XA55001-S001980</t>
  </si>
  <si>
    <t>D  3,218</t>
  </si>
  <si>
    <t>XA55001-S001954</t>
  </si>
  <si>
    <t>D  3,232</t>
  </si>
  <si>
    <t>XA55001-S001960</t>
  </si>
  <si>
    <t>D  3,433</t>
  </si>
  <si>
    <t>XA55001-S001967</t>
  </si>
  <si>
    <t>D  3,532</t>
  </si>
  <si>
    <t>F000000595</t>
  </si>
  <si>
    <t>XA55001-S002010</t>
  </si>
  <si>
    <t xml:space="preserve"> </t>
  </si>
  <si>
    <t>ALECSA CELAYA S. DE R.L. DE C.V.                                                                                                         28/02/17 Pag. 1</t>
  </si>
  <si>
    <t xml:space="preserve">                                                                                                                                         10:16</t>
  </si>
  <si>
    <t>Cuenta  302-D101785          TRANSPORTADORA AUTOMOTRIZ DEL PACIF</t>
  </si>
  <si>
    <t>D  1,655</t>
  </si>
  <si>
    <t>XA12011-P017107</t>
  </si>
  <si>
    <t>TRANSPORTADORA AUTOMOTRIZ DEL PACIF</t>
  </si>
  <si>
    <t>E    144</t>
  </si>
  <si>
    <t>T-3324</t>
  </si>
  <si>
    <t>XD31011-0003324</t>
  </si>
  <si>
    <t>XA12011-P017143</t>
  </si>
  <si>
    <t>XA15001-0015094</t>
  </si>
  <si>
    <t>D  2,248</t>
  </si>
  <si>
    <t>XA15001-0015097</t>
  </si>
  <si>
    <t>D  2,255</t>
  </si>
  <si>
    <t>XA12011-P017149</t>
  </si>
  <si>
    <t>D  3,542</t>
  </si>
  <si>
    <t>XA12011-P017303</t>
  </si>
  <si>
    <t>E     12</t>
  </si>
  <si>
    <t>T-3428</t>
  </si>
  <si>
    <t>XD31011-0003428</t>
  </si>
  <si>
    <t>XA12011-P017411</t>
  </si>
  <si>
    <t xml:space="preserve">                                                                                                                                         10:21</t>
  </si>
  <si>
    <t>Cuenta  302-D101857          RODRIGUEZ ANGELES PEDRO GILBERTO</t>
  </si>
  <si>
    <t>E    109</t>
  </si>
  <si>
    <t>T-3293</t>
  </si>
  <si>
    <t>XD31011-0003293</t>
  </si>
  <si>
    <t>RODRIGUEZ ANGELES PEDRO GILBERTO</t>
  </si>
  <si>
    <t>D  2,754</t>
  </si>
  <si>
    <t>XA12011-P017158</t>
  </si>
  <si>
    <t>XA12011-P017160</t>
  </si>
  <si>
    <t>D  2,782</t>
  </si>
  <si>
    <t>XA12011-P017161</t>
  </si>
  <si>
    <t>D  2,786</t>
  </si>
  <si>
    <t>XA12011-P017162</t>
  </si>
  <si>
    <t>D  2,787</t>
  </si>
  <si>
    <t>XA12011-P017163</t>
  </si>
  <si>
    <t>D  2,797</t>
  </si>
  <si>
    <t>XA12011-P017164</t>
  </si>
  <si>
    <t>XA12011-0017165</t>
  </si>
  <si>
    <t>XA12011-P017167</t>
  </si>
  <si>
    <t>D  2,813</t>
  </si>
  <si>
    <t>XA12011-P017166</t>
  </si>
  <si>
    <t>D    621</t>
  </si>
  <si>
    <t>XA12011-P017399</t>
  </si>
  <si>
    <t>E    117</t>
  </si>
  <si>
    <t>T-3505</t>
  </si>
  <si>
    <t>XD31011-0003505</t>
  </si>
  <si>
    <t>D  1,903</t>
  </si>
  <si>
    <t>XA55001-S002095</t>
  </si>
  <si>
    <t>NRODRIGUEZ ANGELES PEDRO GILBERTO</t>
  </si>
  <si>
    <t xml:space="preserve">                                                                                                                                         10:24</t>
  </si>
  <si>
    <t>Auxiliar del 01/01/17 al 31/01/17</t>
  </si>
  <si>
    <t>Cuenta  302-D101884          INGENIERIA FISCAL LABORAL SC</t>
  </si>
  <si>
    <t>D</t>
  </si>
  <si>
    <t>PROVISION</t>
  </si>
  <si>
    <t>NA21001-0031851</t>
  </si>
  <si>
    <t>PROVISION DE AGUINALDOS, DEP,</t>
  </si>
  <si>
    <t>E</t>
  </si>
  <si>
    <t>T-3297</t>
  </si>
  <si>
    <t>XD31011-0003297</t>
  </si>
  <si>
    <t>INGENIERIA FISCAL LABORAL SC</t>
  </si>
  <si>
    <t>FINQGUILLE</t>
  </si>
  <si>
    <t>XA12001-P016891</t>
  </si>
  <si>
    <t>T-3229</t>
  </si>
  <si>
    <t>XD31011-0003229</t>
  </si>
  <si>
    <t>P000016944</t>
  </si>
  <si>
    <t>XA12001-P016944</t>
  </si>
  <si>
    <t>T-3252</t>
  </si>
  <si>
    <t>XD31011-0003252</t>
  </si>
  <si>
    <t>NOMSEM0117</t>
  </si>
  <si>
    <t>XA12001-P016892</t>
  </si>
  <si>
    <t>LJIMENEZ:INGENIERIA FISCAL LABORAL</t>
  </si>
  <si>
    <t>T-3258</t>
  </si>
  <si>
    <t>XD31011-0003258</t>
  </si>
  <si>
    <t>A000001789</t>
  </si>
  <si>
    <t>XA15001-0015044</t>
  </si>
  <si>
    <t>NOM0010117</t>
  </si>
  <si>
    <t>XA12001-P016965</t>
  </si>
  <si>
    <t>NOMP010117</t>
  </si>
  <si>
    <t>XA12001-P016966</t>
  </si>
  <si>
    <t>NOMSEM0217</t>
  </si>
  <si>
    <t>XA12001-P016967</t>
  </si>
  <si>
    <t>T-3299</t>
  </si>
  <si>
    <t>XD31011-0003299</t>
  </si>
  <si>
    <t>T-3300</t>
  </si>
  <si>
    <t>XD31011-0003300</t>
  </si>
  <si>
    <t>T-3301</t>
  </si>
  <si>
    <t>XD31011-0003301</t>
  </si>
  <si>
    <t>IMSS001216</t>
  </si>
  <si>
    <t>XA12001-P016968</t>
  </si>
  <si>
    <t>INFON00616</t>
  </si>
  <si>
    <t>XA12001-P016969</t>
  </si>
  <si>
    <t>T-3308</t>
  </si>
  <si>
    <t>XD31011-0003308</t>
  </si>
  <si>
    <t>T-3309</t>
  </si>
  <si>
    <t>XD31011-0003309</t>
  </si>
  <si>
    <t>IMPTO00117</t>
  </si>
  <si>
    <t>XA12001-P016970</t>
  </si>
  <si>
    <t>T-3332</t>
  </si>
  <si>
    <t>XD31011-0003332</t>
  </si>
  <si>
    <t>T-3342</t>
  </si>
  <si>
    <t>XD31011-0003342</t>
  </si>
  <si>
    <t>P000016979</t>
  </si>
  <si>
    <t>XA12001-P016979</t>
  </si>
  <si>
    <t>FINQSERGIO</t>
  </si>
  <si>
    <t>XA12001-P016971</t>
  </si>
  <si>
    <t>T-3348</t>
  </si>
  <si>
    <t>XD31011-0003348</t>
  </si>
  <si>
    <t>NOMSEM0317</t>
  </si>
  <si>
    <t>XA12001-P016972</t>
  </si>
  <si>
    <t>T-3365</t>
  </si>
  <si>
    <t>XD31011-0003365</t>
  </si>
  <si>
    <t>FINQJUANPA</t>
  </si>
  <si>
    <t>XA12001-P016973</t>
  </si>
  <si>
    <t>FINQGILBER</t>
  </si>
  <si>
    <t>XA12001-P016974</t>
  </si>
  <si>
    <t>T-3366</t>
  </si>
  <si>
    <t>XD31011-0003366</t>
  </si>
  <si>
    <t>T-3367</t>
  </si>
  <si>
    <t>XD31011-0003367</t>
  </si>
  <si>
    <t>FINQDIANA1</t>
  </si>
  <si>
    <t>XA12001-P016975</t>
  </si>
  <si>
    <t>T-3368</t>
  </si>
  <si>
    <t>XD31011-0003368</t>
  </si>
  <si>
    <t>T-3382</t>
  </si>
  <si>
    <t>XD31011-0003382</t>
  </si>
  <si>
    <t>A000001904</t>
  </si>
  <si>
    <t>XA12001-P017206</t>
  </si>
  <si>
    <t>NOMSEM0417</t>
  </si>
  <si>
    <t>XA12001-P017200</t>
  </si>
  <si>
    <t>NOMP020117</t>
  </si>
  <si>
    <t>XA12001-P017209</t>
  </si>
  <si>
    <t>T-3390</t>
  </si>
  <si>
    <t>XD31011-0003390</t>
  </si>
  <si>
    <t>T-3396</t>
  </si>
  <si>
    <t>XD31011-0003396</t>
  </si>
  <si>
    <t>T-3397</t>
  </si>
  <si>
    <t>XD31011-0003397</t>
  </si>
  <si>
    <t>NOM0020117</t>
  </si>
  <si>
    <t>XA12001-P017210</t>
  </si>
  <si>
    <t>T-3412</t>
  </si>
  <si>
    <t>XD31011-0003412</t>
  </si>
  <si>
    <t>VALES00117</t>
  </si>
  <si>
    <t>XA12001-P017211</t>
  </si>
  <si>
    <t>A000001968</t>
  </si>
  <si>
    <t>XA15001-0015156</t>
  </si>
  <si>
    <t>T-3416</t>
  </si>
  <si>
    <t>XD31011-0003416</t>
  </si>
  <si>
    <t>s</t>
  </si>
  <si>
    <t xml:space="preserve">                                                                                                                                         10:40</t>
  </si>
  <si>
    <t>Cuenta  302-D101922          REYES RODRIGUEZ MARISTEL ARANZAZU</t>
  </si>
  <si>
    <t>T-3237</t>
  </si>
  <si>
    <t>XD31011-0003237</t>
  </si>
  <si>
    <t>REYES RODRIGUEZ MARISTEL ARANZAZU</t>
  </si>
  <si>
    <t>T-3238</t>
  </si>
  <si>
    <t>XD31011-0003238</t>
  </si>
  <si>
    <t>T-3279</t>
  </si>
  <si>
    <t>XD31011-0003279</t>
  </si>
  <si>
    <t>D  1,948</t>
  </si>
  <si>
    <t>A000000915</t>
  </si>
  <si>
    <t>XA05001-R003540</t>
  </si>
  <si>
    <t>A000000908</t>
  </si>
  <si>
    <t>XA55001-S002005</t>
  </si>
  <si>
    <t>D  2,276</t>
  </si>
  <si>
    <t>A000000901</t>
  </si>
  <si>
    <t>XA55001-S001974</t>
  </si>
  <si>
    <t>NREYES RODRIGUEZ MARISTEL ARANZAZU</t>
  </si>
  <si>
    <t>D  2,288</t>
  </si>
  <si>
    <t>A000000900</t>
  </si>
  <si>
    <t>XA55001-S001975</t>
  </si>
  <si>
    <t>D  2,289</t>
  </si>
  <si>
    <t>A000000884</t>
  </si>
  <si>
    <t>XA55001-S001976</t>
  </si>
  <si>
    <t>D  2,651</t>
  </si>
  <si>
    <t>A000000906</t>
  </si>
  <si>
    <t>XA55001-S001988</t>
  </si>
  <si>
    <t>E    244</t>
  </si>
  <si>
    <t>T-3402</t>
  </si>
  <si>
    <t>XD31011-0003402</t>
  </si>
  <si>
    <t>D  3,395</t>
  </si>
  <si>
    <t>A000000916</t>
  </si>
  <si>
    <t>XA55001-S002022</t>
  </si>
  <si>
    <t>A000000947</t>
  </si>
  <si>
    <t>XA55001-S002026</t>
  </si>
  <si>
    <t>T-3443</t>
  </si>
  <si>
    <t>XD31011-0003443</t>
  </si>
  <si>
    <t>D    957</t>
  </si>
  <si>
    <t>A000000952</t>
  </si>
  <si>
    <t>XA55001-S002035</t>
  </si>
  <si>
    <t>T-3524</t>
  </si>
  <si>
    <t>XD31011-0003524</t>
  </si>
  <si>
    <t>D  1,991</t>
  </si>
  <si>
    <t>A000000957</t>
  </si>
  <si>
    <t>XA55001-S002098</t>
  </si>
  <si>
    <t xml:space="preserve">                                                                                                                                         10:52</t>
  </si>
  <si>
    <t>Cuenta  302-D101945          VILLASEÑOR VARGAS MARGARITA</t>
  </si>
  <si>
    <t>D    226</t>
  </si>
  <si>
    <t>XA55001-S001970</t>
  </si>
  <si>
    <t>NVILLASEÑOR VARGAS MARGARITA</t>
  </si>
  <si>
    <t>T-3232</t>
  </si>
  <si>
    <t>XD31011-0003232</t>
  </si>
  <si>
    <t>VILLASEÑOR VARGAS MARGARITA</t>
  </si>
  <si>
    <t>D    528</t>
  </si>
  <si>
    <t>XA56001-R003490</t>
  </si>
  <si>
    <t>D    700</t>
  </si>
  <si>
    <t>XA05001-R003491</t>
  </si>
  <si>
    <t>XA05001-R003497</t>
  </si>
  <si>
    <t>D    757</t>
  </si>
  <si>
    <t>XA56001-R003499</t>
  </si>
  <si>
    <t>XA56001-R003502</t>
  </si>
  <si>
    <t>T-3276</t>
  </si>
  <si>
    <t>XD31011-0003276</t>
  </si>
  <si>
    <t>D  1,592</t>
  </si>
  <si>
    <t>XA05001-R003521</t>
  </si>
  <si>
    <t>XA05001-R003530</t>
  </si>
  <si>
    <t>D  1,791</t>
  </si>
  <si>
    <t>XA05001-R003531</t>
  </si>
  <si>
    <t>E    159</t>
  </si>
  <si>
    <t>T-3337</t>
  </si>
  <si>
    <t>XD31011-0003337</t>
  </si>
  <si>
    <t>D  2,450</t>
  </si>
  <si>
    <t>XA56001-R003551</t>
  </si>
  <si>
    <t>E    242</t>
  </si>
  <si>
    <t>T-3400</t>
  </si>
  <si>
    <t>XD31011-0003400</t>
  </si>
  <si>
    <t>D  3,442</t>
  </si>
  <si>
    <t>XA05001-R003574</t>
  </si>
  <si>
    <t>T-3439</t>
  </si>
  <si>
    <t>XD31011-0003439</t>
  </si>
  <si>
    <t>XA56001-R003584</t>
  </si>
  <si>
    <t>D    471</t>
  </si>
  <si>
    <t>XA05001-R003594</t>
  </si>
  <si>
    <t>XA05001-R003597</t>
  </si>
  <si>
    <t>D    522</t>
  </si>
  <si>
    <t>XA56001-R003602</t>
  </si>
  <si>
    <t>E    130</t>
  </si>
  <si>
    <t>T-3518</t>
  </si>
  <si>
    <t>XD31011-0003518</t>
  </si>
  <si>
    <t>T-3569</t>
  </si>
  <si>
    <t>XD31011-0003569</t>
  </si>
  <si>
    <t xml:space="preserve">                                                                                                                                         11:06</t>
  </si>
  <si>
    <t>Cuenta  302-D101950          JET VAN CAR RENTAL SA DE CV</t>
  </si>
  <si>
    <t>E      7</t>
  </si>
  <si>
    <t>T-3219</t>
  </si>
  <si>
    <t>XD31011-0003219</t>
  </si>
  <si>
    <t>JET VAN CAR RENTAL SA DE CV</t>
  </si>
  <si>
    <t>E     62</t>
  </si>
  <si>
    <t>T-3267</t>
  </si>
  <si>
    <t>XD31011-0003267</t>
  </si>
  <si>
    <t>D  2,615</t>
  </si>
  <si>
    <t>0012-TCU17</t>
  </si>
  <si>
    <t>XA07001-0001362</t>
  </si>
  <si>
    <t>Compras de Usados c/</t>
  </si>
  <si>
    <t>0013-TCU17</t>
  </si>
  <si>
    <t>XA07001-0001363</t>
  </si>
  <si>
    <t>D  3,288</t>
  </si>
  <si>
    <t>0021-TCU17</t>
  </si>
  <si>
    <t>XA07001-0001369</t>
  </si>
  <si>
    <t>E    262</t>
  </si>
  <si>
    <t>T-3409</t>
  </si>
  <si>
    <t>XD31011-0003409</t>
  </si>
  <si>
    <t>LJIMENEZ:JET VAN CAR RENTAL SA DE C</t>
  </si>
  <si>
    <t>T-3410</t>
  </si>
  <si>
    <t>XD31011-0003410</t>
  </si>
  <si>
    <t>D  3,465</t>
  </si>
  <si>
    <t>0023-TCU17</t>
  </si>
  <si>
    <t>XA07001-0001371</t>
  </si>
  <si>
    <t>D  3,471</t>
  </si>
  <si>
    <t>0024-TCU17</t>
  </si>
  <si>
    <t>XA07001-0001372</t>
  </si>
  <si>
    <t>D  3,481</t>
  </si>
  <si>
    <t>0026-TCU17</t>
  </si>
  <si>
    <t>XA07001-0001374</t>
  </si>
  <si>
    <t>D    100</t>
  </si>
  <si>
    <t>0029-TCU17</t>
  </si>
  <si>
    <t>XA07001-0001377</t>
  </si>
  <si>
    <t>0030-TCU17</t>
  </si>
  <si>
    <t>XA07001-0001378</t>
  </si>
  <si>
    <t>D    418</t>
  </si>
  <si>
    <t>0032-TCU17</t>
  </si>
  <si>
    <t>XA07001-0001380</t>
  </si>
  <si>
    <t>D    542</t>
  </si>
  <si>
    <t>0033-TCU17</t>
  </si>
  <si>
    <t>XA07001-0001381</t>
  </si>
  <si>
    <t>0036-TCU17</t>
  </si>
  <si>
    <t>XA07001-0001384</t>
  </si>
  <si>
    <t>T-3474</t>
  </si>
  <si>
    <t>XD31011-0003474</t>
  </si>
  <si>
    <t>E     82</t>
  </si>
  <si>
    <t>T-3475</t>
  </si>
  <si>
    <t>XD31011-0003475</t>
  </si>
  <si>
    <t>E     83</t>
  </si>
  <si>
    <t>T-3476</t>
  </si>
  <si>
    <t>XD31011-0003476</t>
  </si>
  <si>
    <t>T-3477</t>
  </si>
  <si>
    <t>XD31011-0003477</t>
  </si>
  <si>
    <t>T-3478</t>
  </si>
  <si>
    <t>XD31011-0003478</t>
  </si>
  <si>
    <t>T-3479</t>
  </si>
  <si>
    <t>XD31011-0003479</t>
  </si>
  <si>
    <t>T-3480</t>
  </si>
  <si>
    <t>XD31011-0003480</t>
  </si>
  <si>
    <t>T-3487</t>
  </si>
  <si>
    <t>XD31011-0003487</t>
  </si>
  <si>
    <t xml:space="preserve">                                                                                                                                         11:11</t>
  </si>
  <si>
    <t>Cuenta  302-D101969          CLEANDUSTRIES DE MEXICO SA DE CV</t>
  </si>
  <si>
    <t>D    579</t>
  </si>
  <si>
    <t>FAC0000110</t>
  </si>
  <si>
    <t>XA15001-0015017</t>
  </si>
  <si>
    <t>CLEANDUSTRIES DE MEXICO SA DE CV</t>
  </si>
  <si>
    <t>T-3295</t>
  </si>
  <si>
    <t>XD31011-0003295</t>
  </si>
  <si>
    <t>D  1,738</t>
  </si>
  <si>
    <t>FAC0000122</t>
  </si>
  <si>
    <t>XA15001-0015066</t>
  </si>
  <si>
    <t>D  3,138</t>
  </si>
  <si>
    <t>FAC0000129</t>
  </si>
  <si>
    <t>XA15001-0015119</t>
  </si>
  <si>
    <t>D  1,045</t>
  </si>
  <si>
    <t>FAC0000142</t>
  </si>
  <si>
    <t>XA15001-0015201</t>
  </si>
  <si>
    <t>T-3509</t>
  </si>
  <si>
    <t>XD31011-0003509</t>
  </si>
  <si>
    <t>E    200</t>
  </si>
  <si>
    <t>T-3562</t>
  </si>
  <si>
    <t>XD31011-0003562</t>
  </si>
  <si>
    <t>D  2,647</t>
  </si>
  <si>
    <t>FAC0000150</t>
  </si>
  <si>
    <t>XA15001-0015243</t>
  </si>
  <si>
    <t xml:space="preserve">                                                                                                                                         11:25</t>
  </si>
  <si>
    <t>Cuenta  302-D101991          CORREA SOTO FELIPE LUIS</t>
  </si>
  <si>
    <t>D    209</t>
  </si>
  <si>
    <t>F000000049</t>
  </si>
  <si>
    <t>XA56001-R003479</t>
  </si>
  <si>
    <t>CORREA SOTO FELIPE LUIS</t>
  </si>
  <si>
    <t>T-3275</t>
  </si>
  <si>
    <t>XD31011-0003275</t>
  </si>
  <si>
    <t>D  1,529</t>
  </si>
  <si>
    <t>F000000054</t>
  </si>
  <si>
    <t>XA05001-R003514</t>
  </si>
  <si>
    <t>D  1,575</t>
  </si>
  <si>
    <t>F000000053</t>
  </si>
  <si>
    <t>XA56001-R003518</t>
  </si>
  <si>
    <t>E    158</t>
  </si>
  <si>
    <t>T-3336</t>
  </si>
  <si>
    <t>XD31011-0003336</t>
  </si>
  <si>
    <t>D  2,896</t>
  </si>
  <si>
    <t>F000000062</t>
  </si>
  <si>
    <t>XA05001-R003561</t>
  </si>
  <si>
    <t>ECORREA SOTO FELIPE LUIS</t>
  </si>
  <si>
    <t>D  3,025</t>
  </si>
  <si>
    <t>F000000064</t>
  </si>
  <si>
    <t>XA05001-R003564</t>
  </si>
  <si>
    <t>D  3,136</t>
  </si>
  <si>
    <t>F000000063</t>
  </si>
  <si>
    <t>XA05001-R003567</t>
  </si>
  <si>
    <t>D    148</t>
  </si>
  <si>
    <t>F000000066</t>
  </si>
  <si>
    <t>XA56001-R003582</t>
  </si>
  <si>
    <t>D    155</t>
  </si>
  <si>
    <t>F000000067</t>
  </si>
  <si>
    <t>XA05001-R003587</t>
  </si>
  <si>
    <t>D    809</t>
  </si>
  <si>
    <t>F000000072</t>
  </si>
  <si>
    <t>XA05001-R003614</t>
  </si>
  <si>
    <t>D  1,003</t>
  </si>
  <si>
    <t>F000000073</t>
  </si>
  <si>
    <t>XA56001-R003618</t>
  </si>
  <si>
    <t>E    133</t>
  </si>
  <si>
    <t>T-3521</t>
  </si>
  <si>
    <t>XD31011-0003521</t>
  </si>
  <si>
    <t>F000000075</t>
  </si>
  <si>
    <t>XA05001-R003630</t>
  </si>
  <si>
    <t>T-3567</t>
  </si>
  <si>
    <t>XD31011-0003567</t>
  </si>
  <si>
    <t>F000000080</t>
  </si>
  <si>
    <t>XA05001-R003659</t>
  </si>
  <si>
    <t xml:space="preserve">                                                                                                                                         11:29</t>
  </si>
  <si>
    <t>Cuenta  302-D102044          GUERRERO MARQUEZ JOSE EDUARDO</t>
  </si>
  <si>
    <t>T-3245</t>
  </si>
  <si>
    <t>XD31011-0003245</t>
  </si>
  <si>
    <t>GUERRERO MARQUEZ JOSE EDUARDO</t>
  </si>
  <si>
    <t>T-3247</t>
  </si>
  <si>
    <t>XD31011-0003247</t>
  </si>
  <si>
    <t>D    651</t>
  </si>
  <si>
    <t>XA55001-S002008</t>
  </si>
  <si>
    <t>D    855</t>
  </si>
  <si>
    <t>XA55001-S001971</t>
  </si>
  <si>
    <t>D  1,112</t>
  </si>
  <si>
    <t>XA12011-P017067</t>
  </si>
  <si>
    <t>D  1,114</t>
  </si>
  <si>
    <t>XA12011-P017068</t>
  </si>
  <si>
    <t>D  1,116</t>
  </si>
  <si>
    <t>XA12011-P017069</t>
  </si>
  <si>
    <t>D  1,117</t>
  </si>
  <si>
    <t>XA12011-P017070</t>
  </si>
  <si>
    <t>T-3284</t>
  </si>
  <si>
    <t>XD31011-0003284</t>
  </si>
  <si>
    <t>E    101</t>
  </si>
  <si>
    <t>T-3285</t>
  </si>
  <si>
    <t>XD31011-0003285</t>
  </si>
  <si>
    <t>D  1,828</t>
  </si>
  <si>
    <t>XA12011-P017115</t>
  </si>
  <si>
    <t>XA12011-P017116</t>
  </si>
  <si>
    <t>D  1,832</t>
  </si>
  <si>
    <t>XA12011-P017117</t>
  </si>
  <si>
    <t>T-3331</t>
  </si>
  <si>
    <t>XD31011-0003331</t>
  </si>
  <si>
    <t>T-3334</t>
  </si>
  <si>
    <t>XD31011-0003334</t>
  </si>
  <si>
    <t>D  2,141</t>
  </si>
  <si>
    <t>XA12011-P017139</t>
  </si>
  <si>
    <t>D  2,142</t>
  </si>
  <si>
    <t>XA12011-P017138</t>
  </si>
  <si>
    <t>D  2,291</t>
  </si>
  <si>
    <t>XA55001-S001977</t>
  </si>
  <si>
    <t>D  2,466</t>
  </si>
  <si>
    <t>XA55001-S002007</t>
  </si>
  <si>
    <t>D  2,646</t>
  </si>
  <si>
    <t>XA55001-S001990</t>
  </si>
  <si>
    <t>D  2,674</t>
  </si>
  <si>
    <t>XA55001-S007993</t>
  </si>
  <si>
    <t>T-3384</t>
  </si>
  <si>
    <t>XD31011-0003384</t>
  </si>
  <si>
    <t>E    240</t>
  </si>
  <si>
    <t>T-3398</t>
  </si>
  <si>
    <t>XD31011-0003398</t>
  </si>
  <si>
    <t>XA55001-S001998</t>
  </si>
  <si>
    <t>D  3,397</t>
  </si>
  <si>
    <t>XA55001-S002023</t>
  </si>
  <si>
    <t>D     45</t>
  </si>
  <si>
    <t>XA55001-S002025</t>
  </si>
  <si>
    <t>D    616</t>
  </si>
  <si>
    <t>XA12011-P017394</t>
  </si>
  <si>
    <t>D    617</t>
  </si>
  <si>
    <t>XA12011-P017395</t>
  </si>
  <si>
    <t>D    618</t>
  </si>
  <si>
    <t>XA12011-P017396</t>
  </si>
  <si>
    <t>D    619</t>
  </si>
  <si>
    <t>XA12011-P017397</t>
  </si>
  <si>
    <t>D    620</t>
  </si>
  <si>
    <t>XA12011-P017398</t>
  </si>
  <si>
    <t>D  1,088</t>
  </si>
  <si>
    <t>XA12011-P017408</t>
  </si>
  <si>
    <t>D  1,089</t>
  </si>
  <si>
    <t>XA12011-P017407</t>
  </si>
  <si>
    <t>D  1,194</t>
  </si>
  <si>
    <t>XA55001-S002041</t>
  </si>
  <si>
    <t>E    125</t>
  </si>
  <si>
    <t>T-3513</t>
  </si>
  <si>
    <t>XD31011-0003513</t>
  </si>
  <si>
    <t>T-3514</t>
  </si>
  <si>
    <t>XD31011-0003514</t>
  </si>
  <si>
    <t>T-3563</t>
  </si>
  <si>
    <t>XD31011-0003563</t>
  </si>
  <si>
    <t>XA55001-S002100</t>
  </si>
  <si>
    <t>D  2,487</t>
  </si>
  <si>
    <t>XA55001-S002044</t>
  </si>
  <si>
    <t>XA55001-S002102</t>
  </si>
  <si>
    <t xml:space="preserve">                                                                                                                                         11:38</t>
  </si>
  <si>
    <t>Cuenta  302-D102061          RUTAS DEL BAJIO SA DE CV</t>
  </si>
  <si>
    <t>D    251</t>
  </si>
  <si>
    <t>A000000038</t>
  </si>
  <si>
    <t>XA56001-R003483</t>
  </si>
  <si>
    <t>RUTAS DEL BAJIO SA DE CV</t>
  </si>
  <si>
    <t>D    705</t>
  </si>
  <si>
    <t>A000000072</t>
  </si>
  <si>
    <t>XA56001-R003492</t>
  </si>
  <si>
    <t>D    798</t>
  </si>
  <si>
    <t>A000000071</t>
  </si>
  <si>
    <t>XA56001-R003503</t>
  </si>
  <si>
    <t>D  1,591</t>
  </si>
  <si>
    <t>A000000095</t>
  </si>
  <si>
    <t>XA05001-R003520</t>
  </si>
  <si>
    <t>D  1,610</t>
  </si>
  <si>
    <t>A000000092</t>
  </si>
  <si>
    <t>XA56001-R003522</t>
  </si>
  <si>
    <t>D  1,611</t>
  </si>
  <si>
    <t>A000000094</t>
  </si>
  <si>
    <t>XA56001-R003523</t>
  </si>
  <si>
    <t>D  1,765</t>
  </si>
  <si>
    <t>A000000110</t>
  </si>
  <si>
    <t>XA56001-R003527</t>
  </si>
  <si>
    <t>D  1,766</t>
  </si>
  <si>
    <t>A000000103</t>
  </si>
  <si>
    <t>XA56001-R003528</t>
  </si>
  <si>
    <t>A000000104</t>
  </si>
  <si>
    <t>XA56001-R003529</t>
  </si>
  <si>
    <t>A000000107</t>
  </si>
  <si>
    <t>XA05001-R003543</t>
  </si>
  <si>
    <t>D  2,448</t>
  </si>
  <si>
    <t>A000000086</t>
  </si>
  <si>
    <t>XA56001-R003549</t>
  </si>
  <si>
    <t>E    243</t>
  </si>
  <si>
    <t>T-3401</t>
  </si>
  <si>
    <t>XD31011-0003401</t>
  </si>
  <si>
    <t>D  3,145</t>
  </si>
  <si>
    <t>A000000163</t>
  </si>
  <si>
    <t>XA56001-R003568</t>
  </si>
  <si>
    <t>T-3438</t>
  </si>
  <si>
    <t>XD31011-0003438</t>
  </si>
  <si>
    <t>D    509</t>
  </si>
  <si>
    <t>A000000010</t>
  </si>
  <si>
    <t>XA56001-R003598</t>
  </si>
  <si>
    <t>A000000205</t>
  </si>
  <si>
    <t>XA05001-R003617</t>
  </si>
  <si>
    <t>D  1,006</t>
  </si>
  <si>
    <t>A000000206</t>
  </si>
  <si>
    <t>XA56001-R003619</t>
  </si>
  <si>
    <t>T-3520</t>
  </si>
  <si>
    <t>XD31011-0003520</t>
  </si>
  <si>
    <t>D  1,347</t>
  </si>
  <si>
    <t>A000000235</t>
  </si>
  <si>
    <t>XA56001-R003629</t>
  </si>
  <si>
    <t>D  1,405</t>
  </si>
  <si>
    <t>A000000246</t>
  </si>
  <si>
    <t>XA56001-R003635</t>
  </si>
  <si>
    <t>D  1,407</t>
  </si>
  <si>
    <t>A000000249</t>
  </si>
  <si>
    <t>XA56001-R003636</t>
  </si>
  <si>
    <t>D  1,538</t>
  </si>
  <si>
    <t>A000000237</t>
  </si>
  <si>
    <t>XA56001-R003639</t>
  </si>
  <si>
    <t>A000000240</t>
  </si>
  <si>
    <t>XA56001-R003640</t>
  </si>
  <si>
    <t>T-3571</t>
  </si>
  <si>
    <t>XD31011-0003571</t>
  </si>
  <si>
    <t>D  2,126</t>
  </si>
  <si>
    <t>A000000263</t>
  </si>
  <si>
    <t>XA56001-R003651</t>
  </si>
  <si>
    <t>D  2,287</t>
  </si>
  <si>
    <t>A000000270</t>
  </si>
  <si>
    <t>XA05001-R003655</t>
  </si>
  <si>
    <t>BAJA: RUTAS DEL BAJIO SA DE CV</t>
  </si>
  <si>
    <t>XA05001-R003656</t>
  </si>
  <si>
    <t>A000000275</t>
  </si>
  <si>
    <t>XA05001-R003657</t>
  </si>
  <si>
    <t>D  2,314</t>
  </si>
  <si>
    <t>A000000277</t>
  </si>
  <si>
    <t>XA05001-R003658</t>
  </si>
  <si>
    <t>A000000271</t>
  </si>
  <si>
    <t>XA56001-R003662</t>
  </si>
  <si>
    <t>D  2,477</t>
  </si>
  <si>
    <t>A000000278</t>
  </si>
  <si>
    <t>XA56001-R003663</t>
  </si>
  <si>
    <t>A000000279</t>
  </si>
  <si>
    <t>XA56001-R003664</t>
  </si>
  <si>
    <t xml:space="preserve">                                                                                                                                         13:45</t>
  </si>
  <si>
    <t>Cuenta  302-D100039          TOYOTA FINANCIAL SERVICES MEXICO SA</t>
  </si>
  <si>
    <t>INTPPDIC02</t>
  </si>
  <si>
    <t>XA12001-P016935</t>
  </si>
  <si>
    <t>LJIMENEZ:TOYOTA FINANCIAL SERVICES</t>
  </si>
  <si>
    <t>T-3248</t>
  </si>
  <si>
    <t>XD31011-0003248</t>
  </si>
  <si>
    <t>TOYOTA FINANCIAL SERVICES MEXICO SA</t>
  </si>
  <si>
    <t>D  1,166</t>
  </si>
  <si>
    <t>P000016953</t>
  </si>
  <si>
    <t>XA12005-P016953</t>
  </si>
  <si>
    <t>E    112</t>
  </si>
  <si>
    <t>T-3296</t>
  </si>
  <si>
    <t>XD31011-0003296</t>
  </si>
  <si>
    <t>D  1,039</t>
  </si>
  <si>
    <t>XA12001-P016811</t>
  </si>
  <si>
    <t>CH-18290</t>
  </si>
  <si>
    <t>XD31001-0018290</t>
  </si>
  <si>
    <t>P000016812</t>
  </si>
  <si>
    <t>XA12001-P016812</t>
  </si>
  <si>
    <t>D  3,039</t>
  </si>
  <si>
    <t>P000016976</t>
  </si>
  <si>
    <t>XA12001-P016976</t>
  </si>
  <si>
    <t>CH-18303</t>
  </si>
  <si>
    <t>XD31001-0018303</t>
  </si>
  <si>
    <t>CH-18304</t>
  </si>
  <si>
    <t>XD31001-0018304</t>
  </si>
  <si>
    <t>D  3,538</t>
  </si>
  <si>
    <t>INTPPENE03</t>
  </si>
  <si>
    <t>XA12001-P017262</t>
  </si>
  <si>
    <t>D  3,536</t>
  </si>
  <si>
    <t>INTPPENE01</t>
  </si>
  <si>
    <t>XA12005-P017261</t>
  </si>
  <si>
    <t>ALECSA CELAYA S. DE R.L. DE C.V.                                                                                                         15/03/17 Pag. 1</t>
  </si>
  <si>
    <t xml:space="preserve">                                                                                                                                         09:25</t>
  </si>
  <si>
    <t>Auxiliar del 01/02/17 al 28/02/17</t>
  </si>
  <si>
    <t>LJIMENEZ:MARIA ELENA FERRER GONZALE</t>
  </si>
  <si>
    <t>D  2,907</t>
  </si>
  <si>
    <t>AP00019180</t>
  </si>
  <si>
    <t>XA15001-0015281</t>
  </si>
  <si>
    <t xml:space="preserve">                                                                                                                                         09:27</t>
  </si>
  <si>
    <t xml:space="preserve">                                                                                                                                         09:31</t>
  </si>
  <si>
    <t>D     25</t>
  </si>
  <si>
    <t>INTPPENE02</t>
  </si>
  <si>
    <t>XA12001-P017264</t>
  </si>
  <si>
    <t>T-3447</t>
  </si>
  <si>
    <t>XD31011-0003447</t>
  </si>
  <si>
    <t>D  2,390</t>
  </si>
  <si>
    <t>XA12001-P017223</t>
  </si>
  <si>
    <t>D  2,392</t>
  </si>
  <si>
    <t>XA12001-P017224</t>
  </si>
  <si>
    <t>CH-18364</t>
  </si>
  <si>
    <t>XD31001-0018364</t>
  </si>
  <si>
    <t>CH-18365</t>
  </si>
  <si>
    <t>XD31001-0018365</t>
  </si>
  <si>
    <t>D  3,094</t>
  </si>
  <si>
    <t>INTPPFEB01</t>
  </si>
  <si>
    <t>XA12001-P017541</t>
  </si>
  <si>
    <t>LJIMENEZ:TOYOTA FINANCIAL-INTERESES</t>
  </si>
  <si>
    <t>D  3,095</t>
  </si>
  <si>
    <t>INTPPFEB03</t>
  </si>
  <si>
    <t>XA12005-P017540</t>
  </si>
  <si>
    <t xml:space="preserve">                                                                                                                                         09:41</t>
  </si>
  <si>
    <t xml:space="preserve">                                                                                                                                         09:53</t>
  </si>
  <si>
    <t>A000038822</t>
  </si>
  <si>
    <t>XA15001-0015247</t>
  </si>
  <si>
    <t>A000038625</t>
  </si>
  <si>
    <t>XA15001-0015248</t>
  </si>
  <si>
    <t>D  2,694</t>
  </si>
  <si>
    <t>A000038680</t>
  </si>
  <si>
    <t>XA15001-0015249</t>
  </si>
  <si>
    <t xml:space="preserve">                                                                                                                                         09:55</t>
  </si>
  <si>
    <t>Cuenta  302-D100594          SERVICIO AUDITORIO SA DE CV</t>
  </si>
  <si>
    <t>D     28</t>
  </si>
  <si>
    <t>XA15001-0015159</t>
  </si>
  <si>
    <t>LJIMENEZ:SERVICIO AUDITORIO SA DE C</t>
  </si>
  <si>
    <t>E     16</t>
  </si>
  <si>
    <t>T-3432</t>
  </si>
  <si>
    <t>XD31011-0003432</t>
  </si>
  <si>
    <t>D    949</t>
  </si>
  <si>
    <t>XA15001-0015195</t>
  </si>
  <si>
    <t>T-3494</t>
  </si>
  <si>
    <t>XD31011-0003494</t>
  </si>
  <si>
    <t>E    115</t>
  </si>
  <si>
    <t>T-3503</t>
  </si>
  <si>
    <t>XD31011-0003503</t>
  </si>
  <si>
    <t>D  1,697</t>
  </si>
  <si>
    <t>XA15001-0015209</t>
  </si>
  <si>
    <t>D  2,235</t>
  </si>
  <si>
    <t>XA15001-0015225</t>
  </si>
  <si>
    <t xml:space="preserve">                                                                                                                                         10:03</t>
  </si>
  <si>
    <t xml:space="preserve">                                                                                                                                         10:10</t>
  </si>
  <si>
    <t>XA05001-R003677</t>
  </si>
  <si>
    <t xml:space="preserve">                                                                                                                                         10:11</t>
  </si>
  <si>
    <t>Cuenta  302-D100764          MARCOZER SA DE CV</t>
  </si>
  <si>
    <t xml:space="preserve">                                                                              Saldo  Final                                                         -12,025.76</t>
  </si>
  <si>
    <t>D    281</t>
  </si>
  <si>
    <t>P000017297</t>
  </si>
  <si>
    <t>XA12001-P017297</t>
  </si>
  <si>
    <t>MARCOZER SA DE CV</t>
  </si>
  <si>
    <t>T-3504</t>
  </si>
  <si>
    <t>XD31011-0003504</t>
  </si>
  <si>
    <t>S000048619</t>
  </si>
  <si>
    <t>XA15001-0015221</t>
  </si>
  <si>
    <t xml:space="preserve">                                                                                                                                         10:18</t>
  </si>
  <si>
    <t>D  2,700</t>
  </si>
  <si>
    <t>B000000543</t>
  </si>
  <si>
    <t>XA55001-S002101</t>
  </si>
  <si>
    <t xml:space="preserve">                                                                                                                                         10:27</t>
  </si>
  <si>
    <t xml:space="preserve">                                                                                                                                         10:29</t>
  </si>
  <si>
    <t>D  2,869</t>
  </si>
  <si>
    <t>XA55001-S002046</t>
  </si>
  <si>
    <t>XA55001-S002105</t>
  </si>
  <si>
    <t>D  2,993</t>
  </si>
  <si>
    <t>XA55001-S002045</t>
  </si>
  <si>
    <t xml:space="preserve">                                                                                                                                         10:39</t>
  </si>
  <si>
    <t>Cuenta  302-D101429          PROYECTOS VENTAS Y ASESORIA SA DE C</t>
  </si>
  <si>
    <t>D  1,038</t>
  </si>
  <si>
    <t>A000002139</t>
  </si>
  <si>
    <t>XA15001-0015197</t>
  </si>
  <si>
    <t>Compra</t>
  </si>
  <si>
    <t>con</t>
  </si>
  <si>
    <t>IVA</t>
  </si>
  <si>
    <t>PROYECTOS VENTAS Y ASESORIA SA DE C</t>
  </si>
  <si>
    <t>A000002138</t>
  </si>
  <si>
    <t>XA15001-0015198</t>
  </si>
  <si>
    <t>D  1,041</t>
  </si>
  <si>
    <t>A000002137</t>
  </si>
  <si>
    <t>XA15001-0015199</t>
  </si>
  <si>
    <t>D  1,046</t>
  </si>
  <si>
    <t>A000002145</t>
  </si>
  <si>
    <t>XA15001-0015202</t>
  </si>
  <si>
    <t xml:space="preserve">                                                                                                                                         10:43</t>
  </si>
  <si>
    <t>Cuenta  302-D101622          GRANJA LOPEZ ANDRES</t>
  </si>
  <si>
    <t>D  1,042</t>
  </si>
  <si>
    <t>XA15001-0015200</t>
  </si>
  <si>
    <t>GRANJA LOPEZ ANDRES</t>
  </si>
  <si>
    <t>T-3497</t>
  </si>
  <si>
    <t>XD31011-0003497</t>
  </si>
  <si>
    <t>T-3501</t>
  </si>
  <si>
    <t>XD31011-0003501</t>
  </si>
  <si>
    <t>D  1,702</t>
  </si>
  <si>
    <t>XA15001-0015210</t>
  </si>
  <si>
    <t>XA15001-0015242</t>
  </si>
  <si>
    <t>---------------------------------</t>
  </si>
  <si>
    <t xml:space="preserve">                                                                                                                                         10:50</t>
  </si>
  <si>
    <t>D     77</t>
  </si>
  <si>
    <t>P000017256</t>
  </si>
  <si>
    <t>XA12001-P017256</t>
  </si>
  <si>
    <t>D     79</t>
  </si>
  <si>
    <t>NA21001-0031852</t>
  </si>
  <si>
    <t>PROVISION AGUI, DESP, Y FINIQ</t>
  </si>
  <si>
    <t>SEMANA 05</t>
  </si>
  <si>
    <t>NA21001-0032321</t>
  </si>
  <si>
    <t>NOMINA SEMANAL 05</t>
  </si>
  <si>
    <t>T-3446</t>
  </si>
  <si>
    <t>XD31011-0003446</t>
  </si>
  <si>
    <t>T-3454</t>
  </si>
  <si>
    <t>XD31011-0003454</t>
  </si>
  <si>
    <t>D    930</t>
  </si>
  <si>
    <t>A000002012</t>
  </si>
  <si>
    <t>XA12001-P016910</t>
  </si>
  <si>
    <t>D    721</t>
  </si>
  <si>
    <t>NOMSEM0617</t>
  </si>
  <si>
    <t>XA12001-P017214</t>
  </si>
  <si>
    <t>T-3472</t>
  </si>
  <si>
    <t>XD31011-0003472</t>
  </si>
  <si>
    <t>T-3483</t>
  </si>
  <si>
    <t>XD31011-0003483</t>
  </si>
  <si>
    <t>D  1,061</t>
  </si>
  <si>
    <t>NOMP010217</t>
  </si>
  <si>
    <t>XA12001-P017215</t>
  </si>
  <si>
    <t>D  1,062</t>
  </si>
  <si>
    <t>NOM0010217</t>
  </si>
  <si>
    <t>XA12001-P017216</t>
  </si>
  <si>
    <t>T-3488</t>
  </si>
  <si>
    <t>XD31011-0003488</t>
  </si>
  <si>
    <t>T-3489</t>
  </si>
  <si>
    <t>XD31011-0003489</t>
  </si>
  <si>
    <t>D  1,415</t>
  </si>
  <si>
    <t>IMSS000117</t>
  </si>
  <si>
    <t>XA12001-P017217</t>
  </si>
  <si>
    <t>T-3531</t>
  </si>
  <si>
    <t>XD31011-0003531</t>
  </si>
  <si>
    <t>D  1,416</t>
  </si>
  <si>
    <t>NOMSEM0717</t>
  </si>
  <si>
    <t>XA12001-P017218</t>
  </si>
  <si>
    <t>T-3532</t>
  </si>
  <si>
    <t>XD31011-0003532</t>
  </si>
  <si>
    <t>D  1,647</t>
  </si>
  <si>
    <t>IMPSRACE01</t>
  </si>
  <si>
    <t>XA12001-P017219</t>
  </si>
  <si>
    <t>D  1,648</t>
  </si>
  <si>
    <t>COMNOM0102</t>
  </si>
  <si>
    <t>XA12001-P017220</t>
  </si>
  <si>
    <t>T-3533</t>
  </si>
  <si>
    <t>XD31011-0003533</t>
  </si>
  <si>
    <t>T-3534</t>
  </si>
  <si>
    <t>XD31011-0003534</t>
  </si>
  <si>
    <t>E    198</t>
  </si>
  <si>
    <t>T-3560</t>
  </si>
  <si>
    <t>XD31011-0003560</t>
  </si>
  <si>
    <t>NOMSEM0817</t>
  </si>
  <si>
    <t>XA12001-P017225</t>
  </si>
  <si>
    <t>E    234</t>
  </si>
  <si>
    <t>T-3584</t>
  </si>
  <si>
    <t>XD31011-0003584</t>
  </si>
  <si>
    <t>D  2,680</t>
  </si>
  <si>
    <t>NOM0020217</t>
  </si>
  <si>
    <t>XA12001-P017516</t>
  </si>
  <si>
    <t>D  2,683</t>
  </si>
  <si>
    <t>NOMP020217</t>
  </si>
  <si>
    <t>XA12001-P017517</t>
  </si>
  <si>
    <t>D  2,685</t>
  </si>
  <si>
    <t>VALES00217</t>
  </si>
  <si>
    <t>XA12001-P017518</t>
  </si>
  <si>
    <t>T-3593</t>
  </si>
  <si>
    <t>XD31011-0003593</t>
  </si>
  <si>
    <t>E    256</t>
  </si>
  <si>
    <t>T-3594</t>
  </si>
  <si>
    <t>XD31011-0003594</t>
  </si>
  <si>
    <t>E    257</t>
  </si>
  <si>
    <t>T-3595</t>
  </si>
  <si>
    <t>XD31011-0003595</t>
  </si>
  <si>
    <t>D  2,914</t>
  </si>
  <si>
    <t>A000002157</t>
  </si>
  <si>
    <t>XA15001-0015282</t>
  </si>
  <si>
    <t>NOMSEM0917</t>
  </si>
  <si>
    <t>XA12001-PO17521</t>
  </si>
  <si>
    <t>D  3,219</t>
  </si>
  <si>
    <t>NOMINA 09</t>
  </si>
  <si>
    <t>NA21001-0032322</t>
  </si>
  <si>
    <t>BAJA NOMINA SEMANA 09</t>
  </si>
  <si>
    <t xml:space="preserve">                                                                                                                                         11:00</t>
  </si>
  <si>
    <t>A000000958</t>
  </si>
  <si>
    <t>XA55001-S002103</t>
  </si>
  <si>
    <t>A000000982</t>
  </si>
  <si>
    <t>XA55001-S002048</t>
  </si>
  <si>
    <t>D  2,855</t>
  </si>
  <si>
    <t>A000000954</t>
  </si>
  <si>
    <t>XA55001-A000954</t>
  </si>
  <si>
    <t>D  2,943</t>
  </si>
  <si>
    <t>BAJA: REYES RODRIGUEZ MARISTEL ARAN</t>
  </si>
  <si>
    <t>D  2,945</t>
  </si>
  <si>
    <t>XA55001-S002051</t>
  </si>
  <si>
    <t>D  3,149</t>
  </si>
  <si>
    <t>S2051</t>
  </si>
  <si>
    <t>NA21001-0032237</t>
  </si>
  <si>
    <t>REYES RODRIGUEZ MARISTEL ARANZ</t>
  </si>
  <si>
    <t xml:space="preserve">                                                                                                                                         11:15</t>
  </si>
  <si>
    <t>Cuenta  302-D101981          LOPEZ ALVAREZ OSCAR MARTIN</t>
  </si>
  <si>
    <t>A000000307</t>
  </si>
  <si>
    <t>XA55001-S002034</t>
  </si>
  <si>
    <t>LOPEZ ALVAREZ OSCAR MARTIN</t>
  </si>
  <si>
    <t>T-3526</t>
  </si>
  <si>
    <t>XD31011-0003526</t>
  </si>
  <si>
    <t>T-3572</t>
  </si>
  <si>
    <t>XD31011-0003572</t>
  </si>
  <si>
    <t>A000000318</t>
  </si>
  <si>
    <t>XA55001-S002042</t>
  </si>
  <si>
    <t>A000000326</t>
  </si>
  <si>
    <t>XA12011-P017457</t>
  </si>
  <si>
    <t>A000000325</t>
  </si>
  <si>
    <t>XA12011-P017459</t>
  </si>
  <si>
    <t>------------------------</t>
  </si>
  <si>
    <t>----------------------------</t>
  </si>
  <si>
    <t xml:space="preserve">                                                                                                                                         11:23</t>
  </si>
  <si>
    <t>D  2,827</t>
  </si>
  <si>
    <t>XA55001-S002104</t>
  </si>
  <si>
    <t xml:space="preserve">                                                                                                                                         11:27</t>
  </si>
  <si>
    <t>ALECSA CELAYA S. DE R.L. DE C.V.                                                                                                         27/04/17 Pag. 1</t>
  </si>
  <si>
    <t xml:space="preserve">                                                                                                                                         11:34</t>
  </si>
  <si>
    <t>Auxiliar del 01/03/17 al 31/03/17</t>
  </si>
  <si>
    <t xml:space="preserve">                                                                              Saldo  Final                                                         -13,968.46</t>
  </si>
  <si>
    <t>T-3634</t>
  </si>
  <si>
    <t>XD31011-</t>
  </si>
  <si>
    <t>XA15001-</t>
  </si>
  <si>
    <t>D    753</t>
  </si>
  <si>
    <t>D  1,803</t>
  </si>
  <si>
    <t>D  2,024</t>
  </si>
  <si>
    <t>D  2,025</t>
  </si>
  <si>
    <t>T-3758</t>
  </si>
  <si>
    <t xml:space="preserve">                                                                                                                                         12:05</t>
  </si>
  <si>
    <t>T-3632</t>
  </si>
  <si>
    <t>A000038985</t>
  </si>
  <si>
    <t>A000039025</t>
  </si>
  <si>
    <t>A000039168</t>
  </si>
  <si>
    <t>T-3755</t>
  </si>
  <si>
    <t>T-3781</t>
  </si>
  <si>
    <t>D  3,097</t>
  </si>
  <si>
    <t>A000039448</t>
  </si>
  <si>
    <t>D  3,098</t>
  </si>
  <si>
    <t>A000039299</t>
  </si>
  <si>
    <t xml:space="preserve">                                                                                                                                         12:20</t>
  </si>
  <si>
    <t>D    352</t>
  </si>
  <si>
    <t>T-3633</t>
  </si>
  <si>
    <t>D  1,014</t>
  </si>
  <si>
    <t>T-3749</t>
  </si>
  <si>
    <t>T-3757</t>
  </si>
  <si>
    <t>D  2,371</t>
  </si>
  <si>
    <t>E    252</t>
  </si>
  <si>
    <t>T-3784</t>
  </si>
  <si>
    <t>D  3,036</t>
  </si>
  <si>
    <t xml:space="preserve">                                                                                                                                         12:27</t>
  </si>
  <si>
    <t>E     48</t>
  </si>
  <si>
    <t>T-3631</t>
  </si>
  <si>
    <t>D    754</t>
  </si>
  <si>
    <t>D    755</t>
  </si>
  <si>
    <t>D    756</t>
  </si>
  <si>
    <t>D    758</t>
  </si>
  <si>
    <t>T-3762</t>
  </si>
  <si>
    <t>D  3,104</t>
  </si>
  <si>
    <t>FOLIO28286</t>
  </si>
  <si>
    <t xml:space="preserve">                                                                                                                                         12:32</t>
  </si>
  <si>
    <t>T-3661</t>
  </si>
  <si>
    <t>D    916</t>
  </si>
  <si>
    <t>XA05001-</t>
  </si>
  <si>
    <t>R003706</t>
  </si>
  <si>
    <t>R003721</t>
  </si>
  <si>
    <t>D  1,799</t>
  </si>
  <si>
    <t>E    182</t>
  </si>
  <si>
    <t>T-3737</t>
  </si>
  <si>
    <t xml:space="preserve">                                                                                                                                         13:48</t>
  </si>
  <si>
    <t>D    183</t>
  </si>
  <si>
    <t>B000000556</t>
  </si>
  <si>
    <t>XA12011-</t>
  </si>
  <si>
    <t>P017678</t>
  </si>
  <si>
    <t>T-3650</t>
  </si>
  <si>
    <t>E     69</t>
  </si>
  <si>
    <t>T-3652</t>
  </si>
  <si>
    <t>D  1,559</t>
  </si>
  <si>
    <t>B000000558</t>
  </si>
  <si>
    <t>XA55001-</t>
  </si>
  <si>
    <t>S002110</t>
  </si>
  <si>
    <t>D  1,721</t>
  </si>
  <si>
    <t>B000000566</t>
  </si>
  <si>
    <t>P017696</t>
  </si>
  <si>
    <t>B000000574</t>
  </si>
  <si>
    <t>S002115</t>
  </si>
  <si>
    <t>D  1,820</t>
  </si>
  <si>
    <t>B000000560</t>
  </si>
  <si>
    <t>P017704</t>
  </si>
  <si>
    <t>B000000573</t>
  </si>
  <si>
    <t>S002061</t>
  </si>
  <si>
    <t>T-3729</t>
  </si>
  <si>
    <t>B000000557</t>
  </si>
  <si>
    <t>S002063</t>
  </si>
  <si>
    <t>T-3787</t>
  </si>
  <si>
    <t>E    258</t>
  </si>
  <si>
    <t>T-3790</t>
  </si>
  <si>
    <t>B000000580</t>
  </si>
  <si>
    <t>P017777</t>
  </si>
  <si>
    <t>D  3,172</t>
  </si>
  <si>
    <t>B000000575</t>
  </si>
  <si>
    <t>S002029</t>
  </si>
  <si>
    <t xml:space="preserve">                                                                                                                                         16:14</t>
  </si>
  <si>
    <t>D     38</t>
  </si>
  <si>
    <t>S002106</t>
  </si>
  <si>
    <t>T-3654</t>
  </si>
  <si>
    <t>S002062</t>
  </si>
  <si>
    <t>T-3731</t>
  </si>
  <si>
    <t>D  2,186</t>
  </si>
  <si>
    <t>S002114</t>
  </si>
  <si>
    <t>S002066</t>
  </si>
  <si>
    <t>T-3794</t>
  </si>
  <si>
    <t xml:space="preserve">                                                                                                                                         16:34</t>
  </si>
  <si>
    <t>T-3645</t>
  </si>
  <si>
    <t>E    199</t>
  </si>
  <si>
    <t>T-3754</t>
  </si>
  <si>
    <t>D  3,101</t>
  </si>
  <si>
    <t>FOLIO02631</t>
  </si>
  <si>
    <t>FOLIO02630</t>
  </si>
  <si>
    <t>D  3,103</t>
  </si>
  <si>
    <t>FOLIO02632</t>
  </si>
  <si>
    <t xml:space="preserve">                                                                                                                                         16:53</t>
  </si>
  <si>
    <t>D    184</t>
  </si>
  <si>
    <t>P017679</t>
  </si>
  <si>
    <t>D    186</t>
  </si>
  <si>
    <t>P017680</t>
  </si>
  <si>
    <t>D    462</t>
  </si>
  <si>
    <t>P017684</t>
  </si>
  <si>
    <t>T-3635</t>
  </si>
  <si>
    <t>D  1,723</t>
  </si>
  <si>
    <t>P017697</t>
  </si>
  <si>
    <t>D  1,913</t>
  </si>
  <si>
    <t>P017716</t>
  </si>
  <si>
    <t>D  1,920</t>
  </si>
  <si>
    <t>P017717</t>
  </si>
  <si>
    <t>D  1,922</t>
  </si>
  <si>
    <t>P017718</t>
  </si>
  <si>
    <t>T-3739</t>
  </si>
  <si>
    <t>T-3740</t>
  </si>
  <si>
    <t>T-3785</t>
  </si>
  <si>
    <t>P017778</t>
  </si>
  <si>
    <t>P017779</t>
  </si>
  <si>
    <t>P017780</t>
  </si>
  <si>
    <t>-------</t>
  </si>
  <si>
    <t>-------------------</t>
  </si>
  <si>
    <t xml:space="preserve">                                                                                                                                         16:57</t>
  </si>
  <si>
    <t>D      1</t>
  </si>
  <si>
    <t>NA21001-</t>
  </si>
  <si>
    <t>D    646</t>
  </si>
  <si>
    <t>SEMANA 09</t>
  </si>
  <si>
    <t>NOMINA SEMANAL 09</t>
  </si>
  <si>
    <t>D    252</t>
  </si>
  <si>
    <t>XA12001-</t>
  </si>
  <si>
    <t>P017521</t>
  </si>
  <si>
    <t>T-3612</t>
  </si>
  <si>
    <t>T-3621</t>
  </si>
  <si>
    <t>O003612</t>
  </si>
  <si>
    <t>D    368</t>
  </si>
  <si>
    <t>A000002209</t>
  </si>
  <si>
    <t>P017553</t>
  </si>
  <si>
    <t>LJIMENEZ:INGENIERIA FISCAL -TRASLAD</t>
  </si>
  <si>
    <t>D    501</t>
  </si>
  <si>
    <t>BAJA: LJIMENEZ:INGENIERIA FISCAL LA</t>
  </si>
  <si>
    <t>BAJA: INGENIERIA FISCAL LABORAL SC</t>
  </si>
  <si>
    <t>D    740</t>
  </si>
  <si>
    <t>GTOGERENCI</t>
  </si>
  <si>
    <t>P017578</t>
  </si>
  <si>
    <t>D    863</t>
  </si>
  <si>
    <t>FINQISAAC1</t>
  </si>
  <si>
    <t>P017572</t>
  </si>
  <si>
    <t>T-3663</t>
  </si>
  <si>
    <t>T-3673</t>
  </si>
  <si>
    <t>NOMSEM1017</t>
  </si>
  <si>
    <t>P017580</t>
  </si>
  <si>
    <t>T-3675</t>
  </si>
  <si>
    <t>D  1,313</t>
  </si>
  <si>
    <t>NOM0010317</t>
  </si>
  <si>
    <t>P017827</t>
  </si>
  <si>
    <t>D  1,314</t>
  </si>
  <si>
    <t>NOM9010317</t>
  </si>
  <si>
    <t>P017828</t>
  </si>
  <si>
    <t>D  1,315</t>
  </si>
  <si>
    <t>FINQXOCHIT</t>
  </si>
  <si>
    <t>P017829</t>
  </si>
  <si>
    <t>FINQJULIOC</t>
  </si>
  <si>
    <t>P017830</t>
  </si>
  <si>
    <t>D  1,317</t>
  </si>
  <si>
    <t>FINQYASMIN</t>
  </si>
  <si>
    <t>P017831</t>
  </si>
  <si>
    <t>D  1,318</t>
  </si>
  <si>
    <t>FINQSAMAN1</t>
  </si>
  <si>
    <t>P017832</t>
  </si>
  <si>
    <t>FINQMONICA</t>
  </si>
  <si>
    <t>P017833</t>
  </si>
  <si>
    <t>D  1,320</t>
  </si>
  <si>
    <t>FINQALVARO</t>
  </si>
  <si>
    <t>P017834</t>
  </si>
  <si>
    <t>E    120</t>
  </si>
  <si>
    <t>T-3690</t>
  </si>
  <si>
    <t>T-3691</t>
  </si>
  <si>
    <t>E    122</t>
  </si>
  <si>
    <t>T-3692</t>
  </si>
  <si>
    <t>T-3693</t>
  </si>
  <si>
    <t>T-3694</t>
  </si>
  <si>
    <t>T-3695</t>
  </si>
  <si>
    <t>T-3696</t>
  </si>
  <si>
    <t>T-3697</t>
  </si>
  <si>
    <t>D  1,602</t>
  </si>
  <si>
    <t>NOMCOM0103</t>
  </si>
  <si>
    <t>P017825</t>
  </si>
  <si>
    <t>D  1,603</t>
  </si>
  <si>
    <t>NOMSEM1117</t>
  </si>
  <si>
    <t>P017826</t>
  </si>
  <si>
    <t>T-3707</t>
  </si>
  <si>
    <t>T-3708</t>
  </si>
  <si>
    <t>D  1,667</t>
  </si>
  <si>
    <t>P000017836</t>
  </si>
  <si>
    <t>T-3713</t>
  </si>
  <si>
    <t>D  2,168</t>
  </si>
  <si>
    <t>IMSS000217</t>
  </si>
  <si>
    <t>P017802</t>
  </si>
  <si>
    <t>E    169</t>
  </si>
  <si>
    <t>T-3724</t>
  </si>
  <si>
    <t>E    170</t>
  </si>
  <si>
    <t>T-3725</t>
  </si>
  <si>
    <t>T-3726</t>
  </si>
  <si>
    <t>T-3742</t>
  </si>
  <si>
    <t>D  2,169</t>
  </si>
  <si>
    <t>INFON00117</t>
  </si>
  <si>
    <t>P017803</t>
  </si>
  <si>
    <t>D  2,172</t>
  </si>
  <si>
    <t>IMPTOCECI1</t>
  </si>
  <si>
    <t>P017804</t>
  </si>
  <si>
    <t>D  2,263</t>
  </si>
  <si>
    <t>NOMSEM1217</t>
  </si>
  <si>
    <t>P017805</t>
  </si>
  <si>
    <t>T-3765</t>
  </si>
  <si>
    <t>FINQ000002</t>
  </si>
  <si>
    <t>P017806</t>
  </si>
  <si>
    <t>T-3773</t>
  </si>
  <si>
    <t>D  2,935</t>
  </si>
  <si>
    <t>NOM0020317</t>
  </si>
  <si>
    <t>P017810</t>
  </si>
  <si>
    <t>NOM2020317</t>
  </si>
  <si>
    <t>P017811</t>
  </si>
  <si>
    <t>E    273</t>
  </si>
  <si>
    <t>T-3801</t>
  </si>
  <si>
    <t>T-3802</t>
  </si>
  <si>
    <t>D  3,134</t>
  </si>
  <si>
    <t>NOMSEM1317</t>
  </si>
  <si>
    <t>P017812</t>
  </si>
  <si>
    <t>D  3,135</t>
  </si>
  <si>
    <t>VALES00317</t>
  </si>
  <si>
    <t>P017813</t>
  </si>
  <si>
    <t>T-3811</t>
  </si>
  <si>
    <t>T-3812</t>
  </si>
  <si>
    <t xml:space="preserve">                                                                                                                                         16:59</t>
  </si>
  <si>
    <t>D    170</t>
  </si>
  <si>
    <t>A000000987</t>
  </si>
  <si>
    <t>S002052</t>
  </si>
  <si>
    <t>D    188</t>
  </si>
  <si>
    <t>D    189</t>
  </si>
  <si>
    <t>S002053</t>
  </si>
  <si>
    <t>T-3660</t>
  </si>
  <si>
    <t>A000000961</t>
  </si>
  <si>
    <t>S002054</t>
  </si>
  <si>
    <t>D    838</t>
  </si>
  <si>
    <t>A000001007</t>
  </si>
  <si>
    <t>S002057</t>
  </si>
  <si>
    <t>D    845</t>
  </si>
  <si>
    <t>A000001001</t>
  </si>
  <si>
    <t>S002108</t>
  </si>
  <si>
    <t>D    857</t>
  </si>
  <si>
    <t>A000001012</t>
  </si>
  <si>
    <t>S002043</t>
  </si>
  <si>
    <t>D  1,036</t>
  </si>
  <si>
    <t>A000000981</t>
  </si>
  <si>
    <t>S002058</t>
  </si>
  <si>
    <t>RESCAMILL</t>
  </si>
  <si>
    <t>D  1,406</t>
  </si>
  <si>
    <t>A000001023</t>
  </si>
  <si>
    <t>S002056</t>
  </si>
  <si>
    <t>T-3738</t>
  </si>
  <si>
    <t>D  2,623</t>
  </si>
  <si>
    <t>S002085</t>
  </si>
  <si>
    <t>D  2,714</t>
  </si>
  <si>
    <t>A000001006</t>
  </si>
  <si>
    <t>S002090</t>
  </si>
  <si>
    <t>A000000943</t>
  </si>
  <si>
    <t>S002091</t>
  </si>
  <si>
    <t>S2043</t>
  </si>
  <si>
    <t>S2053</t>
  </si>
  <si>
    <t>S2054</t>
  </si>
  <si>
    <t>D  3,007</t>
  </si>
  <si>
    <t>S2057</t>
  </si>
  <si>
    <t>D  3,009</t>
  </si>
  <si>
    <t>S2108</t>
  </si>
  <si>
    <t>D  3,148</t>
  </si>
  <si>
    <t>A000001030</t>
  </si>
  <si>
    <t>S002028</t>
  </si>
  <si>
    <t>D  3,424</t>
  </si>
  <si>
    <t>S2091</t>
  </si>
  <si>
    <t xml:space="preserve">                                                                                                                                         17:25</t>
  </si>
  <si>
    <t>T-3656</t>
  </si>
  <si>
    <t>XD31011-0003656</t>
  </si>
  <si>
    <t>D  1,272</t>
  </si>
  <si>
    <t>XA56001-R003711</t>
  </si>
  <si>
    <t>D  1,345</t>
  </si>
  <si>
    <t>XA56001-R003713</t>
  </si>
  <si>
    <t>XA56001-R003714</t>
  </si>
  <si>
    <t>XA56001-R003715</t>
  </si>
  <si>
    <t>XA05001-R003720</t>
  </si>
  <si>
    <t>XA05001-R003735</t>
  </si>
  <si>
    <t xml:space="preserve">                                                                                                                                         17:37</t>
  </si>
  <si>
    <t>D    603</t>
  </si>
  <si>
    <t>A000000331</t>
  </si>
  <si>
    <t>P017685</t>
  </si>
  <si>
    <t>T-3646</t>
  </si>
  <si>
    <t>E    168</t>
  </si>
  <si>
    <t>T-3723</t>
  </si>
  <si>
    <t>D  1,641</t>
  </si>
  <si>
    <t>A000000340</t>
  </si>
  <si>
    <t>S002059</t>
  </si>
  <si>
    <t>D  1,714</t>
  </si>
  <si>
    <t>A000000324</t>
  </si>
  <si>
    <t>S002111</t>
  </si>
  <si>
    <t>D  1,827</t>
  </si>
  <si>
    <t>A000000333</t>
  </si>
  <si>
    <t>P017707</t>
  </si>
  <si>
    <t>D  1,928</t>
  </si>
  <si>
    <t>A000000339</t>
  </si>
  <si>
    <t>S002112</t>
  </si>
  <si>
    <t>D  1,930</t>
  </si>
  <si>
    <t>A000000338</t>
  </si>
  <si>
    <t>S002113</t>
  </si>
  <si>
    <t>T-3715</t>
  </si>
  <si>
    <t>E    179</t>
  </si>
  <si>
    <t>T-3734</t>
  </si>
  <si>
    <t>D  2,595</t>
  </si>
  <si>
    <t>A000000334</t>
  </si>
  <si>
    <t>S002027</t>
  </si>
  <si>
    <t>D  2,616</t>
  </si>
  <si>
    <t>A000000337</t>
  </si>
  <si>
    <t>S002088</t>
  </si>
  <si>
    <t>D  2,817</t>
  </si>
  <si>
    <t>A000000329</t>
  </si>
  <si>
    <t>S002092</t>
  </si>
  <si>
    <t>T-3788</t>
  </si>
  <si>
    <t>T-3792</t>
  </si>
  <si>
    <t>D  3,181</t>
  </si>
  <si>
    <t>A000000349</t>
  </si>
  <si>
    <t>S002068</t>
  </si>
  <si>
    <t xml:space="preserve">                                                                                                                                         17:42</t>
  </si>
  <si>
    <t>E     70</t>
  </si>
  <si>
    <t>T-3653</t>
  </si>
  <si>
    <t>D    909</t>
  </si>
  <si>
    <t>F000000086</t>
  </si>
  <si>
    <t>R003703</t>
  </si>
  <si>
    <t>D    911</t>
  </si>
  <si>
    <t>F000000085</t>
  </si>
  <si>
    <t>R003704</t>
  </si>
  <si>
    <t>D    913</t>
  </si>
  <si>
    <t>BAJA: CORREA SOTO FELIPE LUIS</t>
  </si>
  <si>
    <t>D    914</t>
  </si>
  <si>
    <t>R003705</t>
  </si>
  <si>
    <t>D  1,896</t>
  </si>
  <si>
    <t>F000000091</t>
  </si>
  <si>
    <t>R003733</t>
  </si>
  <si>
    <t>E    178</t>
  </si>
  <si>
    <t>T-3733</t>
  </si>
  <si>
    <t>D  2,239</t>
  </si>
  <si>
    <t>F000000095</t>
  </si>
  <si>
    <t>R003741</t>
  </si>
  <si>
    <t>D  2,240</t>
  </si>
  <si>
    <t>F000000094</t>
  </si>
  <si>
    <t>R003742</t>
  </si>
  <si>
    <t>T-3793</t>
  </si>
  <si>
    <t xml:space="preserve">                                                                                                                                         17:45</t>
  </si>
  <si>
    <t>D    207</t>
  </si>
  <si>
    <t>XA12011-P017681</t>
  </si>
  <si>
    <t>T-3649</t>
  </si>
  <si>
    <t>XD31011-0003649</t>
  </si>
  <si>
    <t>T-3651</t>
  </si>
  <si>
    <t>XD31011-0003651</t>
  </si>
  <si>
    <t>D  1,144</t>
  </si>
  <si>
    <t>XA55001-S002055</t>
  </si>
  <si>
    <t>D  1,274</t>
  </si>
  <si>
    <t>XA55001-S002109</t>
  </si>
  <si>
    <t>NGUERRERO MARQUEZ JOSE EDUARDO</t>
  </si>
  <si>
    <t>D  1,822</t>
  </si>
  <si>
    <t>XA12011-P017705</t>
  </si>
  <si>
    <t>D  1,887</t>
  </si>
  <si>
    <t>XA12011-P017708</t>
  </si>
  <si>
    <t>D  1,888</t>
  </si>
  <si>
    <t>XA12011-P017709</t>
  </si>
  <si>
    <t>D  1,891</t>
  </si>
  <si>
    <t>XA12011-P017710</t>
  </si>
  <si>
    <t>D  1,894</t>
  </si>
  <si>
    <t>XA12011-P017713</t>
  </si>
  <si>
    <t>D  1,898</t>
  </si>
  <si>
    <t>XA12011-P017712</t>
  </si>
  <si>
    <t>D  1,899</t>
  </si>
  <si>
    <t>XA12011-P017711</t>
  </si>
  <si>
    <t>D  1,908</t>
  </si>
  <si>
    <t>XA12011-P017715</t>
  </si>
  <si>
    <t>D  1,909</t>
  </si>
  <si>
    <t>XA12011-P017714</t>
  </si>
  <si>
    <t>D  1,974</t>
  </si>
  <si>
    <t>XA55001-S002116</t>
  </si>
  <si>
    <t>T-3767</t>
  </si>
  <si>
    <t>XD31011-0003767</t>
  </si>
  <si>
    <t>T-3768</t>
  </si>
  <si>
    <t>XD31011-0003768</t>
  </si>
  <si>
    <t>D  2,195</t>
  </si>
  <si>
    <t>XA55001-S002064</t>
  </si>
  <si>
    <t>D  2,242</t>
  </si>
  <si>
    <t>XA55001-S002065</t>
  </si>
  <si>
    <t>XA55001-S002093</t>
  </si>
  <si>
    <t>A000000070</t>
  </si>
  <si>
    <t>XA12001-P017859</t>
  </si>
  <si>
    <t>D  2,612</t>
  </si>
  <si>
    <t>XA55001-S002087</t>
  </si>
  <si>
    <t>D  2,620</t>
  </si>
  <si>
    <t>XA55001-S002086</t>
  </si>
  <si>
    <t>T-3789</t>
  </si>
  <si>
    <t>XD31011-0003789</t>
  </si>
  <si>
    <t>T-3791</t>
  </si>
  <si>
    <t>XD31011-0003791</t>
  </si>
  <si>
    <t>??</t>
  </si>
  <si>
    <t xml:space="preserve">                                                                                                                                         17:53</t>
  </si>
  <si>
    <t>T-3657</t>
  </si>
  <si>
    <t>A000000383</t>
  </si>
  <si>
    <t>XA56001-</t>
  </si>
  <si>
    <t>R003723</t>
  </si>
  <si>
    <t>D  2,259</t>
  </si>
  <si>
    <t>A000000414</t>
  </si>
  <si>
    <t>R003743</t>
  </si>
  <si>
    <t>D  2,389</t>
  </si>
  <si>
    <t>R003745</t>
  </si>
  <si>
    <t>D  2,589</t>
  </si>
  <si>
    <t>A000000422</t>
  </si>
  <si>
    <t>R003748</t>
  </si>
  <si>
    <t>D  2,681</t>
  </si>
  <si>
    <t>A000000429</t>
  </si>
  <si>
    <t>R003753</t>
  </si>
  <si>
    <t>D  2,715</t>
  </si>
  <si>
    <t>A000000435</t>
  </si>
  <si>
    <t>R003755</t>
  </si>
  <si>
    <t>D  2,716</t>
  </si>
  <si>
    <t>A000000413</t>
  </si>
  <si>
    <t>R003756</t>
  </si>
  <si>
    <t>D  2,717</t>
  </si>
  <si>
    <t>A000000396</t>
  </si>
  <si>
    <t>R003757</t>
  </si>
  <si>
    <t>T-3796</t>
  </si>
  <si>
    <t>D  2,992</t>
  </si>
  <si>
    <t>A000000447</t>
  </si>
  <si>
    <t>R003765</t>
  </si>
  <si>
    <t>D  2,994</t>
  </si>
  <si>
    <t>A000000446</t>
  </si>
  <si>
    <t>R003766</t>
  </si>
  <si>
    <t>ALECSA CELAYA S. DE R.L. DE C.V.                                                                                                         25/05/17 Pag. 1</t>
  </si>
  <si>
    <t xml:space="preserve">                                                                                                                                         13:32</t>
  </si>
  <si>
    <t>Auxiliar del 01/04/17 al 30/04/17</t>
  </si>
  <si>
    <t>T-3821</t>
  </si>
  <si>
    <t>T-3887</t>
  </si>
  <si>
    <t>T-3895</t>
  </si>
  <si>
    <t>D  1,950</t>
  </si>
  <si>
    <t>D  1,953</t>
  </si>
  <si>
    <t xml:space="preserve">                                                                                                                                         17:33</t>
  </si>
  <si>
    <t>A000039625</t>
  </si>
  <si>
    <t>T-3889</t>
  </si>
  <si>
    <t>T-3890</t>
  </si>
  <si>
    <t>A000039744</t>
  </si>
  <si>
    <t>D  1,949</t>
  </si>
  <si>
    <t>A000039886</t>
  </si>
  <si>
    <t>T-3940</t>
  </si>
  <si>
    <t>D  2,733</t>
  </si>
  <si>
    <t>A000040004</t>
  </si>
  <si>
    <t xml:space="preserve">                                                                                                                                         17:39</t>
  </si>
  <si>
    <t>T-3822</t>
  </si>
  <si>
    <t>D  1,333</t>
  </si>
  <si>
    <t>T-3901</t>
  </si>
  <si>
    <t>D  2,214</t>
  </si>
  <si>
    <t>T-3943</t>
  </si>
  <si>
    <t xml:space="preserve">                                                                                                                                         17:49</t>
  </si>
  <si>
    <t>E     13</t>
  </si>
  <si>
    <t>T-3823</t>
  </si>
  <si>
    <t>D    814</t>
  </si>
  <si>
    <t>D    817</t>
  </si>
  <si>
    <t>D    823</t>
  </si>
  <si>
    <t>D    825</t>
  </si>
  <si>
    <t>D    836</t>
  </si>
  <si>
    <t>A000003600</t>
  </si>
  <si>
    <t>T-3939</t>
  </si>
  <si>
    <t xml:space="preserve">                                                                                                                                         18:10</t>
  </si>
  <si>
    <t>Cuenta  302-D100776          GALAZ YAMAZAKI RUIZ URQUIZA SC</t>
  </si>
  <si>
    <t>D  1,336</t>
  </si>
  <si>
    <t>GALAZ YAMAZAKI RUIZ URQUIZA SC</t>
  </si>
  <si>
    <t>D  1,337</t>
  </si>
  <si>
    <t>D  1,340</t>
  </si>
  <si>
    <t xml:space="preserve">                                                                                                                                         18:17</t>
  </si>
  <si>
    <t>D    150</t>
  </si>
  <si>
    <t>B000000578</t>
  </si>
  <si>
    <t>S002121</t>
  </si>
  <si>
    <t>B000000577</t>
  </si>
  <si>
    <t>S002122</t>
  </si>
  <si>
    <t>T-3831</t>
  </si>
  <si>
    <t>T-3832</t>
  </si>
  <si>
    <t>B000000591</t>
  </si>
  <si>
    <t>P018032</t>
  </si>
  <si>
    <t>D  1,790</t>
  </si>
  <si>
    <t>B000000572</t>
  </si>
  <si>
    <t>S002071</t>
  </si>
  <si>
    <t>E    143</t>
  </si>
  <si>
    <t>T-3909</t>
  </si>
  <si>
    <t>D  1,893</t>
  </si>
  <si>
    <t>B000000583</t>
  </si>
  <si>
    <t>S002187</t>
  </si>
  <si>
    <t>D  1,954</t>
  </si>
  <si>
    <t>B000000588</t>
  </si>
  <si>
    <t>S002072</t>
  </si>
  <si>
    <t>B000000594</t>
  </si>
  <si>
    <t>P018043</t>
  </si>
  <si>
    <t>B000000593</t>
  </si>
  <si>
    <t>P018044</t>
  </si>
  <si>
    <t>B000000592</t>
  </si>
  <si>
    <t>P018045</t>
  </si>
  <si>
    <t>T-3948</t>
  </si>
  <si>
    <t>----------------------------------</t>
  </si>
  <si>
    <t xml:space="preserve">                                                                                                                                         18:29</t>
  </si>
  <si>
    <t>D     54</t>
  </si>
  <si>
    <t>R003768</t>
  </si>
  <si>
    <t>BAJA: CMG EXCELENCIA EN SERVICIOS S</t>
  </si>
  <si>
    <t>R003769</t>
  </si>
  <si>
    <t>R003781</t>
  </si>
  <si>
    <t>D  1,569</t>
  </si>
  <si>
    <t>R003806</t>
  </si>
  <si>
    <t>D  1,576</t>
  </si>
  <si>
    <t>R003807</t>
  </si>
  <si>
    <t>D  1,624</t>
  </si>
  <si>
    <t>R003810</t>
  </si>
  <si>
    <t>D  2,606</t>
  </si>
  <si>
    <t>R003830</t>
  </si>
  <si>
    <t xml:space="preserve">                                                                                                                                         18:36</t>
  </si>
  <si>
    <t>D    428</t>
  </si>
  <si>
    <t>S002030</t>
  </si>
  <si>
    <t>T-3833</t>
  </si>
  <si>
    <t>E    147</t>
  </si>
  <si>
    <t>T-3913</t>
  </si>
  <si>
    <t>D  1,951</t>
  </si>
  <si>
    <t>S002186</t>
  </si>
  <si>
    <t>D  2,294</t>
  </si>
  <si>
    <t>S002077</t>
  </si>
  <si>
    <t>D  2,297</t>
  </si>
  <si>
    <t>S002079</t>
  </si>
  <si>
    <t>S002075</t>
  </si>
  <si>
    <t>ALECSA CELAYA S. DE R.L. DE C.V.                                                                                                         26/05/17 Pag. 1</t>
  </si>
  <si>
    <t>=======</t>
  </si>
  <si>
    <t>=====================</t>
  </si>
  <si>
    <t>====================================</t>
  </si>
  <si>
    <t>/17 Pag. 1</t>
  </si>
  <si>
    <t>4/17 al 30/0</t>
  </si>
  <si>
    <t>4/</t>
  </si>
  <si>
    <t>Document</t>
  </si>
  <si>
    <t>o</t>
  </si>
  <si>
    <t>302-D1018</t>
  </si>
  <si>
    <t>IN</t>
  </si>
  <si>
    <t>GENIERIA</t>
  </si>
  <si>
    <t>FISCAL</t>
  </si>
  <si>
    <t>LABORAL SC</t>
  </si>
  <si>
    <t>D    867</t>
  </si>
  <si>
    <t>A000002444</t>
  </si>
  <si>
    <t>P018102</t>
  </si>
  <si>
    <t>T-3841</t>
  </si>
  <si>
    <t>E     60</t>
  </si>
  <si>
    <t>T-3854</t>
  </si>
  <si>
    <t>FINQARIANA</t>
  </si>
  <si>
    <t>P017815</t>
  </si>
  <si>
    <t>FINQLUISEN</t>
  </si>
  <si>
    <t>P017816</t>
  </si>
  <si>
    <t>T-3842</t>
  </si>
  <si>
    <t>T-3843</t>
  </si>
  <si>
    <t>FINQRICARD</t>
  </si>
  <si>
    <t>P017814</t>
  </si>
  <si>
    <t>D    682</t>
  </si>
  <si>
    <t>NOMSEM1417</t>
  </si>
  <si>
    <t>P017817</t>
  </si>
  <si>
    <t>E     47</t>
  </si>
  <si>
    <t>T-3849</t>
  </si>
  <si>
    <t>D    905</t>
  </si>
  <si>
    <t>A000002463</t>
  </si>
  <si>
    <t>NOMP010417</t>
  </si>
  <si>
    <t>P017581</t>
  </si>
  <si>
    <t>NOM0010417</t>
  </si>
  <si>
    <t>P017577</t>
  </si>
  <si>
    <t>D  1,118</t>
  </si>
  <si>
    <t>NOMSEM1517</t>
  </si>
  <si>
    <t>P017576</t>
  </si>
  <si>
    <t>T-3858</t>
  </si>
  <si>
    <t>T-3859</t>
  </si>
  <si>
    <t>T-3860</t>
  </si>
  <si>
    <t>D  1,761</t>
  </si>
  <si>
    <t>IMSS000317</t>
  </si>
  <si>
    <t>P018124</t>
  </si>
  <si>
    <t>T-3874</t>
  </si>
  <si>
    <t>SRACECI003</t>
  </si>
  <si>
    <t>P018125</t>
  </si>
  <si>
    <t>T-3875</t>
  </si>
  <si>
    <t>PRESTALEJA</t>
  </si>
  <si>
    <t>P018126</t>
  </si>
  <si>
    <t>T-3876</t>
  </si>
  <si>
    <t>D  1,763</t>
  </si>
  <si>
    <t>FINQROBERT</t>
  </si>
  <si>
    <t>P018144</t>
  </si>
  <si>
    <t>NOMSEM1617</t>
  </si>
  <si>
    <t>P018127</t>
  </si>
  <si>
    <t>D  1,934</t>
  </si>
  <si>
    <t>FINQGERARD</t>
  </si>
  <si>
    <t>P018128</t>
  </si>
  <si>
    <t>D  1,935</t>
  </si>
  <si>
    <t>FINQALEYER</t>
  </si>
  <si>
    <t>P018129</t>
  </si>
  <si>
    <t>D  1,936</t>
  </si>
  <si>
    <t>FINQJOSECR</t>
  </si>
  <si>
    <t>P018130</t>
  </si>
  <si>
    <t>T-3879</t>
  </si>
  <si>
    <t>T-3917</t>
  </si>
  <si>
    <t>T-3918</t>
  </si>
  <si>
    <t>T-3919</t>
  </si>
  <si>
    <t>T-3920</t>
  </si>
  <si>
    <t>D  2,744</t>
  </si>
  <si>
    <t>NOMSEM1717</t>
  </si>
  <si>
    <t>P018169</t>
  </si>
  <si>
    <t>NOM0020417</t>
  </si>
  <si>
    <t>P018170</t>
  </si>
  <si>
    <t>D  2,746</t>
  </si>
  <si>
    <t>NOMP020417</t>
  </si>
  <si>
    <t>P018171</t>
  </si>
  <si>
    <t>D  2,747</t>
  </si>
  <si>
    <t>VALDES0417</t>
  </si>
  <si>
    <t>P018172</t>
  </si>
  <si>
    <t>CH-18492</t>
  </si>
  <si>
    <t>XD31001-</t>
  </si>
  <si>
    <t>E    217</t>
  </si>
  <si>
    <t>CH-18493</t>
  </si>
  <si>
    <t>CH-18494</t>
  </si>
  <si>
    <t>E    219</t>
  </si>
  <si>
    <t>CH-18495</t>
  </si>
  <si>
    <t xml:space="preserve">                                                                                                                                         09:56</t>
  </si>
  <si>
    <t>T-3846</t>
  </si>
  <si>
    <t>A000001062</t>
  </si>
  <si>
    <t>S002123</t>
  </si>
  <si>
    <t>D    650</t>
  </si>
  <si>
    <t>GVK0001476</t>
  </si>
  <si>
    <t>S002124</t>
  </si>
  <si>
    <t>D    661</t>
  </si>
  <si>
    <t>A000001027</t>
  </si>
  <si>
    <t>S002069</t>
  </si>
  <si>
    <t>D  1,032</t>
  </si>
  <si>
    <t>A000001072</t>
  </si>
  <si>
    <t>P018023</t>
  </si>
  <si>
    <t>D  2,296</t>
  </si>
  <si>
    <t>A000001086</t>
  </si>
  <si>
    <t>S002078</t>
  </si>
  <si>
    <t>D  2,300</t>
  </si>
  <si>
    <t>A000001047</t>
  </si>
  <si>
    <t>S002073</t>
  </si>
  <si>
    <t>D  3,112</t>
  </si>
  <si>
    <t>S2056</t>
  </si>
  <si>
    <t>D  3,113</t>
  </si>
  <si>
    <t>S2069</t>
  </si>
  <si>
    <t>REYES RODRIGUEZ MARISTEL ARANR</t>
  </si>
  <si>
    <t>D  3,114</t>
  </si>
  <si>
    <t>S2123</t>
  </si>
  <si>
    <t xml:space="preserve">                                                                                                                                         10:31</t>
  </si>
  <si>
    <t>F000000099</t>
  </si>
  <si>
    <t>R003792</t>
  </si>
  <si>
    <t>D    801</t>
  </si>
  <si>
    <t>F000000098</t>
  </si>
  <si>
    <t>R003793</t>
  </si>
  <si>
    <t>D  1,817</t>
  </si>
  <si>
    <t>F000000103</t>
  </si>
  <si>
    <t>R003815</t>
  </si>
  <si>
    <t>T-3911</t>
  </si>
  <si>
    <t>D  2,602</t>
  </si>
  <si>
    <t>F000000107</t>
  </si>
  <si>
    <t>R003829</t>
  </si>
  <si>
    <t>D  2,617</t>
  </si>
  <si>
    <t>F000000106</t>
  </si>
  <si>
    <t>R003832</t>
  </si>
  <si>
    <t>===========</t>
  </si>
  <si>
    <t>===</t>
  </si>
  <si>
    <t>======================</t>
  </si>
  <si>
    <t>======================================</t>
  </si>
  <si>
    <t>DE R.L. DE</t>
  </si>
  <si>
    <t>C.V</t>
  </si>
  <si>
    <t>Pag. 1</t>
  </si>
  <si>
    <t>4/17 al 30/</t>
  </si>
  <si>
    <t>04/</t>
  </si>
  <si>
    <t>302-D1020</t>
  </si>
  <si>
    <t>GU</t>
  </si>
  <si>
    <t>ERRERO MA</t>
  </si>
  <si>
    <t>RQUEZ J</t>
  </si>
  <si>
    <t>OSE EDUARDO</t>
  </si>
  <si>
    <t>D    102</t>
  </si>
  <si>
    <t>S002118</t>
  </si>
  <si>
    <t>D    108</t>
  </si>
  <si>
    <t>S002119</t>
  </si>
  <si>
    <t>D    110</t>
  </si>
  <si>
    <t>S002120</t>
  </si>
  <si>
    <t>T-3844</t>
  </si>
  <si>
    <t>D  1,148</t>
  </si>
  <si>
    <t>P018024</t>
  </si>
  <si>
    <t>P018025</t>
  </si>
  <si>
    <t>D  1,242</t>
  </si>
  <si>
    <t>S002070</t>
  </si>
  <si>
    <t>D  1,258</t>
  </si>
  <si>
    <t>S002126</t>
  </si>
  <si>
    <t>D  1,572</t>
  </si>
  <si>
    <t>S002031</t>
  </si>
  <si>
    <t>D  1,588</t>
  </si>
  <si>
    <t>P018029</t>
  </si>
  <si>
    <t>D  1,589</t>
  </si>
  <si>
    <t>P018030</t>
  </si>
  <si>
    <t>P018031</t>
  </si>
  <si>
    <t>D  1,889</t>
  </si>
  <si>
    <t>S002189</t>
  </si>
  <si>
    <t>D  1,892</t>
  </si>
  <si>
    <t>S002188</t>
  </si>
  <si>
    <t>D  2,157</t>
  </si>
  <si>
    <t>P018042</t>
  </si>
  <si>
    <t>D  2,158</t>
  </si>
  <si>
    <t>P018041</t>
  </si>
  <si>
    <t>D  2,173</t>
  </si>
  <si>
    <t>S002185</t>
  </si>
  <si>
    <t>D  2,264</t>
  </si>
  <si>
    <t>S002182</t>
  </si>
  <si>
    <t>D  2,267</t>
  </si>
  <si>
    <t>S002181</t>
  </si>
  <si>
    <t>D  2,268</t>
  </si>
  <si>
    <t>NBAJA: GUERRERO MARQUEZ JOSE EDUARDO</t>
  </si>
  <si>
    <t>D  2,269</t>
  </si>
  <si>
    <t>D  2,270</t>
  </si>
  <si>
    <t>S002179</t>
  </si>
  <si>
    <t>D  2,271</t>
  </si>
  <si>
    <t>S002180</t>
  </si>
  <si>
    <t>D  2,299</t>
  </si>
  <si>
    <t>S002080</t>
  </si>
  <si>
    <t>D  2,336</t>
  </si>
  <si>
    <t>S002074</t>
  </si>
  <si>
    <t>D  2,380</t>
  </si>
  <si>
    <t>S002190</t>
  </si>
  <si>
    <t>D  2,385</t>
  </si>
  <si>
    <t>S002191</t>
  </si>
  <si>
    <t>S075723</t>
  </si>
  <si>
    <t>D  2,489</t>
  </si>
  <si>
    <t>P018047</t>
  </si>
  <si>
    <t>P018046</t>
  </si>
  <si>
    <t>D  2,497</t>
  </si>
  <si>
    <t>BAJA: GUERRERO MARQUEZ JOSE EDUARDO</t>
  </si>
  <si>
    <t>D  2,498</t>
  </si>
  <si>
    <t>S002192</t>
  </si>
  <si>
    <t>D  2,499</t>
  </si>
  <si>
    <t>S002127</t>
  </si>
  <si>
    <t>D  2,503</t>
  </si>
  <si>
    <t>S002184</t>
  </si>
  <si>
    <t>T-3946</t>
  </si>
  <si>
    <t>T-3947</t>
  </si>
  <si>
    <t>D  2,638</t>
  </si>
  <si>
    <t>S002128</t>
  </si>
  <si>
    <t xml:space="preserve">                                                                                                                                         11:10</t>
  </si>
  <si>
    <t>A000000440</t>
  </si>
  <si>
    <t>R003776</t>
  </si>
  <si>
    <t>D    253</t>
  </si>
  <si>
    <t>A000000462</t>
  </si>
  <si>
    <t>R003777</t>
  </si>
  <si>
    <t>A000000512</t>
  </si>
  <si>
    <t>R003794</t>
  </si>
  <si>
    <t>D    898</t>
  </si>
  <si>
    <t>A000000514</t>
  </si>
  <si>
    <t>R003795</t>
  </si>
  <si>
    <t>D    900</t>
  </si>
  <si>
    <t>A000000515</t>
  </si>
  <si>
    <t>R003796</t>
  </si>
  <si>
    <t>A000000558</t>
  </si>
  <si>
    <t>R003811</t>
  </si>
  <si>
    <t>T-3914</t>
  </si>
  <si>
    <t>A000000552</t>
  </si>
  <si>
    <t>R003816</t>
  </si>
  <si>
    <t>A000000551</t>
  </si>
  <si>
    <t>R003817</t>
  </si>
  <si>
    <t>A000000559</t>
  </si>
  <si>
    <t>R003818</t>
  </si>
  <si>
    <t>T-3949</t>
  </si>
  <si>
    <t>D  2,732</t>
  </si>
  <si>
    <t>A000000583</t>
  </si>
  <si>
    <t>R003834</t>
  </si>
  <si>
    <t>D  2,739</t>
  </si>
  <si>
    <t>A000000621</t>
  </si>
  <si>
    <t>R003835</t>
  </si>
  <si>
    <t>ALECSA CELAYA S. DE R.L. DE C.V.                                                                                                         14/06/17 Pag. 1</t>
  </si>
  <si>
    <t xml:space="preserve">                                                                                                                                         09:45</t>
  </si>
  <si>
    <t>Auxiliar del 01/05/17 al 31/05/17</t>
  </si>
  <si>
    <t>D    223</t>
  </si>
  <si>
    <t>P000018306</t>
  </si>
  <si>
    <t>XA12005-</t>
  </si>
  <si>
    <t>P018306</t>
  </si>
  <si>
    <t>D    232</t>
  </si>
  <si>
    <t>P000017515</t>
  </si>
  <si>
    <t>P017515</t>
  </si>
  <si>
    <t>E     61</t>
  </si>
  <si>
    <t>CH-18514</t>
  </si>
  <si>
    <t>CH-18515</t>
  </si>
  <si>
    <t>RICARDO HERIBERTO RAMIREZ MONDRAGON</t>
  </si>
  <si>
    <t>D  1,027</t>
  </si>
  <si>
    <t>P000018348</t>
  </si>
  <si>
    <t>P018348</t>
  </si>
  <si>
    <t>Y000016924</t>
  </si>
  <si>
    <t>P000018305</t>
  </si>
  <si>
    <t>P018305</t>
  </si>
  <si>
    <t xml:space="preserve">                                                                                                                                         09:52</t>
  </si>
  <si>
    <t>Cuenta  302-D100024          IMPRESIONES FINAS DEL CENTRO SA DE</t>
  </si>
  <si>
    <t>XA15001-0015675</t>
  </si>
  <si>
    <t>LJIMENEZ:IMPRESIONES FINAS DEL CENT</t>
  </si>
  <si>
    <t>E    164</t>
  </si>
  <si>
    <t>T-4060</t>
  </si>
  <si>
    <t>XD31011-0004060</t>
  </si>
  <si>
    <t>IMPRESIONES FINAS DEL CENTRO SA DE</t>
  </si>
  <si>
    <t>D  3,191</t>
  </si>
  <si>
    <t>XA15001-0015772</t>
  </si>
  <si>
    <t>INTPPABR02</t>
  </si>
  <si>
    <t>XA12001-P018182</t>
  </si>
  <si>
    <t>E      4</t>
  </si>
  <si>
    <t>T-3961</t>
  </si>
  <si>
    <t>XD31011-0003961</t>
  </si>
  <si>
    <t>P000018302</t>
  </si>
  <si>
    <t>XA12001-P018302</t>
  </si>
  <si>
    <t>CH-18506</t>
  </si>
  <si>
    <t>XD31001-0018506</t>
  </si>
  <si>
    <t>P000018326</t>
  </si>
  <si>
    <t>XA12001-P018326</t>
  </si>
  <si>
    <t>D  2,631</t>
  </si>
  <si>
    <t>P000018327</t>
  </si>
  <si>
    <t>XA12001-P018327</t>
  </si>
  <si>
    <t>D  2,632</t>
  </si>
  <si>
    <t>P000018328</t>
  </si>
  <si>
    <t>XA12001-P018328</t>
  </si>
  <si>
    <t>CH-18544</t>
  </si>
  <si>
    <t>XD31001-0018544</t>
  </si>
  <si>
    <t>CH-18545</t>
  </si>
  <si>
    <t>XD31001-0018545</t>
  </si>
  <si>
    <t>CH-18546</t>
  </si>
  <si>
    <t>XD31001-0018546</t>
  </si>
  <si>
    <t>D  3,284</t>
  </si>
  <si>
    <t>INTPP00005</t>
  </si>
  <si>
    <t>XA12001-P018615</t>
  </si>
  <si>
    <t>D  3,285</t>
  </si>
  <si>
    <t>BAJA: TOYOTA FINANCIAL SERVICES MEX</t>
  </si>
  <si>
    <t>D  3,287</t>
  </si>
  <si>
    <t>P000018616</t>
  </si>
  <si>
    <t>XA12005-P018616</t>
  </si>
  <si>
    <t>P000018601</t>
  </si>
  <si>
    <t>XA12001-P018601</t>
  </si>
  <si>
    <t xml:space="preserve">                                                                                                                                         10:47</t>
  </si>
  <si>
    <t>T-3982</t>
  </si>
  <si>
    <t>XD31011-0003982</t>
  </si>
  <si>
    <t>D    846</t>
  </si>
  <si>
    <t>A000040106</t>
  </si>
  <si>
    <t>XA15001-0015655</t>
  </si>
  <si>
    <t>D    847</t>
  </si>
  <si>
    <t>BAJA: SEVIBA S.A. DE C.V</t>
  </si>
  <si>
    <t>XA15001-0015656</t>
  </si>
  <si>
    <t>D    852</t>
  </si>
  <si>
    <t>A000040136</t>
  </si>
  <si>
    <t>XA15001-0015657</t>
  </si>
  <si>
    <t>T-4050</t>
  </si>
  <si>
    <t>XD31011-0004050</t>
  </si>
  <si>
    <t>T-4062</t>
  </si>
  <si>
    <t>XD31011-0004062</t>
  </si>
  <si>
    <t xml:space="preserve">                                                                                                                                         10:54</t>
  </si>
  <si>
    <t>D    220</t>
  </si>
  <si>
    <t>XA15001-0015579</t>
  </si>
  <si>
    <t>T-3980</t>
  </si>
  <si>
    <t>XD31011-0003980</t>
  </si>
  <si>
    <t>XA15001-0015664</t>
  </si>
  <si>
    <t>D  1,848</t>
  </si>
  <si>
    <t>XA15001-0015686</t>
  </si>
  <si>
    <t>E    161</t>
  </si>
  <si>
    <t>T-4057</t>
  </si>
  <si>
    <t>XD31011-0004057</t>
  </si>
  <si>
    <t>D  3,156</t>
  </si>
  <si>
    <t>XA15001-0015763</t>
  </si>
  <si>
    <t>D  3,169</t>
  </si>
  <si>
    <t>XA15001-0015767</t>
  </si>
  <si>
    <t xml:space="preserve">                                                                                                                                         10:57</t>
  </si>
  <si>
    <t>FF00033405</t>
  </si>
  <si>
    <t>XA05001-R003838</t>
  </si>
  <si>
    <t>D  1,567</t>
  </si>
  <si>
    <t>FF00033863</t>
  </si>
  <si>
    <t>XA05001-R003895</t>
  </si>
  <si>
    <t>T-4080</t>
  </si>
  <si>
    <t>XD31011-0004080</t>
  </si>
  <si>
    <t>D  2,383</t>
  </si>
  <si>
    <t>FF00033966</t>
  </si>
  <si>
    <t>XA05001-R003909</t>
  </si>
  <si>
    <t xml:space="preserve">                                                                                                                                         11:01</t>
  </si>
  <si>
    <t>T-3981</t>
  </si>
  <si>
    <t>XD31011-0003981</t>
  </si>
  <si>
    <t>LJIMENEZ:GRUPO ECOLOGICA, S.A. DE C</t>
  </si>
  <si>
    <t>D    820</t>
  </si>
  <si>
    <t>XA15001-0015651</t>
  </si>
  <si>
    <t>D    826</t>
  </si>
  <si>
    <t>XA15001-0015652</t>
  </si>
  <si>
    <t>D    828</t>
  </si>
  <si>
    <t>XA15001-0015653</t>
  </si>
  <si>
    <t>D    829</t>
  </si>
  <si>
    <t>XA15001-0015654</t>
  </si>
  <si>
    <t>D    856</t>
  </si>
  <si>
    <t>XA15001-0015658</t>
  </si>
  <si>
    <t>XA15001-0015659</t>
  </si>
  <si>
    <t>D    860</t>
  </si>
  <si>
    <t>XA15001-0015660</t>
  </si>
  <si>
    <t>D    861</t>
  </si>
  <si>
    <t>XA15001-0015661</t>
  </si>
  <si>
    <t>T-4049</t>
  </si>
  <si>
    <t>XD31011-0004049</t>
  </si>
  <si>
    <t>T-4051</t>
  </si>
  <si>
    <t>XD31011-0004051</t>
  </si>
  <si>
    <t>D  3,520</t>
  </si>
  <si>
    <t>XA15001-0015826</t>
  </si>
  <si>
    <t>D    294</t>
  </si>
  <si>
    <t>XA05001-R003845</t>
  </si>
  <si>
    <t>D    295</t>
  </si>
  <si>
    <t>XA05001-R003846</t>
  </si>
  <si>
    <t>D    296</t>
  </si>
  <si>
    <t>BAJA: JC IMAGEN AUTOMOTRIZ, S.A. DE</t>
  </si>
  <si>
    <t>D    297</t>
  </si>
  <si>
    <t>XA05001-R003847</t>
  </si>
  <si>
    <t>T-3991</t>
  </si>
  <si>
    <t>XD31011-0003991</t>
  </si>
  <si>
    <t>D  1,859</t>
  </si>
  <si>
    <t>XA15001-0015693</t>
  </si>
  <si>
    <t>T-4068</t>
  </si>
  <si>
    <t>XD31011-0004068</t>
  </si>
  <si>
    <t xml:space="preserve">                                                                                                                                         11:36</t>
  </si>
  <si>
    <t xml:space="preserve">                                                                              Saldo  Final                                                         -38,164.00</t>
  </si>
  <si>
    <t>D     86</t>
  </si>
  <si>
    <t>B000000579</t>
  </si>
  <si>
    <t>XA55001-S002129</t>
  </si>
  <si>
    <t>D    351</t>
  </si>
  <si>
    <t>B000000587</t>
  </si>
  <si>
    <t>XA55001-S002149</t>
  </si>
  <si>
    <t>T-3996</t>
  </si>
  <si>
    <t>XD31011-0003996</t>
  </si>
  <si>
    <t>T-3997</t>
  </si>
  <si>
    <t>XD31011-0003997</t>
  </si>
  <si>
    <t>D    534</t>
  </si>
  <si>
    <t>B000000607</t>
  </si>
  <si>
    <t>XA55001-S002131</t>
  </si>
  <si>
    <t>B000000559</t>
  </si>
  <si>
    <t>XA55001-S002137</t>
  </si>
  <si>
    <t>D  1,251</t>
  </si>
  <si>
    <t>B000000582</t>
  </si>
  <si>
    <t>XA55001-S002133</t>
  </si>
  <si>
    <t>B000000615</t>
  </si>
  <si>
    <t>XA55001-S002178</t>
  </si>
  <si>
    <t>B000000610</t>
  </si>
  <si>
    <t>XA55001-S002138</t>
  </si>
  <si>
    <t>D  1,356</t>
  </si>
  <si>
    <t>B000000612</t>
  </si>
  <si>
    <t>XA55001-S002139</t>
  </si>
  <si>
    <t>D  1,359</t>
  </si>
  <si>
    <t>B000000618</t>
  </si>
  <si>
    <t>XA55001-S002151</t>
  </si>
  <si>
    <t>D  1,361</t>
  </si>
  <si>
    <t>B000000617</t>
  </si>
  <si>
    <t>XA55001-S002152</t>
  </si>
  <si>
    <t>D  1,366</t>
  </si>
  <si>
    <t>B000000616</t>
  </si>
  <si>
    <t>XA55001-S002141</t>
  </si>
  <si>
    <t>D  1,367</t>
  </si>
  <si>
    <t>B000000613</t>
  </si>
  <si>
    <t>XA55001-S002142</t>
  </si>
  <si>
    <t>T-4023</t>
  </si>
  <si>
    <t>XD31011-0004023</t>
  </si>
  <si>
    <t>D  1,660</t>
  </si>
  <si>
    <t>D  1,662</t>
  </si>
  <si>
    <t>XA55001-S002177</t>
  </si>
  <si>
    <t>D  2,002</t>
  </si>
  <si>
    <t>B000000621</t>
  </si>
  <si>
    <t>XA12001-P018294</t>
  </si>
  <si>
    <t>D  2,106</t>
  </si>
  <si>
    <t>B000000598</t>
  </si>
  <si>
    <t>XA55001-S002146</t>
  </si>
  <si>
    <t>T-4064</t>
  </si>
  <si>
    <t>XD31011-0004064</t>
  </si>
  <si>
    <t>T-4075</t>
  </si>
  <si>
    <t>XD31011-0004075</t>
  </si>
  <si>
    <t>D  2,193</t>
  </si>
  <si>
    <t>B000000606</t>
  </si>
  <si>
    <t>XA12001-P018436</t>
  </si>
  <si>
    <t>B000000611</t>
  </si>
  <si>
    <t>XA55001-S002258</t>
  </si>
  <si>
    <t>D  2,788</t>
  </si>
  <si>
    <t>B000000627</t>
  </si>
  <si>
    <t>XA55001-S002250</t>
  </si>
  <si>
    <t>D  2,953</t>
  </si>
  <si>
    <t>B000000633</t>
  </si>
  <si>
    <t>XA12001-P018474</t>
  </si>
  <si>
    <t>B000000634</t>
  </si>
  <si>
    <t>XA12001-P018475</t>
  </si>
  <si>
    <t>D  2,958</t>
  </si>
  <si>
    <t>XA12011-P018476</t>
  </si>
  <si>
    <t>XA12011-P018477</t>
  </si>
  <si>
    <t xml:space="preserve">                                                                                                                                         11:55</t>
  </si>
  <si>
    <t>T-3988</t>
  </si>
  <si>
    <t>XD31011-0003988</t>
  </si>
  <si>
    <t>D    685</t>
  </si>
  <si>
    <t>XA56001-R003863</t>
  </si>
  <si>
    <t>D    886</t>
  </si>
  <si>
    <t>XA05001-R003874</t>
  </si>
  <si>
    <t>D    891</t>
  </si>
  <si>
    <t>XA05001-R003876</t>
  </si>
  <si>
    <t>T-4081</t>
  </si>
  <si>
    <t>XD31011-0004081</t>
  </si>
  <si>
    <t xml:space="preserve">                                                                                                                                         12:00</t>
  </si>
  <si>
    <t>T-3984</t>
  </si>
  <si>
    <t>XD31011-0003984</t>
  </si>
  <si>
    <t>LJIMENEZ OCHOA NOLASCO GUILLERMO</t>
  </si>
  <si>
    <t>D    732</t>
  </si>
  <si>
    <t>XA55001-S002132</t>
  </si>
  <si>
    <t>RECEPCIONOCHOA NOLASCO GUILLERMO</t>
  </si>
  <si>
    <t>XA55001-S002134</t>
  </si>
  <si>
    <t>D  1,048</t>
  </si>
  <si>
    <t>XA55001-S002136</t>
  </si>
  <si>
    <t>D  2,066</t>
  </si>
  <si>
    <t>XA55001-S002144</t>
  </si>
  <si>
    <t>ALEON    OCHOA NOLASCO GUILLERMO</t>
  </si>
  <si>
    <t>D  2,123</t>
  </si>
  <si>
    <t>XA55001-S002145</t>
  </si>
  <si>
    <t>E    180</t>
  </si>
  <si>
    <t>T-4076</t>
  </si>
  <si>
    <t>XD31011-0004076</t>
  </si>
  <si>
    <t>D  2,365</t>
  </si>
  <si>
    <t>XA55001-S002257</t>
  </si>
  <si>
    <t>D  2,470</t>
  </si>
  <si>
    <t>XA55001-S002084</t>
  </si>
  <si>
    <t>D  2,476</t>
  </si>
  <si>
    <t>XA55001-S002161</t>
  </si>
  <si>
    <t>XA55001-S002254</t>
  </si>
  <si>
    <t>XA55001-S002249</t>
  </si>
  <si>
    <t>D  2,808</t>
  </si>
  <si>
    <t>XA55001-S002247</t>
  </si>
  <si>
    <t>XA55001-S002162</t>
  </si>
  <si>
    <t>XA55001-S002165</t>
  </si>
  <si>
    <t xml:space="preserve">                                                                                                                                         12:08</t>
  </si>
  <si>
    <t>Cuenta  302-D101227          ROTO CRISTALES Y PARTES S.A DE C.V.</t>
  </si>
  <si>
    <t>D  2,368</t>
  </si>
  <si>
    <t>XA55001-S002256</t>
  </si>
  <si>
    <t>ROTO CRISTALES Y PARTES S.A DE C.V.</t>
  </si>
  <si>
    <t>D  2,618</t>
  </si>
  <si>
    <t>XA55001-S002253</t>
  </si>
  <si>
    <t>D  2,626</t>
  </si>
  <si>
    <t>XA55001-S002252</t>
  </si>
  <si>
    <t>D  2,628</t>
  </si>
  <si>
    <t>XA05001-R003917</t>
  </si>
  <si>
    <t>D  2,883</t>
  </si>
  <si>
    <t>XA55001-S002246</t>
  </si>
  <si>
    <t>D  2,888</t>
  </si>
  <si>
    <t>XA55001-S002245</t>
  </si>
  <si>
    <t>D  2,915</t>
  </si>
  <si>
    <t>XA55001-S002241</t>
  </si>
  <si>
    <t>D  3,121</t>
  </si>
  <si>
    <t>XA55001-S002166</t>
  </si>
  <si>
    <t>D  3,201</t>
  </si>
  <si>
    <t>XA55001-S002170</t>
  </si>
  <si>
    <t xml:space="preserve">                                                                                                                                         12:16</t>
  </si>
  <si>
    <t>D    149</t>
  </si>
  <si>
    <t>A000002251</t>
  </si>
  <si>
    <t>XA05001-R003839</t>
  </si>
  <si>
    <t>T-3979</t>
  </si>
  <si>
    <t>XD31011-0003979</t>
  </si>
  <si>
    <t>D    813</t>
  </si>
  <si>
    <t>A000002252</t>
  </si>
  <si>
    <t>XA15001-0015648</t>
  </si>
  <si>
    <t>D  1,179</t>
  </si>
  <si>
    <t>A000002269</t>
  </si>
  <si>
    <t>XA15001-0015670</t>
  </si>
  <si>
    <t>D  1,197</t>
  </si>
  <si>
    <t>A000002270</t>
  </si>
  <si>
    <t>XA15001-0015671</t>
  </si>
  <si>
    <t>D  1,678</t>
  </si>
  <si>
    <t>A000002276</t>
  </si>
  <si>
    <t>XA15001-0015679</t>
  </si>
  <si>
    <t>D  1,681</t>
  </si>
  <si>
    <t>A000002275</t>
  </si>
  <si>
    <t>XA15001-0015680</t>
  </si>
  <si>
    <t>T-4074</t>
  </si>
  <si>
    <t>XD31011-0004074</t>
  </si>
  <si>
    <t xml:space="preserve">                                                                                                                                         12:23</t>
  </si>
  <si>
    <t>T-3978</t>
  </si>
  <si>
    <t>XD31011-0003978</t>
  </si>
  <si>
    <t>D  1,672</t>
  </si>
  <si>
    <t>XA15001-0015678</t>
  </si>
  <si>
    <t>T-4059</t>
  </si>
  <si>
    <t>XD31011-0004059</t>
  </si>
  <si>
    <t>D  3,518</t>
  </si>
  <si>
    <t>XA15001-0015824</t>
  </si>
  <si>
    <t>D  3,519</t>
  </si>
  <si>
    <t>XA15001-0015825</t>
  </si>
  <si>
    <t>5/17 al 31/0</t>
  </si>
  <si>
    <t>5/</t>
  </si>
  <si>
    <t>GENIERIA FISCAL</t>
  </si>
  <si>
    <t>NA21001-0031855</t>
  </si>
  <si>
    <t>D  1,020</t>
  </si>
  <si>
    <t>A000002652</t>
  </si>
  <si>
    <t>XA12001-P018343</t>
  </si>
  <si>
    <t>T-4011</t>
  </si>
  <si>
    <t>XD31011-0004011</t>
  </si>
  <si>
    <t>D    410</t>
  </si>
  <si>
    <t>NOMSEM1817</t>
  </si>
  <si>
    <t>XA12001-P018301</t>
  </si>
  <si>
    <t>T-3970</t>
  </si>
  <si>
    <t>XD31011-0003970</t>
  </si>
  <si>
    <t>T-3983</t>
  </si>
  <si>
    <t>XD31011-0003983</t>
  </si>
  <si>
    <t>D    645</t>
  </si>
  <si>
    <t>FINQJOSERI</t>
  </si>
  <si>
    <t>XA12001-P018310</t>
  </si>
  <si>
    <t>E     64</t>
  </si>
  <si>
    <t>T-4000</t>
  </si>
  <si>
    <t>XD31011-0004000</t>
  </si>
  <si>
    <t>NOM0010517</t>
  </si>
  <si>
    <t>XA12001-P018313</t>
  </si>
  <si>
    <t>D  1,028</t>
  </si>
  <si>
    <t>NOMSEM1917</t>
  </si>
  <si>
    <t>XA12001-P018314</t>
  </si>
  <si>
    <t>T-4010</t>
  </si>
  <si>
    <t>XD31011-0004010</t>
  </si>
  <si>
    <t>T-4009</t>
  </si>
  <si>
    <t>NA21003-0033058</t>
  </si>
  <si>
    <t>PRIMER QUINCENA MAYO</t>
  </si>
  <si>
    <t>D  1,101</t>
  </si>
  <si>
    <t>NOMP010517</t>
  </si>
  <si>
    <t>XA12001-P018315</t>
  </si>
  <si>
    <t>T-4013</t>
  </si>
  <si>
    <t>XD31011-0004013</t>
  </si>
  <si>
    <t>D  1,436</t>
  </si>
  <si>
    <t>IMSS000417</t>
  </si>
  <si>
    <t>XA12001-P018317</t>
  </si>
  <si>
    <t>D  1,437</t>
  </si>
  <si>
    <t>INFON00417</t>
  </si>
  <si>
    <t>XA12001-P018318</t>
  </si>
  <si>
    <t>E    104</t>
  </si>
  <si>
    <t>T-4018</t>
  </si>
  <si>
    <t>XD31011-0004018</t>
  </si>
  <si>
    <t>T-4019</t>
  </si>
  <si>
    <t>XD31011-0004019</t>
  </si>
  <si>
    <t>NOMSEM2017</t>
  </si>
  <si>
    <t>XA12001-P018319</t>
  </si>
  <si>
    <t>IMPSRACE04</t>
  </si>
  <si>
    <t>XA12001-P018320</t>
  </si>
  <si>
    <t>T-4033</t>
  </si>
  <si>
    <t>XD31011-0004033</t>
  </si>
  <si>
    <t>T-4034</t>
  </si>
  <si>
    <t>XD31011-0004034</t>
  </si>
  <si>
    <t>D  2,103</t>
  </si>
  <si>
    <t>FINQHERNAN</t>
  </si>
  <si>
    <t>XA12001-P018322</t>
  </si>
  <si>
    <t>T-4046</t>
  </si>
  <si>
    <t>XD31011-0004046</t>
  </si>
  <si>
    <t>FINQJORGEL</t>
  </si>
  <si>
    <t>XA12001-P018323</t>
  </si>
  <si>
    <t>T-4087</t>
  </si>
  <si>
    <t>XD31011-0004087</t>
  </si>
  <si>
    <t>D  2,515</t>
  </si>
  <si>
    <t>NOMSEM2117</t>
  </si>
  <si>
    <t>XA12001-P018324</t>
  </si>
  <si>
    <t>FINQLUIS01</t>
  </si>
  <si>
    <t>XA12001-P018325</t>
  </si>
  <si>
    <t>T-4090</t>
  </si>
  <si>
    <t>XD31011-0004090</t>
  </si>
  <si>
    <t>T-4091</t>
  </si>
  <si>
    <t>XD31011-0004091</t>
  </si>
  <si>
    <t>D  2,894</t>
  </si>
  <si>
    <t>NOM0020517</t>
  </si>
  <si>
    <t>XA12001-P018329</t>
  </si>
  <si>
    <t>T-4101</t>
  </si>
  <si>
    <t>XD31011-0004101</t>
  </si>
  <si>
    <t>D  3,000</t>
  </si>
  <si>
    <t>BONANUAL17</t>
  </si>
  <si>
    <t>XA12001-P018330</t>
  </si>
  <si>
    <t>BONOANUA17</t>
  </si>
  <si>
    <t>XA12001-P018331</t>
  </si>
  <si>
    <t>D  3,099</t>
  </si>
  <si>
    <t>FINIQUITOC</t>
  </si>
  <si>
    <t>XA12001-P018332</t>
  </si>
  <si>
    <t>VALES00517</t>
  </si>
  <si>
    <t>XA12001-P018333</t>
  </si>
  <si>
    <t>D  3,116</t>
  </si>
  <si>
    <t>NOMP020517</t>
  </si>
  <si>
    <t>XA12001-P018303</t>
  </si>
  <si>
    <t>T-4103</t>
  </si>
  <si>
    <t>XD31011-0004103</t>
  </si>
  <si>
    <t>T-4104</t>
  </si>
  <si>
    <t>XD31011-0004104</t>
  </si>
  <si>
    <t>E    227</t>
  </si>
  <si>
    <t>T-4105</t>
  </si>
  <si>
    <t>XD31011-0004105</t>
  </si>
  <si>
    <t>E    228</t>
  </si>
  <si>
    <t>XD31011-0004107</t>
  </si>
  <si>
    <t>E    229</t>
  </si>
  <si>
    <t>T-4108</t>
  </si>
  <si>
    <t>XD31011-0004108</t>
  </si>
  <si>
    <t xml:space="preserve">                                                                                                                                         13:03</t>
  </si>
  <si>
    <t xml:space="preserve">                                                                              Saldo Inicial                                                         -6,842.40</t>
  </si>
  <si>
    <t>E     27 04/01/17 T-3237     02 XD31011-0003237 TRANSFERENCIA BANCOM LJIMENEZ REYES RODRIGUEZ MARISTEL ARANZAZU          185.60                     -6,656.80</t>
  </si>
  <si>
    <t>E     28 04/01/17 T-3238     01 XD31011-0003238 TRANSFERENCIA BANCOM LJIMENEZ REYES RODRIGUEZ MARISTEL ARANZAZU        3,200.00                     -3,456.80</t>
  </si>
  <si>
    <t>E     95 12/01/17 T-3279     02 XD31011-0003279 TRANSFERENCIA BANCOM LJIMENEZ REYES RODRIGUEZ MARISTEL ARANZAZU        2,204.00                     -1,252.80</t>
  </si>
  <si>
    <t>D  1,948 19/01/17 A000000915 02 XA05001-R003540 Compra a Proveedores JSANCHEZ REYES RODRIGUEZ MARISTEL ARANZAZU                         232.00      -1,484.80</t>
  </si>
  <si>
    <t>D  2,199 21/01/17 A000000908 02 XA55001-S002005 TOTs y Refacciones   ALEON    REYES RODRIGUEZ MARISTEL ARANZAZU                         470.96      -1,955.76</t>
  </si>
  <si>
    <t>D  2,276 23/01/17 A000000901 02 XA55001-S001974 TOTs y Refacciones   RECEPCIONREYES RODRIGUEZ MARISTEL ARANZAZU                         406.00      -2,361.76</t>
  </si>
  <si>
    <t>D  2,288 23/01/17 A000000900 02 XA55001-S001975 TOTs y Refacciones   RECEPCIONREYES RODRIGUEZ MARISTEL ARANZAZU                         406.00      -2,767.76</t>
  </si>
  <si>
    <t>D  2,289 23/01/17 A000000884 02 XA55001-S001976 TOTs y Refacciones   RECEPCIONREYES RODRIGUEZ MARISTEL ARANZAZU                         406.00      -3,173.76</t>
  </si>
  <si>
    <t>D  2,651 25/01/17 A000000906 02 XA55001-S001988 TOTs y Refacciones   ALEON    REYES RODRIGUEZ MARISTEL ARANZAZU                         406.00      -3,579.76</t>
  </si>
  <si>
    <t>E    244 25/01/17 T-3402     02 XD31011-0003402 TRANSFERENCIA BANCOM LJIMENEZ REYES RODRIGUEZ MARISTEL ARANZAZU          406.00                     -3,173.76</t>
  </si>
  <si>
    <t>D  3,395 31/01/17 A000000916 02 XA55001-S002022 TOTs y Refacciones   RECEPCIONREYES RODRIGUEZ MARISTEL ARANZAZU                         406.00      -3,579.76</t>
  </si>
  <si>
    <t>D     69 01/02/17 A000000947 02 XA55001-S002026 TOTs y Refacciones   ALEON    REYES RODRIGUEZ MARISTEL ARANZAZU                         348.00      -3,927.76</t>
  </si>
  <si>
    <t>E     27 01/02/17 T-3443     02 XD31011-0003443 TRANSFERENCIA BANCOM LJIMENEZ REYES RODRIGUEZ MARISTEL ARANZAZU        1,624.00                     -2,303.76</t>
  </si>
  <si>
    <t>D    957 13/02/17 A000000952 02 XA55001-S002035 TOTs y Refacciones   RECEPCIONREYES RODRIGUEZ MARISTEL ARANZAZU                         348.00      -2,651.76</t>
  </si>
  <si>
    <t>E    136 15/02/17 T-3524     02 XD31011-0003524 TRANSFERENCIA BANCOM LJIMENEZ REYES RODRIGUEZ MARISTEL ARANZAZU          638.00                     -2,013.76</t>
  </si>
  <si>
    <t>D  1,991 22/02/17 A000000957 02 XA55001-S002098 TOTs y Refacciones   RECEPCIONREYES RODRIGUEZ MARISTEL ARANZAZU                         406.00      -2,419.76</t>
  </si>
  <si>
    <t>D  2,796 28/02/17 A000000958 02 XA55001-S002103 TOTs y Refacciones   ALEON    REYES RODRIGUEZ MARISTEL ARANZAZU                         406.00      -2,825.76</t>
  </si>
  <si>
    <t>D  2,846 28/02/17 A000000982 02 XA55001-S002048 TOTs y Refacciones   ALEON    REYES RODRIGUEZ MARISTEL ARANZAZU                         470.96      -3,296.72</t>
  </si>
  <si>
    <t>D  2,855 28/02/17 A000000954 02 XA55001-A000954 TOTs y Refacciones   ALEON    REYES RODRIGUEZ MARISTEL ARANZAZU                         470.96      -3,767.68</t>
  </si>
  <si>
    <t>D  2,943 28/02/17 A000000982 02 XA55001-S002048 TOTs y Refacciones   ALEON    BAJA: REYES RODRIGUEZ MARISTEL ARAN        470.96                     -3,296.72</t>
  </si>
  <si>
    <t>D  2,945 28/02/17 A000000982 02 XA55001-S002051 TOTs y Refacciones   ALEON    REYES RODRIGUEZ MARISTEL ARANZAZU                         406.00      -3,702.72</t>
  </si>
  <si>
    <t>D  3,149 28/02/17 S2051      01 NA21001-0032237 Poliza Contable de D LJIMENEZ REYES RODRIGUEZ MARISTEL ARANZ             406.00                     -3,296.72</t>
  </si>
  <si>
    <t>D    170 02/03/17 A000000987 02 XA55001-S002052 TOTs y Refacciones   ALEON    REYES RODRIGUEZ MARISTEL ARANZAZU                         470.96      -3,767.68</t>
  </si>
  <si>
    <t>D    188 02/03/17 A000000987 02 XA55001-S002052 TOTs y Refacciones   ALEON    BAJA: REYES RODRIGUEZ MARISTEL ARAN        470.96                     -3,296.72</t>
  </si>
  <si>
    <t>D    189 02/03/17 A000000987 02 XA55001-S002053 TOTs y Refacciones   ALEON    REYES RODRIGUEZ MARISTEL ARANZAZU                         406.00      -3,702.72</t>
  </si>
  <si>
    <t>E     77 08/03/17 T-3660     02 XD31011-0003660 TRANSFERENCIA BANCOM LJIMENEZ REYES RODRIGUEZ MARISTEL ARANZAZU        1,102.00                     -2,600.72</t>
  </si>
  <si>
    <t>D    800 09/03/17 A000000961 02 XA55001-S002054 TOTs y Refacciones   ALEON    REYES RODRIGUEZ MARISTEL ARANZAZU                         406.00      -3,006.72</t>
  </si>
  <si>
    <t>D    838 10/03/17 A000001007 02 XA55001-S002057 TOTs y Refacciones   ALEON    REYES RODRIGUEZ MARISTEL ARANZAZU                         406.00      -3,412.72</t>
  </si>
  <si>
    <t>D    845 10/03/17 A000001001 02 XA55001-S002108 TOTs y Refacciones   JROJAS   REYES RODRIGUEZ MARISTEL ARANZAZU                         406.00      -3,818.72</t>
  </si>
  <si>
    <t>D    857 10/03/17 A000001012 02 XA55001-S002043 TOTs y Refacciones   ALEON    REYES RODRIGUEZ MARISTEL ARANZAZU                         290.00      -4,108.72</t>
  </si>
  <si>
    <t>D  1,036 11/03/17 A000000981 02 XA55001-S002058 TOTs y Refacciones   RESCAMILLREYES RODRIGUEZ MARISTEL ARANZAZU                         406.00      -4,514.72</t>
  </si>
  <si>
    <t>D  1,406 15/03/17 A000001023 02 XA55001-S002056 TOTs y Refacciones   ALEON    REYES RODRIGUEZ MARISTEL ARANZAZU                         406.00      -4,920.72</t>
  </si>
  <si>
    <t>E    183 23/03/17 T-3738     02 XD31011-0003738 TRANSFERENCIA BANCOM LJIMENEZ REYES RODRIGUEZ MARISTEL ARANZAZU        1,624.00                     -3,296.72</t>
  </si>
  <si>
    <t>D  2,623 28/03/17 0000001023 02 XA55001-S002085 TOTs y Refacciones   ALEON    REYES RODRIGUEZ MARISTEL ARANZAZU                         406.00      -3,702.72</t>
  </si>
  <si>
    <t>D  2,714 29/03/17 A000001006 02 XA55001-S002090 TOTs y Refacciones   ALEON    REYES RODRIGUEZ MARISTEL ARANZAZU                         406.00      -4,108.72</t>
  </si>
  <si>
    <t>D  2,726 29/03/17 A000000943 02 XA55001-S002091 TOTs y Refacciones   ALEON    REYES RODRIGUEZ MARISTEL ARANZAZU                         406.00      -4,514.72</t>
  </si>
  <si>
    <t>D  2,999 31/03/17 S2043      01 NA21001-0032489 Poliza Contable de D JNAVARRO REYES RODRIGUEZ MARISTEL ARANZ             290.00                     -4,224.72</t>
  </si>
  <si>
    <t>D  3,003 31/03/17 S2053      01 NA21001-0032490 Poliza Contable de D JNAVARRO REYES RODRIGUEZ MARISTEL ARANZ             406.00                     -3,818.72</t>
  </si>
  <si>
    <t>D  3,005 31/03/17 S2054      01 NA21001-0032491 Poliza Contable de D JNAVARRO REYES RODRIGUEZ MARISTEL ARANZ             406.00                     -3,412.72</t>
  </si>
  <si>
    <t>D  3,007 31/03/17 S2057      01 NA21001-0032492 Poliza Contable de D JNAVARRO REYES RODRIGUEZ MARISTEL ARANZ             406.00                     -3,006.72</t>
  </si>
  <si>
    <t>D  3,009 31/03/17 S2108      01 NA21001-0032493 Poliza Contable de D JNAVARRO REYES RODRIGUEZ MARISTEL ARANZ             406.00                     -2,600.72</t>
  </si>
  <si>
    <t>D  3,148 31/03/17 A000001030 02 XA55001-S002028 TOTs y Refacciones   RECEPCIONREYES RODRIGUEZ MARISTEL ARANZAZU                         406.00      -3,006.72</t>
  </si>
  <si>
    <t>D  3,424 31/03/17 S2091      01 NA21001-0032658 Poliza Contable de D LJIMENEZ REYES RODRIGUEZ MARISTEL ARANZ             406.00                     -2,600.72</t>
  </si>
  <si>
    <t>E     42 05/04/17 T-3846     02 XD31011-0003846 TRANSFERENCIA BANCOM LJIMENEZ REYES RODRIGUEZ MARISTEL ARANZAZU          406.00                     -2,194.72</t>
  </si>
  <si>
    <t>D    646 07/04/17 A000001062 02 XA55001-S002123 TOTs y Refacciones   JROJAS   REYES RODRIGUEZ MARISTEL ARANZAZU                         406.00      -2,600.72</t>
  </si>
  <si>
    <t>D    650 07/04/17 GVK0001476 02 XA55001-S002124 TOTs y Refacciones   JROJAS   REYES RODRIGUEZ MARISTEL ARANZAZU                         406.00      -3,006.72</t>
  </si>
  <si>
    <t>D    661 07/04/17 A000001027 02 XA55001-S002069 TOTs y Refacciones   ALEON    REYES RODRIGUEZ MARISTEL ARANZAZU                         406.00      -3,412.72</t>
  </si>
  <si>
    <t>D  1,032 11/04/17 A000001072 01 XA12011-P018023 Cargo al Costo Unida ALIZARDI REYES RODRIGUEZ MARISTEL ARANZAZU                       5,300.01      -8,712.73</t>
  </si>
  <si>
    <t>D  2,296 25/04/17 A000001086 02 XA55001-S002078 TOTs y Refacciones   ALEON    REYES RODRIGUEZ MARISTEL ARANZAZU                         406.00      -9,118.73</t>
  </si>
  <si>
    <t>D  2,300 25/04/17 A000001047 02 XA55001-S002073 TOTs y Refacciones   ALEON    REYES RODRIGUEZ MARISTEL ARANZAZU                         470.96      -9,589.69</t>
  </si>
  <si>
    <t>D  3,112 30/04/17 S2056      01 NA21001-0032853 Poliza Contable de D LJIMENEZ REYES RODRIGUEZ MARISTEL ARANZ             406.00                     -9,183.69</t>
  </si>
  <si>
    <t>D  3,113 30/04/17 S2069      01 NA21001-0032854 Poliza Contable de D LJIMENEZ REYES RODRIGUEZ MARISTEL ARANR             406.00                     -8,777.69</t>
  </si>
  <si>
    <t>D  3,114 30/04/17 S2123      01 NA21001-0032855 Poliza Contable de D LJIMENEZ REYES RODRIGUEZ MARISTEL ARANZ             406.00                     -8,371.69</t>
  </si>
  <si>
    <t>E     45 05/05/17 T-3992     01 XD31011-0003992 TRANSFERENCIA BANCOM LJIMENEZ REYES RODRIGUEZ MARISTEL ARANZAZU        5,300.01                     -3,071.68</t>
  </si>
  <si>
    <t>E     46 05/05/17 T-3993     02 XD31011-0003993 TRANSFERENCIA BANCOM LJIMENEZ REYES RODRIGUEZ MARISTEL ARANZAZU          812.00                     -2,259.68</t>
  </si>
  <si>
    <t>D    921 11/05/17 A000001037 02 XA55001-S002150 TOTs y Refacciones   ALEON    REYES RODRIGUEZ MARISTEL ARANZAZU                         406.00      -2,665.68</t>
  </si>
  <si>
    <t>D  2,800 30/05/17 A000001061 02 XA55001-S002248 TOTs y Refacciones   ALEON    REYES RODRIGUEZ MARISTEL ARANZAZU                         406.00      -3,071.68</t>
  </si>
  <si>
    <t>D  2,892 30/05/17 A000001095 02 XA55001-S002244 TOTs y Refacciones   ALEON    REYES RODRIGUEZ MARISTEL ARANZAZU                         406.00      -3,477.68</t>
  </si>
  <si>
    <t>D  2,895 30/05/17 A000001096 02 XA55001-S002243 TOTs y Refacciones   ALEON    REYES RODRIGUEZ MARISTEL ARANZAZU                         406.00      -3,883.68</t>
  </si>
  <si>
    <t>D  3,515 31/05/17 s2248      01 NA21001-0033301 Poliza Contable de D LJIMENEZ REYES RODRIGUEZ MARISTEL ARANZ             406.00                     -3,477.68</t>
  </si>
  <si>
    <t>D  3,516 31/05/17 S2243      01 NA21001-0033302 Poliza Contable de D LJIMENEZ REYES RODRIGUEZ MARISTEL ARANZ             406.00                     -3,071.68</t>
  </si>
  <si>
    <t>D  3,517 31/05/17 S2244      01 NA21001-0033303 Poliza Contable de D LJIMENEZ REYES RODRIGUEZ MARISTEL ARANZ             406.00                     -2,665.68</t>
  </si>
  <si>
    <t xml:space="preserve">                                                                              Sumas                                   23,605.53      19,428.81</t>
  </si>
  <si>
    <t xml:space="preserve">                                                                              Saldo  Final                                                          -2,665.68</t>
  </si>
  <si>
    <t>T-3992</t>
  </si>
  <si>
    <t>XD31011-0003992</t>
  </si>
  <si>
    <t>T-3993</t>
  </si>
  <si>
    <t>XD31011-0003993</t>
  </si>
  <si>
    <t>D    921</t>
  </si>
  <si>
    <t>A000001037</t>
  </si>
  <si>
    <t>XA55001-S002150</t>
  </si>
  <si>
    <t>D  2,800</t>
  </si>
  <si>
    <t>A000001061</t>
  </si>
  <si>
    <t>XA55001-S002248</t>
  </si>
  <si>
    <t>D  2,892</t>
  </si>
  <si>
    <t>A000001095</t>
  </si>
  <si>
    <t>XA55001-S002244</t>
  </si>
  <si>
    <t>A000001096</t>
  </si>
  <si>
    <t>XA55001-S002243</t>
  </si>
  <si>
    <t>D  3,515</t>
  </si>
  <si>
    <t>s2248</t>
  </si>
  <si>
    <t>NA21001-0033301</t>
  </si>
  <si>
    <t>D  3,516</t>
  </si>
  <si>
    <t>S2243</t>
  </si>
  <si>
    <t>NA21001-0033302</t>
  </si>
  <si>
    <t>D  3,517</t>
  </si>
  <si>
    <t>S2244</t>
  </si>
  <si>
    <t>NA21001-0033303</t>
  </si>
  <si>
    <t xml:space="preserve">                                                                                                                                         13:16</t>
  </si>
  <si>
    <t>D    668</t>
  </si>
  <si>
    <t>XA05001-R003858</t>
  </si>
  <si>
    <t>D    670</t>
  </si>
  <si>
    <t>XA05001-R003859</t>
  </si>
  <si>
    <t>D    672</t>
  </si>
  <si>
    <t>XA56001-R003860</t>
  </si>
  <si>
    <t>XA56001-R003865</t>
  </si>
  <si>
    <t>XA56001-R003867</t>
  </si>
  <si>
    <t>D    741</t>
  </si>
  <si>
    <t>XA56001-R003868</t>
  </si>
  <si>
    <t>D    743</t>
  </si>
  <si>
    <t>XA56001-R003869</t>
  </si>
  <si>
    <t xml:space="preserve">                                                                                                                                         13:24</t>
  </si>
  <si>
    <t>FAC0000201</t>
  </si>
  <si>
    <t>XA15001-0015649</t>
  </si>
  <si>
    <t>FAC0000191</t>
  </si>
  <si>
    <t>XA15001-0015650</t>
  </si>
  <si>
    <t>FAC0000218</t>
  </si>
  <si>
    <t>XA15001-0015677</t>
  </si>
  <si>
    <t>T-4069</t>
  </si>
  <si>
    <t>XD31011-0004069</t>
  </si>
  <si>
    <t>T-4071</t>
  </si>
  <si>
    <t>XD31011-0004071</t>
  </si>
  <si>
    <t>D  3,521</t>
  </si>
  <si>
    <t>FAC0000226</t>
  </si>
  <si>
    <t>XA15001-0015827</t>
  </si>
  <si>
    <t xml:space="preserve">                                                                                                                                         13:36</t>
  </si>
  <si>
    <t>T-3985</t>
  </si>
  <si>
    <t>XD31011-0003985</t>
  </si>
  <si>
    <t>T-3986</t>
  </si>
  <si>
    <t>XD31011-0003986</t>
  </si>
  <si>
    <t>D  1,002</t>
  </si>
  <si>
    <t>F000000112</t>
  </si>
  <si>
    <t>XA05001-R003879</t>
  </si>
  <si>
    <t>D  1,004</t>
  </si>
  <si>
    <t>D  1,202</t>
  </si>
  <si>
    <t>XA05001-R003882</t>
  </si>
  <si>
    <t>D  1,204</t>
  </si>
  <si>
    <t>F000000113</t>
  </si>
  <si>
    <t>XA05001-R003883</t>
  </si>
  <si>
    <t>F000000121</t>
  </si>
  <si>
    <t>XA05001-R003904</t>
  </si>
  <si>
    <t>T-4078</t>
  </si>
  <si>
    <t>XD31011-0004078</t>
  </si>
  <si>
    <t>D  2,381</t>
  </si>
  <si>
    <t>F000000122</t>
  </si>
  <si>
    <t>XA05001-R003908</t>
  </si>
  <si>
    <t>XA55001-S002193</t>
  </si>
  <si>
    <t>D    178</t>
  </si>
  <si>
    <t>XA55001-S002194</t>
  </si>
  <si>
    <t>XA55001-S002148</t>
  </si>
  <si>
    <t>T-3994</t>
  </si>
  <si>
    <t>XD31011-0003994</t>
  </si>
  <si>
    <t>T-3995</t>
  </si>
  <si>
    <t>XD31011-0003995</t>
  </si>
  <si>
    <t>D    722</t>
  </si>
  <si>
    <t>XA12011-0018339</t>
  </si>
  <si>
    <t>D  1,109</t>
  </si>
  <si>
    <t>XA55001-S002197</t>
  </si>
  <si>
    <t>D  1,123</t>
  </si>
  <si>
    <t>XA55001-S002196</t>
  </si>
  <si>
    <t>D  1,664</t>
  </si>
  <si>
    <t>H025057101</t>
  </si>
  <si>
    <t>XA12011-P018295</t>
  </si>
  <si>
    <t>D  1,680</t>
  </si>
  <si>
    <t>XA55001-S002153</t>
  </si>
  <si>
    <t>D  1,734</t>
  </si>
  <si>
    <t>XA55001-S002195</t>
  </si>
  <si>
    <t>D  1,736</t>
  </si>
  <si>
    <t>XA55001-S002154</t>
  </si>
  <si>
    <t>XA55001-S002155</t>
  </si>
  <si>
    <t>XA55001-S002156</t>
  </si>
  <si>
    <t>D  1,745</t>
  </si>
  <si>
    <t>XA55001-S002157</t>
  </si>
  <si>
    <t>D  1,747</t>
  </si>
  <si>
    <t>XA55001-S002158</t>
  </si>
  <si>
    <t>XA55001-S002159</t>
  </si>
  <si>
    <t>D  1,750</t>
  </si>
  <si>
    <t>XA55001-S002160</t>
  </si>
  <si>
    <t>XA12011-P018401</t>
  </si>
  <si>
    <t>XA12011-P018402</t>
  </si>
  <si>
    <t>D  1,792</t>
  </si>
  <si>
    <t>XA12011-P018403</t>
  </si>
  <si>
    <t>D  1,794</t>
  </si>
  <si>
    <t>XA12011-P018404</t>
  </si>
  <si>
    <t>E    139</t>
  </si>
  <si>
    <t>T-4037</t>
  </si>
  <si>
    <t>XD31011-0004037</t>
  </si>
  <si>
    <t>T-4038</t>
  </si>
  <si>
    <t>XD31011-0004038</t>
  </si>
  <si>
    <t>XA12001-P018391</t>
  </si>
  <si>
    <t>D  1,897</t>
  </si>
  <si>
    <t>XA12001-P018390</t>
  </si>
  <si>
    <t>XA55001-S002147</t>
  </si>
  <si>
    <t>D  1,993</t>
  </si>
  <si>
    <t>D  1,994</t>
  </si>
  <si>
    <t>XA55001-S002143</t>
  </si>
  <si>
    <t>XA55001-S002176</t>
  </si>
  <si>
    <t>XA55001-S002175</t>
  </si>
  <si>
    <t>T-4072</t>
  </si>
  <si>
    <t>XD31011-0004072</t>
  </si>
  <si>
    <t>E    177</t>
  </si>
  <si>
    <t>T-4073</t>
  </si>
  <si>
    <t>XD31011-0004073</t>
  </si>
  <si>
    <t>D  2,170</t>
  </si>
  <si>
    <t>XA55001-S002174</t>
  </si>
  <si>
    <t>D  2,171</t>
  </si>
  <si>
    <t>XA55001-S002173</t>
  </si>
  <si>
    <t>XA55001-S002172</t>
  </si>
  <si>
    <t>XA55001-S002171</t>
  </si>
  <si>
    <t>D  2,491</t>
  </si>
  <si>
    <t>XA55001-S002083</t>
  </si>
  <si>
    <t>D  2,516</t>
  </si>
  <si>
    <t>XA55001-S002255</t>
  </si>
  <si>
    <t>XA55001-S002251</t>
  </si>
  <si>
    <t>D  2,822</t>
  </si>
  <si>
    <t>XA55001-S002259</t>
  </si>
  <si>
    <t>D  2,826</t>
  </si>
  <si>
    <t>XA55001-S002260</t>
  </si>
  <si>
    <t>XA55001-S002262</t>
  </si>
  <si>
    <t>D  3,020</t>
  </si>
  <si>
    <t>D  3,023</t>
  </si>
  <si>
    <t>XA55001-S002163</t>
  </si>
  <si>
    <t>XA12011-P018590</t>
  </si>
  <si>
    <t>XA12011-P018591</t>
  </si>
  <si>
    <t xml:space="preserve">                                                                                                                                         16:05</t>
  </si>
  <si>
    <t>T-3987</t>
  </si>
  <si>
    <t>XD31011-0003987</t>
  </si>
  <si>
    <t>LJIMENEZ:RUTAS DEL BAJIO SA DE CV</t>
  </si>
  <si>
    <t>D    683</t>
  </si>
  <si>
    <t>A000000659</t>
  </si>
  <si>
    <t>XA05001-R003862</t>
  </si>
  <si>
    <t>D    735</t>
  </si>
  <si>
    <t>A000000657</t>
  </si>
  <si>
    <t>XA56001-R003866</t>
  </si>
  <si>
    <t>D  1,205</t>
  </si>
  <si>
    <t>A000000682</t>
  </si>
  <si>
    <t>XA56001-R003884</t>
  </si>
  <si>
    <t>D  1,207</t>
  </si>
  <si>
    <t>A000000679</t>
  </si>
  <si>
    <t>XA56001-R003885</t>
  </si>
  <si>
    <t>D  1,613</t>
  </si>
  <si>
    <t>A000000697</t>
  </si>
  <si>
    <t>XA56001-R003897</t>
  </si>
  <si>
    <t>A000000728</t>
  </si>
  <si>
    <t>XA05001-R003901</t>
  </si>
  <si>
    <t>T-4082</t>
  </si>
  <si>
    <t>XD31011-0004082</t>
  </si>
  <si>
    <t>D  2,483</t>
  </si>
  <si>
    <t>A000000726</t>
  </si>
  <si>
    <t>XA56001-R003912</t>
  </si>
  <si>
    <t>D  2,488</t>
  </si>
  <si>
    <t>A000000727</t>
  </si>
  <si>
    <t>XA56001-R003913</t>
  </si>
  <si>
    <t>A000000749</t>
  </si>
  <si>
    <t>XA56001-R003914</t>
  </si>
  <si>
    <t xml:space="preserve">                                                                                                                                         16:22</t>
  </si>
  <si>
    <t>Cuenta  302-D102193          TRASLADOS AUTOMOTRIZ ORTEGA SA DE C</t>
  </si>
  <si>
    <t>D  1,684</t>
  </si>
  <si>
    <t>XA12011-P018299</t>
  </si>
  <si>
    <t>TRASLADOS AUTOMOTRIZ ORTEGA SA DE C</t>
  </si>
  <si>
    <t>XA12011-P018410</t>
  </si>
  <si>
    <t>D  1,881</t>
  </si>
  <si>
    <t>XA15001-0015702</t>
  </si>
  <si>
    <t>XA12011-P018412</t>
  </si>
  <si>
    <t>D  1,884</t>
  </si>
  <si>
    <t>XA12011-P018413</t>
  </si>
  <si>
    <t>D  1,959</t>
  </si>
  <si>
    <t>XA12011-P018414</t>
  </si>
  <si>
    <t>D  1,960</t>
  </si>
  <si>
    <t>XA12011-P018415</t>
  </si>
  <si>
    <t>D  1,962</t>
  </si>
  <si>
    <t>XA15001-0015711</t>
  </si>
  <si>
    <t>ALECSA CELAYA S. DE R.L. DE C.V.                                                                                                         24/07/17 Pag. 1</t>
  </si>
  <si>
    <t xml:space="preserve">                                                                                                                                         09:59</t>
  </si>
  <si>
    <t>Auxiliar del 01/06/17 al 30/06/17</t>
  </si>
  <si>
    <t>T-4204</t>
  </si>
  <si>
    <t>XD31011-0004204</t>
  </si>
  <si>
    <t>D  1,907</t>
  </si>
  <si>
    <t>XA15001-0015944</t>
  </si>
  <si>
    <t>XA15001-0015945</t>
  </si>
  <si>
    <t>D  2,493</t>
  </si>
  <si>
    <t>FAC6865278</t>
  </si>
  <si>
    <t>XA15001-0015947</t>
  </si>
  <si>
    <t>XA15001-0015991</t>
  </si>
  <si>
    <t xml:space="preserve">                                                                                                                                         11:02</t>
  </si>
  <si>
    <t xml:space="preserve">                                                                              Saldo  Final                                                         -88,088.75</t>
  </si>
  <si>
    <t>D    562</t>
  </si>
  <si>
    <t>A000040585</t>
  </si>
  <si>
    <t>XA15001-0015828</t>
  </si>
  <si>
    <t>A000040638</t>
  </si>
  <si>
    <t>XA15001-0015847</t>
  </si>
  <si>
    <t>E    141</t>
  </si>
  <si>
    <t>T-4208</t>
  </si>
  <si>
    <t>XD31011-0004208</t>
  </si>
  <si>
    <t>LJIMENEZ:SEVIBA S.A.</t>
  </si>
  <si>
    <t>DE C.V</t>
  </si>
  <si>
    <t>D  1,429</t>
  </si>
  <si>
    <t>FAC0040296</t>
  </si>
  <si>
    <t>XA15001-0015903</t>
  </si>
  <si>
    <t>D  1,430</t>
  </si>
  <si>
    <t>FACA040421</t>
  </si>
  <si>
    <t>XA15001-0015904</t>
  </si>
  <si>
    <t>D  1,431</t>
  </si>
  <si>
    <t>FACA040551</t>
  </si>
  <si>
    <t>XA15001-0015905</t>
  </si>
  <si>
    <t>T-4295</t>
  </si>
  <si>
    <t>XD31011-0004295</t>
  </si>
  <si>
    <t xml:space="preserve">                                                                                                                                         11:05</t>
  </si>
  <si>
    <t>D  1,172</t>
  </si>
  <si>
    <t>XA15001-0015881</t>
  </si>
  <si>
    <t>D  1,173</t>
  </si>
  <si>
    <t>XA15001-0015882</t>
  </si>
  <si>
    <t>E    146</t>
  </si>
  <si>
    <t>T-4213</t>
  </si>
  <si>
    <t>XD31011-0004213</t>
  </si>
  <si>
    <t>XA15001-0015953</t>
  </si>
  <si>
    <t>D  3,058</t>
  </si>
  <si>
    <t>XA15001-0015988</t>
  </si>
  <si>
    <t xml:space="preserve">                                                                                                                                         11:22</t>
  </si>
  <si>
    <t>D    663</t>
  </si>
  <si>
    <t>XA15001-0015840</t>
  </si>
  <si>
    <t>D    665</t>
  </si>
  <si>
    <t>D    667</t>
  </si>
  <si>
    <t>XA15001-0015842</t>
  </si>
  <si>
    <t>D    698</t>
  </si>
  <si>
    <t>XA15001-0015843</t>
  </si>
  <si>
    <t>D    701</t>
  </si>
  <si>
    <t>XA15001-0015844</t>
  </si>
  <si>
    <t>XA15001-0015845</t>
  </si>
  <si>
    <t>T-4220</t>
  </si>
  <si>
    <t>XD31011-0004220</t>
  </si>
  <si>
    <t>XA15001-0015962</t>
  </si>
  <si>
    <t xml:space="preserve">                                                                                                                                         11:44</t>
  </si>
  <si>
    <t>T-4116</t>
  </si>
  <si>
    <t>XD31011-0004116</t>
  </si>
  <si>
    <t>T-4179</t>
  </si>
  <si>
    <t>XD31011-0004179</t>
  </si>
  <si>
    <t>D    491</t>
  </si>
  <si>
    <t>B000000624</t>
  </si>
  <si>
    <t>XA55001-S002221</t>
  </si>
  <si>
    <t>B000000635</t>
  </si>
  <si>
    <t>XA55001-S002220</t>
  </si>
  <si>
    <t>D  1,115</t>
  </si>
  <si>
    <t>B000000631</t>
  </si>
  <si>
    <t>XA55001-S002264</t>
  </si>
  <si>
    <t>D  1,128</t>
  </si>
  <si>
    <t>B000000636</t>
  </si>
  <si>
    <t>XA55001-S002266</t>
  </si>
  <si>
    <t>B000000637</t>
  </si>
  <si>
    <t>XA55001-S002268</t>
  </si>
  <si>
    <t>D  1,228</t>
  </si>
  <si>
    <t>B000000640</t>
  </si>
  <si>
    <t>XA55001-S002272</t>
  </si>
  <si>
    <t>B000000639</t>
  </si>
  <si>
    <t>XA55001-S002277</t>
  </si>
  <si>
    <t>D  1,332</t>
  </si>
  <si>
    <t>B000000628</t>
  </si>
  <si>
    <t>XA55001-S002274</t>
  </si>
  <si>
    <t>D  1,351</t>
  </si>
  <si>
    <t>B000000632</t>
  </si>
  <si>
    <t>XA55001-S002228</t>
  </si>
  <si>
    <t>D  1,352</t>
  </si>
  <si>
    <t>D  1,353</t>
  </si>
  <si>
    <t>XA55001-S002229</t>
  </si>
  <si>
    <t>T-4206</t>
  </si>
  <si>
    <t>XD31011-0004206</t>
  </si>
  <si>
    <t>T-4120</t>
  </si>
  <si>
    <t>XD31011-0004120</t>
  </si>
  <si>
    <t>XD31011-0004176</t>
  </si>
  <si>
    <t>B000000641</t>
  </si>
  <si>
    <t>XA12011-P018748</t>
  </si>
  <si>
    <t>D  1,668</t>
  </si>
  <si>
    <t>B000000653</t>
  </si>
  <si>
    <t>XA55001-S002276</t>
  </si>
  <si>
    <t>D  1,701</t>
  </si>
  <si>
    <t>B000000576</t>
  </si>
  <si>
    <t>XA55001-S002281</t>
  </si>
  <si>
    <t>D  1,847</t>
  </si>
  <si>
    <t>B000000651</t>
  </si>
  <si>
    <t>XA55001-S002285</t>
  </si>
  <si>
    <t>D  1,855</t>
  </si>
  <si>
    <t>B000000649</t>
  </si>
  <si>
    <t>XA55001-S002286</t>
  </si>
  <si>
    <t>D  1,944</t>
  </si>
  <si>
    <t>B000000638</t>
  </si>
  <si>
    <t>XA55001-S002225</t>
  </si>
  <si>
    <t>D  2,113</t>
  </si>
  <si>
    <t>B000000648</t>
  </si>
  <si>
    <t>XA55001-S002292</t>
  </si>
  <si>
    <t>D  2,153</t>
  </si>
  <si>
    <t>B000000650</t>
  </si>
  <si>
    <t>XA55001-S002293</t>
  </si>
  <si>
    <t>T-4256</t>
  </si>
  <si>
    <t>XD31011-0004256</t>
  </si>
  <si>
    <t>T-4257</t>
  </si>
  <si>
    <t>XD31011-0004257</t>
  </si>
  <si>
    <t xml:space="preserve">                                                                                                                                         12:29</t>
  </si>
  <si>
    <t>XA05001-R003951</t>
  </si>
  <si>
    <t>XA05001-R003952</t>
  </si>
  <si>
    <t>T-4192</t>
  </si>
  <si>
    <t>XD31011-0004192</t>
  </si>
  <si>
    <t>T-4193</t>
  </si>
  <si>
    <t>XD31011-0004193</t>
  </si>
  <si>
    <t>D  1,421</t>
  </si>
  <si>
    <t>XA56001-R003963</t>
  </si>
  <si>
    <t>XA56001-R003976</t>
  </si>
  <si>
    <t>XA05001-R003987</t>
  </si>
  <si>
    <t>D  2,806</t>
  </si>
  <si>
    <t>XA56001-R003992</t>
  </si>
  <si>
    <t xml:space="preserve">                                                                                                                                         12:33</t>
  </si>
  <si>
    <t>T-4118</t>
  </si>
  <si>
    <t>XD31011-0004118</t>
  </si>
  <si>
    <t>D    484</t>
  </si>
  <si>
    <t>XA55001-S002222</t>
  </si>
  <si>
    <t>XA55001-S002270</t>
  </si>
  <si>
    <t>XA55001-S002279</t>
  </si>
  <si>
    <t>D  1,224</t>
  </si>
  <si>
    <t>XA55001-S002271</t>
  </si>
  <si>
    <t>T-4205</t>
  </si>
  <si>
    <t>XD31011-0004205</t>
  </si>
  <si>
    <t>T-4178</t>
  </si>
  <si>
    <t>XD31011-0004178</t>
  </si>
  <si>
    <t>D  1,742</t>
  </si>
  <si>
    <t>XA55001-S002282</t>
  </si>
  <si>
    <t>XA55001-S002283</t>
  </si>
  <si>
    <t>XA55001-S002299</t>
  </si>
  <si>
    <t>XA55001-S002300</t>
  </si>
  <si>
    <t>D  2,550</t>
  </si>
  <si>
    <t>XA55001-S002301</t>
  </si>
  <si>
    <t>T-4258</t>
  </si>
  <si>
    <t>XD31011-0004258</t>
  </si>
  <si>
    <t>D  2,600</t>
  </si>
  <si>
    <t>XA55001-S002303</t>
  </si>
  <si>
    <t>D  2,604</t>
  </si>
  <si>
    <t>XA55001-S002304</t>
  </si>
  <si>
    <t>D  2,849</t>
  </si>
  <si>
    <t>XA55001-S002308</t>
  </si>
  <si>
    <t>D  3,111</t>
  </si>
  <si>
    <t>A000000702</t>
  </si>
  <si>
    <t>XA55001-S002198</t>
  </si>
  <si>
    <t>D  3,353</t>
  </si>
  <si>
    <t>XA55001-S002199</t>
  </si>
  <si>
    <t xml:space="preserve">                                                                                                                                         12:41</t>
  </si>
  <si>
    <t>XA55001-S002265</t>
  </si>
  <si>
    <t>T-4186</t>
  </si>
  <si>
    <t>XD31011-0004186</t>
  </si>
  <si>
    <t>T-4195</t>
  </si>
  <si>
    <t>XD31011-0004195</t>
  </si>
  <si>
    <t>D  1,650</t>
  </si>
  <si>
    <t>XA55001-S002275</t>
  </si>
  <si>
    <t>D  1,926</t>
  </si>
  <si>
    <t>XA55001-S002287</t>
  </si>
  <si>
    <t>D  2,047</t>
  </si>
  <si>
    <t>XA55001-S002278</t>
  </si>
  <si>
    <t>D  2,262</t>
  </si>
  <si>
    <t>XA05001-R003981</t>
  </si>
  <si>
    <t>D  2,588</t>
  </si>
  <si>
    <t>XA55001-S002302</t>
  </si>
  <si>
    <t>D  3,202</t>
  </si>
  <si>
    <t>F004402710</t>
  </si>
  <si>
    <t>XA55001-S002135</t>
  </si>
  <si>
    <t xml:space="preserve">                                                                                                                                         12:47</t>
  </si>
  <si>
    <t>D    660</t>
  </si>
  <si>
    <t>P000018702</t>
  </si>
  <si>
    <t>XA15001-0015837</t>
  </si>
  <si>
    <t>A000002301</t>
  </si>
  <si>
    <t>XA15001-0015846</t>
  </si>
  <si>
    <t>T-4210</t>
  </si>
  <si>
    <t>XD31011-0004210</t>
  </si>
  <si>
    <t>T-4217</t>
  </si>
  <si>
    <t>XD31011-0004217</t>
  </si>
  <si>
    <t>A000002311</t>
  </si>
  <si>
    <t>XA05001-R003968</t>
  </si>
  <si>
    <t>D  1,905</t>
  </si>
  <si>
    <t>A000002310</t>
  </si>
  <si>
    <t>XA15001-0015942</t>
  </si>
  <si>
    <t>D  1,906</t>
  </si>
  <si>
    <t>A000002312</t>
  </si>
  <si>
    <t>XA15001-0015943</t>
  </si>
  <si>
    <t>D  2,261</t>
  </si>
  <si>
    <t>A000002320</t>
  </si>
  <si>
    <t>XA05001-R003980</t>
  </si>
  <si>
    <t>D  2,496</t>
  </si>
  <si>
    <t>FAC0002319</t>
  </si>
  <si>
    <t>XA15001-0015949</t>
  </si>
  <si>
    <t xml:space="preserve">                                                                                                                                         12:53</t>
  </si>
  <si>
    <t>D    543</t>
  </si>
  <si>
    <t>XA15001-0015823</t>
  </si>
  <si>
    <t>D    544</t>
  </si>
  <si>
    <t>BAJA: GRANJA LOPEZ ANDRES</t>
  </si>
  <si>
    <t>D    889</t>
  </si>
  <si>
    <t>XA15001-0015848</t>
  </si>
  <si>
    <t>XA15001-0015849</t>
  </si>
  <si>
    <t>D  1,292</t>
  </si>
  <si>
    <t>FAC0002804</t>
  </si>
  <si>
    <t>XA15001-0015886</t>
  </si>
  <si>
    <t>T-4212</t>
  </si>
  <si>
    <t>XD31011-0004212</t>
  </si>
  <si>
    <t>D  1,424</t>
  </si>
  <si>
    <t>XA15001-0015900</t>
  </si>
  <si>
    <t>D  1,426</t>
  </si>
  <si>
    <t>D  1,427</t>
  </si>
  <si>
    <t>XA15001-0015901</t>
  </si>
  <si>
    <t xml:space="preserve">                                                                                                                                         13:11</t>
  </si>
  <si>
    <t>D  1,254</t>
  </si>
  <si>
    <t>A000000319</t>
  </si>
  <si>
    <t>XA55001-S002273</t>
  </si>
  <si>
    <t>AGUERRA</t>
  </si>
  <si>
    <t>T-4181</t>
  </si>
  <si>
    <t>XD31011-0004181</t>
  </si>
  <si>
    <t>T-4177</t>
  </si>
  <si>
    <t>XD31011-0004177</t>
  </si>
  <si>
    <t>A000000385</t>
  </si>
  <si>
    <t>XA55001-S002280</t>
  </si>
  <si>
    <t>T-4254</t>
  </si>
  <si>
    <t>XD31011-0004254</t>
  </si>
  <si>
    <t>XA12011-P018962</t>
  </si>
  <si>
    <t>D  3,127</t>
  </si>
  <si>
    <t>XA12011-P018963</t>
  </si>
  <si>
    <t>Auxiliar del 01/07/17 al 31/07/17</t>
  </si>
  <si>
    <t>D    397</t>
  </si>
  <si>
    <t>XA55001-S002203</t>
  </si>
  <si>
    <t>XA55001-S002207</t>
  </si>
  <si>
    <t>T-4392</t>
  </si>
  <si>
    <t>XD31011-0004392</t>
  </si>
  <si>
    <t>D  1,630</t>
  </si>
  <si>
    <t>XA55001-S002379</t>
  </si>
  <si>
    <t>CLOYOLA</t>
  </si>
  <si>
    <t>D  1,958</t>
  </si>
  <si>
    <t>XA12011-P019055</t>
  </si>
  <si>
    <t>A000000108</t>
  </si>
  <si>
    <t>XA12011-P019056</t>
  </si>
  <si>
    <t>--------------------------</t>
  </si>
  <si>
    <t>-------------------------</t>
  </si>
  <si>
    <t xml:space="preserve">                                                                                                                                         13:40</t>
  </si>
  <si>
    <t>T-4198</t>
  </si>
  <si>
    <t>XD31011-0004198</t>
  </si>
  <si>
    <t>T-4215</t>
  </si>
  <si>
    <t>XD31011-0004215</t>
  </si>
  <si>
    <t>F000000144</t>
  </si>
  <si>
    <t>XA56001-R003967</t>
  </si>
  <si>
    <t>D  2,334</t>
  </si>
  <si>
    <t>F000000147</t>
  </si>
  <si>
    <t>XA56001-R003984</t>
  </si>
  <si>
    <t>D  2,353</t>
  </si>
  <si>
    <t>F000000146</t>
  </si>
  <si>
    <t>XA56001-R003985</t>
  </si>
  <si>
    <t>D  2,987</t>
  </si>
  <si>
    <t>F000000152</t>
  </si>
  <si>
    <t>XA05001-R003993</t>
  </si>
  <si>
    <t>D  3,222</t>
  </si>
  <si>
    <t>F000000151</t>
  </si>
  <si>
    <t>XA56001-R004001</t>
  </si>
  <si>
    <t>E    268</t>
  </si>
  <si>
    <t>T-4296</t>
  </si>
  <si>
    <t>XD31011-0004296</t>
  </si>
  <si>
    <t xml:space="preserve">                                                                              Sumas                                  126,556.00      86,188.00</t>
  </si>
  <si>
    <t xml:space="preserve">                                                                              Saldo  Final                                                         -13,572.00</t>
  </si>
  <si>
    <t>XA55001-S002261</t>
  </si>
  <si>
    <t>T-4119</t>
  </si>
  <si>
    <t>XD31011-0004119</t>
  </si>
  <si>
    <t>D    464</t>
  </si>
  <si>
    <t>XA55001-S002217</t>
  </si>
  <si>
    <t>T-4182</t>
  </si>
  <si>
    <t>XD31011-0004182</t>
  </si>
  <si>
    <t>T-4183</t>
  </si>
  <si>
    <t>XD31011-0004183</t>
  </si>
  <si>
    <t>T-4184</t>
  </si>
  <si>
    <t>XD31011-0004184</t>
  </si>
  <si>
    <t>T-4196</t>
  </si>
  <si>
    <t>XD31011-0004196</t>
  </si>
  <si>
    <t>D  1,484</t>
  </si>
  <si>
    <t>XA12011-P018742</t>
  </si>
  <si>
    <t>D  1,486</t>
  </si>
  <si>
    <t>XA12011-P018743</t>
  </si>
  <si>
    <t>D  1,494</t>
  </si>
  <si>
    <t>XA12011-P018744</t>
  </si>
  <si>
    <t>XA12011-P018745</t>
  </si>
  <si>
    <t>D  1,513</t>
  </si>
  <si>
    <t>XA12011-P018746</t>
  </si>
  <si>
    <t>XA12011-P018747</t>
  </si>
  <si>
    <t>XA55001-S002288</t>
  </si>
  <si>
    <t>D  2,091</t>
  </si>
  <si>
    <t>XA55001-S002289</t>
  </si>
  <si>
    <t>D  2,108</t>
  </si>
  <si>
    <t>XA55001-S002290</t>
  </si>
  <si>
    <t>D  2,109</t>
  </si>
  <si>
    <t>XA55001-S002291</t>
  </si>
  <si>
    <t>D  2,136</t>
  </si>
  <si>
    <t>XA12011-P018934</t>
  </si>
  <si>
    <t>D  2,138</t>
  </si>
  <si>
    <t>XA12011-P018935</t>
  </si>
  <si>
    <t>D  2,139</t>
  </si>
  <si>
    <t>XA12011-P018936</t>
  </si>
  <si>
    <t>T-4252</t>
  </si>
  <si>
    <t>XD31011-0004252</t>
  </si>
  <si>
    <t>T-4253</t>
  </si>
  <si>
    <t>XD31011-0004253</t>
  </si>
  <si>
    <t>XA55001-S002307</t>
  </si>
  <si>
    <t>XA12011-P018944</t>
  </si>
  <si>
    <t>XA12011-P018946</t>
  </si>
  <si>
    <t>XA12011-P018947</t>
  </si>
  <si>
    <t>D  2,900</t>
  </si>
  <si>
    <t>XA12011-P018948</t>
  </si>
  <si>
    <t>T-4285</t>
  </si>
  <si>
    <t>XD31011-0004285</t>
  </si>
  <si>
    <t>FAC194</t>
  </si>
  <si>
    <t xml:space="preserve">                                                                                                                                         14:00</t>
  </si>
  <si>
    <t>D     57</t>
  </si>
  <si>
    <t>A000000769</t>
  </si>
  <si>
    <t>XA56001-R003927</t>
  </si>
  <si>
    <t>XA56001-R003934</t>
  </si>
  <si>
    <t>D    261</t>
  </si>
  <si>
    <t>A000000812</t>
  </si>
  <si>
    <t>XA56001-R003936</t>
  </si>
  <si>
    <t>A000000805</t>
  </si>
  <si>
    <t>XA56001-R003937</t>
  </si>
  <si>
    <t>A000000839</t>
  </si>
  <si>
    <t>XA56001-R003942</t>
  </si>
  <si>
    <t>D    704</t>
  </si>
  <si>
    <t>A000000838</t>
  </si>
  <si>
    <t>XA05001-R003949</t>
  </si>
  <si>
    <t>A000000865</t>
  </si>
  <si>
    <t>XA05001-R003956</t>
  </si>
  <si>
    <t>D  1,245</t>
  </si>
  <si>
    <t>A000000867</t>
  </si>
  <si>
    <t>XA56001-R003960</t>
  </si>
  <si>
    <t>T-4190</t>
  </si>
  <si>
    <t>XD31011-0004190</t>
  </si>
  <si>
    <t>A000000905</t>
  </si>
  <si>
    <t>XA05001-R003965</t>
  </si>
  <si>
    <t>D  2,355</t>
  </si>
  <si>
    <t>A000000913</t>
  </si>
  <si>
    <t>XA56001-R003986</t>
  </si>
  <si>
    <t>T-4259</t>
  </si>
  <si>
    <t>XD31011-0004259</t>
  </si>
  <si>
    <t>D  3,186</t>
  </si>
  <si>
    <t>A000000931</t>
  </si>
  <si>
    <t>XA56001-R003996</t>
  </si>
  <si>
    <t>A000000939</t>
  </si>
  <si>
    <t>XA56001-R003999</t>
  </si>
  <si>
    <t>D  3,221</t>
  </si>
  <si>
    <t>A000000938</t>
  </si>
  <si>
    <t>XA56001-R004000</t>
  </si>
  <si>
    <t>E    269</t>
  </si>
  <si>
    <t>T-4297</t>
  </si>
  <si>
    <t>XD31011-0004297</t>
  </si>
  <si>
    <t xml:space="preserve">                                                                                                                                         16:23</t>
  </si>
  <si>
    <t>Cuenta  302-D102229          SUPER SERVICIO LAJA BAJIO SA DE CV</t>
  </si>
  <si>
    <t>Inicial</t>
  </si>
  <si>
    <t>D  1,579</t>
  </si>
  <si>
    <t>A000315327</t>
  </si>
  <si>
    <t>XA15001-0015911</t>
  </si>
  <si>
    <t>SUPER</t>
  </si>
  <si>
    <t>SERVICIO LAJA BAJIO SA DE CV</t>
  </si>
  <si>
    <t>D  1,583</t>
  </si>
  <si>
    <t>A000314560</t>
  </si>
  <si>
    <t>XA15001-0015912</t>
  </si>
  <si>
    <t>BAJA:</t>
  </si>
  <si>
    <t>SUPER SERVICIO LAJA BAJIO SA</t>
  </si>
  <si>
    <t>XA15001-0015914</t>
  </si>
  <si>
    <t>D  1,901</t>
  </si>
  <si>
    <t>A000316127</t>
  </si>
  <si>
    <t>XA15001-0015940</t>
  </si>
  <si>
    <t>A000317010</t>
  </si>
  <si>
    <t>XA15001-0015950</t>
  </si>
  <si>
    <t>Final</t>
  </si>
  <si>
    <t>------</t>
  </si>
  <si>
    <t>-----------------------------</t>
  </si>
  <si>
    <t>ALECSA CELAYA S. DE R.L. DE C.V.                                                                                                         18/08/17 Pag. 1</t>
  </si>
  <si>
    <t>D  1,839</t>
  </si>
  <si>
    <t>XA15001-0016055</t>
  </si>
  <si>
    <t>XA15001-0016056</t>
  </si>
  <si>
    <t>T-4465</t>
  </si>
  <si>
    <t>XD31011-0004465</t>
  </si>
  <si>
    <t>XA15001-0016089</t>
  </si>
  <si>
    <t xml:space="preserve">                                                                                                                                         10:46</t>
  </si>
  <si>
    <t>Cuenta  302-D100045          COMISION FEDERAL DE ELECTRICIDAD</t>
  </si>
  <si>
    <t>XA12005-P018861</t>
  </si>
  <si>
    <t>LJIMENEZ:COMISION FEDERAL DE ELECTR</t>
  </si>
  <si>
    <t>CH-18580</t>
  </si>
  <si>
    <t>XD31001-0018580</t>
  </si>
  <si>
    <t>COMISION FEDERAL DE ELECTRICIDAD</t>
  </si>
  <si>
    <t>D  1,452</t>
  </si>
  <si>
    <t>P000019113</t>
  </si>
  <si>
    <t>XA12005-P019113</t>
  </si>
  <si>
    <t>D  1,453</t>
  </si>
  <si>
    <t>LJIMENEZ: LJIMENEZ:COMISION FEDERAL</t>
  </si>
  <si>
    <t>D  1,528</t>
  </si>
  <si>
    <t>P000019118</t>
  </si>
  <si>
    <t>XA12005-P019118</t>
  </si>
  <si>
    <t>P000019128</t>
  </si>
  <si>
    <t>XA12005-P019128</t>
  </si>
  <si>
    <t>D  1,530</t>
  </si>
  <si>
    <t>P000019127</t>
  </si>
  <si>
    <t>XA12005-P019127</t>
  </si>
  <si>
    <t>D  1,531</t>
  </si>
  <si>
    <t>P000019126</t>
  </si>
  <si>
    <t>XA12005-P019126</t>
  </si>
  <si>
    <t>D  1,532</t>
  </si>
  <si>
    <t>P000019125</t>
  </si>
  <si>
    <t>XA12005-P019125</t>
  </si>
  <si>
    <t>D  1,533</t>
  </si>
  <si>
    <t>P000019124</t>
  </si>
  <si>
    <t>XA12005-P019124</t>
  </si>
  <si>
    <t>CH-18597</t>
  </si>
  <si>
    <t>XD31001-0018597</t>
  </si>
  <si>
    <t>D  3,393</t>
  </si>
  <si>
    <t>XA12001-P019179</t>
  </si>
  <si>
    <t xml:space="preserve">                                                                                                                                         10:49</t>
  </si>
  <si>
    <t>F000000158</t>
  </si>
  <si>
    <t>XA05001-R004004</t>
  </si>
  <si>
    <t>ZE01528110</t>
  </si>
  <si>
    <t>XA05001-R004033</t>
  </si>
  <si>
    <t>D    657</t>
  </si>
  <si>
    <t>BAJA: INDUSTRIA DISEÑADORA DE AUTOP</t>
  </si>
  <si>
    <t>T-4383</t>
  </si>
  <si>
    <t>XD31011-0004383</t>
  </si>
  <si>
    <t>D  1,152</t>
  </si>
  <si>
    <t>ZE01528567</t>
  </si>
  <si>
    <t>XA05001-R004047</t>
  </si>
  <si>
    <t>D  1,852</t>
  </si>
  <si>
    <t>ZE01529227</t>
  </si>
  <si>
    <t>XA05001-R004074</t>
  </si>
  <si>
    <t xml:space="preserve">                                                                                                                                         11:26</t>
  </si>
  <si>
    <t>D    628</t>
  </si>
  <si>
    <t>XA15001-0016031</t>
  </si>
  <si>
    <t>T-4367</t>
  </si>
  <si>
    <t>XD31011-0004367</t>
  </si>
  <si>
    <t>XA15001-0016050</t>
  </si>
  <si>
    <t>D  2,679</t>
  </si>
  <si>
    <t>XA15001-0016059</t>
  </si>
  <si>
    <t>XA15001-0016063</t>
  </si>
  <si>
    <t>T-4463</t>
  </si>
  <si>
    <t>XD31011-0004463</t>
  </si>
  <si>
    <t xml:space="preserve">                                                                                                                                         11:35</t>
  </si>
  <si>
    <t>D    423</t>
  </si>
  <si>
    <t>XA15001-0016013</t>
  </si>
  <si>
    <t>XA15001-0016014</t>
  </si>
  <si>
    <t>D    425</t>
  </si>
  <si>
    <t>XA15001-0016015</t>
  </si>
  <si>
    <t>XA15001-0016016</t>
  </si>
  <si>
    <t>D    429</t>
  </si>
  <si>
    <t>XA15001-0016017</t>
  </si>
  <si>
    <t>D    430</t>
  </si>
  <si>
    <t>XA15001-0016018</t>
  </si>
  <si>
    <t>XA15001-0016040</t>
  </si>
  <si>
    <t>XA15001-0016041</t>
  </si>
  <si>
    <t>T-4363</t>
  </si>
  <si>
    <t>XD31011-0004363</t>
  </si>
  <si>
    <t>D  1,844</t>
  </si>
  <si>
    <t>XA15001-0016057</t>
  </si>
  <si>
    <t>T-4454</t>
  </si>
  <si>
    <t>XD31011-0004454</t>
  </si>
  <si>
    <t xml:space="preserve">                                                                                                                                         11:40</t>
  </si>
  <si>
    <t>D    666</t>
  </si>
  <si>
    <t>XA05001-R004037</t>
  </si>
  <si>
    <t>T-4350</t>
  </si>
  <si>
    <t>XD31011-0004350</t>
  </si>
  <si>
    <t>T-4353</t>
  </si>
  <si>
    <t>XD31011-0004353</t>
  </si>
  <si>
    <t>D  1,133</t>
  </si>
  <si>
    <t>XA05001-R004046</t>
  </si>
  <si>
    <t>D  1,675</t>
  </si>
  <si>
    <t>XA05001-R004068</t>
  </si>
  <si>
    <t>D  1,778</t>
  </si>
  <si>
    <t>XA05001-R004072</t>
  </si>
  <si>
    <t>XA05001-R004082</t>
  </si>
  <si>
    <t xml:space="preserve">                                                                                                                                         11:47</t>
  </si>
  <si>
    <t>Cuenta  302-D100878          MARTINEZ MUñIZ ARMANDO ABRAHAM</t>
  </si>
  <si>
    <t>A000000633</t>
  </si>
  <si>
    <t>XA55001-S002315</t>
  </si>
  <si>
    <t>MARTINEZ MUñIZ ARMANDO ABRAHAM</t>
  </si>
  <si>
    <t>A000000632</t>
  </si>
  <si>
    <t>XA55001-S002316</t>
  </si>
  <si>
    <t>D  2,096</t>
  </si>
  <si>
    <t>A000000637</t>
  </si>
  <si>
    <t>XA55001-S002317</t>
  </si>
  <si>
    <t>D  2,917</t>
  </si>
  <si>
    <t>A000000642</t>
  </si>
  <si>
    <t>XA55001-S002326</t>
  </si>
  <si>
    <t>A000000638</t>
  </si>
  <si>
    <t>XA55001-S002372</t>
  </si>
  <si>
    <t>------------------------------</t>
  </si>
  <si>
    <t xml:space="preserve">                                                                                                                                         12:06</t>
  </si>
  <si>
    <t>D    193</t>
  </si>
  <si>
    <t>XA56001-R004010</t>
  </si>
  <si>
    <t>T-4385</t>
  </si>
  <si>
    <t>XD31011-0004385</t>
  </si>
  <si>
    <t>T-4390</t>
  </si>
  <si>
    <t>XD31011-0004390</t>
  </si>
  <si>
    <t>D  1,419</t>
  </si>
  <si>
    <t>XA05001-R004057</t>
  </si>
  <si>
    <t>D  1,674</t>
  </si>
  <si>
    <t>XA05001-R004067</t>
  </si>
  <si>
    <t>D  2,081</t>
  </si>
  <si>
    <t>XA05001-R004077</t>
  </si>
  <si>
    <t>XA56001-R004078</t>
  </si>
  <si>
    <t>T-4476</t>
  </si>
  <si>
    <t>XD31011-0004476</t>
  </si>
  <si>
    <t>XA56001-R004093</t>
  </si>
  <si>
    <t>D  2,920</t>
  </si>
  <si>
    <t>XA05001-R004095</t>
  </si>
  <si>
    <t xml:space="preserve">                                                                                                                                         12:11</t>
  </si>
  <si>
    <t>D    394</t>
  </si>
  <si>
    <t>XA55001-S002202</t>
  </si>
  <si>
    <t>T-4377</t>
  </si>
  <si>
    <t>XD31011-0004377</t>
  </si>
  <si>
    <t>XA55001-S002212</t>
  </si>
  <si>
    <t>XA55001-S002213</t>
  </si>
  <si>
    <t>T-4394</t>
  </si>
  <si>
    <t>XD31011-0004394</t>
  </si>
  <si>
    <t>D  1,570</t>
  </si>
  <si>
    <t>XA55001-S002214</t>
  </si>
  <si>
    <t>XA55001-S002310</t>
  </si>
  <si>
    <t>D  1,627</t>
  </si>
  <si>
    <t>XA55001-S002378</t>
  </si>
  <si>
    <t>XA55001-S002313</t>
  </si>
  <si>
    <t>XA55001-S002314</t>
  </si>
  <si>
    <t>D  2,107</t>
  </si>
  <si>
    <t>XA55001-S002319</t>
  </si>
  <si>
    <t>XA55001-S002320</t>
  </si>
  <si>
    <t>T-4433</t>
  </si>
  <si>
    <t>XD31011-0004433</t>
  </si>
  <si>
    <t>XA55001-S002325</t>
  </si>
  <si>
    <t>D  3,063</t>
  </si>
  <si>
    <t>XA55001-S002330</t>
  </si>
  <si>
    <t>XA55001-S002331</t>
  </si>
  <si>
    <t>D  3,228</t>
  </si>
  <si>
    <t>XA55001-S002334</t>
  </si>
  <si>
    <t>D  3,230</t>
  </si>
  <si>
    <t>XA55001-S002335</t>
  </si>
  <si>
    <t>D  3,237</t>
  </si>
  <si>
    <t>XA55001-S002336</t>
  </si>
  <si>
    <t xml:space="preserve">                                                                                                                                         12:17</t>
  </si>
  <si>
    <t>D    383</t>
  </si>
  <si>
    <t>XA55001-S002201</t>
  </si>
  <si>
    <t>XA55001-S002209</t>
  </si>
  <si>
    <t>D    895</t>
  </si>
  <si>
    <t>XA55001-S002216</t>
  </si>
  <si>
    <t>T-4391</t>
  </si>
  <si>
    <t>XD31011-0004391</t>
  </si>
  <si>
    <t>D  1,055</t>
  </si>
  <si>
    <t>XA55001-S002215</t>
  </si>
  <si>
    <t>D  1,184</t>
  </si>
  <si>
    <t>XA55001-S002309</t>
  </si>
  <si>
    <t>D  1,198</t>
  </si>
  <si>
    <t>XA55001-S002359</t>
  </si>
  <si>
    <t>D  1,199</t>
  </si>
  <si>
    <t>XA55001-S002358</t>
  </si>
  <si>
    <t>XA55001-S002311</t>
  </si>
  <si>
    <t>XA55001-S002312</t>
  </si>
  <si>
    <t>D  2,036</t>
  </si>
  <si>
    <t>XA55001-S002318</t>
  </si>
  <si>
    <t>T-4474</t>
  </si>
  <si>
    <t>XD31011-0004474</t>
  </si>
  <si>
    <t xml:space="preserve">                                                                                                                                         12:57</t>
  </si>
  <si>
    <t>XA05001-R004012</t>
  </si>
  <si>
    <t>BAJA: VILLASEÑOR VARGAS MARGARITA</t>
  </si>
  <si>
    <t>XA05001-R004013</t>
  </si>
  <si>
    <t>XA05001-R004014</t>
  </si>
  <si>
    <t>D    227</t>
  </si>
  <si>
    <t>XA05001-R004015</t>
  </si>
  <si>
    <t>D    445</t>
  </si>
  <si>
    <t>XA56001-R004021</t>
  </si>
  <si>
    <t>D    446</t>
  </si>
  <si>
    <t>XA56001-R004022</t>
  </si>
  <si>
    <t>D    450</t>
  </si>
  <si>
    <t>XA56001-R004024</t>
  </si>
  <si>
    <t>D    451</t>
  </si>
  <si>
    <t>XA05001-R004025</t>
  </si>
  <si>
    <t>D    552</t>
  </si>
  <si>
    <t>XA05001-R004032</t>
  </si>
  <si>
    <t>T-4472</t>
  </si>
  <si>
    <t>XD31011-0004472</t>
  </si>
  <si>
    <t>D  2,845</t>
  </si>
  <si>
    <t>XA56001-R004092</t>
  </si>
  <si>
    <t>D  2,921</t>
  </si>
  <si>
    <t>XA05001-R004096</t>
  </si>
  <si>
    <t xml:space="preserve">                                                                                                                                         13:08</t>
  </si>
  <si>
    <t>D    114</t>
  </si>
  <si>
    <t>F000000160</t>
  </si>
  <si>
    <t>XA05001-R004006</t>
  </si>
  <si>
    <t>D    115</t>
  </si>
  <si>
    <t>F000000159</t>
  </si>
  <si>
    <t>XA05001-R004007</t>
  </si>
  <si>
    <t>XA05001-R004035</t>
  </si>
  <si>
    <t>T-4378</t>
  </si>
  <si>
    <t>XD31011-0004378</t>
  </si>
  <si>
    <t>D  1,154</t>
  </si>
  <si>
    <t>F000000164</t>
  </si>
  <si>
    <t>XA05001-R004048</t>
  </si>
  <si>
    <t>F000000163</t>
  </si>
  <si>
    <t>XA56001-R004066</t>
  </si>
  <si>
    <t>F000000166</t>
  </si>
  <si>
    <t>XA56001-R004070</t>
  </si>
  <si>
    <t>D  1,788</t>
  </si>
  <si>
    <t>F000000167</t>
  </si>
  <si>
    <t>XA56001-R004073</t>
  </si>
  <si>
    <t>T-4471</t>
  </si>
  <si>
    <t>XD31011-0004471</t>
  </si>
  <si>
    <t>T-4473</t>
  </si>
  <si>
    <t>XD31011-0004473</t>
  </si>
  <si>
    <t>D    109</t>
  </si>
  <si>
    <t>XA55001-S002360</t>
  </si>
  <si>
    <t>D    113</t>
  </si>
  <si>
    <t>XA55001-S002361</t>
  </si>
  <si>
    <t>D    233</t>
  </si>
  <si>
    <t>XA55001-S002200</t>
  </si>
  <si>
    <t>D    408</t>
  </si>
  <si>
    <t>XA55001-S002204</t>
  </si>
  <si>
    <t>D    414</t>
  </si>
  <si>
    <t>XA55001-S002205</t>
  </si>
  <si>
    <t>D    416</t>
  </si>
  <si>
    <t>XA55001-S002206</t>
  </si>
  <si>
    <t>D    465</t>
  </si>
  <si>
    <t>XA55001-S002210</t>
  </si>
  <si>
    <t>D    567</t>
  </si>
  <si>
    <t>XA12011-0018867</t>
  </si>
  <si>
    <t>XA12011-P019024</t>
  </si>
  <si>
    <t>D    967</t>
  </si>
  <si>
    <t>XA55001-S002362</t>
  </si>
  <si>
    <t>D    969</t>
  </si>
  <si>
    <t>XA55001-S002263</t>
  </si>
  <si>
    <t>T-4388</t>
  </si>
  <si>
    <t>XD31011-0004388</t>
  </si>
  <si>
    <t>D  1,142</t>
  </si>
  <si>
    <t>XA12011-P019025</t>
  </si>
  <si>
    <t>D  1,143</t>
  </si>
  <si>
    <t>XA12011-P019026</t>
  </si>
  <si>
    <t>XA12011-P019034</t>
  </si>
  <si>
    <t>T-4395</t>
  </si>
  <si>
    <t>XD31011-0004395</t>
  </si>
  <si>
    <t>T-4396</t>
  </si>
  <si>
    <t>XD31011-0004396</t>
  </si>
  <si>
    <t>D  1,188</t>
  </si>
  <si>
    <t>XA12011-P019033</t>
  </si>
  <si>
    <t>D  1,189</t>
  </si>
  <si>
    <t>D  1,190</t>
  </si>
  <si>
    <t>XA12011-P019035</t>
  </si>
  <si>
    <t>D  1,192</t>
  </si>
  <si>
    <t>XA12011-P019036</t>
  </si>
  <si>
    <t>D  1,232</t>
  </si>
  <si>
    <t>XA55001-S002363</t>
  </si>
  <si>
    <t>D  1,343</t>
  </si>
  <si>
    <t>XA12011-P019040</t>
  </si>
  <si>
    <t>D  1,783</t>
  </si>
  <si>
    <t>XA55001-S002375</t>
  </si>
  <si>
    <t>D  1,861</t>
  </si>
  <si>
    <t>XA12011-P019048</t>
  </si>
  <si>
    <t>XA12011-P019049</t>
  </si>
  <si>
    <t>D  1,937</t>
  </si>
  <si>
    <t>XA12011-P019050</t>
  </si>
  <si>
    <t>D  1,939</t>
  </si>
  <si>
    <t>XA12011-P019051</t>
  </si>
  <si>
    <t>XA12011-0019052</t>
  </si>
  <si>
    <t>D  1,942</t>
  </si>
  <si>
    <t>XA12011-P019053</t>
  </si>
  <si>
    <t>XA12011-P019054</t>
  </si>
  <si>
    <t>XA12011-P019057</t>
  </si>
  <si>
    <t>XA55001-S002322</t>
  </si>
  <si>
    <t>T-4429</t>
  </si>
  <si>
    <t>XD31011-0004429</t>
  </si>
  <si>
    <t>T-4432</t>
  </si>
  <si>
    <t>XD31011-0004432</t>
  </si>
  <si>
    <t>XA55001-S002324</t>
  </si>
  <si>
    <t>D  2,807</t>
  </si>
  <si>
    <t>XA55001-S002380</t>
  </si>
  <si>
    <t>XA55001-S002332</t>
  </si>
  <si>
    <t xml:space="preserve">                                                                                                                                         13:28</t>
  </si>
  <si>
    <t>D     99</t>
  </si>
  <si>
    <t>XA56001-R004005</t>
  </si>
  <si>
    <t>XA05001-R004011</t>
  </si>
  <si>
    <t>D    444</t>
  </si>
  <si>
    <t>A000001005</t>
  </si>
  <si>
    <t>XA56001-R004020</t>
  </si>
  <si>
    <t>D    449</t>
  </si>
  <si>
    <t>XA56001-R004023</t>
  </si>
  <si>
    <t>D    489</t>
  </si>
  <si>
    <t>A000001004</t>
  </si>
  <si>
    <t>XA05001-R004026</t>
  </si>
  <si>
    <t>D    932</t>
  </si>
  <si>
    <t>A000001066</t>
  </si>
  <si>
    <t>XA05001-R004039</t>
  </si>
  <si>
    <t>T-4386</t>
  </si>
  <si>
    <t>XD31011-0004386</t>
  </si>
  <si>
    <t>D  1,249</t>
  </si>
  <si>
    <t>A000001082</t>
  </si>
  <si>
    <t>XA56001-R004052</t>
  </si>
  <si>
    <t>D  1,250</t>
  </si>
  <si>
    <t>A000001080</t>
  </si>
  <si>
    <t>XA56001-R004053</t>
  </si>
  <si>
    <t>D  1,381</t>
  </si>
  <si>
    <t>BAJA: RUTAS DEL BAJIO SA</t>
  </si>
  <si>
    <t>D  1,382</t>
  </si>
  <si>
    <t>A000001075</t>
  </si>
  <si>
    <t>XA56001-R004056</t>
  </si>
  <si>
    <t>D  1,665</t>
  </si>
  <si>
    <t>A000001083</t>
  </si>
  <si>
    <t>XA56001-R004062</t>
  </si>
  <si>
    <t>D  1,666</t>
  </si>
  <si>
    <t>A000001081</t>
  </si>
  <si>
    <t>XA56001-R004063</t>
  </si>
  <si>
    <t>XA56001-R004064</t>
  </si>
  <si>
    <t>A000001073</t>
  </si>
  <si>
    <t>XA56001-R004065</t>
  </si>
  <si>
    <t>A000001106</t>
  </si>
  <si>
    <t>XA05001-R004071</t>
  </si>
  <si>
    <t>T-4477</t>
  </si>
  <si>
    <t>XD31011-0004477</t>
  </si>
  <si>
    <t>ALECSA CELAYA S. DE R.L. DE C.V.                                                                                                         18/09/17 Pag. 1</t>
  </si>
  <si>
    <t xml:space="preserve">                                                                                                                                         11:37</t>
  </si>
  <si>
    <t>Auxiliar del 01/08/17 al 31/08/17</t>
  </si>
  <si>
    <t>T-4521</t>
  </si>
  <si>
    <t>T-4526</t>
  </si>
  <si>
    <t>D  1,023</t>
  </si>
  <si>
    <t>T-4633</t>
  </si>
  <si>
    <t>T-4672</t>
  </si>
  <si>
    <t>D  2,561</t>
  </si>
  <si>
    <t>PBALBUEN</t>
  </si>
  <si>
    <t>AOFFICE DEPOT DE MEXICO S.A DE C.V.</t>
  </si>
  <si>
    <t>D  3,071</t>
  </si>
  <si>
    <t>D  3,075</t>
  </si>
  <si>
    <t>D  3,131</t>
  </si>
  <si>
    <t>ABAJA: OFFICE DEPOT DE MEXICO S.A DE</t>
  </si>
  <si>
    <t>T-4719</t>
  </si>
  <si>
    <t xml:space="preserve">                                                                                                                                         11:42</t>
  </si>
  <si>
    <t>T-4618</t>
  </si>
  <si>
    <t>D  2,554</t>
  </si>
  <si>
    <t>D  2,775</t>
  </si>
  <si>
    <t>R004176</t>
  </si>
  <si>
    <t>D  2,967</t>
  </si>
  <si>
    <t>R004182</t>
  </si>
  <si>
    <t>D     13</t>
  </si>
  <si>
    <t>P000019171</t>
  </si>
  <si>
    <t>P019171</t>
  </si>
  <si>
    <t>T-4501</t>
  </si>
  <si>
    <t>D  1,464</t>
  </si>
  <si>
    <t>FR2833802</t>
  </si>
  <si>
    <t>T-4613</t>
  </si>
  <si>
    <t>P000019271</t>
  </si>
  <si>
    <t>P000019272</t>
  </si>
  <si>
    <t>D  2,748</t>
  </si>
  <si>
    <t>P000019273</t>
  </si>
  <si>
    <t>D  2,749</t>
  </si>
  <si>
    <t>P000019274</t>
  </si>
  <si>
    <t>T-4693</t>
  </si>
  <si>
    <t>T-4694</t>
  </si>
  <si>
    <t>T-4695</t>
  </si>
  <si>
    <t>E    235</t>
  </si>
  <si>
    <t>T-4696</t>
  </si>
  <si>
    <t>D  2,973</t>
  </si>
  <si>
    <t>FR02850492</t>
  </si>
  <si>
    <t>P019700</t>
  </si>
  <si>
    <t>D  3,460</t>
  </si>
  <si>
    <t>INTPP00082</t>
  </si>
  <si>
    <t>P019716</t>
  </si>
  <si>
    <t>D  3,461</t>
  </si>
  <si>
    <t>INTPPAGO03</t>
  </si>
  <si>
    <t>P019717</t>
  </si>
  <si>
    <t>D  3,458</t>
  </si>
  <si>
    <t>INTPP00081</t>
  </si>
  <si>
    <t>P019715</t>
  </si>
  <si>
    <t>D  3,459</t>
  </si>
  <si>
    <t xml:space="preserve">                                                                                                                                         11:48</t>
  </si>
  <si>
    <t>D    203</t>
  </si>
  <si>
    <t>XA12001-P019187</t>
  </si>
  <si>
    <t>CH-18603</t>
  </si>
  <si>
    <t>XD31001-0018603</t>
  </si>
  <si>
    <t>CH-18613</t>
  </si>
  <si>
    <t>XD31001-0018613</t>
  </si>
  <si>
    <t>XA12005-P019705</t>
  </si>
  <si>
    <t>XA12005-P019706</t>
  </si>
  <si>
    <t>D  3,029</t>
  </si>
  <si>
    <t>XA12005-P019707</t>
  </si>
  <si>
    <t xml:space="preserve">                                                                                                                                         12:02</t>
  </si>
  <si>
    <t>D    213</t>
  </si>
  <si>
    <t>D  1,080</t>
  </si>
  <si>
    <t>T-4668</t>
  </si>
  <si>
    <t>T-4673</t>
  </si>
  <si>
    <t>D  2,933</t>
  </si>
  <si>
    <t>T-4722</t>
  </si>
  <si>
    <t xml:space="preserve">                                                                              Saldo  Final                                                          -7,425.22</t>
  </si>
  <si>
    <t>T-4522</t>
  </si>
  <si>
    <t>XD31011-0004522</t>
  </si>
  <si>
    <t>T-4525</t>
  </si>
  <si>
    <t>XD31011-0004525</t>
  </si>
  <si>
    <t>XA15001-0016189</t>
  </si>
  <si>
    <t>D    452</t>
  </si>
  <si>
    <t>XA15001-0016190</t>
  </si>
  <si>
    <t>D    453</t>
  </si>
  <si>
    <t>XA15001-0016191</t>
  </si>
  <si>
    <t>D    516</t>
  </si>
  <si>
    <t>XA15001-0016192</t>
  </si>
  <si>
    <t>T-4594</t>
  </si>
  <si>
    <t>XD31011-0004594</t>
  </si>
  <si>
    <t>D  1,425</t>
  </si>
  <si>
    <t>XA15001-0016212</t>
  </si>
  <si>
    <t>T-4620</t>
  </si>
  <si>
    <t>XD31011-0004620</t>
  </si>
  <si>
    <t xml:space="preserve">                                                                                                                                         12:18</t>
  </si>
  <si>
    <t>T-4567</t>
  </si>
  <si>
    <t>D    868</t>
  </si>
  <si>
    <t>R004125</t>
  </si>
  <si>
    <t>R004146</t>
  </si>
  <si>
    <t>T-4632</t>
  </si>
  <si>
    <t>R004152</t>
  </si>
  <si>
    <t>T-4681</t>
  </si>
  <si>
    <t>R004170</t>
  </si>
  <si>
    <t xml:space="preserve">                                                                              Saldo  Final                                                          -5,568.00</t>
  </si>
  <si>
    <t>D    278</t>
  </si>
  <si>
    <t>A000000645</t>
  </si>
  <si>
    <t>XA55001-S002343</t>
  </si>
  <si>
    <t>A000000643</t>
  </si>
  <si>
    <t>XA55001-S002344</t>
  </si>
  <si>
    <t>D    286</t>
  </si>
  <si>
    <t>A000000636</t>
  </si>
  <si>
    <t>XA55001-S002345</t>
  </si>
  <si>
    <t>D    292</t>
  </si>
  <si>
    <t>A000000647</t>
  </si>
  <si>
    <t>XA55001-S002346</t>
  </si>
  <si>
    <t>A000000648</t>
  </si>
  <si>
    <t>XA55001-S002347</t>
  </si>
  <si>
    <t>T-4517</t>
  </si>
  <si>
    <t>XD31011-0004517</t>
  </si>
  <si>
    <t>T-4550</t>
  </si>
  <si>
    <t>XD31011-0004550</t>
  </si>
  <si>
    <t>T-4570</t>
  </si>
  <si>
    <t>XD31011-0004570</t>
  </si>
  <si>
    <t>T-4625</t>
  </si>
  <si>
    <t>XD31011-0004625</t>
  </si>
  <si>
    <t>D  1,793</t>
  </si>
  <si>
    <t>A000000656</t>
  </si>
  <si>
    <t>XA55001-S002370</t>
  </si>
  <si>
    <t>D  1,915</t>
  </si>
  <si>
    <t>XA55001-S002397</t>
  </si>
  <si>
    <t>GFLORES</t>
  </si>
  <si>
    <t>D  1,946</t>
  </si>
  <si>
    <t>A000000654</t>
  </si>
  <si>
    <t>XA55001-S002399</t>
  </si>
  <si>
    <t>D  1,965</t>
  </si>
  <si>
    <t>A000000662</t>
  </si>
  <si>
    <t>XA55001-S002401</t>
  </si>
  <si>
    <t>S2370</t>
  </si>
  <si>
    <t>NA21001-0034245</t>
  </si>
  <si>
    <t>MARTINEZ MUÑIZ ARMANDO ABRAHAM</t>
  </si>
  <si>
    <t>A000000660</t>
  </si>
  <si>
    <t>XA55001-S002404</t>
  </si>
  <si>
    <t>T-4734</t>
  </si>
  <si>
    <t>XD31011-0004734</t>
  </si>
  <si>
    <t xml:space="preserve">                                                                                                                                         12:42</t>
  </si>
  <si>
    <t xml:space="preserve">                                                                              Saldo  Final                                                         -26,332.00</t>
  </si>
  <si>
    <t>T-4535</t>
  </si>
  <si>
    <t>XD31011-0004535</t>
  </si>
  <si>
    <t>T-4549</t>
  </si>
  <si>
    <t>XD31011-0004549</t>
  </si>
  <si>
    <t>D    812</t>
  </si>
  <si>
    <t>XA55001-S002350</t>
  </si>
  <si>
    <t>XA55001-S002352</t>
  </si>
  <si>
    <t>XA55001-S002351</t>
  </si>
  <si>
    <t>XA55001-S002381</t>
  </si>
  <si>
    <t>XA55001-S002382</t>
  </si>
  <si>
    <t>XA55001-S002384</t>
  </si>
  <si>
    <t>D    885</t>
  </si>
  <si>
    <t>XA55001-S002385</t>
  </si>
  <si>
    <t>D    926</t>
  </si>
  <si>
    <t>XA55001-S002387</t>
  </si>
  <si>
    <t>D    999</t>
  </si>
  <si>
    <t>XA55001-S002389</t>
  </si>
  <si>
    <t>T-4627</t>
  </si>
  <si>
    <t>XD31011-0004627</t>
  </si>
  <si>
    <t>XA55001-S002394</t>
  </si>
  <si>
    <t>XA55001-S002395</t>
  </si>
  <si>
    <t>D  1,990</t>
  </si>
  <si>
    <t>XA55001-S002402</t>
  </si>
  <si>
    <t>D  3,200</t>
  </si>
  <si>
    <t>XA55001-S002238</t>
  </si>
  <si>
    <t>NMEJIA</t>
  </si>
  <si>
    <t>D  3,307</t>
  </si>
  <si>
    <t>XA55001-S002405</t>
  </si>
  <si>
    <t>D  3,317</t>
  </si>
  <si>
    <t>XA55001-S002409</t>
  </si>
  <si>
    <t>T-4732</t>
  </si>
  <si>
    <t>XD31011-0004732</t>
  </si>
  <si>
    <t xml:space="preserve">                                                                                                                                         12:52</t>
  </si>
  <si>
    <t>T-4534</t>
  </si>
  <si>
    <t>XD31011-0004534</t>
  </si>
  <si>
    <t>T-4579</t>
  </si>
  <si>
    <t>XD31011-0004579</t>
  </si>
  <si>
    <t>D  1,432</t>
  </si>
  <si>
    <t>A000002391</t>
  </si>
  <si>
    <t>XA15001-0016213</t>
  </si>
  <si>
    <t>D  2,549</t>
  </si>
  <si>
    <t>A000002405</t>
  </si>
  <si>
    <t>XA15001-0016250</t>
  </si>
  <si>
    <t>D  2,557</t>
  </si>
  <si>
    <t>A000002402</t>
  </si>
  <si>
    <t>XA15001-0016256</t>
  </si>
  <si>
    <t xml:space="preserve">                                                                                                                                         12:59</t>
  </si>
  <si>
    <t>T-4622</t>
  </si>
  <si>
    <t>XD31011-0004622</t>
  </si>
  <si>
    <t>XA15001-0016225</t>
  </si>
  <si>
    <t>D  2,558</t>
  </si>
  <si>
    <t>XA15001-0016257</t>
  </si>
  <si>
    <t>D  2,559</t>
  </si>
  <si>
    <t>XA15001-0016258</t>
  </si>
  <si>
    <t xml:space="preserve">                                                                                                                                         13:06</t>
  </si>
  <si>
    <t>700-070</t>
  </si>
  <si>
    <t>NA21001-0031858</t>
  </si>
  <si>
    <t>E      1</t>
  </si>
  <si>
    <t>T-4499</t>
  </si>
  <si>
    <t>XD31011-0004499</t>
  </si>
  <si>
    <t>NOMSEM0031</t>
  </si>
  <si>
    <t>XA12001-0019198</t>
  </si>
  <si>
    <t>T-4541</t>
  </si>
  <si>
    <t>XD31011-0004541</t>
  </si>
  <si>
    <t>T-4599</t>
  </si>
  <si>
    <t>XD31011-0004599</t>
  </si>
  <si>
    <t>D    555</t>
  </si>
  <si>
    <t>FQGABRIELA</t>
  </si>
  <si>
    <t>XA12001-P019198</t>
  </si>
  <si>
    <t>T-4558</t>
  </si>
  <si>
    <t>XD31011-0004558</t>
  </si>
  <si>
    <t>T-4600</t>
  </si>
  <si>
    <t>XD31011-0004600</t>
  </si>
  <si>
    <t>FQDRRJ0001</t>
  </si>
  <si>
    <t>XA12001-0019200</t>
  </si>
  <si>
    <t>D  1,049</t>
  </si>
  <si>
    <t>FQEDGARANT</t>
  </si>
  <si>
    <t>XA12001-0019199</t>
  </si>
  <si>
    <t>D  1,079</t>
  </si>
  <si>
    <t>NOMSEMA032</t>
  </si>
  <si>
    <t>XA12001-0019222</t>
  </si>
  <si>
    <t>A000003432</t>
  </si>
  <si>
    <t>XA15001-0016201</t>
  </si>
  <si>
    <t>A000003430</t>
  </si>
  <si>
    <t>XA15001-0016202</t>
  </si>
  <si>
    <t>D  1,094</t>
  </si>
  <si>
    <t>A000003410</t>
  </si>
  <si>
    <t>XA12001-P019207</t>
  </si>
  <si>
    <t>T-4591</t>
  </si>
  <si>
    <t>XD31011-0004591</t>
  </si>
  <si>
    <t>T-4592</t>
  </si>
  <si>
    <t>XD31011-0004592</t>
  </si>
  <si>
    <t>T-4593</t>
  </si>
  <si>
    <t>XD31011-0004593</t>
  </si>
  <si>
    <t>D  1,308</t>
  </si>
  <si>
    <t>NOMQN00108</t>
  </si>
  <si>
    <t>XA12001-0019237</t>
  </si>
  <si>
    <t>T-4601</t>
  </si>
  <si>
    <t>XD31011-0004601</t>
  </si>
  <si>
    <t>D  1,472</t>
  </si>
  <si>
    <t>P000019240</t>
  </si>
  <si>
    <t>XA12001-0019240</t>
  </si>
  <si>
    <t>P000019241</t>
  </si>
  <si>
    <t>XA12001-0019241</t>
  </si>
  <si>
    <t>D  1,474</t>
  </si>
  <si>
    <t>P000019242</t>
  </si>
  <si>
    <t>XA12001-0019242</t>
  </si>
  <si>
    <t>D  1,476</t>
  </si>
  <si>
    <t>NOMQN00018</t>
  </si>
  <si>
    <t>XA12001-0019243</t>
  </si>
  <si>
    <t>T-4614</t>
  </si>
  <si>
    <t>XD31011-0004614</t>
  </si>
  <si>
    <t>T-4615</t>
  </si>
  <si>
    <t>XD31011-0004615</t>
  </si>
  <si>
    <t>T-4616</t>
  </si>
  <si>
    <t>XD31011-0004616</t>
  </si>
  <si>
    <t>T-4617</t>
  </si>
  <si>
    <t>XD31011-0004617</t>
  </si>
  <si>
    <t>NOMSEM0033</t>
  </si>
  <si>
    <t>XA12001-0019244</t>
  </si>
  <si>
    <t>T-4640</t>
  </si>
  <si>
    <t>XD31011-0004640</t>
  </si>
  <si>
    <t>D  2,254</t>
  </si>
  <si>
    <t>P000019245</t>
  </si>
  <si>
    <t>XA12001-0019245</t>
  </si>
  <si>
    <t>T-4649</t>
  </si>
  <si>
    <t>XD31011-0004649</t>
  </si>
  <si>
    <t>P000019247</t>
  </si>
  <si>
    <t>XA12001-P019247</t>
  </si>
  <si>
    <t>D  2,311</t>
  </si>
  <si>
    <t>FQSEROSALB</t>
  </si>
  <si>
    <t>XA12001-0019246</t>
  </si>
  <si>
    <t>D  2,312</t>
  </si>
  <si>
    <t>FQAMLEOPOL</t>
  </si>
  <si>
    <t>XA12001-0019268</t>
  </si>
  <si>
    <t>D  2,313</t>
  </si>
  <si>
    <t>FQVFCARLOS</t>
  </si>
  <si>
    <t>XA12001-0019267</t>
  </si>
  <si>
    <t>T-4655</t>
  </si>
  <si>
    <t>XD31011-0004655</t>
  </si>
  <si>
    <t>T-4656</t>
  </si>
  <si>
    <t>XD31011-0004656</t>
  </si>
  <si>
    <t>T-4657</t>
  </si>
  <si>
    <t>XD31011-0004657</t>
  </si>
  <si>
    <t>E    190</t>
  </si>
  <si>
    <t>T-4660</t>
  </si>
  <si>
    <t>XD31011-0004660</t>
  </si>
  <si>
    <t>T-4713</t>
  </si>
  <si>
    <t>XD31011-0004713</t>
  </si>
  <si>
    <t>D  2,532</t>
  </si>
  <si>
    <t>NOMSEMA034</t>
  </si>
  <si>
    <t>XA12001-0019269</t>
  </si>
  <si>
    <t>T-4686</t>
  </si>
  <si>
    <t>XD31011-0004686</t>
  </si>
  <si>
    <t>T-4712</t>
  </si>
  <si>
    <t>XD31011-0004712</t>
  </si>
  <si>
    <t>P000019285</t>
  </si>
  <si>
    <t>XA12001-0019285</t>
  </si>
  <si>
    <t>P000019286</t>
  </si>
  <si>
    <t>XA12001-0019286</t>
  </si>
  <si>
    <t>D  2,903</t>
  </si>
  <si>
    <t>P000019287</t>
  </si>
  <si>
    <t>XA12001-0019287</t>
  </si>
  <si>
    <t>P000019288</t>
  </si>
  <si>
    <t>XA12001-0019288</t>
  </si>
  <si>
    <t>P000019289</t>
  </si>
  <si>
    <t>XA12001-0019289</t>
  </si>
  <si>
    <t>D  2,909</t>
  </si>
  <si>
    <t>P000019290</t>
  </si>
  <si>
    <t>XA12001-0019290</t>
  </si>
  <si>
    <t>A000003574</t>
  </si>
  <si>
    <t>XA12001-P019296</t>
  </si>
  <si>
    <t>D  2,931</t>
  </si>
  <si>
    <t>A000003547</t>
  </si>
  <si>
    <t>XA15001-0016280</t>
  </si>
  <si>
    <t>T-4702</t>
  </si>
  <si>
    <t>XD31011-0004702</t>
  </si>
  <si>
    <t>T-4703</t>
  </si>
  <si>
    <t>XD31011-0004703</t>
  </si>
  <si>
    <t>T-4704</t>
  </si>
  <si>
    <t>XD31011-0004704</t>
  </si>
  <si>
    <t>T-4705</t>
  </si>
  <si>
    <t>XD31011-0004705</t>
  </si>
  <si>
    <t>T-4706</t>
  </si>
  <si>
    <t>XD31011-0004706</t>
  </si>
  <si>
    <t>T-4707</t>
  </si>
  <si>
    <t>XD31011-0004707</t>
  </si>
  <si>
    <t>D  3,197</t>
  </si>
  <si>
    <t>NOMQUI0208</t>
  </si>
  <si>
    <t>XA12001-0019711</t>
  </si>
  <si>
    <t>D  3,198</t>
  </si>
  <si>
    <t>FQ-HEV0001</t>
  </si>
  <si>
    <t>XA12001-0019710</t>
  </si>
  <si>
    <t>T-4715</t>
  </si>
  <si>
    <t>XD31011-0004715</t>
  </si>
  <si>
    <t>T-4716</t>
  </si>
  <si>
    <t>XD31011-0004716</t>
  </si>
  <si>
    <t>VALESDES08</t>
  </si>
  <si>
    <t>XA12001-0019712</t>
  </si>
  <si>
    <t>D  3,261</t>
  </si>
  <si>
    <t>NOMQN00208</t>
  </si>
  <si>
    <t>XA12001-0019713</t>
  </si>
  <si>
    <t>D  3,467</t>
  </si>
  <si>
    <t>NOMSEM0035</t>
  </si>
  <si>
    <t>XA12001-0019719</t>
  </si>
  <si>
    <t>T-4717</t>
  </si>
  <si>
    <t>XD31011-0004717</t>
  </si>
  <si>
    <t>T-4718</t>
  </si>
  <si>
    <t>XD31011-0004718</t>
  </si>
  <si>
    <t>T-4727</t>
  </si>
  <si>
    <t>XD31011-0004727</t>
  </si>
  <si>
    <t xml:space="preserve">                                                                                                                                         13:10</t>
  </si>
  <si>
    <t>D    234</t>
  </si>
  <si>
    <t>A000001223</t>
  </si>
  <si>
    <t>S002369</t>
  </si>
  <si>
    <t>D    239</t>
  </si>
  <si>
    <t>D    241</t>
  </si>
  <si>
    <t>S002232</t>
  </si>
  <si>
    <t>D    419</t>
  </si>
  <si>
    <t>A000001222</t>
  </si>
  <si>
    <t>S002348</t>
  </si>
  <si>
    <t>D    794</t>
  </si>
  <si>
    <t>A000001230</t>
  </si>
  <si>
    <t>S002349</t>
  </si>
  <si>
    <t>A000001235</t>
  </si>
  <si>
    <t>S002231</t>
  </si>
  <si>
    <t>D  1,158</t>
  </si>
  <si>
    <t>A000001240</t>
  </si>
  <si>
    <t>S002233</t>
  </si>
  <si>
    <t>A000001237</t>
  </si>
  <si>
    <t>S002390</t>
  </si>
  <si>
    <t>D  1,628</t>
  </si>
  <si>
    <t>A000001247</t>
  </si>
  <si>
    <t>S002391</t>
  </si>
  <si>
    <t>D  1,629</t>
  </si>
  <si>
    <t>A000001246</t>
  </si>
  <si>
    <t>S002392</t>
  </si>
  <si>
    <t>A000001245</t>
  </si>
  <si>
    <t>S002393</t>
  </si>
  <si>
    <t>A000001249</t>
  </si>
  <si>
    <t>S002400</t>
  </si>
  <si>
    <t>S2390</t>
  </si>
  <si>
    <t>D  1,972</t>
  </si>
  <si>
    <t>S2231</t>
  </si>
  <si>
    <t>D  1,973</t>
  </si>
  <si>
    <t>S2233</t>
  </si>
  <si>
    <t>D  1,992</t>
  </si>
  <si>
    <t>A000001250</t>
  </si>
  <si>
    <t>S002403</t>
  </si>
  <si>
    <t>D  2,568</t>
  </si>
  <si>
    <t>A000001251</t>
  </si>
  <si>
    <t>S002473</t>
  </si>
  <si>
    <t>D  2,867</t>
  </si>
  <si>
    <t>S2349</t>
  </si>
  <si>
    <t>D  2,870</t>
  </si>
  <si>
    <t>S2400</t>
  </si>
  <si>
    <t>D  2,875</t>
  </si>
  <si>
    <t>S2403</t>
  </si>
  <si>
    <t>D  2,880</t>
  </si>
  <si>
    <t>S2392</t>
  </si>
  <si>
    <t>REYES RODRIGUEZ MAISTEL ARANZA</t>
  </si>
  <si>
    <t>D  2,882</t>
  </si>
  <si>
    <t>S2393</t>
  </si>
  <si>
    <t>S2391</t>
  </si>
  <si>
    <t>D  3,309</t>
  </si>
  <si>
    <t>A000001252</t>
  </si>
  <si>
    <t>S002406</t>
  </si>
  <si>
    <t>T-4736</t>
  </si>
  <si>
    <t xml:space="preserve">                                                                                                                                         13:17</t>
  </si>
  <si>
    <t xml:space="preserve">                                                                              Saldo  Final                                                         -14,566.81</t>
  </si>
  <si>
    <t>FAC0000273</t>
  </si>
  <si>
    <t>XA15001-0016188</t>
  </si>
  <si>
    <t>T-4577</t>
  </si>
  <si>
    <t>XD31011-0004577</t>
  </si>
  <si>
    <t>FAC0000281</t>
  </si>
  <si>
    <t>XA15001-0016195</t>
  </si>
  <si>
    <t>T-4659</t>
  </si>
  <si>
    <t>XD31011-0004659</t>
  </si>
  <si>
    <t>FAC0000291</t>
  </si>
  <si>
    <t>XA15001-0016251</t>
  </si>
  <si>
    <t>D  2,556</t>
  </si>
  <si>
    <t>FAC0000289</t>
  </si>
  <si>
    <t>XA15001-0016255</t>
  </si>
  <si>
    <t xml:space="preserve">                                                                                                                                         13:25</t>
  </si>
  <si>
    <t>T-4551</t>
  </si>
  <si>
    <t>XD31011-0004551</t>
  </si>
  <si>
    <t>D    656</t>
  </si>
  <si>
    <t>A000000126</t>
  </si>
  <si>
    <t>XA55001-S002355</t>
  </si>
  <si>
    <t>D    928</t>
  </si>
  <si>
    <t>A000000117</t>
  </si>
  <si>
    <t>XA55001-S002388</t>
  </si>
  <si>
    <t>T-4630</t>
  </si>
  <si>
    <t>XD31011-0004630</t>
  </si>
  <si>
    <t>D  1,910</t>
  </si>
  <si>
    <t>A000000138</t>
  </si>
  <si>
    <t>XA55001-S002396</t>
  </si>
  <si>
    <t>D  2,819</t>
  </si>
  <si>
    <t>XA12011-P019529</t>
  </si>
  <si>
    <t>D  3,077</t>
  </si>
  <si>
    <t>XA12011-P019544</t>
  </si>
  <si>
    <t>D  3,389</t>
  </si>
  <si>
    <t>XA55001-S002412</t>
  </si>
  <si>
    <t>E    270</t>
  </si>
  <si>
    <t>T-4728</t>
  </si>
  <si>
    <t>XD31011-0004728</t>
  </si>
  <si>
    <t>T-4731</t>
  </si>
  <si>
    <t>XD31011-0004731</t>
  </si>
  <si>
    <t xml:space="preserve">                                                                                                                                         13:30</t>
  </si>
  <si>
    <t>T-4533</t>
  </si>
  <si>
    <t>XD31011-0004533</t>
  </si>
  <si>
    <t>T-4572</t>
  </si>
  <si>
    <t>XD31011-0004572</t>
  </si>
  <si>
    <t>D    870</t>
  </si>
  <si>
    <t>F000000175</t>
  </si>
  <si>
    <t>XA05001-R004126</t>
  </si>
  <si>
    <t>D    871</t>
  </si>
  <si>
    <t>F000000173</t>
  </si>
  <si>
    <t>XA05001-R004127</t>
  </si>
  <si>
    <t>F000000174</t>
  </si>
  <si>
    <t>XA56001-R004128</t>
  </si>
  <si>
    <t>D  1,309</t>
  </si>
  <si>
    <t>F000000178</t>
  </si>
  <si>
    <t>XA56001-R004137</t>
  </si>
  <si>
    <t>F000000179</t>
  </si>
  <si>
    <t>XA56001-R004145</t>
  </si>
  <si>
    <t>T-4626</t>
  </si>
  <si>
    <t>XD31011-0004626</t>
  </si>
  <si>
    <t>F000000181</t>
  </si>
  <si>
    <t>XA56001-R004155</t>
  </si>
  <si>
    <t>D  2,891</t>
  </si>
  <si>
    <t>F000000185</t>
  </si>
  <si>
    <t>XA05001-R004179</t>
  </si>
  <si>
    <t xml:space="preserve">                                                                                                                                         13:39</t>
  </si>
  <si>
    <t>S002337</t>
  </si>
  <si>
    <t>S002338</t>
  </si>
  <si>
    <t>D    270</t>
  </si>
  <si>
    <t>S002340</t>
  </si>
  <si>
    <t>D    271</t>
  </si>
  <si>
    <t>S002341</t>
  </si>
  <si>
    <t>S002342</t>
  </si>
  <si>
    <t>T-4528</t>
  </si>
  <si>
    <t>T-4529</t>
  </si>
  <si>
    <t>LJIMENEZ:GUERRERO MARQUEZ JOSE EDUA</t>
  </si>
  <si>
    <t>P019428</t>
  </si>
  <si>
    <t>D    560</t>
  </si>
  <si>
    <t>P019432</t>
  </si>
  <si>
    <t>P019433</t>
  </si>
  <si>
    <t>T-4552</t>
  </si>
  <si>
    <t>T-4576</t>
  </si>
  <si>
    <t>D    862</t>
  </si>
  <si>
    <t>S002383</t>
  </si>
  <si>
    <t>D  1,270</t>
  </si>
  <si>
    <t>S002474</t>
  </si>
  <si>
    <t>P019441</t>
  </si>
  <si>
    <t>P019442</t>
  </si>
  <si>
    <t>T-4623</t>
  </si>
  <si>
    <t>E    142</t>
  </si>
  <si>
    <t>T-4624</t>
  </si>
  <si>
    <t>T-4676</t>
  </si>
  <si>
    <t>S002472</t>
  </si>
  <si>
    <t>D  2,571</t>
  </si>
  <si>
    <t>S002471</t>
  </si>
  <si>
    <t>S002470</t>
  </si>
  <si>
    <t>D  2,770</t>
  </si>
  <si>
    <t>P019528</t>
  </si>
  <si>
    <t>AGUERRERO MARQUEZ JOSE EDUARDO</t>
  </si>
  <si>
    <t>S002475</t>
  </si>
  <si>
    <t>D  2,812</t>
  </si>
  <si>
    <t>S002476</t>
  </si>
  <si>
    <t>T-4677</t>
  </si>
  <si>
    <t>NA21003-</t>
  </si>
  <si>
    <t>BAJA: LJIMENEZ PAGO COMPLEMENTO FAC</t>
  </si>
  <si>
    <t>P019540</t>
  </si>
  <si>
    <t>D  3,060</t>
  </si>
  <si>
    <t>P019541</t>
  </si>
  <si>
    <t>D  3,310</t>
  </si>
  <si>
    <t>S002407</t>
  </si>
  <si>
    <t>D  3,311</t>
  </si>
  <si>
    <t>S002408</t>
  </si>
  <si>
    <t>S002410</t>
  </si>
  <si>
    <t>D  3,321</t>
  </si>
  <si>
    <t>S002411</t>
  </si>
  <si>
    <t>E    271</t>
  </si>
  <si>
    <t>T-4729</t>
  </si>
  <si>
    <t>E    272</t>
  </si>
  <si>
    <t>T-4730</t>
  </si>
  <si>
    <t xml:space="preserve">                                                                                                                                         16:17</t>
  </si>
  <si>
    <t>A000001202</t>
  </si>
  <si>
    <t>XA56001-R004104</t>
  </si>
  <si>
    <t>A000001201</t>
  </si>
  <si>
    <t>XA56001-R004107</t>
  </si>
  <si>
    <t>A000001211</t>
  </si>
  <si>
    <t>XA05001-R004108</t>
  </si>
  <si>
    <t>T-4595</t>
  </si>
  <si>
    <t>XD31011-0004595</t>
  </si>
  <si>
    <t>HP00637094</t>
  </si>
  <si>
    <t>XA56001-R004115</t>
  </si>
  <si>
    <t>D    490</t>
  </si>
  <si>
    <t>A000001243</t>
  </si>
  <si>
    <t>XA56001-R004116</t>
  </si>
  <si>
    <t>D    492</t>
  </si>
  <si>
    <t>XA56001-R004117</t>
  </si>
  <si>
    <t>T-4566</t>
  </si>
  <si>
    <t>XD31011-0004566</t>
  </si>
  <si>
    <t>D  1,043</t>
  </si>
  <si>
    <t>A000001282</t>
  </si>
  <si>
    <t>XA56001-R004131</t>
  </si>
  <si>
    <t>D  1,054</t>
  </si>
  <si>
    <t>A000001286</t>
  </si>
  <si>
    <t>XA56001-R004132</t>
  </si>
  <si>
    <t>D  1,434</t>
  </si>
  <si>
    <t>A000001311</t>
  </si>
  <si>
    <t>XA56001-R004143</t>
  </si>
  <si>
    <t>T-4631</t>
  </si>
  <si>
    <t>XD31011-0004631</t>
  </si>
  <si>
    <t>D  1,640</t>
  </si>
  <si>
    <t>A000001342</t>
  </si>
  <si>
    <t>XA56001-R004149</t>
  </si>
  <si>
    <t>D  2,551</t>
  </si>
  <si>
    <t>A000001393</t>
  </si>
  <si>
    <t>XA05001-R004171</t>
  </si>
  <si>
    <t>D  3,038</t>
  </si>
  <si>
    <t>A000001395</t>
  </si>
  <si>
    <t>XA56001-R004183</t>
  </si>
  <si>
    <t>T-4738</t>
  </si>
  <si>
    <t>XD31011-0004738</t>
  </si>
  <si>
    <t>Cuenta  302-D102280          GONZALEZ MELESIO MARIA DE JESUS</t>
  </si>
  <si>
    <t xml:space="preserve">                                                                              Saldo  Final                                                         -19,372.00</t>
  </si>
  <si>
    <t>XA12011-P019500</t>
  </si>
  <si>
    <t>GONZALEZ MELESIO MARIA DE JESUS</t>
  </si>
  <si>
    <t>XA12011-P019501</t>
  </si>
  <si>
    <t>XA12011-P019502</t>
  </si>
  <si>
    <t>XA12011-P019513</t>
  </si>
  <si>
    <t>ALECSA CELAYA S. DE R.L. DE C.V.                                                                                                         09/10/17 Pag. 1</t>
  </si>
  <si>
    <t xml:space="preserve">                                                                                                                                         16:16</t>
  </si>
  <si>
    <t>Auxiliar del 01/09/17 al 30/09/17</t>
  </si>
  <si>
    <t>XA15001-0016344</t>
  </si>
  <si>
    <t>D    457</t>
  </si>
  <si>
    <t>XA15001-0016345</t>
  </si>
  <si>
    <t>T-4771</t>
  </si>
  <si>
    <t>XD31011-0004771</t>
  </si>
  <si>
    <t>XA15001-0016371</t>
  </si>
  <si>
    <t>D  2,640</t>
  </si>
  <si>
    <t>XA15001-0016391</t>
  </si>
  <si>
    <t>D  2,648</t>
  </si>
  <si>
    <t>XA15001-0016393</t>
  </si>
  <si>
    <t>T-4875</t>
  </si>
  <si>
    <t>XD31011-0004875</t>
  </si>
  <si>
    <t xml:space="preserve">                                                                                                                                         16:36</t>
  </si>
  <si>
    <t>D     15</t>
  </si>
  <si>
    <t>INTPP00008</t>
  </si>
  <si>
    <t>XA12001-P019714</t>
  </si>
  <si>
    <t>E      3</t>
  </si>
  <si>
    <t>T-4746</t>
  </si>
  <si>
    <t>XD31011-0004746</t>
  </si>
  <si>
    <t>E      5</t>
  </si>
  <si>
    <t>E      6</t>
  </si>
  <si>
    <t>XD31011-T004746</t>
  </si>
  <si>
    <t>P000019818</t>
  </si>
  <si>
    <t>XA12005-0019818</t>
  </si>
  <si>
    <t>T-4822</t>
  </si>
  <si>
    <t>XD31011-0004822</t>
  </si>
  <si>
    <t>P000019838</t>
  </si>
  <si>
    <t>XA12005-0019838</t>
  </si>
  <si>
    <t>XA12005-0019839</t>
  </si>
  <si>
    <t>P000019840</t>
  </si>
  <si>
    <t>XA12005-0019840</t>
  </si>
  <si>
    <t>T-4856</t>
  </si>
  <si>
    <t>XD31011-0004856</t>
  </si>
  <si>
    <t>T-4857</t>
  </si>
  <si>
    <t>XD31011-0004857</t>
  </si>
  <si>
    <t>T-4858</t>
  </si>
  <si>
    <t>XD31011-0004858</t>
  </si>
  <si>
    <t>INTPP00009</t>
  </si>
  <si>
    <t>XA12005-P019873</t>
  </si>
  <si>
    <t>D  3,286</t>
  </si>
  <si>
    <t>INTPP00091</t>
  </si>
  <si>
    <t>XA12001-P019872</t>
  </si>
  <si>
    <t>INTPP00092</t>
  </si>
  <si>
    <t>XA12001-P019874</t>
  </si>
  <si>
    <t xml:space="preserve">                                                                                                                                         16:40</t>
  </si>
  <si>
    <t>ZE01534099</t>
  </si>
  <si>
    <t>XA56001-R004220</t>
  </si>
  <si>
    <t>D  1,658</t>
  </si>
  <si>
    <t>ZE01534107</t>
  </si>
  <si>
    <t>XA56001-R004221</t>
  </si>
  <si>
    <t>T-4885</t>
  </si>
  <si>
    <t>XD31011-0004885</t>
  </si>
  <si>
    <t>LJIMENEZ:INDUSTRIA DISEÑADORA DE AU</t>
  </si>
  <si>
    <t>T-4770</t>
  </si>
  <si>
    <t>XD31011-0004770</t>
  </si>
  <si>
    <t>SERVICIO AUDITORIO SA DE CV</t>
  </si>
  <si>
    <t>XA15001-0016357</t>
  </si>
  <si>
    <t>XA15001-0016364</t>
  </si>
  <si>
    <t>D  2,041</t>
  </si>
  <si>
    <t>XA15001-0016385</t>
  </si>
  <si>
    <t>T-4874</t>
  </si>
  <si>
    <t>XD31011-0004874</t>
  </si>
  <si>
    <t>XA55001-S002481</t>
  </si>
  <si>
    <t>XA55001-S002519</t>
  </si>
  <si>
    <t>XA55001-S002518</t>
  </si>
  <si>
    <t>XA55001-S002517</t>
  </si>
  <si>
    <t>FF00037277</t>
  </si>
  <si>
    <t>XA05001-R004227</t>
  </si>
  <si>
    <t>XA55001-S002514</t>
  </si>
  <si>
    <t>XA55001-S002513</t>
  </si>
  <si>
    <t>D  1,823</t>
  </si>
  <si>
    <t>XA55001-S002516</t>
  </si>
  <si>
    <t>XA55001-S002512</t>
  </si>
  <si>
    <t>XA55001-S002510</t>
  </si>
  <si>
    <t>D  1,854</t>
  </si>
  <si>
    <t>XA55001-S002509</t>
  </si>
  <si>
    <t>XA55001-S002511</t>
  </si>
  <si>
    <t>D  1,933</t>
  </si>
  <si>
    <t>XA55001-S002508</t>
  </si>
  <si>
    <t>XA55001-S002515</t>
  </si>
  <si>
    <t>XA55001-S002498</t>
  </si>
  <si>
    <t>D  2,042</t>
  </si>
  <si>
    <t>XA55001-S002482</t>
  </si>
  <si>
    <t>D  2,046</t>
  </si>
  <si>
    <t>XA55001-S002483</t>
  </si>
  <si>
    <t>D  2,104</t>
  </si>
  <si>
    <t>XA55001-S002499</t>
  </si>
  <si>
    <t>FF00037350</t>
  </si>
  <si>
    <t>XA05001-R004236</t>
  </si>
  <si>
    <t>XA55001-S002484</t>
  </si>
  <si>
    <t>D  2,133</t>
  </si>
  <si>
    <t>XA55001-S002485</t>
  </si>
  <si>
    <t>XA55001-S002486</t>
  </si>
  <si>
    <t>XA55001-S002487</t>
  </si>
  <si>
    <t>XA55001-S002507</t>
  </si>
  <si>
    <t>XA55001-S002500</t>
  </si>
  <si>
    <t>D  2,226</t>
  </si>
  <si>
    <t>XA55001-S002488</t>
  </si>
  <si>
    <t>D  2,247</t>
  </si>
  <si>
    <t>XA55001-S002490</t>
  </si>
  <si>
    <t>XA55001-S002489</t>
  </si>
  <si>
    <t>D  2,273</t>
  </si>
  <si>
    <t>XA55001-S002491</t>
  </si>
  <si>
    <t>D  2,277</t>
  </si>
  <si>
    <t>XA55001-S002501</t>
  </si>
  <si>
    <t>XA55001-S002502</t>
  </si>
  <si>
    <t>D  2,292</t>
  </si>
  <si>
    <t>XA55001-S002503</t>
  </si>
  <si>
    <t>D  2,328</t>
  </si>
  <si>
    <t>XA55001-S002506</t>
  </si>
  <si>
    <t>XA55001-S002505</t>
  </si>
  <si>
    <t>XA55001-S002504</t>
  </si>
  <si>
    <t>D  2,461</t>
  </si>
  <si>
    <t>XA55001-S002619</t>
  </si>
  <si>
    <t>D  2,464</t>
  </si>
  <si>
    <t>XA55001-S002618</t>
  </si>
  <si>
    <t>D  2,627</t>
  </si>
  <si>
    <t>XA55001-S002617</t>
  </si>
  <si>
    <t>XA55001-S002494</t>
  </si>
  <si>
    <t>D  2,823</t>
  </si>
  <si>
    <t>XA55001-S002616</t>
  </si>
  <si>
    <t>XA55001-S002495</t>
  </si>
  <si>
    <t>D  2,924</t>
  </si>
  <si>
    <t>XA55001-S002496</t>
  </si>
  <si>
    <t>D  2,991</t>
  </si>
  <si>
    <t>XA55001-S002497</t>
  </si>
  <si>
    <t>D  2,997</t>
  </si>
  <si>
    <t>XA55001-S002615</t>
  </si>
  <si>
    <t>XA55001-S002623</t>
  </si>
  <si>
    <t>D  3,061</t>
  </si>
  <si>
    <t>XA55001-S002614</t>
  </si>
  <si>
    <t>XA55001-S002605</t>
  </si>
  <si>
    <t>D  3,188</t>
  </si>
  <si>
    <t>XA55001-S002612</t>
  </si>
  <si>
    <t>D  3,194</t>
  </si>
  <si>
    <t>XA55001-S002613</t>
  </si>
  <si>
    <t>D  3,234</t>
  </si>
  <si>
    <t>XA55001-S002603</t>
  </si>
  <si>
    <t>D  3,263</t>
  </si>
  <si>
    <t>XA55001-S002624</t>
  </si>
  <si>
    <t>491.84      30,393.38</t>
  </si>
  <si>
    <t>T-4773</t>
  </si>
  <si>
    <t>XD31011-0004773</t>
  </si>
  <si>
    <t>XA15001-0016349</t>
  </si>
  <si>
    <t>XA15001-0016350</t>
  </si>
  <si>
    <t>D  1,682</t>
  </si>
  <si>
    <t>XA15001-0016370</t>
  </si>
  <si>
    <t>D  1,688</t>
  </si>
  <si>
    <t>XA15001-0016373</t>
  </si>
  <si>
    <t>D  1,692</t>
  </si>
  <si>
    <t>XA15001-0016374</t>
  </si>
  <si>
    <t>D  1,698</t>
  </si>
  <si>
    <t>XA15001-0016375</t>
  </si>
  <si>
    <t>XA15001-0016376</t>
  </si>
  <si>
    <t>D  1,706</t>
  </si>
  <si>
    <t>XA15001-0016377</t>
  </si>
  <si>
    <t>T-4871</t>
  </si>
  <si>
    <t>XD31011-0004871</t>
  </si>
  <si>
    <t xml:space="preserve">                                                                                                                                         18:30</t>
  </si>
  <si>
    <t>XA55001-S002413</t>
  </si>
  <si>
    <t>XA55001-S002468</t>
  </si>
  <si>
    <t>D    479</t>
  </si>
  <si>
    <t>XA55001-S002467</t>
  </si>
  <si>
    <t>XA55001-S002466</t>
  </si>
  <si>
    <t>D    486</t>
  </si>
  <si>
    <t>XA55001-S002465</t>
  </si>
  <si>
    <t>D    488</t>
  </si>
  <si>
    <t>XA55001-S002464</t>
  </si>
  <si>
    <t>XA55001-S002462</t>
  </si>
  <si>
    <t>D    728</t>
  </si>
  <si>
    <t>XA55001-S002480</t>
  </si>
  <si>
    <t>D  1,244</t>
  </si>
  <si>
    <t>XA55001-S002416</t>
  </si>
  <si>
    <t>T-4807</t>
  </si>
  <si>
    <t>XD31011-0004807</t>
  </si>
  <si>
    <t>XA55001-S002417</t>
  </si>
  <si>
    <t>XA55001-S002428</t>
  </si>
  <si>
    <t>D  2,181</t>
  </si>
  <si>
    <t>XA55001-S002431</t>
  </si>
  <si>
    <t>D  2,283</t>
  </si>
  <si>
    <t>XA55001-S002432</t>
  </si>
  <si>
    <t>XA55001-S002436</t>
  </si>
  <si>
    <t>D  2,671</t>
  </si>
  <si>
    <t>S2480</t>
  </si>
  <si>
    <t>NA21001-0034485</t>
  </si>
  <si>
    <t>D  2,672</t>
  </si>
  <si>
    <t>S2238</t>
  </si>
  <si>
    <t>NA21001-0034486</t>
  </si>
  <si>
    <t>D  2,809</t>
  </si>
  <si>
    <t>XA55001-S002438</t>
  </si>
  <si>
    <t>D  2,810</t>
  </si>
  <si>
    <t>XA55001-S002439</t>
  </si>
  <si>
    <t>D  2,881</t>
  </si>
  <si>
    <t>XA55001-S002442</t>
  </si>
  <si>
    <t>XA55001-S002443</t>
  </si>
  <si>
    <t xml:space="preserve">                                                                                                                                         18:39</t>
  </si>
  <si>
    <t xml:space="preserve">                                                                              Sumas                                    5,205.63      14,610.02</t>
  </si>
  <si>
    <t xml:space="preserve">                                                                              Saldo  Final                                                         -14,218.64</t>
  </si>
  <si>
    <t>T-4804</t>
  </si>
  <si>
    <t>XD31011-0004804</t>
  </si>
  <si>
    <t>D  1,687</t>
  </si>
  <si>
    <t>A000002425</t>
  </si>
  <si>
    <t>XA15001-0016372</t>
  </si>
  <si>
    <t>D  1,708</t>
  </si>
  <si>
    <t>A000002432</t>
  </si>
  <si>
    <t>XA15001-0016379</t>
  </si>
  <si>
    <t>D  2,159</t>
  </si>
  <si>
    <t>A000002441</t>
  </si>
  <si>
    <t>XA15001-0016388</t>
  </si>
  <si>
    <t>D  2,162</t>
  </si>
  <si>
    <t>A000002440</t>
  </si>
  <si>
    <t>XA15001-0016389</t>
  </si>
  <si>
    <t>D  2,177</t>
  </si>
  <si>
    <t>A000002439</t>
  </si>
  <si>
    <t>XA15001-0016390</t>
  </si>
  <si>
    <t>D  2,658</t>
  </si>
  <si>
    <t>A000002438</t>
  </si>
  <si>
    <t>XA05001-R004247</t>
  </si>
  <si>
    <t>T-4872</t>
  </si>
  <si>
    <t>XD31011-0004872</t>
  </si>
  <si>
    <t>ALECSA CELAYA S. DE R.L. DE C.V.                                                                                                         10/10/17 Pag. 1</t>
  </si>
  <si>
    <t xml:space="preserve">                                                                                                                                         15:56</t>
  </si>
  <si>
    <t>T-4745</t>
  </si>
  <si>
    <t>A000003659</t>
  </si>
  <si>
    <t>P019720</t>
  </si>
  <si>
    <t>T-4753</t>
  </si>
  <si>
    <t>D    249</t>
  </si>
  <si>
    <t>A000003647</t>
  </si>
  <si>
    <t>D    392</t>
  </si>
  <si>
    <t>P000019746</t>
  </si>
  <si>
    <t>D    393</t>
  </si>
  <si>
    <t>P000019747</t>
  </si>
  <si>
    <t>T-4759</t>
  </si>
  <si>
    <t>T-4760</t>
  </si>
  <si>
    <t>P000019756</t>
  </si>
  <si>
    <t>T-4767</t>
  </si>
  <si>
    <t>T-4788</t>
  </si>
  <si>
    <t>NOMSEM0036</t>
  </si>
  <si>
    <t>T-4796</t>
  </si>
  <si>
    <t>D  1,368</t>
  </si>
  <si>
    <t>NOMQUI0109</t>
  </si>
  <si>
    <t>FQ-GOY0001</t>
  </si>
  <si>
    <t>D  1,370</t>
  </si>
  <si>
    <t>FQGDD00001</t>
  </si>
  <si>
    <t>D  1,372</t>
  </si>
  <si>
    <t>FQ-TCMJ001</t>
  </si>
  <si>
    <t>FQ-LTP0001</t>
  </si>
  <si>
    <t>D  1,454</t>
  </si>
  <si>
    <t>NOMSEM0037</t>
  </si>
  <si>
    <t>T-4816</t>
  </si>
  <si>
    <t>T-4817</t>
  </si>
  <si>
    <t>T-4818</t>
  </si>
  <si>
    <t>T-4819</t>
  </si>
  <si>
    <t>T-4820</t>
  </si>
  <si>
    <t>T-4821</t>
  </si>
  <si>
    <t>D  1,608</t>
  </si>
  <si>
    <t>INFONAVIT8</t>
  </si>
  <si>
    <t>D  1,609</t>
  </si>
  <si>
    <t>RCV0000001</t>
  </si>
  <si>
    <t>IMSS000008</t>
  </si>
  <si>
    <t>D  1,612</t>
  </si>
  <si>
    <t>D  1,649</t>
  </si>
  <si>
    <t>RCV0000008</t>
  </si>
  <si>
    <t>T-4830</t>
  </si>
  <si>
    <t>T-4831</t>
  </si>
  <si>
    <t>T-4832</t>
  </si>
  <si>
    <t>T-4833</t>
  </si>
  <si>
    <t>T-4843</t>
  </si>
  <si>
    <t>D  1,987</t>
  </si>
  <si>
    <t>NOMQU00109</t>
  </si>
  <si>
    <t>T-4841</t>
  </si>
  <si>
    <t>A000003776</t>
  </si>
  <si>
    <t>P019827</t>
  </si>
  <si>
    <t>NOMSEM0038</t>
  </si>
  <si>
    <t>T-4847</t>
  </si>
  <si>
    <t>T-4862</t>
  </si>
  <si>
    <t>T-4866</t>
  </si>
  <si>
    <t>A000003840</t>
  </si>
  <si>
    <t>P019856</t>
  </si>
  <si>
    <t>D  2,859</t>
  </si>
  <si>
    <t>P000019858</t>
  </si>
  <si>
    <t>P019858</t>
  </si>
  <si>
    <t>D  3,119</t>
  </si>
  <si>
    <t>NOMQUI0209</t>
  </si>
  <si>
    <t>NOMSEM0039</t>
  </si>
  <si>
    <t>NOMQU02091</t>
  </si>
  <si>
    <t>D  3,122</t>
  </si>
  <si>
    <t>VALESDEDES</t>
  </si>
  <si>
    <t>D  3,123</t>
  </si>
  <si>
    <t>FQTOVARRAM</t>
  </si>
  <si>
    <t>D  3,125</t>
  </si>
  <si>
    <t>FQCERDAARI</t>
  </si>
  <si>
    <t>D  3,126</t>
  </si>
  <si>
    <t>FQORTEGASO</t>
  </si>
  <si>
    <t>T-4903</t>
  </si>
  <si>
    <t>T-4904</t>
  </si>
  <si>
    <t>T-4905</t>
  </si>
  <si>
    <t>T-4906</t>
  </si>
  <si>
    <t>T-4907</t>
  </si>
  <si>
    <t>T-4908</t>
  </si>
  <si>
    <t>T-4909</t>
  </si>
  <si>
    <t>T-4910</t>
  </si>
  <si>
    <t>T-4911</t>
  </si>
  <si>
    <t>T-4912</t>
  </si>
  <si>
    <t xml:space="preserve">                                                                                                                                         15:59</t>
  </si>
  <si>
    <t xml:space="preserve">                                                                              Saldo Inicial                                                         -5,956.72</t>
  </si>
  <si>
    <t>A000001278</t>
  </si>
  <si>
    <t>S002469</t>
  </si>
  <si>
    <t>D  1,214</t>
  </si>
  <si>
    <t>A000001283</t>
  </si>
  <si>
    <t>S002415</t>
  </si>
  <si>
    <t>A000001264</t>
  </si>
  <si>
    <t>S002422</t>
  </si>
  <si>
    <t>D  1,739</t>
  </si>
  <si>
    <t>A000001288</t>
  </si>
  <si>
    <t>S002454</t>
  </si>
  <si>
    <t>D  2,511</t>
  </si>
  <si>
    <t>A000001295</t>
  </si>
  <si>
    <t>A002433</t>
  </si>
  <si>
    <t>D  2,513</t>
  </si>
  <si>
    <t>A000001296</t>
  </si>
  <si>
    <t>S002434</t>
  </si>
  <si>
    <t>A000001299</t>
  </si>
  <si>
    <t>S002435</t>
  </si>
  <si>
    <t>A000001297</t>
  </si>
  <si>
    <t>S002452</t>
  </si>
  <si>
    <t>D  2,522</t>
  </si>
  <si>
    <t>A000001298</t>
  </si>
  <si>
    <t>S002451</t>
  </si>
  <si>
    <t>D  2,661</t>
  </si>
  <si>
    <t>A000001300</t>
  </si>
  <si>
    <t>S002437</t>
  </si>
  <si>
    <t>S2406</t>
  </si>
  <si>
    <t>D  2,675</t>
  </si>
  <si>
    <t>S2469</t>
  </si>
  <si>
    <t>T-4889</t>
  </si>
  <si>
    <t>D  3,010</t>
  </si>
  <si>
    <t>S2451</t>
  </si>
  <si>
    <t>D  3,011</t>
  </si>
  <si>
    <t>S2433</t>
  </si>
  <si>
    <t>D  3,012</t>
  </si>
  <si>
    <t>S2434</t>
  </si>
  <si>
    <t>S2435</t>
  </si>
  <si>
    <t>D  3,015</t>
  </si>
  <si>
    <t>S2452</t>
  </si>
  <si>
    <t>D  3,016</t>
  </si>
  <si>
    <t>S2437</t>
  </si>
  <si>
    <t>D  3,026</t>
  </si>
  <si>
    <t>S2415</t>
  </si>
  <si>
    <t xml:space="preserve">                                                                                                                                         16:24</t>
  </si>
  <si>
    <t>---------------------------------------------------</t>
  </si>
  <si>
    <t>P019768</t>
  </si>
  <si>
    <t>D    927</t>
  </si>
  <si>
    <t>P019769</t>
  </si>
  <si>
    <t>D    929</t>
  </si>
  <si>
    <t>P019770</t>
  </si>
  <si>
    <t>Sumas                                        0.00</t>
  </si>
  <si>
    <t xml:space="preserve">                                                                                                                                         16:26</t>
  </si>
  <si>
    <t>T-4763</t>
  </si>
  <si>
    <t>D    658</t>
  </si>
  <si>
    <t>FAC0000305</t>
  </si>
  <si>
    <t>FAC0000312</t>
  </si>
  <si>
    <t>D  2,988</t>
  </si>
  <si>
    <t>FAC0000315</t>
  </si>
  <si>
    <t>E    188</t>
  </si>
  <si>
    <t>T-4878</t>
  </si>
  <si>
    <t>T-4880</t>
  </si>
  <si>
    <t xml:space="preserve">                                                                                                                                         16:29</t>
  </si>
  <si>
    <t>T-4765</t>
  </si>
  <si>
    <t>S002418</t>
  </si>
  <si>
    <t>D  1,350</t>
  </si>
  <si>
    <t>S002421</t>
  </si>
  <si>
    <t>D  1,360</t>
  </si>
  <si>
    <t>S002419</t>
  </si>
  <si>
    <t>D  1,410</t>
  </si>
  <si>
    <t>S002456</t>
  </si>
  <si>
    <t>D  1,485</t>
  </si>
  <si>
    <t>S002423</t>
  </si>
  <si>
    <t>S002429</t>
  </si>
  <si>
    <t>D  2,120</t>
  </si>
  <si>
    <t>A000000152</t>
  </si>
  <si>
    <t>S002430</t>
  </si>
  <si>
    <t>D  2,730</t>
  </si>
  <si>
    <t>BAJA: LOPEZ ALVAREZ OSCAR MARTIN</t>
  </si>
  <si>
    <t>T-4891</t>
  </si>
  <si>
    <t>D    269</t>
  </si>
  <si>
    <t>S002477</t>
  </si>
  <si>
    <t>S002478</t>
  </si>
  <si>
    <t>T-4764</t>
  </si>
  <si>
    <t>T-4808</t>
  </si>
  <si>
    <t>S002522</t>
  </si>
  <si>
    <t>S002523</t>
  </si>
  <si>
    <t>D  1,772</t>
  </si>
  <si>
    <t>S002453</t>
  </si>
  <si>
    <t>D  2,548</t>
  </si>
  <si>
    <t>D  2,577</t>
  </si>
  <si>
    <t>P019633</t>
  </si>
  <si>
    <t xml:space="preserve">                                                                                                                                         16:47</t>
  </si>
  <si>
    <t>D    440</t>
  </si>
  <si>
    <t>A000001459</t>
  </si>
  <si>
    <t>R004194</t>
  </si>
  <si>
    <t>D    448</t>
  </si>
  <si>
    <t>A000001456</t>
  </si>
  <si>
    <t>R004195</t>
  </si>
  <si>
    <t>T-4785</t>
  </si>
  <si>
    <t>A000001467</t>
  </si>
  <si>
    <t>R004197</t>
  </si>
  <si>
    <t>A000001496</t>
  </si>
  <si>
    <t>R004208</t>
  </si>
  <si>
    <t>A000001497</t>
  </si>
  <si>
    <t>R004209</t>
  </si>
  <si>
    <t>A000001541</t>
  </si>
  <si>
    <t>R004219</t>
  </si>
  <si>
    <t>D  1,659</t>
  </si>
  <si>
    <t>A000001523</t>
  </si>
  <si>
    <t>R004222</t>
  </si>
  <si>
    <t>A000001524</t>
  </si>
  <si>
    <t>R004226</t>
  </si>
  <si>
    <t>A000001532</t>
  </si>
  <si>
    <t>R004230</t>
  </si>
  <si>
    <t>A000001531</t>
  </si>
  <si>
    <t>R004231</t>
  </si>
  <si>
    <t>D  2,482</t>
  </si>
  <si>
    <t>A000001585</t>
  </si>
  <si>
    <t>R004243</t>
  </si>
  <si>
    <t>D  2,665</t>
  </si>
  <si>
    <t>A000001586</t>
  </si>
  <si>
    <t>R004248</t>
  </si>
  <si>
    <t>A000001589</t>
  </si>
  <si>
    <t>R004251</t>
  </si>
  <si>
    <t>T-4893</t>
  </si>
  <si>
    <t xml:space="preserve">                                                                                                                                         17:17</t>
  </si>
  <si>
    <t>D  1,941</t>
  </si>
  <si>
    <t>XA12011-P019625</t>
  </si>
  <si>
    <t>LJIMENEZ:TRASLADOS AUTOMOTRIZ ORTEG</t>
  </si>
  <si>
    <t>XA12011-P019626</t>
  </si>
  <si>
    <t>XA12011-P019627</t>
  </si>
  <si>
    <t>XA12011-P019628</t>
  </si>
  <si>
    <t>D  2,594</t>
  </si>
  <si>
    <t>XA12001-0019634</t>
  </si>
  <si>
    <t>D  2,598</t>
  </si>
  <si>
    <t>XA12001-P019635</t>
  </si>
  <si>
    <t>D  2,599</t>
  </si>
  <si>
    <t>XA12001-P019636</t>
  </si>
  <si>
    <t>D  3,334</t>
  </si>
  <si>
    <t>XA12011-P-19635</t>
  </si>
  <si>
    <t>D  2,981</t>
  </si>
  <si>
    <t>XA12001-P019653</t>
  </si>
  <si>
    <t>D  2,985</t>
  </si>
  <si>
    <t>XA12001-P019654</t>
  </si>
  <si>
    <t>D  3,330</t>
  </si>
  <si>
    <t>XA12011-P019884</t>
  </si>
  <si>
    <t>D  3,331</t>
  </si>
  <si>
    <t>XA12001-P-19884</t>
  </si>
  <si>
    <t>D  3,332</t>
  </si>
  <si>
    <t>XA12011-P-19654</t>
  </si>
  <si>
    <t>0.00     171,922.44</t>
  </si>
  <si>
    <t xml:space="preserve">                                                                                                                                         17:20</t>
  </si>
  <si>
    <t>D    277</t>
  </si>
  <si>
    <t>A000325450</t>
  </si>
  <si>
    <t>SUPER SERVICIO LAJA BAJIO SA DE CV</t>
  </si>
  <si>
    <t>T-4805</t>
  </si>
  <si>
    <t>D  1,679</t>
  </si>
  <si>
    <t>A000326157</t>
  </si>
  <si>
    <t>D  1,835</t>
  </si>
  <si>
    <t>BAJA: SUPER SERVICIO LAJA BAJIO SA</t>
  </si>
  <si>
    <t>A000326895</t>
  </si>
  <si>
    <t>T-4853</t>
  </si>
  <si>
    <t>A000327660</t>
  </si>
  <si>
    <t xml:space="preserve">                                                                                                                                         17:27</t>
  </si>
  <si>
    <t>Cuenta  302-D102299          GUEVARA ARIAS JOSE LUIS</t>
  </si>
  <si>
    <t>D    776</t>
  </si>
  <si>
    <t>S002461</t>
  </si>
  <si>
    <t>GUEVARA ARIAS JOSE LUIS</t>
  </si>
  <si>
    <t>S002460</t>
  </si>
  <si>
    <t>D  1,126</t>
  </si>
  <si>
    <t>S002458</t>
  </si>
  <si>
    <t>D  1,614</t>
  </si>
  <si>
    <t>S002424</t>
  </si>
  <si>
    <t>ALECSA CELAYA S. DE R.L. DE C.V.                                                                                                         23/11/17 Pag. 1</t>
  </si>
  <si>
    <t xml:space="preserve">                                                                                                                                         17:40</t>
  </si>
  <si>
    <t>Auxiliar del 01/10/17 al 31/10/17</t>
  </si>
  <si>
    <t>T-4980</t>
  </si>
  <si>
    <t>T-4990</t>
  </si>
  <si>
    <t>D  2,369</t>
  </si>
  <si>
    <t>D  3,447</t>
  </si>
  <si>
    <t>D  3,449</t>
  </si>
  <si>
    <t>D  3,455</t>
  </si>
  <si>
    <t xml:space="preserve">                                                                                                                                         17:54</t>
  </si>
  <si>
    <t>D     12</t>
  </si>
  <si>
    <t>P019872</t>
  </si>
  <si>
    <t>BAJA: TOYOTA FINANCIAL SE</t>
  </si>
  <si>
    <t>RVICES MEX</t>
  </si>
  <si>
    <t>P019875</t>
  </si>
  <si>
    <t>TOYOTA FINANCIAL SERVICES</t>
  </si>
  <si>
    <t>MEXICO SA</t>
  </si>
  <si>
    <t>T-4920</t>
  </si>
  <si>
    <t>D  2,155</t>
  </si>
  <si>
    <t>P000020081</t>
  </si>
  <si>
    <t>LJIMENEZ:TOYOTA FINANCIAL</t>
  </si>
  <si>
    <t>SERVICES</t>
  </si>
  <si>
    <t>T-5061</t>
  </si>
  <si>
    <t>D  3,594</t>
  </si>
  <si>
    <t>P000020145</t>
  </si>
  <si>
    <t>D  3,599</t>
  </si>
  <si>
    <t>P000020147</t>
  </si>
  <si>
    <t>D  3,685</t>
  </si>
  <si>
    <t>P000020154</t>
  </si>
  <si>
    <t>P020154</t>
  </si>
  <si>
    <t>D  3,686</t>
  </si>
  <si>
    <t>P000020156</t>
  </si>
  <si>
    <t>P020156</t>
  </si>
  <si>
    <t>E    289</t>
  </si>
  <si>
    <t>T-5144</t>
  </si>
  <si>
    <t>T-5145</t>
  </si>
  <si>
    <t>T-5146</t>
  </si>
  <si>
    <t>D  3,595</t>
  </si>
  <si>
    <t>P000020146</t>
  </si>
  <si>
    <t xml:space="preserve">                                                                                                                                         17:58</t>
  </si>
  <si>
    <t>D    379</t>
  </si>
  <si>
    <t>ZE01535304</t>
  </si>
  <si>
    <t>XA05001-R004269</t>
  </si>
  <si>
    <t>T-5053</t>
  </si>
  <si>
    <t>XD31011-0005053</t>
  </si>
  <si>
    <t>T-5054</t>
  </si>
  <si>
    <t>XD31011-0005054</t>
  </si>
  <si>
    <t>D  2,166</t>
  </si>
  <si>
    <t>ZH00296024</t>
  </si>
  <si>
    <t>XA05001-R004309</t>
  </si>
  <si>
    <t>D  2,167</t>
  </si>
  <si>
    <t>ZH00296054</t>
  </si>
  <si>
    <t>XA05001-R004310</t>
  </si>
  <si>
    <t>ALECSA CELAYA S. DE R.L. DE C.V.                                                                                                         24/11/17 Pag. 1</t>
  </si>
  <si>
    <t>D    684</t>
  </si>
  <si>
    <t>LJIMENEZ:ASOCIACION DE DISTRIBUIDOR</t>
  </si>
  <si>
    <t>P020023</t>
  </si>
  <si>
    <t>ASOCIACION DE DISTRIBUIDORES DE AUT</t>
  </si>
  <si>
    <t>P020024</t>
  </si>
  <si>
    <t>D    687</t>
  </si>
  <si>
    <t>P020025</t>
  </si>
  <si>
    <t>D    689</t>
  </si>
  <si>
    <t>P020026</t>
  </si>
  <si>
    <t>D    694</t>
  </si>
  <si>
    <t>P020027</t>
  </si>
  <si>
    <t>D    695</t>
  </si>
  <si>
    <t>P020028</t>
  </si>
  <si>
    <t>D    696</t>
  </si>
  <si>
    <t>P020029</t>
  </si>
  <si>
    <t>D    697</t>
  </si>
  <si>
    <t>P020030</t>
  </si>
  <si>
    <t>P020031</t>
  </si>
  <si>
    <t>D    699</t>
  </si>
  <si>
    <t>P020032</t>
  </si>
  <si>
    <t>P020033</t>
  </si>
  <si>
    <t>D    703</t>
  </si>
  <si>
    <t>P020034</t>
  </si>
  <si>
    <t>P020035</t>
  </si>
  <si>
    <t>P020036</t>
  </si>
  <si>
    <t>P020039</t>
  </si>
  <si>
    <t>D    719</t>
  </si>
  <si>
    <t>P020040</t>
  </si>
  <si>
    <t>D    720</t>
  </si>
  <si>
    <t>P020041</t>
  </si>
  <si>
    <t>P020042</t>
  </si>
  <si>
    <t>D    723</t>
  </si>
  <si>
    <t>P020044</t>
  </si>
  <si>
    <t>D    726</t>
  </si>
  <si>
    <t>P020045</t>
  </si>
  <si>
    <t>D    729</t>
  </si>
  <si>
    <t>P020046</t>
  </si>
  <si>
    <t>D    730</t>
  </si>
  <si>
    <t>P020047</t>
  </si>
  <si>
    <t>P020048</t>
  </si>
  <si>
    <t>D    738</t>
  </si>
  <si>
    <t>P020049</t>
  </si>
  <si>
    <t>D    739</t>
  </si>
  <si>
    <t>P020052</t>
  </si>
  <si>
    <t>P020053</t>
  </si>
  <si>
    <t>P020055</t>
  </si>
  <si>
    <t>D    742</t>
  </si>
  <si>
    <t>P020056</t>
  </si>
  <si>
    <t>D    744</t>
  </si>
  <si>
    <t>XA15005-</t>
  </si>
  <si>
    <t>D    747</t>
  </si>
  <si>
    <t>D    748</t>
  </si>
  <si>
    <t>D    751</t>
  </si>
  <si>
    <t>P020062</t>
  </si>
  <si>
    <t>T-5002</t>
  </si>
  <si>
    <t>T-5003</t>
  </si>
  <si>
    <t>T-5004</t>
  </si>
  <si>
    <t>T-5005</t>
  </si>
  <si>
    <t>T-5041</t>
  </si>
  <si>
    <t>T-5131</t>
  </si>
  <si>
    <t>D     34</t>
  </si>
  <si>
    <t>D    432</t>
  </si>
  <si>
    <t>D  1,095</t>
  </si>
  <si>
    <t>T-4972</t>
  </si>
  <si>
    <t>T-4978</t>
  </si>
  <si>
    <t>T-4984</t>
  </si>
  <si>
    <t>T-5048</t>
  </si>
  <si>
    <t>D  3,700</t>
  </si>
  <si>
    <t>302-D1006</t>
  </si>
  <si>
    <t>MC</t>
  </si>
  <si>
    <t>PA S.A. D</t>
  </si>
  <si>
    <t>E C.V.</t>
  </si>
  <si>
    <t>D      4</t>
  </si>
  <si>
    <t>S002625</t>
  </si>
  <si>
    <t>RECEPCI</t>
  </si>
  <si>
    <t>ONMCPA S.A. DE C.V.</t>
  </si>
  <si>
    <t>D      6</t>
  </si>
  <si>
    <t>S002604</t>
  </si>
  <si>
    <t>D     37</t>
  </si>
  <si>
    <t>FF00037445</t>
  </si>
  <si>
    <t>LJIMENE</t>
  </si>
  <si>
    <t>Z MCPA S.A. DE C.V.</t>
  </si>
  <si>
    <t>D     43</t>
  </si>
  <si>
    <t>S002602</t>
  </si>
  <si>
    <t>S002626</t>
  </si>
  <si>
    <t>S002627</t>
  </si>
  <si>
    <t>D    119</t>
  </si>
  <si>
    <t>S002628</t>
  </si>
  <si>
    <t>D    166</t>
  </si>
  <si>
    <t>S002601</t>
  </si>
  <si>
    <t>S002606</t>
  </si>
  <si>
    <t>D    285</t>
  </si>
  <si>
    <t>S002611</t>
  </si>
  <si>
    <t>S002600</t>
  </si>
  <si>
    <t>D    333</t>
  </si>
  <si>
    <t>S002629</t>
  </si>
  <si>
    <t>S002599</t>
  </si>
  <si>
    <t>S002607</t>
  </si>
  <si>
    <t>S002630</t>
  </si>
  <si>
    <t>D    565</t>
  </si>
  <si>
    <t>S002610</t>
  </si>
  <si>
    <t>S002608</t>
  </si>
  <si>
    <t>D    608</t>
  </si>
  <si>
    <t>S002609</t>
  </si>
  <si>
    <t>D    613</t>
  </si>
  <si>
    <t>BAJA: MCPA S.A. DE C.V.</t>
  </si>
  <si>
    <t>D    640</t>
  </si>
  <si>
    <t>S002797</t>
  </si>
  <si>
    <t>D    641</t>
  </si>
  <si>
    <t>S002598</t>
  </si>
  <si>
    <t>D    690</t>
  </si>
  <si>
    <t>S002595</t>
  </si>
  <si>
    <t>D    716</t>
  </si>
  <si>
    <t>S002631</t>
  </si>
  <si>
    <t>ONBAJA: MCPA S.A. DE C.V.</t>
  </si>
  <si>
    <t>S002596</t>
  </si>
  <si>
    <t>S002632</t>
  </si>
  <si>
    <t>S002594</t>
  </si>
  <si>
    <t>D    797</t>
  </si>
  <si>
    <t>S002633</t>
  </si>
  <si>
    <t>D    854</t>
  </si>
  <si>
    <t>S002634</t>
  </si>
  <si>
    <t>S002635</t>
  </si>
  <si>
    <t>D    950</t>
  </si>
  <si>
    <t>S002589</t>
  </si>
  <si>
    <t>D  1,058</t>
  </si>
  <si>
    <t>S002636</t>
  </si>
  <si>
    <t>D  1,060</t>
  </si>
  <si>
    <t>S002637</t>
  </si>
  <si>
    <t>S002587</t>
  </si>
  <si>
    <t>D  1,108</t>
  </si>
  <si>
    <t>S002588</t>
  </si>
  <si>
    <t>S002586</t>
  </si>
  <si>
    <t>D  1,134</t>
  </si>
  <si>
    <t>S002585</t>
  </si>
  <si>
    <t>D  1,135</t>
  </si>
  <si>
    <t>S002583</t>
  </si>
  <si>
    <t>D  1,137</t>
  </si>
  <si>
    <t>S002584</t>
  </si>
  <si>
    <t>D  1,211</t>
  </si>
  <si>
    <t>S002581</t>
  </si>
  <si>
    <t>D  1,243</t>
  </si>
  <si>
    <t>S002638</t>
  </si>
  <si>
    <t>S002639</t>
  </si>
  <si>
    <t>S002582</t>
  </si>
  <si>
    <t>S002640</t>
  </si>
  <si>
    <t>S002590</t>
  </si>
  <si>
    <t>D  1,349</t>
  </si>
  <si>
    <t>S002592</t>
  </si>
  <si>
    <t>S002643</t>
  </si>
  <si>
    <t>S002644</t>
  </si>
  <si>
    <t>S002645</t>
  </si>
  <si>
    <t>D  1,561</t>
  </si>
  <si>
    <t>S002646</t>
  </si>
  <si>
    <t>D  1,562</t>
  </si>
  <si>
    <t>S002591</t>
  </si>
  <si>
    <t>S002647</t>
  </si>
  <si>
    <t>D  1,623</t>
  </si>
  <si>
    <t>S002648</t>
  </si>
  <si>
    <t>D  1,657</t>
  </si>
  <si>
    <t>S002579</t>
  </si>
  <si>
    <t>S002574</t>
  </si>
  <si>
    <t>S002575</t>
  </si>
  <si>
    <t>S002576</t>
  </si>
  <si>
    <t>D  1,809</t>
  </si>
  <si>
    <t>S002577</t>
  </si>
  <si>
    <t>S002578</t>
  </si>
  <si>
    <t>S002641</t>
  </si>
  <si>
    <t>D  1,869</t>
  </si>
  <si>
    <t>S002649</t>
  </si>
  <si>
    <t>S002573</t>
  </si>
  <si>
    <t>S002564</t>
  </si>
  <si>
    <t>D  1,916</t>
  </si>
  <si>
    <t>S002563</t>
  </si>
  <si>
    <t>S002572</t>
  </si>
  <si>
    <t>D  1,947</t>
  </si>
  <si>
    <t>S002524</t>
  </si>
  <si>
    <t>S002650</t>
  </si>
  <si>
    <t>D  2,027</t>
  </si>
  <si>
    <t>S002651</t>
  </si>
  <si>
    <t>D  2,084</t>
  </si>
  <si>
    <t>S002565</t>
  </si>
  <si>
    <t>T-5057</t>
  </si>
  <si>
    <t>S002566</t>
  </si>
  <si>
    <t>D  2,203</t>
  </si>
  <si>
    <t>S002652</t>
  </si>
  <si>
    <t>D  2,237</t>
  </si>
  <si>
    <t>S002567</t>
  </si>
  <si>
    <t>S002653</t>
  </si>
  <si>
    <t>D  2,265</t>
  </si>
  <si>
    <t>S002526</t>
  </si>
  <si>
    <t>D  2,295</t>
  </si>
  <si>
    <t>S002654</t>
  </si>
  <si>
    <t>D  2,379</t>
  </si>
  <si>
    <t>S002655</t>
  </si>
  <si>
    <t>D  2,384</t>
  </si>
  <si>
    <t>S002656</t>
  </si>
  <si>
    <t>D  2,417</t>
  </si>
  <si>
    <t>S002568</t>
  </si>
  <si>
    <t>D  2,421</t>
  </si>
  <si>
    <t>S002527</t>
  </si>
  <si>
    <t>D  2,526</t>
  </si>
  <si>
    <t>S082235</t>
  </si>
  <si>
    <t>D  2,527</t>
  </si>
  <si>
    <t>S002658</t>
  </si>
  <si>
    <t>D  2,728</t>
  </si>
  <si>
    <t>S002528</t>
  </si>
  <si>
    <t>D  2,766</t>
  </si>
  <si>
    <t>S002529</t>
  </si>
  <si>
    <t>D  2,771</t>
  </si>
  <si>
    <t>S002530</t>
  </si>
  <si>
    <t>D  2,776</t>
  </si>
  <si>
    <t>S002660</t>
  </si>
  <si>
    <t>S002661</t>
  </si>
  <si>
    <t>S002531</t>
  </si>
  <si>
    <t>S002562</t>
  </si>
  <si>
    <t>D  2,831</t>
  </si>
  <si>
    <t>S002662</t>
  </si>
  <si>
    <t>S002663</t>
  </si>
  <si>
    <t>S002561</t>
  </si>
  <si>
    <t>S002560</t>
  </si>
  <si>
    <t>S002665</t>
  </si>
  <si>
    <t>S002559</t>
  </si>
  <si>
    <t>E    231</t>
  </si>
  <si>
    <t>T-5102</t>
  </si>
  <si>
    <t>D  2,971</t>
  </si>
  <si>
    <t>S002558</t>
  </si>
  <si>
    <t>S002557</t>
  </si>
  <si>
    <t>D  3,001</t>
  </si>
  <si>
    <t>S002556</t>
  </si>
  <si>
    <t>S002555</t>
  </si>
  <si>
    <t>S002554</t>
  </si>
  <si>
    <t>S002553</t>
  </si>
  <si>
    <t>D  3,070</t>
  </si>
  <si>
    <t>S002666</t>
  </si>
  <si>
    <t>D  3,093</t>
  </si>
  <si>
    <t>S002667</t>
  </si>
  <si>
    <t>S002552</t>
  </si>
  <si>
    <t>D  3,118</t>
  </si>
  <si>
    <t>S002668</t>
  </si>
  <si>
    <t>S002669</t>
  </si>
  <si>
    <t>D  3,166</t>
  </si>
  <si>
    <t>S002670</t>
  </si>
  <si>
    <t>D  3,184</t>
  </si>
  <si>
    <t>S002551</t>
  </si>
  <si>
    <t>FF00038332</t>
  </si>
  <si>
    <t>R004337</t>
  </si>
  <si>
    <t>JSANCHE</t>
  </si>
  <si>
    <t>S002550</t>
  </si>
  <si>
    <t>S002790</t>
  </si>
  <si>
    <t>D  3,272</t>
  </si>
  <si>
    <t>S002548</t>
  </si>
  <si>
    <t>S002547</t>
  </si>
  <si>
    <t>D  3,339</t>
  </si>
  <si>
    <t>S002546</t>
  </si>
  <si>
    <t>D  3,345</t>
  </si>
  <si>
    <t>S002569</t>
  </si>
  <si>
    <t>D  3,354</t>
  </si>
  <si>
    <t>S002791</t>
  </si>
  <si>
    <t>D  3,358</t>
  </si>
  <si>
    <t>S002545</t>
  </si>
  <si>
    <t>D  3,738</t>
  </si>
  <si>
    <t>D  3,420</t>
  </si>
  <si>
    <t>S002544</t>
  </si>
  <si>
    <t>S002793</t>
  </si>
  <si>
    <t>S002794</t>
  </si>
  <si>
    <t>D  3,463</t>
  </si>
  <si>
    <t>S002542</t>
  </si>
  <si>
    <t>D  3,466</t>
  </si>
  <si>
    <t>S002795</t>
  </si>
  <si>
    <t>D  3,482</t>
  </si>
  <si>
    <t>S002541</t>
  </si>
  <si>
    <t>D  3,526</t>
  </si>
  <si>
    <t>S002540</t>
  </si>
  <si>
    <t>S002539</t>
  </si>
  <si>
    <t>S002538</t>
  </si>
  <si>
    <t xml:space="preserve">                                                                                                                                         11:49</t>
  </si>
  <si>
    <t>D      9</t>
  </si>
  <si>
    <t>XA15001-0016447</t>
  </si>
  <si>
    <t>T-4987</t>
  </si>
  <si>
    <t>XD31011-0004987</t>
  </si>
  <si>
    <t>XA15001-0016525</t>
  </si>
  <si>
    <t>XA15001-0016526</t>
  </si>
  <si>
    <t>D  1,774</t>
  </si>
  <si>
    <t>XA15001-0016527</t>
  </si>
  <si>
    <t>D  1,775</t>
  </si>
  <si>
    <t>XA15001-0016528</t>
  </si>
  <si>
    <t>T-5045</t>
  </si>
  <si>
    <t>XD31011-0005045</t>
  </si>
  <si>
    <t>XA15001-0016566</t>
  </si>
  <si>
    <t>T-5094</t>
  </si>
  <si>
    <t>XD31011-0005094</t>
  </si>
  <si>
    <t>D  3,452</t>
  </si>
  <si>
    <t>XA15001-0016622</t>
  </si>
  <si>
    <t>XA15001-0016625</t>
  </si>
  <si>
    <t xml:space="preserve">                                                                                                                                         12:13</t>
  </si>
  <si>
    <t>A000000686</t>
  </si>
  <si>
    <t>S002681</t>
  </si>
  <si>
    <t>D    328</t>
  </si>
  <si>
    <t>A000000687</t>
  </si>
  <si>
    <t>S002682</t>
  </si>
  <si>
    <t>A000000689</t>
  </si>
  <si>
    <t>S002697</t>
  </si>
  <si>
    <t>A000000683</t>
  </si>
  <si>
    <t>S002695</t>
  </si>
  <si>
    <t>T-5010</t>
  </si>
  <si>
    <t>T-5013</t>
  </si>
  <si>
    <t>D  1,849</t>
  </si>
  <si>
    <t>A000000674</t>
  </si>
  <si>
    <t>S002713</t>
  </si>
  <si>
    <t>A000000658</t>
  </si>
  <si>
    <t>S002714</t>
  </si>
  <si>
    <t>A000000688</t>
  </si>
  <si>
    <t>S002715</t>
  </si>
  <si>
    <t>A000000655</t>
  </si>
  <si>
    <t>S002717</t>
  </si>
  <si>
    <t>T-5052</t>
  </si>
  <si>
    <t>D    210</t>
  </si>
  <si>
    <t>R004264</t>
  </si>
  <si>
    <t>R004282</t>
  </si>
  <si>
    <t>D  1,900</t>
  </si>
  <si>
    <t>R004299</t>
  </si>
  <si>
    <t>T-5059</t>
  </si>
  <si>
    <t>D  2,151</t>
  </si>
  <si>
    <t>R004302</t>
  </si>
  <si>
    <t xml:space="preserve">                                                                                                                                         12:37</t>
  </si>
  <si>
    <t>S002449</t>
  </si>
  <si>
    <t>S002704</t>
  </si>
  <si>
    <t>S002705</t>
  </si>
  <si>
    <t>T-5011</t>
  </si>
  <si>
    <t>T-5012</t>
  </si>
  <si>
    <t>D  1,549</t>
  </si>
  <si>
    <t>S002731</t>
  </si>
  <si>
    <t>S002712</t>
  </si>
  <si>
    <t>T-5051</t>
  </si>
  <si>
    <t>D  2,866</t>
  </si>
  <si>
    <t>S002785</t>
  </si>
  <si>
    <t>S002784</t>
  </si>
  <si>
    <t>S002783</t>
  </si>
  <si>
    <t>D  2,884</t>
  </si>
  <si>
    <t>S002782</t>
  </si>
  <si>
    <t>T-5114</t>
  </si>
  <si>
    <t xml:space="preserve">                                                                                                                                         12:48</t>
  </si>
  <si>
    <t>D  1,040</t>
  </si>
  <si>
    <t>T-5043</t>
  </si>
  <si>
    <t>A000002477</t>
  </si>
  <si>
    <t>R004312</t>
  </si>
  <si>
    <t>E    241</t>
  </si>
  <si>
    <t>T-5112</t>
  </si>
  <si>
    <t xml:space="preserve">                                                                                                                                         12:56</t>
  </si>
  <si>
    <t>D      8</t>
  </si>
  <si>
    <t>T-4988</t>
  </si>
  <si>
    <t>T-5044</t>
  </si>
  <si>
    <t>T-5091</t>
  </si>
  <si>
    <t>T-5097</t>
  </si>
  <si>
    <t>D  3,050</t>
  </si>
  <si>
    <t>del 01/1</t>
  </si>
  <si>
    <t>0/17 al 31/</t>
  </si>
  <si>
    <t>10/</t>
  </si>
  <si>
    <t>302-D1019</t>
  </si>
  <si>
    <t>RE</t>
  </si>
  <si>
    <t>YES RODRIGUEZ MA</t>
  </si>
  <si>
    <t>RISTEL ARANZAZU</t>
  </si>
  <si>
    <t>D      7</t>
  </si>
  <si>
    <t>A000001303</t>
  </si>
  <si>
    <t>XA55001-S002446</t>
  </si>
  <si>
    <t>D    123</t>
  </si>
  <si>
    <t>A000001277</t>
  </si>
  <si>
    <t>XA55001-S002447</t>
  </si>
  <si>
    <t>XA55001-S002683</t>
  </si>
  <si>
    <t>D    558</t>
  </si>
  <si>
    <t>A000001305</t>
  </si>
  <si>
    <t>XA55001-S002684</t>
  </si>
  <si>
    <t>A000001307</t>
  </si>
  <si>
    <t>XA55001-S002685</t>
  </si>
  <si>
    <t>A000001310</t>
  </si>
  <si>
    <t>XA55001-S002686</t>
  </si>
  <si>
    <t>A000001312</t>
  </si>
  <si>
    <t>XA55001-S002687</t>
  </si>
  <si>
    <t>D    786</t>
  </si>
  <si>
    <t>D    787</t>
  </si>
  <si>
    <t>XA55001-S002702</t>
  </si>
  <si>
    <t>A000001321</t>
  </si>
  <si>
    <t>XA55001-S002691</t>
  </si>
  <si>
    <t>D  1,050</t>
  </si>
  <si>
    <t>A000001320</t>
  </si>
  <si>
    <t>XA55001-S002688</t>
  </si>
  <si>
    <t>D  1,053</t>
  </si>
  <si>
    <t>A000001319</t>
  </si>
  <si>
    <t>XA55001-S002689</t>
  </si>
  <si>
    <t>A000001318</t>
  </si>
  <si>
    <t>XA55001-S002690</t>
  </si>
  <si>
    <t>D  1,082</t>
  </si>
  <si>
    <t>S2446</t>
  </si>
  <si>
    <t>NA21001-0034694</t>
  </si>
  <si>
    <t>LJIMENEZ:REYES RODRIGUEZ MARISTEL A</t>
  </si>
  <si>
    <t>D  1,286</t>
  </si>
  <si>
    <t>A000001330</t>
  </si>
  <si>
    <t>XA55001-S002706</t>
  </si>
  <si>
    <t>D  1,289</t>
  </si>
  <si>
    <t>A000001329</t>
  </si>
  <si>
    <t>XA55001-S002707</t>
  </si>
  <si>
    <t>D  1,293</t>
  </si>
  <si>
    <t>A000001331</t>
  </si>
  <si>
    <t>XA55001-S002708</t>
  </si>
  <si>
    <t>XA55001-S002454</t>
  </si>
  <si>
    <t>XA55001-S002710</t>
  </si>
  <si>
    <t>D  1,547</t>
  </si>
  <si>
    <t>XA55001-S002732</t>
  </si>
  <si>
    <t>D  2,073</t>
  </si>
  <si>
    <t>A000001333</t>
  </si>
  <si>
    <t>XA55001-S002719</t>
  </si>
  <si>
    <t>A000001334</t>
  </si>
  <si>
    <t>XA55001-S002720</t>
  </si>
  <si>
    <t>T-5056</t>
  </si>
  <si>
    <t>XD31011-0005056</t>
  </si>
  <si>
    <t>S2691</t>
  </si>
  <si>
    <t>NA21001-0034786</t>
  </si>
  <si>
    <t>D  2,430</t>
  </si>
  <si>
    <t>S2690</t>
  </si>
  <si>
    <t>NA21001-0034787</t>
  </si>
  <si>
    <t>D  2,434</t>
  </si>
  <si>
    <t>S2719</t>
  </si>
  <si>
    <t>NA21001-0034790</t>
  </si>
  <si>
    <t>D  2,435</t>
  </si>
  <si>
    <t>S2720</t>
  </si>
  <si>
    <t>NA21001-0034791</t>
  </si>
  <si>
    <t>REYES RODRIGUEZ NARISTEL ARANZ</t>
  </si>
  <si>
    <t>D  2,439</t>
  </si>
  <si>
    <t>S2683</t>
  </si>
  <si>
    <t>NA21001-0034795</t>
  </si>
  <si>
    <t>D  2,441</t>
  </si>
  <si>
    <t>S2684</t>
  </si>
  <si>
    <t>NA21001-0034796</t>
  </si>
  <si>
    <t>S2685</t>
  </si>
  <si>
    <t>NA21001-0034797</t>
  </si>
  <si>
    <t>D  2,443</t>
  </si>
  <si>
    <t>S2447</t>
  </si>
  <si>
    <t>NA21001-0034798</t>
  </si>
  <si>
    <t>D  2,444</t>
  </si>
  <si>
    <t>S2702</t>
  </si>
  <si>
    <t>NA21001-0034799</t>
  </si>
  <si>
    <t>D  2,445</t>
  </si>
  <si>
    <t>S2687</t>
  </si>
  <si>
    <t>NA21001-0034800</t>
  </si>
  <si>
    <t>REYEZ RODRIGUEZ MARISTEL ARANZ</t>
  </si>
  <si>
    <t>S2706</t>
  </si>
  <si>
    <t>NA21001-0034805</t>
  </si>
  <si>
    <t>REYEZ RODIRGUEZ MARISTEL ARANZ</t>
  </si>
  <si>
    <t>D  2,456</t>
  </si>
  <si>
    <t>S2707</t>
  </si>
  <si>
    <t>NA21001-0034806</t>
  </si>
  <si>
    <t>D  2,465</t>
  </si>
  <si>
    <t>S2708</t>
  </si>
  <si>
    <t>NA21001-0034807</t>
  </si>
  <si>
    <t>S2689</t>
  </si>
  <si>
    <t>NA21001-0034808</t>
  </si>
  <si>
    <t>S2688</t>
  </si>
  <si>
    <t>NA21001-0034809</t>
  </si>
  <si>
    <t>D  3,338</t>
  </si>
  <si>
    <t>A000001336</t>
  </si>
  <si>
    <t>XA55001-S002776</t>
  </si>
  <si>
    <t>D  3,340</t>
  </si>
  <si>
    <t>A000001335</t>
  </si>
  <si>
    <t>XA55001-S002777</t>
  </si>
  <si>
    <t>D  3,543</t>
  </si>
  <si>
    <t>A000001341</t>
  </si>
  <si>
    <t>XA55001-S002774</t>
  </si>
  <si>
    <t>D  3,544</t>
  </si>
  <si>
    <t>XA55001-S002773</t>
  </si>
  <si>
    <t>D  3,769</t>
  </si>
  <si>
    <t>S2774</t>
  </si>
  <si>
    <t>NA21001-0034941</t>
  </si>
  <si>
    <t>D  3,771</t>
  </si>
  <si>
    <t>S2773</t>
  </si>
  <si>
    <t>NA21001-0034943</t>
  </si>
  <si>
    <t>D  3,774</t>
  </si>
  <si>
    <t>S2776</t>
  </si>
  <si>
    <t>NA21001-0034946</t>
  </si>
  <si>
    <t>D  3,775</t>
  </si>
  <si>
    <t>S2777</t>
  </si>
  <si>
    <t>NA21001-0034947</t>
  </si>
  <si>
    <t xml:space="preserve">                                                                                                                                         13:33</t>
  </si>
  <si>
    <t>FAC0000323</t>
  </si>
  <si>
    <t>XA15001-0016497</t>
  </si>
  <si>
    <t>T-4976</t>
  </si>
  <si>
    <t>XD31011-0004976</t>
  </si>
  <si>
    <t>T-5049</t>
  </si>
  <si>
    <t>XD31011-0005049</t>
  </si>
  <si>
    <t>D  2,388</t>
  </si>
  <si>
    <t>FAC0000340</t>
  </si>
  <si>
    <t>XA15001-0016564</t>
  </si>
  <si>
    <t>T-5104</t>
  </si>
  <si>
    <t>XD31011-0005104</t>
  </si>
  <si>
    <t>D  3,049</t>
  </si>
  <si>
    <t>FAC0000342</t>
  </si>
  <si>
    <t>XA15001-0016613</t>
  </si>
  <si>
    <t>S002448</t>
  </si>
  <si>
    <t>S002703</t>
  </si>
  <si>
    <t>S002701</t>
  </si>
  <si>
    <t>D    853</t>
  </si>
  <si>
    <t>S002698</t>
  </si>
  <si>
    <t>T-5016</t>
  </si>
  <si>
    <t>T-5018</t>
  </si>
  <si>
    <t>S002709</t>
  </si>
  <si>
    <t>D  1,573</t>
  </si>
  <si>
    <t>D  1,574</t>
  </si>
  <si>
    <t>S002711</t>
  </si>
  <si>
    <t>S002728</t>
  </si>
  <si>
    <t>D  2,072</t>
  </si>
  <si>
    <t>A000000168</t>
  </si>
  <si>
    <t>S002718</t>
  </si>
  <si>
    <t>T-5060</t>
  </si>
  <si>
    <t>D  2,339</t>
  </si>
  <si>
    <t>D  2,342</t>
  </si>
  <si>
    <t>A000000166</t>
  </si>
  <si>
    <t>S002726</t>
  </si>
  <si>
    <t>D  2,432</t>
  </si>
  <si>
    <t>A000000169</t>
  </si>
  <si>
    <t>S002789</t>
  </si>
  <si>
    <t>A000000171</t>
  </si>
  <si>
    <t>S002788</t>
  </si>
  <si>
    <t>T-5109</t>
  </si>
  <si>
    <t>D  3,056</t>
  </si>
  <si>
    <t>A000000172</t>
  </si>
  <si>
    <t>S002779</t>
  </si>
  <si>
    <t>D  3,550</t>
  </si>
  <si>
    <t>A000000173</t>
  </si>
  <si>
    <t>S002735</t>
  </si>
  <si>
    <t xml:space="preserve">                                                                                                                                         13:43</t>
  </si>
  <si>
    <t>F000000200</t>
  </si>
  <si>
    <t>XA05001-R004259</t>
  </si>
  <si>
    <t>T-5009</t>
  </si>
  <si>
    <t>XD31011-0005009</t>
  </si>
  <si>
    <t>F000000207</t>
  </si>
  <si>
    <t>XA05001-R004306</t>
  </si>
  <si>
    <t>F000000208</t>
  </si>
  <si>
    <t>XA05001-R004307</t>
  </si>
  <si>
    <t>F000000209</t>
  </si>
  <si>
    <t>XA05001-R004308</t>
  </si>
  <si>
    <t>F000000210</t>
  </si>
  <si>
    <t>XA05001-R004313</t>
  </si>
  <si>
    <t>T-5113</t>
  </si>
  <si>
    <t>XD31011-0005113</t>
  </si>
  <si>
    <t>T-5115</t>
  </si>
  <si>
    <t>XD31011-0005115</t>
  </si>
  <si>
    <t>F000000215</t>
  </si>
  <si>
    <t>XA05001-R004328</t>
  </si>
  <si>
    <t>F000000216</t>
  </si>
  <si>
    <t>XA05001-R004330</t>
  </si>
  <si>
    <t>F000000218</t>
  </si>
  <si>
    <t>XA56001-R004344</t>
  </si>
  <si>
    <t>F000000217</t>
  </si>
  <si>
    <t>XA56001-R004345</t>
  </si>
  <si>
    <t>F000000219</t>
  </si>
  <si>
    <t>XA05001-R004348</t>
  </si>
  <si>
    <t xml:space="preserve">                                                                                                                                         13:49</t>
  </si>
  <si>
    <t xml:space="preserve">                                                                              Sumas                                   35,738.00      22,968.00</t>
  </si>
  <si>
    <t xml:space="preserve">                                                                              Saldo  Final                                                           4,650.00</t>
  </si>
  <si>
    <t>XA55001-S002450</t>
  </si>
  <si>
    <t>D     62</t>
  </si>
  <si>
    <t>XA55001-S002441</t>
  </si>
  <si>
    <t>D     63</t>
  </si>
  <si>
    <t>XA55001-S002440</t>
  </si>
  <si>
    <t>D    864</t>
  </si>
  <si>
    <t>A000000264</t>
  </si>
  <si>
    <t>XA55001-S002694</t>
  </si>
  <si>
    <t>D    865</t>
  </si>
  <si>
    <t>XA55001-S002693</t>
  </si>
  <si>
    <t>XA55001-S002671</t>
  </si>
  <si>
    <t>T-4993</t>
  </si>
  <si>
    <t>XD31011-0004993</t>
  </si>
  <si>
    <t>T-5008</t>
  </si>
  <si>
    <t>XD31011-0005008</t>
  </si>
  <si>
    <t>T-5017</t>
  </si>
  <si>
    <t>XD31011-0005017</t>
  </si>
  <si>
    <t>D  1,800</t>
  </si>
  <si>
    <t>XA55001-S002727</t>
  </si>
  <si>
    <t>T-5058</t>
  </si>
  <si>
    <t>XD31011-0005058</t>
  </si>
  <si>
    <t>T-5075</t>
  </si>
  <si>
    <t>XD31011-0005075</t>
  </si>
  <si>
    <t xml:space="preserve">                                                                                                                                         14:01</t>
  </si>
  <si>
    <t>D    355</t>
  </si>
  <si>
    <t>A000001648</t>
  </si>
  <si>
    <t>XA56001-R004268</t>
  </si>
  <si>
    <t>A000001668</t>
  </si>
  <si>
    <t>XA56001-R004270</t>
  </si>
  <si>
    <t>A000001674</t>
  </si>
  <si>
    <t>XA56001-R004276</t>
  </si>
  <si>
    <t>A000001689</t>
  </si>
  <si>
    <t>XA56001-R004277</t>
  </si>
  <si>
    <t>T-5014</t>
  </si>
  <si>
    <t>XD31011-0005014</t>
  </si>
  <si>
    <t>D  1,558</t>
  </si>
  <si>
    <t>A000001716</t>
  </si>
  <si>
    <t>XA56001-R004289</t>
  </si>
  <si>
    <t>A000001752</t>
  </si>
  <si>
    <t>XA05001-R004304</t>
  </si>
  <si>
    <t>T-5055</t>
  </si>
  <si>
    <t>XD31011-0005055</t>
  </si>
  <si>
    <t>A000001753</t>
  </si>
  <si>
    <t>XA56001-R004301</t>
  </si>
  <si>
    <t>D  2,152</t>
  </si>
  <si>
    <t>A000001722</t>
  </si>
  <si>
    <t>XA56001-R004305</t>
  </si>
  <si>
    <t>A000001758</t>
  </si>
  <si>
    <t>XA05001-R043111</t>
  </si>
  <si>
    <t>D  2,517</t>
  </si>
  <si>
    <t>A000001768</t>
  </si>
  <si>
    <t>XA56001-R004319</t>
  </si>
  <si>
    <t>A000001772</t>
  </si>
  <si>
    <t>XA56001-R004318</t>
  </si>
  <si>
    <t>T-5108</t>
  </si>
  <si>
    <t>XD31011-0005108</t>
  </si>
  <si>
    <t>D  3,068</t>
  </si>
  <si>
    <t>A000001801</t>
  </si>
  <si>
    <t>XA05001-R004329</t>
  </si>
  <si>
    <t>A000001791</t>
  </si>
  <si>
    <t>XA56001-R004332</t>
  </si>
  <si>
    <t>A000001790</t>
  </si>
  <si>
    <t>XA56001-R004333</t>
  </si>
  <si>
    <t>D  3,501</t>
  </si>
  <si>
    <t>A000001811</t>
  </si>
  <si>
    <t>XA56001-R004343</t>
  </si>
  <si>
    <t>---------------------------</t>
  </si>
  <si>
    <t xml:space="preserve">                                                                                                                                         14:16</t>
  </si>
  <si>
    <t>D     72</t>
  </si>
  <si>
    <t>LJIMENEZ: TRASLADOS AUTOMOTRIZ ORTE</t>
  </si>
  <si>
    <t>BAJA: LJIMENEZ:TRASLADOS AUTOMOTRIZ</t>
  </si>
  <si>
    <t>T-4928</t>
  </si>
  <si>
    <t>XD31011-0004928</t>
  </si>
  <si>
    <t>T-4981</t>
  </si>
  <si>
    <t>XD31011-0004981</t>
  </si>
  <si>
    <t>T-5047</t>
  </si>
  <si>
    <t>XD31011-0005047</t>
  </si>
  <si>
    <t>D  3,129</t>
  </si>
  <si>
    <t>XA12011-P019961</t>
  </si>
  <si>
    <t>D  3,355</t>
  </si>
  <si>
    <t>XA12011-P019962</t>
  </si>
  <si>
    <t>D  3,357</t>
  </si>
  <si>
    <t>XA12011-P019963</t>
  </si>
  <si>
    <t xml:space="preserve">                                                                                                                                         14:35</t>
  </si>
  <si>
    <t xml:space="preserve">                                                                              Saldo Inicial                                                       -122,935.14</t>
  </si>
  <si>
    <t xml:space="preserve">                                                                              Saldo  Final                                                         -62,868.86</t>
  </si>
  <si>
    <t>T-4941</t>
  </si>
  <si>
    <t>XD31011-0004941</t>
  </si>
  <si>
    <t>LJIMENEZ:SUPER SERVICIO LAJA BAJIO</t>
  </si>
  <si>
    <t>A000329272</t>
  </si>
  <si>
    <t>XA15001-0016493</t>
  </si>
  <si>
    <t>D  1,017</t>
  </si>
  <si>
    <t>D  1,019</t>
  </si>
  <si>
    <t>XA15001-0016494</t>
  </si>
  <si>
    <t>A000328414</t>
  </si>
  <si>
    <t>XA15001-0016495</t>
  </si>
  <si>
    <t>T-4975</t>
  </si>
  <si>
    <t>XD31011-0004975</t>
  </si>
  <si>
    <t>D  2,370</t>
  </si>
  <si>
    <t>A000330164</t>
  </si>
  <si>
    <t>XA15001-0016563</t>
  </si>
  <si>
    <t>T-5105</t>
  </si>
  <si>
    <t>XD31011-0005105</t>
  </si>
  <si>
    <t>D  3,052</t>
  </si>
  <si>
    <t>A000330980</t>
  </si>
  <si>
    <t>XA15001-0016615</t>
  </si>
  <si>
    <t xml:space="preserve">                                                                                                                                         16:07</t>
  </si>
  <si>
    <t xml:space="preserve">                                                                              Saldo  Final                                                         -63,220.00</t>
  </si>
  <si>
    <t>XA55001-S002700</t>
  </si>
  <si>
    <t>XA55001-S002699</t>
  </si>
  <si>
    <t>XA55001-S002696</t>
  </si>
  <si>
    <t>XA55001-S002692</t>
  </si>
  <si>
    <t>XA55001-S002733</t>
  </si>
  <si>
    <t>D  1,553</t>
  </si>
  <si>
    <t>XA55001-S002730</t>
  </si>
  <si>
    <t>XA55001-S002729</t>
  </si>
  <si>
    <t>XA55001-S002386</t>
  </si>
  <si>
    <t>XA55001-S002721</t>
  </si>
  <si>
    <t>XA55001-S002722</t>
  </si>
  <si>
    <t>D  2,757</t>
  </si>
  <si>
    <t>XA55001-S002787</t>
  </si>
  <si>
    <t>D  2,762</t>
  </si>
  <si>
    <t>BAJA: GUEVARA ARIAS JOSE LUIS</t>
  </si>
  <si>
    <t>D  2,764</t>
  </si>
  <si>
    <t>XA55001-S002786</t>
  </si>
  <si>
    <t>XA55001-S002781</t>
  </si>
  <si>
    <t>XA55001-S002780</t>
  </si>
  <si>
    <t>E    239</t>
  </si>
  <si>
    <t>T-5110</t>
  </si>
  <si>
    <t>XD31011-0005110</t>
  </si>
  <si>
    <t>XA55001-S002778</t>
  </si>
  <si>
    <t>D  3,401</t>
  </si>
  <si>
    <t>XA55001-S002775</t>
  </si>
  <si>
    <t>XA12011-P020343</t>
  </si>
  <si>
    <t>ALECSA CELAYA S. DE R.L. DE C.V.                                                                                                         18/12/17 Pag. 1</t>
  </si>
  <si>
    <t xml:space="preserve">                                                                                                                                         09:51</t>
  </si>
  <si>
    <t>Auxiliar del 01/11/17 al 30/11/17</t>
  </si>
  <si>
    <t>D    422</t>
  </si>
  <si>
    <t>T-5177</t>
  </si>
  <si>
    <t>T-5210</t>
  </si>
  <si>
    <t>T-5310</t>
  </si>
  <si>
    <t>D  3,105</t>
  </si>
  <si>
    <t>D  3,106</t>
  </si>
  <si>
    <t>D  3,108</t>
  </si>
  <si>
    <t>D  3,109</t>
  </si>
  <si>
    <t>D  3,110</t>
  </si>
  <si>
    <t>D     19</t>
  </si>
  <si>
    <t>D     49</t>
  </si>
  <si>
    <t>D     65</t>
  </si>
  <si>
    <t>D    126</t>
  </si>
  <si>
    <t>D    132</t>
  </si>
  <si>
    <t>D    134</t>
  </si>
  <si>
    <t>D    138</t>
  </si>
  <si>
    <t>D    161</t>
  </si>
  <si>
    <t>D    208</t>
  </si>
  <si>
    <t>D    288</t>
  </si>
  <si>
    <t>D    329</t>
  </si>
  <si>
    <t>D    359</t>
  </si>
  <si>
    <t>D    426</t>
  </si>
  <si>
    <t>D    431</t>
  </si>
  <si>
    <t>D    466</t>
  </si>
  <si>
    <t>D    482</t>
  </si>
  <si>
    <t>D    601</t>
  </si>
  <si>
    <t>D    602</t>
  </si>
  <si>
    <t>D    604</t>
  </si>
  <si>
    <t>D    624</t>
  </si>
  <si>
    <t>D    642</t>
  </si>
  <si>
    <t>D    669</t>
  </si>
  <si>
    <t>D    783</t>
  </si>
  <si>
    <t>D    805</t>
  </si>
  <si>
    <t>S000002840</t>
  </si>
  <si>
    <t>D    879</t>
  </si>
  <si>
    <t>D    968</t>
  </si>
  <si>
    <t>D    986</t>
  </si>
  <si>
    <t>D    991</t>
  </si>
  <si>
    <t>D  1,104</t>
  </si>
  <si>
    <t>D  1,106</t>
  </si>
  <si>
    <t>D  1,107</t>
  </si>
  <si>
    <t>D  1,164</t>
  </si>
  <si>
    <t>D  1,165</t>
  </si>
  <si>
    <t>D  1,185</t>
  </si>
  <si>
    <t>D  1,237</t>
  </si>
  <si>
    <t>D  1,383</t>
  </si>
  <si>
    <t>D  1,389</t>
  </si>
  <si>
    <t>D  1,488</t>
  </si>
  <si>
    <t>D  1,489</t>
  </si>
  <si>
    <t>D  1,498</t>
  </si>
  <si>
    <t>D  1,503</t>
  </si>
  <si>
    <t>D  1,517</t>
  </si>
  <si>
    <t>D  1,518</t>
  </si>
  <si>
    <t>D  1,661</t>
  </si>
  <si>
    <t>D  1,691</t>
  </si>
  <si>
    <t>D  1,782</t>
  </si>
  <si>
    <t>D  1,816</t>
  </si>
  <si>
    <t>D  1,865</t>
  </si>
  <si>
    <t>D  2,000</t>
  </si>
  <si>
    <t>D  2,018</t>
  </si>
  <si>
    <t>D  2,019</t>
  </si>
  <si>
    <t>D  2,037</t>
  </si>
  <si>
    <t>D  2,044</t>
  </si>
  <si>
    <t>D  2,086</t>
  </si>
  <si>
    <t>AVEGA</t>
  </si>
  <si>
    <t>D  2,140</t>
  </si>
  <si>
    <t>D  2,302</t>
  </si>
  <si>
    <t>D  2,360</t>
  </si>
  <si>
    <t>D  2,474</t>
  </si>
  <si>
    <t>D  2,501</t>
  </si>
  <si>
    <t>D  2,509</t>
  </si>
  <si>
    <t>D  2,659</t>
  </si>
  <si>
    <t>D  2,712</t>
  </si>
  <si>
    <t>D  2,737</t>
  </si>
  <si>
    <t>T-5305</t>
  </si>
  <si>
    <t>T-5317</t>
  </si>
  <si>
    <t>D  2,850</t>
  </si>
  <si>
    <t>D  2,968</t>
  </si>
  <si>
    <t>D  2,972</t>
  </si>
  <si>
    <t>D  2,980</t>
  </si>
  <si>
    <t>D  3,046</t>
  </si>
  <si>
    <t>D  3,053</t>
  </si>
  <si>
    <t>D  3,072</t>
  </si>
  <si>
    <t>D  3,073</t>
  </si>
  <si>
    <t>D  3,171</t>
  </si>
  <si>
    <t>XA55001-S002537</t>
  </si>
  <si>
    <t>XA55001-S002570</t>
  </si>
  <si>
    <t>XA55001-S002534</t>
  </si>
  <si>
    <t>XA55001-S002535</t>
  </si>
  <si>
    <t>XA55001-S002798</t>
  </si>
  <si>
    <t>NMCPA S.A. DE C.V.</t>
  </si>
  <si>
    <t>XA55001-S002533</t>
  </si>
  <si>
    <t>XA55001-S002532</t>
  </si>
  <si>
    <t>XA55001-S002800</t>
  </si>
  <si>
    <t>XA55001-S002536</t>
  </si>
  <si>
    <t>XA55001-S002802</t>
  </si>
  <si>
    <t>XA55001-S002804</t>
  </si>
  <si>
    <t>XA55001-S002803</t>
  </si>
  <si>
    <t>XA55001-S002816</t>
  </si>
  <si>
    <t>XA55001-S002817</t>
  </si>
  <si>
    <t>XA55001-S002807</t>
  </si>
  <si>
    <t>XA55001-S002805</t>
  </si>
  <si>
    <t>XA55001-S002813</t>
  </si>
  <si>
    <t>XA55001-S002806</t>
  </si>
  <si>
    <t>XA55001-S002808</t>
  </si>
  <si>
    <t>NBAJA: MCPA S.A. DE C.V.</t>
  </si>
  <si>
    <t>XA55001-S002809</t>
  </si>
  <si>
    <t>XA55001-S002819</t>
  </si>
  <si>
    <t>XA55001-S002820</t>
  </si>
  <si>
    <t>XA55001-S002810</t>
  </si>
  <si>
    <t>XA55001-S002821</t>
  </si>
  <si>
    <t>XA55001-S002811</t>
  </si>
  <si>
    <t>XA55001-S002822</t>
  </si>
  <si>
    <t>XA55001-S002827</t>
  </si>
  <si>
    <t>XA55001-S002812</t>
  </si>
  <si>
    <t>XA55001-S002823</t>
  </si>
  <si>
    <t>XA55001-S002824</t>
  </si>
  <si>
    <t>XA55001-S002828</t>
  </si>
  <si>
    <t>XA55001-S002825</t>
  </si>
  <si>
    <t>XA55001-S002829</t>
  </si>
  <si>
    <t>XA55001-S002826</t>
  </si>
  <si>
    <t>XA55001-S002831</t>
  </si>
  <si>
    <t>XA55001-S002832</t>
  </si>
  <si>
    <t>XA55001-S002830</t>
  </si>
  <si>
    <t>XA55001-S002834</t>
  </si>
  <si>
    <t>XA55001-S002833</t>
  </si>
  <si>
    <t>XA55001-S002835</t>
  </si>
  <si>
    <t>XA55001-S002836</t>
  </si>
  <si>
    <t>XA55001-S002837</t>
  </si>
  <si>
    <t>XA55001-S002838</t>
  </si>
  <si>
    <t>XA55001-S002840</t>
  </si>
  <si>
    <t>XA55001-S002839</t>
  </si>
  <si>
    <t>XA55001-S002909</t>
  </si>
  <si>
    <t>XA55001-S002903</t>
  </si>
  <si>
    <t>XA55001-S002904</t>
  </si>
  <si>
    <t>XA55001-S002905</t>
  </si>
  <si>
    <t>XA55001-S002906</t>
  </si>
  <si>
    <t>XA55001-S002907</t>
  </si>
  <si>
    <t>XA55001-S002910</t>
  </si>
  <si>
    <t>XA55001-S002901</t>
  </si>
  <si>
    <t>XA55001-S002908</t>
  </si>
  <si>
    <t>XA55001-S002900</t>
  </si>
  <si>
    <t>XA55001-S002911</t>
  </si>
  <si>
    <t>XA55001-S082919</t>
  </si>
  <si>
    <t>XA55001-S002842</t>
  </si>
  <si>
    <t>XA55001-S002849</t>
  </si>
  <si>
    <t>XA55001-S002844</t>
  </si>
  <si>
    <t>XA55001-S002843</t>
  </si>
  <si>
    <t>XA55001-S002850</t>
  </si>
  <si>
    <t>XA55001-S002912</t>
  </si>
  <si>
    <t>XA55001-S002847</t>
  </si>
  <si>
    <t>XA55001-S002845</t>
  </si>
  <si>
    <t>XA55001-S082987</t>
  </si>
  <si>
    <t>XA55001-S002899</t>
  </si>
  <si>
    <t>XA55001-S002852</t>
  </si>
  <si>
    <t>XA55001-S002856</t>
  </si>
  <si>
    <t>XA55001-S002853</t>
  </si>
  <si>
    <t>XA55001-S002543</t>
  </si>
  <si>
    <t>XA55001-S002857</t>
  </si>
  <si>
    <t>XA55001-S002858</t>
  </si>
  <si>
    <t>XA55001-S002855</t>
  </si>
  <si>
    <t>XA55001-S002913</t>
  </si>
  <si>
    <t>XA55001-S002914</t>
  </si>
  <si>
    <t>XA55001-S002898</t>
  </si>
  <si>
    <t>XA55001-S002859</t>
  </si>
  <si>
    <t>XA55001-S002897</t>
  </si>
  <si>
    <t>XA55001-S002896</t>
  </si>
  <si>
    <t>XA55001-S002861</t>
  </si>
  <si>
    <t>XA55001-S002860</t>
  </si>
  <si>
    <t>XA55001-S002895</t>
  </si>
  <si>
    <t>XA55001-S002894</t>
  </si>
  <si>
    <t>XA55001-S002893</t>
  </si>
  <si>
    <t>XA55001-S002918</t>
  </si>
  <si>
    <t>XA55001-S002862</t>
  </si>
  <si>
    <t>XA55001-S002863</t>
  </si>
  <si>
    <t>XA55001-S002919</t>
  </si>
  <si>
    <t>XA55001-S002920</t>
  </si>
  <si>
    <t>XA55001-S002921</t>
  </si>
  <si>
    <t>XA55001-S002864</t>
  </si>
  <si>
    <t>XA55001-S002865</t>
  </si>
  <si>
    <t>XA55001-S002922</t>
  </si>
  <si>
    <t>XA55001-S002923</t>
  </si>
  <si>
    <t>XA55001-S002924</t>
  </si>
  <si>
    <t>XA55001-S002925</t>
  </si>
  <si>
    <t>XA55001-S002867</t>
  </si>
  <si>
    <t>XA55001-S002926</t>
  </si>
  <si>
    <t>XA55001-S002927</t>
  </si>
  <si>
    <t>XA55001-S002928</t>
  </si>
  <si>
    <t>XA55001-S002892</t>
  </si>
  <si>
    <t>XA55001-S002891</t>
  </si>
  <si>
    <t>XA55001-S002890</t>
  </si>
  <si>
    <t>XA55001-S002933</t>
  </si>
  <si>
    <t>XA55001-S002889</t>
  </si>
  <si>
    <t>XA55001-S002888</t>
  </si>
  <si>
    <t>XA55001-S002957</t>
  </si>
  <si>
    <t>XA55001-S002887</t>
  </si>
  <si>
    <t>XA55001-S002886</t>
  </si>
  <si>
    <t>XA55001-S002885</t>
  </si>
  <si>
    <t>XD31011-0005305</t>
  </si>
  <si>
    <t>XD31011-0005317</t>
  </si>
  <si>
    <t>XA55001-S002884</t>
  </si>
  <si>
    <t>XA55001-S002873</t>
  </si>
  <si>
    <t>XA55001-S002874</t>
  </si>
  <si>
    <t>XA55001-S002960</t>
  </si>
  <si>
    <t>XA55001-S002961</t>
  </si>
  <si>
    <t>XA55001-S002875</t>
  </si>
  <si>
    <t>XA55001-S002962</t>
  </si>
  <si>
    <t>XA55001-S002963</t>
  </si>
  <si>
    <t>XA55001-S002876</t>
  </si>
  <si>
    <t>XA55001-S002877</t>
  </si>
  <si>
    <t>XA55001-S002878</t>
  </si>
  <si>
    <t>XA55001-S002879</t>
  </si>
  <si>
    <t>XA55001-S002964</t>
  </si>
  <si>
    <t>XA55001-S002882</t>
  </si>
  <si>
    <t>XA55001-S002883</t>
  </si>
  <si>
    <t>XA55001-S002968</t>
  </si>
  <si>
    <t>XA55001-S002969</t>
  </si>
  <si>
    <t>XA55001-S003001</t>
  </si>
  <si>
    <t>XA55001-S003002</t>
  </si>
  <si>
    <t>XA55001-S002966</t>
  </si>
  <si>
    <t>--------------------------------</t>
  </si>
  <si>
    <t>T-5206</t>
  </si>
  <si>
    <t>D  1,178</t>
  </si>
  <si>
    <t>D  1,181</t>
  </si>
  <si>
    <t>D  1,182</t>
  </si>
  <si>
    <t>T-5268</t>
  </si>
  <si>
    <t>T-5312</t>
  </si>
  <si>
    <t>D  3,666</t>
  </si>
  <si>
    <t xml:space="preserve">                                                                                                                                         13:01</t>
  </si>
  <si>
    <t>T-5165</t>
  </si>
  <si>
    <t>XD31011-0005165</t>
  </si>
  <si>
    <t>XA05001-R004370</t>
  </si>
  <si>
    <t>ARUIZ</t>
  </si>
  <si>
    <t>D    761</t>
  </si>
  <si>
    <t>XA05001-R004371</t>
  </si>
  <si>
    <t>T-5276</t>
  </si>
  <si>
    <t>XD31011-0005276</t>
  </si>
  <si>
    <t>XA05001-R004408</t>
  </si>
  <si>
    <t>D  3,267</t>
  </si>
  <si>
    <t>XA56001-R004426</t>
  </si>
  <si>
    <t xml:space="preserve">                                                                                                                                         13:04</t>
  </si>
  <si>
    <t>T-5199</t>
  </si>
  <si>
    <t>XD31011-0005199</t>
  </si>
  <si>
    <t>XA55001-S002740</t>
  </si>
  <si>
    <t>D    475</t>
  </si>
  <si>
    <t>XA55001-S002741</t>
  </si>
  <si>
    <t>D    637</t>
  </si>
  <si>
    <t>XA55001-S002747</t>
  </si>
  <si>
    <t>XA55001-S002749</t>
  </si>
  <si>
    <t>XA55001-S002755</t>
  </si>
  <si>
    <t>XA55001-S002757</t>
  </si>
  <si>
    <t>D  1,512</t>
  </si>
  <si>
    <t>XA55001-S002759</t>
  </si>
  <si>
    <t>XA55001-S002762</t>
  </si>
  <si>
    <t>XA55001-S002761</t>
  </si>
  <si>
    <t>T-5278</t>
  </si>
  <si>
    <t>XD31011-0005278</t>
  </si>
  <si>
    <t>D  2,375</t>
  </si>
  <si>
    <t>XA55001-S002768</t>
  </si>
  <si>
    <t>D  2,391</t>
  </si>
  <si>
    <t>XA55001-S002760</t>
  </si>
  <si>
    <t>D  2,406</t>
  </si>
  <si>
    <t>D  2,408</t>
  </si>
  <si>
    <t>XA55001-S002929</t>
  </si>
  <si>
    <t>D  2,916</t>
  </si>
  <si>
    <t>XA55001-S002945</t>
  </si>
  <si>
    <t xml:space="preserve">                                                                                                                                         13:12</t>
  </si>
  <si>
    <t>D     42</t>
  </si>
  <si>
    <t>XA15001-0016655</t>
  </si>
  <si>
    <t>XA15001-0016661</t>
  </si>
  <si>
    <t>T-5173</t>
  </si>
  <si>
    <t>XD31011-0005173</t>
  </si>
  <si>
    <t>T-5176</t>
  </si>
  <si>
    <t>XD31011-0005176</t>
  </si>
  <si>
    <t>T-5279</t>
  </si>
  <si>
    <t>XD31011-0005279</t>
  </si>
  <si>
    <t>T-5313</t>
  </si>
  <si>
    <t>XD31011-0005313</t>
  </si>
  <si>
    <t>A000002500</t>
  </si>
  <si>
    <t>XA15001-0016754</t>
  </si>
  <si>
    <t>A000002504</t>
  </si>
  <si>
    <t>XA15001-0016760</t>
  </si>
  <si>
    <t>A000002506</t>
  </si>
  <si>
    <t>XA15001-0016761</t>
  </si>
  <si>
    <t xml:space="preserve">                                                                                                                                         13:23</t>
  </si>
  <si>
    <t>NA21001-0031861</t>
  </si>
  <si>
    <t>NOMSEM0044</t>
  </si>
  <si>
    <t>XA12001-0020149</t>
  </si>
  <si>
    <t>T-5190</t>
  </si>
  <si>
    <t>XD31011-0005190</t>
  </si>
  <si>
    <t>T-5197</t>
  </si>
  <si>
    <t>XD31011-0005197</t>
  </si>
  <si>
    <t>D    554</t>
  </si>
  <si>
    <t>NOMQ000210</t>
  </si>
  <si>
    <t>XA12001-0020151</t>
  </si>
  <si>
    <t>T-5198</t>
  </si>
  <si>
    <t>XD31011-0005198</t>
  </si>
  <si>
    <t>D    459</t>
  </si>
  <si>
    <t>A000004168</t>
  </si>
  <si>
    <t>XA15001-0016669</t>
  </si>
  <si>
    <t>D    476</t>
  </si>
  <si>
    <t>A000004147</t>
  </si>
  <si>
    <t>XA15001-0016676</t>
  </si>
  <si>
    <t>D    496</t>
  </si>
  <si>
    <t>P000020205</t>
  </si>
  <si>
    <t>XA12001-P020205</t>
  </si>
  <si>
    <t>T-5196</t>
  </si>
  <si>
    <t>XD31011-0005196</t>
  </si>
  <si>
    <t>NOMSEM0045</t>
  </si>
  <si>
    <t>XA12001-0020219</t>
  </si>
  <si>
    <t>T-5238</t>
  </si>
  <si>
    <t>XD31011-0005238</t>
  </si>
  <si>
    <t>T-5259</t>
  </si>
  <si>
    <t>XD31011-0005259</t>
  </si>
  <si>
    <t>T-5345</t>
  </si>
  <si>
    <t>XD31011-0005345</t>
  </si>
  <si>
    <t>NOMQUI0111</t>
  </si>
  <si>
    <t>XA12001-0020220</t>
  </si>
  <si>
    <t>NOMQU00111</t>
  </si>
  <si>
    <t>XA12001-0020221</t>
  </si>
  <si>
    <t>T-5241</t>
  </si>
  <si>
    <t>XD31011-0005241</t>
  </si>
  <si>
    <t>T-5242</t>
  </si>
  <si>
    <t>XD31011-0005242</t>
  </si>
  <si>
    <t>T-5260</t>
  </si>
  <si>
    <t>XD31011-0005260</t>
  </si>
  <si>
    <t>T-5262</t>
  </si>
  <si>
    <t>XD31011-0005262</t>
  </si>
  <si>
    <t>IMSS001017</t>
  </si>
  <si>
    <t>XA12001-0020785</t>
  </si>
  <si>
    <t>RCV0001017</t>
  </si>
  <si>
    <t>XA12001-0020786</t>
  </si>
  <si>
    <t>INFONA1017</t>
  </si>
  <si>
    <t>XA12001-0020787</t>
  </si>
  <si>
    <t>T-5291</t>
  </si>
  <si>
    <t>XD31011-0005291</t>
  </si>
  <si>
    <t>T-5292</t>
  </si>
  <si>
    <t>XD31011-0005292</t>
  </si>
  <si>
    <t>T-5293</t>
  </si>
  <si>
    <t>XD31011-0005293</t>
  </si>
  <si>
    <t>D  1,626</t>
  </si>
  <si>
    <t>A000004236</t>
  </si>
  <si>
    <t>XA15001-0016734</t>
  </si>
  <si>
    <t>A000004259</t>
  </si>
  <si>
    <t>XA12001-P020236</t>
  </si>
  <si>
    <t>D  1,638</t>
  </si>
  <si>
    <t>A000004240</t>
  </si>
  <si>
    <t>XA12001-P020241</t>
  </si>
  <si>
    <t>NOMSEM0046</t>
  </si>
  <si>
    <t>XA12001-0020250</t>
  </si>
  <si>
    <t>T-5290</t>
  </si>
  <si>
    <t>XD31011-0005290</t>
  </si>
  <si>
    <t>T-5362</t>
  </si>
  <si>
    <t>XD31011-0005362</t>
  </si>
  <si>
    <t>D  2,684</t>
  </si>
  <si>
    <t>NOMQUINCOM</t>
  </si>
  <si>
    <t>XA12001-0020702</t>
  </si>
  <si>
    <t>T-5299</t>
  </si>
  <si>
    <t>XD31011-0005299</t>
  </si>
  <si>
    <t>T-5344</t>
  </si>
  <si>
    <t>XD31011-0005344</t>
  </si>
  <si>
    <t>D  2,668</t>
  </si>
  <si>
    <t>NOMSEM0047</t>
  </si>
  <si>
    <t>XA12001-0020701</t>
  </si>
  <si>
    <t>T-5297</t>
  </si>
  <si>
    <t>XD31011-0005297</t>
  </si>
  <si>
    <t>T-5342</t>
  </si>
  <si>
    <t>XD31011-0005342</t>
  </si>
  <si>
    <t>T-5343</t>
  </si>
  <si>
    <t>XD31011-0005343</t>
  </si>
  <si>
    <t>D  3,328</t>
  </si>
  <si>
    <t>P000020727</t>
  </si>
  <si>
    <t>XA12001-0020727</t>
  </si>
  <si>
    <t>VALESNOV17</t>
  </si>
  <si>
    <t>XA12001-0020728</t>
  </si>
  <si>
    <t>NOMQUIN002</t>
  </si>
  <si>
    <t>XA12001-0020766</t>
  </si>
  <si>
    <t>D  3,337</t>
  </si>
  <si>
    <t>NOMQU00002</t>
  </si>
  <si>
    <t>XA12001-0020767</t>
  </si>
  <si>
    <t>T-5337</t>
  </si>
  <si>
    <t>XD31011-0005337</t>
  </si>
  <si>
    <t>T-5338</t>
  </si>
  <si>
    <t>XD31011-0005338</t>
  </si>
  <si>
    <t>T-5339</t>
  </si>
  <si>
    <t>XD31011-0005339</t>
  </si>
  <si>
    <t>T-5340</t>
  </si>
  <si>
    <t>XD31011-0005340</t>
  </si>
  <si>
    <t>D  3,318</t>
  </si>
  <si>
    <t>A000004224</t>
  </si>
  <si>
    <t>XA15001-0016789</t>
  </si>
  <si>
    <t>D  3,324</t>
  </si>
  <si>
    <t>A000004342</t>
  </si>
  <si>
    <t>XA12001-P020769</t>
  </si>
  <si>
    <t>D  3,326</t>
  </si>
  <si>
    <t>A000004366</t>
  </si>
  <si>
    <t>XA12001-P020700</t>
  </si>
  <si>
    <t>D  3,327</t>
  </si>
  <si>
    <t>A000004367</t>
  </si>
  <si>
    <t>XA12001-P020699</t>
  </si>
  <si>
    <t>D  3,363</t>
  </si>
  <si>
    <t>A000004320</t>
  </si>
  <si>
    <t>XA12001-P020779</t>
  </si>
  <si>
    <t>D  3,677</t>
  </si>
  <si>
    <t>SEMANA0048</t>
  </si>
  <si>
    <t>XA12001-P021240</t>
  </si>
  <si>
    <t>D  3,808</t>
  </si>
  <si>
    <t>SEMANA48</t>
  </si>
  <si>
    <t>NA21001-0035376</t>
  </si>
  <si>
    <t>BAJA: LJIMENEZ BAJA:SEMANA 48</t>
  </si>
  <si>
    <t>===================</t>
  </si>
  <si>
    <t>=================================</t>
  </si>
  <si>
    <t>ELAYA S. DE R.L. DE C</t>
  </si>
  <si>
    <t>.V.</t>
  </si>
  <si>
    <t>del 01/11/17 al 30/1</t>
  </si>
  <si>
    <t>302-D101922</t>
  </si>
  <si>
    <t>REY</t>
  </si>
  <si>
    <t>ES RODRIGUEZ MA</t>
  </si>
  <si>
    <t>06/11/17 A000001349</t>
  </si>
  <si>
    <t>XA55001-S002738</t>
  </si>
  <si>
    <t>D    714</t>
  </si>
  <si>
    <t>09/11/17 A000001360</t>
  </si>
  <si>
    <t>XA55001-S002750</t>
  </si>
  <si>
    <t>09/11/17 A000001359</t>
  </si>
  <si>
    <t>XA55001-S002751</t>
  </si>
  <si>
    <t>09/11/17 A000001361</t>
  </si>
  <si>
    <t>XA55001-S002752</t>
  </si>
  <si>
    <t>11/11/17 A000001364</t>
  </si>
  <si>
    <t>XA55001-S002772</t>
  </si>
  <si>
    <t>21/11/17 A000001370</t>
  </si>
  <si>
    <t>XA55001-S002753</t>
  </si>
  <si>
    <t>21/11/17 A000001371</t>
  </si>
  <si>
    <t>XA55001-S002765</t>
  </si>
  <si>
    <t>24/11/17 A000001374</t>
  </si>
  <si>
    <t>XA55001-0002928</t>
  </si>
  <si>
    <t>LJIMENEZ:REYES RODRIGUEZ MARISTEL</t>
  </si>
  <si>
    <t>A</t>
  </si>
  <si>
    <t>27/11/17 A000001381</t>
  </si>
  <si>
    <t>XA55001-S002931</t>
  </si>
  <si>
    <t>D  2,591</t>
  </si>
  <si>
    <t>27/11/17 A000001384</t>
  </si>
  <si>
    <t>XA55001-S002930</t>
  </si>
  <si>
    <t>D  2,597</t>
  </si>
  <si>
    <t>BAJA: REYES RODRIGUEZ MARISTEL AR</t>
  </si>
  <si>
    <t>AN        406.00</t>
  </si>
  <si>
    <t>27/11/17 A000001385</t>
  </si>
  <si>
    <t>XA55001-S002934</t>
  </si>
  <si>
    <t>XA55001-S002935</t>
  </si>
  <si>
    <t>D  2,613</t>
  </si>
  <si>
    <t>27/11/17 A000001382</t>
  </si>
  <si>
    <t>XA55001-S002936</t>
  </si>
  <si>
    <t>27/11/17 A000001380</t>
  </si>
  <si>
    <t>XA55001-S002956</t>
  </si>
  <si>
    <t>D  2,740</t>
  </si>
  <si>
    <t>27/11/17 A000001386</t>
  </si>
  <si>
    <t>XA55001-S002950</t>
  </si>
  <si>
    <t>27/11/17 A000001387</t>
  </si>
  <si>
    <t>XA55001-S002953</t>
  </si>
  <si>
    <t>27/11/17 A000001389</t>
  </si>
  <si>
    <t>XA55001-S002949</t>
  </si>
  <si>
    <t>D  2,750</t>
  </si>
  <si>
    <t>27/11/17 A000001383</t>
  </si>
  <si>
    <t>XA55001-S002948</t>
  </si>
  <si>
    <t>D  3,161</t>
  </si>
  <si>
    <t>30/11/17 A000001395</t>
  </si>
  <si>
    <t>XA55001-S002941</t>
  </si>
  <si>
    <t>D  3,453</t>
  </si>
  <si>
    <t>30/11/17 S2738</t>
  </si>
  <si>
    <t>NA21001-0035158</t>
  </si>
  <si>
    <t>Poliza Contable de</t>
  </si>
  <si>
    <t>30/11/17 S2751</t>
  </si>
  <si>
    <t>NA21001-0035167</t>
  </si>
  <si>
    <t>30/11/17 S2752</t>
  </si>
  <si>
    <t>NA21001-0035168</t>
  </si>
  <si>
    <t>D  3,540</t>
  </si>
  <si>
    <t>30/11/17 S2750</t>
  </si>
  <si>
    <t>NA21001-0035169</t>
  </si>
  <si>
    <t>D  3,587</t>
  </si>
  <si>
    <t>30/11/17 S2753</t>
  </si>
  <si>
    <t>NA21001-0035211</t>
  </si>
  <si>
    <t>D  3,588</t>
  </si>
  <si>
    <t>30/11/17 S2765</t>
  </si>
  <si>
    <t>NA21001-0035212</t>
  </si>
  <si>
    <t>A        406.00</t>
  </si>
  <si>
    <t>D  3,729</t>
  </si>
  <si>
    <t>30/11/17 S2956</t>
  </si>
  <si>
    <t>NA21001-0035261</t>
  </si>
  <si>
    <t>D  3,730</t>
  </si>
  <si>
    <t>30/11/17 S2769</t>
  </si>
  <si>
    <t>NA21001-0035262</t>
  </si>
  <si>
    <t>D  3,731</t>
  </si>
  <si>
    <t>30/11/17 S2950</t>
  </si>
  <si>
    <t>NA21001-0035263</t>
  </si>
  <si>
    <t>REYES RODRIGUEZ MARISTEL</t>
  </si>
  <si>
    <t>D  3,732</t>
  </si>
  <si>
    <t>30/11/17 S2949</t>
  </si>
  <si>
    <t>NA21001-0035265</t>
  </si>
  <si>
    <t>D  3,735</t>
  </si>
  <si>
    <t>30/11/17 S2934</t>
  </si>
  <si>
    <t>NA21001-0035268</t>
  </si>
  <si>
    <t>D  3,736</t>
  </si>
  <si>
    <t>30/11/17 S2935</t>
  </si>
  <si>
    <t>NA21001-0035269</t>
  </si>
  <si>
    <t>D  3,737</t>
  </si>
  <si>
    <t>30/11/17 S2948</t>
  </si>
  <si>
    <t>NA21001-0035270</t>
  </si>
  <si>
    <t>30/11/17 S2936</t>
  </si>
  <si>
    <t>NA21001-0035271</t>
  </si>
  <si>
    <t>D  3,739</t>
  </si>
  <si>
    <t>30/11/17 S2931</t>
  </si>
  <si>
    <t>NA21001-0035272</t>
  </si>
  <si>
    <t>30/11/17 S2953</t>
  </si>
  <si>
    <t>NA21003-0035264</t>
  </si>
  <si>
    <t>T-5168</t>
  </si>
  <si>
    <t>XD31011-0005168</t>
  </si>
  <si>
    <t>D    403</t>
  </si>
  <si>
    <t>A000000176</t>
  </si>
  <si>
    <t>XA55001-S002737</t>
  </si>
  <si>
    <t>A000000174</t>
  </si>
  <si>
    <t>XA55001-S002739</t>
  </si>
  <si>
    <t>XA55001-S002748</t>
  </si>
  <si>
    <t>XA55001-S002754</t>
  </si>
  <si>
    <t>A000000177</t>
  </si>
  <si>
    <t>XA55001-S002756</t>
  </si>
  <si>
    <t>XA55001-S002758</t>
  </si>
  <si>
    <t>T-5275</t>
  </si>
  <si>
    <t>XD31011-0005275</t>
  </si>
  <si>
    <t>A000000186</t>
  </si>
  <si>
    <t>XA55001-S002955</t>
  </si>
  <si>
    <t>A000000185</t>
  </si>
  <si>
    <t>XA55001-S002954</t>
  </si>
  <si>
    <t>D  2,913</t>
  </si>
  <si>
    <t>A000000187</t>
  </si>
  <si>
    <t>XA55001-S002946</t>
  </si>
  <si>
    <t>D  3,027</t>
  </si>
  <si>
    <t>A000000188</t>
  </si>
  <si>
    <t>XA55001-S002940</t>
  </si>
  <si>
    <t>D  3,405</t>
  </si>
  <si>
    <t>A000000189</t>
  </si>
  <si>
    <t>XA55001-S002944</t>
  </si>
  <si>
    <t>XA55001-S002947</t>
  </si>
  <si>
    <t xml:space="preserve">                                                                                                                                         13:38</t>
  </si>
  <si>
    <t xml:space="preserve">                                                                              Saldo  Final                                                         -67,450.06</t>
  </si>
  <si>
    <t>F000000221</t>
  </si>
  <si>
    <t>XA05001-R004356</t>
  </si>
  <si>
    <t>T-5277</t>
  </si>
  <si>
    <t>XD31011-0005277</t>
  </si>
  <si>
    <t>F000000225</t>
  </si>
  <si>
    <t>XA05001-R004399</t>
  </si>
  <si>
    <t>F000000224</t>
  </si>
  <si>
    <t>XA56001-R004403</t>
  </si>
  <si>
    <t>F000000231</t>
  </si>
  <si>
    <t>XA56001-R004413</t>
  </si>
  <si>
    <t>F000000230</t>
  </si>
  <si>
    <t>XA56001-R004414</t>
  </si>
  <si>
    <t>T-5319</t>
  </si>
  <si>
    <t>XD31011-0005319</t>
  </si>
  <si>
    <t>D  3,258</t>
  </si>
  <si>
    <t>F000000229</t>
  </si>
  <si>
    <t>XA56001-R004425</t>
  </si>
  <si>
    <t>D  3,280</t>
  </si>
  <si>
    <t>F000000236</t>
  </si>
  <si>
    <t>XA56001-R004427</t>
  </si>
  <si>
    <t>A000001822</t>
  </si>
  <si>
    <t>XA05001-R004357</t>
  </si>
  <si>
    <t>D    243</t>
  </si>
  <si>
    <t>A000001828</t>
  </si>
  <si>
    <t>XA05001-R004358</t>
  </si>
  <si>
    <t>T-5166</t>
  </si>
  <si>
    <t>XD31011-0005166</t>
  </si>
  <si>
    <t>T-5167</t>
  </si>
  <si>
    <t>XD31011-0005167</t>
  </si>
  <si>
    <t>D    441</t>
  </si>
  <si>
    <t>A000001818</t>
  </si>
  <si>
    <t>XA05001-R004362</t>
  </si>
  <si>
    <t>D    443</t>
  </si>
  <si>
    <t>A000001843</t>
  </si>
  <si>
    <t>XA05001-R004364</t>
  </si>
  <si>
    <t>A000001883</t>
  </si>
  <si>
    <t>XA05001-R004373</t>
  </si>
  <si>
    <t>A000001887</t>
  </si>
  <si>
    <t>XA05001-R004374</t>
  </si>
  <si>
    <t>A000001911</t>
  </si>
  <si>
    <t>XA05001-R004391</t>
  </si>
  <si>
    <t>ERUTAS DEL BAJIO SA DE CV</t>
  </si>
  <si>
    <t>T-5273</t>
  </si>
  <si>
    <t>XD31011-0005273</t>
  </si>
  <si>
    <t>D  2,132</t>
  </si>
  <si>
    <t>A000001898</t>
  </si>
  <si>
    <t>XA56001-R004406</t>
  </si>
  <si>
    <t>A000001957</t>
  </si>
  <si>
    <t>XA56001-R004407</t>
  </si>
  <si>
    <t>D  2,438</t>
  </si>
  <si>
    <t>A000002000</t>
  </si>
  <si>
    <t>XA56001-R004412</t>
  </si>
  <si>
    <t>T-5318</t>
  </si>
  <si>
    <t>XD31011-0005318</t>
  </si>
  <si>
    <t>D  3,155</t>
  </si>
  <si>
    <t>A000002043</t>
  </si>
  <si>
    <t>XA05001-R004421</t>
  </si>
  <si>
    <t>D  3,245</t>
  </si>
  <si>
    <t>A000001986</t>
  </si>
  <si>
    <t>XA56001-R004422</t>
  </si>
  <si>
    <t>A000002028</t>
  </si>
  <si>
    <t>XA56001-R004423</t>
  </si>
  <si>
    <t>D  3,247</t>
  </si>
  <si>
    <t>A000002042</t>
  </si>
  <si>
    <t>XA56001-R004424</t>
  </si>
  <si>
    <t xml:space="preserve">                                                                                                                                         13:56</t>
  </si>
  <si>
    <t>D     33</t>
  </si>
  <si>
    <t>A000331795</t>
  </si>
  <si>
    <t>XA15001-0016654</t>
  </si>
  <si>
    <t>T-5220</t>
  </si>
  <si>
    <t>XD31011-0005220</t>
  </si>
  <si>
    <t>A000332661</t>
  </si>
  <si>
    <t>XA15001-0016692</t>
  </si>
  <si>
    <t>D  1,183</t>
  </si>
  <si>
    <t>A000333415</t>
  </si>
  <si>
    <t>XA15001-0016727</t>
  </si>
  <si>
    <t>A000334290</t>
  </si>
  <si>
    <t>XA15001-0016750</t>
  </si>
  <si>
    <t>A000334996</t>
  </si>
  <si>
    <t>XA15001-0016762</t>
  </si>
  <si>
    <t>T-5333</t>
  </si>
  <si>
    <t>XD31011-0005333</t>
  </si>
  <si>
    <t xml:space="preserve">                                                                                                                                         13:58</t>
  </si>
  <si>
    <t>D    268</t>
  </si>
  <si>
    <t>XA55001-S002736</t>
  </si>
  <si>
    <t>T-5169</t>
  </si>
  <si>
    <t>XD31011-0005169</t>
  </si>
  <si>
    <t>T-5170</t>
  </si>
  <si>
    <t>XD31011-0005170</t>
  </si>
  <si>
    <t>XA12011-P020374</t>
  </si>
  <si>
    <t>XA55001-S002742</t>
  </si>
  <si>
    <t>XA55001-S002743</t>
  </si>
  <si>
    <t>XA55001-S002744</t>
  </si>
  <si>
    <t>XA55001-S002745</t>
  </si>
  <si>
    <t>XA55001-S002746</t>
  </si>
  <si>
    <t>XA12011-P020403</t>
  </si>
  <si>
    <t>XA12011-P020404</t>
  </si>
  <si>
    <t>XA05001-R004378</t>
  </si>
  <si>
    <t>D  1,013</t>
  </si>
  <si>
    <t>XA55001-S002771</t>
  </si>
  <si>
    <t>T-5271</t>
  </si>
  <si>
    <t>XD31011-0005271</t>
  </si>
  <si>
    <t>T-5272</t>
  </si>
  <si>
    <t>XD31011-0005272</t>
  </si>
  <si>
    <t>XA55001-S002767</t>
  </si>
  <si>
    <t>XA55001-S002871</t>
  </si>
  <si>
    <t>D  2,395</t>
  </si>
  <si>
    <t>XA55001-S002868</t>
  </si>
  <si>
    <t>D  2,398</t>
  </si>
  <si>
    <t>XA55001-S002870</t>
  </si>
  <si>
    <t>D  2,405</t>
  </si>
  <si>
    <t>XA55001-S002869</t>
  </si>
  <si>
    <t>D  2,592</t>
  </si>
  <si>
    <t>A000000347</t>
  </si>
  <si>
    <t>XA55001-S002937</t>
  </si>
  <si>
    <t>XA55001-S002938</t>
  </si>
  <si>
    <t>XA55001-S002952</t>
  </si>
  <si>
    <t>D  2,974</t>
  </si>
  <si>
    <t>XA55001-S002939</t>
  </si>
  <si>
    <t xml:space="preserve">                                                                                                                                         16:06</t>
  </si>
  <si>
    <t>Cuenta  302-D102340          VAZQUEZ ROJAS ANA LAURA</t>
  </si>
  <si>
    <t>D    421</t>
  </si>
  <si>
    <t>S002818</t>
  </si>
  <si>
    <t>VAZQUEZ ROJAS ANA LAURA</t>
  </si>
  <si>
    <t>D  1,564</t>
  </si>
  <si>
    <t>S002915</t>
  </si>
  <si>
    <t>D  1,878</t>
  </si>
  <si>
    <t>S002766</t>
  </si>
  <si>
    <t>S002967</t>
  </si>
  <si>
    <t xml:space="preserve">                                                                                                                                         16:09</t>
  </si>
  <si>
    <t>Cuenta  302-D102350          ELITE MOTORS SA DE CV</t>
  </si>
  <si>
    <t>T-5237</t>
  </si>
  <si>
    <t>XD31011-0005237</t>
  </si>
  <si>
    <t>LJIMENEZ:ELITE MOTORS SA DE CV</t>
  </si>
  <si>
    <t>0275-TCU17</t>
  </si>
  <si>
    <t>XA07001-0001636</t>
  </si>
  <si>
    <t>0276-TCU17</t>
  </si>
  <si>
    <t>XA07001-0001637</t>
  </si>
  <si>
    <t>0277-TCU17</t>
  </si>
  <si>
    <t>XA07001-0001638</t>
  </si>
  <si>
    <t>ELITE MOTORS SA DE CV</t>
  </si>
  <si>
    <t>0278-TCU17</t>
  </si>
  <si>
    <t>XA07001-0001639</t>
  </si>
  <si>
    <t>0279-TCU17</t>
  </si>
  <si>
    <t>XA07001-0001640</t>
  </si>
  <si>
    <t xml:space="preserve">                                                                                                                                         17:43</t>
  </si>
  <si>
    <t>ERRERO MARQUEZ J</t>
  </si>
  <si>
    <t>XA55001-S002118</t>
  </si>
  <si>
    <t>XA55001-S002119</t>
  </si>
  <si>
    <t>XA55001-S002120</t>
  </si>
  <si>
    <t>XD31011-0003844</t>
  </si>
  <si>
    <t>XA12011-P018024</t>
  </si>
  <si>
    <t>XA12011-P018025</t>
  </si>
  <si>
    <t>XA55001-S002070</t>
  </si>
  <si>
    <t>XA55001-S002126</t>
  </si>
  <si>
    <t>XA55001-S002031</t>
  </si>
  <si>
    <t>XA12011-P018029</t>
  </si>
  <si>
    <t>XA12011-P018030</t>
  </si>
  <si>
    <t>XA12011-P018031</t>
  </si>
  <si>
    <t>XA55001-S002189</t>
  </si>
  <si>
    <t>XA55001-S002188</t>
  </si>
  <si>
    <t>XA12011-P018042</t>
  </si>
  <si>
    <t>XA12011-P018041</t>
  </si>
  <si>
    <t>XA55001-S002185</t>
  </si>
  <si>
    <t>XA55001-S002182</t>
  </si>
  <si>
    <t>XA55001-S002181</t>
  </si>
  <si>
    <t>XA55001-S002179</t>
  </si>
  <si>
    <t>XA55001-S002180</t>
  </si>
  <si>
    <t>XA55001-S002080</t>
  </si>
  <si>
    <t>XA55001-S002074</t>
  </si>
  <si>
    <t>XA55001-S002190</t>
  </si>
  <si>
    <t>XA55001-S002191</t>
  </si>
  <si>
    <t>XA55001-S075723</t>
  </si>
  <si>
    <t>XA12011-P018047</t>
  </si>
  <si>
    <t>XA12011-P018046</t>
  </si>
  <si>
    <t>XA55001-S002192</t>
  </si>
  <si>
    <t>XA55001-S002127</t>
  </si>
  <si>
    <t>XA55001-S002184</t>
  </si>
  <si>
    <t>XD31011-0003946</t>
  </si>
  <si>
    <t>XD31011-0003947</t>
  </si>
  <si>
    <t>XA55001-S002128</t>
  </si>
  <si>
    <t>XA55001-S002337</t>
  </si>
  <si>
    <t>XA55001-S002338</t>
  </si>
  <si>
    <t>XA55001-S002340</t>
  </si>
  <si>
    <t>XA55001-S002341</t>
  </si>
  <si>
    <t>XA55001-S002342</t>
  </si>
  <si>
    <t>XD31011-0004528</t>
  </si>
  <si>
    <t>XD31011-0004529</t>
  </si>
  <si>
    <t>XA12011-P019428</t>
  </si>
  <si>
    <t>XA12011-P019432</t>
  </si>
  <si>
    <t>XA12011-P019433</t>
  </si>
  <si>
    <t>XD31011-0004552</t>
  </si>
  <si>
    <t>XD31011-0004576</t>
  </si>
  <si>
    <t>XA55001-S002383</t>
  </si>
  <si>
    <t>XA55001-S002474</t>
  </si>
  <si>
    <t>XA12011-P019441</t>
  </si>
  <si>
    <t>XA12011-P019442</t>
  </si>
  <si>
    <t>XD31011-0004623</t>
  </si>
  <si>
    <t>XD31011-0004624</t>
  </si>
  <si>
    <t>XD31011-0004676</t>
  </si>
  <si>
    <t>XA55001-S002472</t>
  </si>
  <si>
    <t>XA55001-S002471</t>
  </si>
  <si>
    <t>XA55001-S002470</t>
  </si>
  <si>
    <t>XA12011-P019528</t>
  </si>
  <si>
    <t>XA55001-S002475</t>
  </si>
  <si>
    <t>XA55001-S002476</t>
  </si>
  <si>
    <t>NA21003-0034258</t>
  </si>
  <si>
    <t>XA12011-P019540</t>
  </si>
  <si>
    <t>XA12011-P019541</t>
  </si>
  <si>
    <t>XA55001-S002407</t>
  </si>
  <si>
    <t>XA55001-S002408</t>
  </si>
  <si>
    <t>XA55001-S002410</t>
  </si>
  <si>
    <t>XA55001-S002411</t>
  </si>
  <si>
    <t>XD31011-0004729</t>
  </si>
  <si>
    <t>XD31011-0004730</t>
  </si>
  <si>
    <t>XA55001-S002477</t>
  </si>
  <si>
    <t>XA55001-S002478</t>
  </si>
  <si>
    <t>XD31011-0004764</t>
  </si>
  <si>
    <t>XD31011-0004808</t>
  </si>
  <si>
    <t>XA55001-S002522</t>
  </si>
  <si>
    <t>XA55001-S002523</t>
  </si>
  <si>
    <t>XA55001-S002453</t>
  </si>
  <si>
    <t>XA12011-0019841</t>
  </si>
  <si>
    <t>XA12011-P019633</t>
  </si>
  <si>
    <t>T-5164</t>
  </si>
  <si>
    <t>XD31011-0005164</t>
  </si>
  <si>
    <t>XA12011-P020469</t>
  </si>
  <si>
    <t>XA12011-P020470</t>
  </si>
  <si>
    <t>D     31</t>
  </si>
  <si>
    <t>XA12001-P020497</t>
  </si>
  <si>
    <t>E     59</t>
  </si>
  <si>
    <t>T-5415</t>
  </si>
  <si>
    <t>XD31011-0005415</t>
  </si>
  <si>
    <t>T-5416</t>
  </si>
  <si>
    <t>XD31011-0005416</t>
  </si>
  <si>
    <t>4y6</t>
  </si>
  <si>
    <t>x</t>
  </si>
  <si>
    <t>en sistema esta por 1276</t>
  </si>
  <si>
    <t>ALECSA CELAYA S. DE R.L. DE C.V.                                                                                                         12/01/18 Pag. 1</t>
  </si>
  <si>
    <t>Auxiliar del 01/12/17 al 31/12/17</t>
  </si>
  <si>
    <t>T-5423</t>
  </si>
  <si>
    <t>XD31011-0005423</t>
  </si>
  <si>
    <t>D  1,161</t>
  </si>
  <si>
    <t>XA55001-S004640</t>
  </si>
  <si>
    <t>D  1,215</t>
  </si>
  <si>
    <t>XA55001-S004642</t>
  </si>
  <si>
    <t>D  1,422</t>
  </si>
  <si>
    <t>XA55001-S004643</t>
  </si>
  <si>
    <t>XA55001-S004644</t>
  </si>
  <si>
    <t>D  1,756</t>
  </si>
  <si>
    <t>XA55001-S004650</t>
  </si>
  <si>
    <t>XA55001-S004645</t>
  </si>
  <si>
    <t>D  1,870</t>
  </si>
  <si>
    <t>XA55001-S004502</t>
  </si>
  <si>
    <t>XA55001-S004501</t>
  </si>
  <si>
    <t>T-5527</t>
  </si>
  <si>
    <t>XD31011-0005527</t>
  </si>
  <si>
    <t>XA55001-S004669</t>
  </si>
  <si>
    <t>XA55001-S004655</t>
  </si>
  <si>
    <t>D  3,256</t>
  </si>
  <si>
    <t>XA55001-0004666</t>
  </si>
  <si>
    <t xml:space="preserve">                                                                                                                                         12:14</t>
  </si>
  <si>
    <t>NA21001-0031862</t>
  </si>
  <si>
    <t>T-5369</t>
  </si>
  <si>
    <t>XD31011-0005369</t>
  </si>
  <si>
    <t>T-5441</t>
  </si>
  <si>
    <t>XD31011-0005441</t>
  </si>
  <si>
    <t>T-5442</t>
  </si>
  <si>
    <t>XD31011-0005442</t>
  </si>
  <si>
    <t>T-5440</t>
  </si>
  <si>
    <t>XD31011-0005440</t>
  </si>
  <si>
    <t>DESPENSA17</t>
  </si>
  <si>
    <t>XA12001-0020763</t>
  </si>
  <si>
    <t>T-5400</t>
  </si>
  <si>
    <t>XD31011-0005400</t>
  </si>
  <si>
    <t>D    923</t>
  </si>
  <si>
    <t>NOMSEM0049</t>
  </si>
  <si>
    <t>XA12001-0020762</t>
  </si>
  <si>
    <t>D    924</t>
  </si>
  <si>
    <t>PRESTAMO01</t>
  </si>
  <si>
    <t>XA12001-0020764</t>
  </si>
  <si>
    <t>T-5410</t>
  </si>
  <si>
    <t>XD31011-0005410</t>
  </si>
  <si>
    <t>T-5431</t>
  </si>
  <si>
    <t>XD31011-0005431</t>
  </si>
  <si>
    <t>T-5432</t>
  </si>
  <si>
    <t>XD31011-0005432</t>
  </si>
  <si>
    <t>T-5532</t>
  </si>
  <si>
    <t>XD31011-0005532</t>
  </si>
  <si>
    <t>T-5533</t>
  </si>
  <si>
    <t>XD31011-0005533</t>
  </si>
  <si>
    <t>T-5534</t>
  </si>
  <si>
    <t>XD31011-0005534</t>
  </si>
  <si>
    <t>A000004457</t>
  </si>
  <si>
    <t>XA12001-P021441</t>
  </si>
  <si>
    <t>A000004446</t>
  </si>
  <si>
    <t>XA12001-P021440</t>
  </si>
  <si>
    <t>A000004465</t>
  </si>
  <si>
    <t>XA12001-P021433</t>
  </si>
  <si>
    <t>A000004432</t>
  </si>
  <si>
    <t>XA15001-0016869</t>
  </si>
  <si>
    <t>T-5535</t>
  </si>
  <si>
    <t>XD31011-0005535</t>
  </si>
  <si>
    <t>NOMQUIN112</t>
  </si>
  <si>
    <t>XA12001-0021398</t>
  </si>
  <si>
    <t>NOQN000112</t>
  </si>
  <si>
    <t>XA12001-0021389</t>
  </si>
  <si>
    <t>T-5457</t>
  </si>
  <si>
    <t>XD31011-0005457</t>
  </si>
  <si>
    <t>E    230</t>
  </si>
  <si>
    <t>T-5545</t>
  </si>
  <si>
    <t>XD31011-0005545</t>
  </si>
  <si>
    <t>NOMSEM0050</t>
  </si>
  <si>
    <t>XA12001-0021400</t>
  </si>
  <si>
    <t>NOMQU00112</t>
  </si>
  <si>
    <t>XA12001-0021399</t>
  </si>
  <si>
    <t>T-5455</t>
  </si>
  <si>
    <t>XD31011-0005455</t>
  </si>
  <si>
    <t>T-5456</t>
  </si>
  <si>
    <t>XD31011-0005456</t>
  </si>
  <si>
    <t>D  2,062</t>
  </si>
  <si>
    <t>IMSSDIC017</t>
  </si>
  <si>
    <t>XA12001-0021395</t>
  </si>
  <si>
    <t>T-5506</t>
  </si>
  <si>
    <t>XD31011-0005506</t>
  </si>
  <si>
    <t>D  2,063</t>
  </si>
  <si>
    <t>NOMQUIN001</t>
  </si>
  <si>
    <t>XA12001-0021394</t>
  </si>
  <si>
    <t>D  2,064</t>
  </si>
  <si>
    <t>IMPUESTOS1</t>
  </si>
  <si>
    <t>XA12001-0021393</t>
  </si>
  <si>
    <t>T-5504</t>
  </si>
  <si>
    <t>XD31011-0005504</t>
  </si>
  <si>
    <t>T-5505</t>
  </si>
  <si>
    <t>XD31011-0005505</t>
  </si>
  <si>
    <t>D  2,060</t>
  </si>
  <si>
    <t>AGUINALDO1</t>
  </si>
  <si>
    <t>XA12001-0021396</t>
  </si>
  <si>
    <t>T-5507</t>
  </si>
  <si>
    <t>XD31011-0005507</t>
  </si>
  <si>
    <t>T-5536</t>
  </si>
  <si>
    <t>XD31011-0005536</t>
  </si>
  <si>
    <t>T-5537</t>
  </si>
  <si>
    <t>XD31011-0005537</t>
  </si>
  <si>
    <t>D  2,324</t>
  </si>
  <si>
    <t>A000004614</t>
  </si>
  <si>
    <t>XA12001-P021385</t>
  </si>
  <si>
    <t>A000004622</t>
  </si>
  <si>
    <t>XA15001-0016886</t>
  </si>
  <si>
    <t>A000004509</t>
  </si>
  <si>
    <t>XA12001-P021407</t>
  </si>
  <si>
    <t>NOMSEM0051</t>
  </si>
  <si>
    <t>XA12001-0021390</t>
  </si>
  <si>
    <t>T-5530</t>
  </si>
  <si>
    <t>XD31011-0005530</t>
  </si>
  <si>
    <t>T-5578</t>
  </si>
  <si>
    <t>NA21003-0035502</t>
  </si>
  <si>
    <t>GASTOS GERENCIALES</t>
  </si>
  <si>
    <t>T-5579</t>
  </si>
  <si>
    <t>NA21003-0035503</t>
  </si>
  <si>
    <t>A000004499</t>
  </si>
  <si>
    <t>XA12001-P021416</t>
  </si>
  <si>
    <t>D  2,528</t>
  </si>
  <si>
    <t>A000004497</t>
  </si>
  <si>
    <t>XA12001-P021417</t>
  </si>
  <si>
    <t>D  2,529</t>
  </si>
  <si>
    <t>A000004507</t>
  </si>
  <si>
    <t>XA12001-P021418</t>
  </si>
  <si>
    <t>T-5583</t>
  </si>
  <si>
    <t>NA21003-0035507</t>
  </si>
  <si>
    <t>VALESDIC17</t>
  </si>
  <si>
    <t>XA12001-0021371</t>
  </si>
  <si>
    <t>D  3,212</t>
  </si>
  <si>
    <t>FQGTROSAUR</t>
  </si>
  <si>
    <t>XA12001-0021370</t>
  </si>
  <si>
    <t>D  3,213</t>
  </si>
  <si>
    <t>NOMSE00051</t>
  </si>
  <si>
    <t>XA12001-0021369</t>
  </si>
  <si>
    <t>T-5572</t>
  </si>
  <si>
    <t>XD31011-0005572</t>
  </si>
  <si>
    <t>T-5573</t>
  </si>
  <si>
    <t>XD31011-0005573</t>
  </si>
  <si>
    <t>E    265</t>
  </si>
  <si>
    <t>T-5574</t>
  </si>
  <si>
    <t>XD31011-0005574</t>
  </si>
  <si>
    <t>T-5584</t>
  </si>
  <si>
    <t>NA21003-0035508</t>
  </si>
  <si>
    <t>D  3,495</t>
  </si>
  <si>
    <t>A4705</t>
  </si>
  <si>
    <t>XA12001-0021377</t>
  </si>
  <si>
    <t>D  3,496</t>
  </si>
  <si>
    <t>NOMQU00212</t>
  </si>
  <si>
    <t>XA12001-0021378</t>
  </si>
  <si>
    <t>T-5580</t>
  </si>
  <si>
    <t>NA21003-0035504</t>
  </si>
  <si>
    <t>NOMINA 2DA QUINCENA DE DICIEMB</t>
  </si>
  <si>
    <t>E    287</t>
  </si>
  <si>
    <t>T-5581</t>
  </si>
  <si>
    <t>NA21003-0035505</t>
  </si>
  <si>
    <t>NOM 2DA QUINCENA DE DIC PRACTI</t>
  </si>
  <si>
    <t>T-5582</t>
  </si>
  <si>
    <t>NA21003-0035506</t>
  </si>
  <si>
    <t>NOMINA SEMANA 52</t>
  </si>
  <si>
    <t>A000004646</t>
  </si>
  <si>
    <t>XA12001-0021373</t>
  </si>
  <si>
    <t>D  3,407</t>
  </si>
  <si>
    <t>A000004636</t>
  </si>
  <si>
    <t>XA12001-0021375</t>
  </si>
  <si>
    <t>A000004648</t>
  </si>
  <si>
    <t>XA12001-0021383</t>
  </si>
  <si>
    <t>D  3,505</t>
  </si>
  <si>
    <t>A000004661</t>
  </si>
  <si>
    <t>XA12001-0021387</t>
  </si>
  <si>
    <t>D  3,572</t>
  </si>
  <si>
    <t>P000021316</t>
  </si>
  <si>
    <t>XA12005-0021459</t>
  </si>
  <si>
    <t>BAJA: LJIMENEZ INGENIERIA FISCAL LA</t>
  </si>
  <si>
    <t>D  3,571</t>
  </si>
  <si>
    <t>AGUINALDO</t>
  </si>
  <si>
    <t>NA21001-0035520</t>
  </si>
  <si>
    <t>BAJA:CANCELACION AGUINALDO 201</t>
  </si>
  <si>
    <t xml:space="preserve">                                                                              Saldo  Final                                                          -2,600.72</t>
  </si>
  <si>
    <t>ALECSA CE</t>
  </si>
  <si>
    <t>LAYA S.</t>
  </si>
  <si>
    <t>DE R.L.</t>
  </si>
  <si>
    <t>DE C.V.</t>
  </si>
  <si>
    <t>2/17 al</t>
  </si>
  <si>
    <t>Cuenta  3</t>
  </si>
  <si>
    <t>02-D1019</t>
  </si>
  <si>
    <t>D    242</t>
  </si>
  <si>
    <t>A00000</t>
  </si>
  <si>
    <t>1393 02</t>
  </si>
  <si>
    <t>XA55001-S004680</t>
  </si>
  <si>
    <t>1394 02</t>
  </si>
  <si>
    <t>XA55001-S004679</t>
  </si>
  <si>
    <t>D    245</t>
  </si>
  <si>
    <t>1391 02</t>
  </si>
  <si>
    <t>XA55001-S004678</t>
  </si>
  <si>
    <t>D    246</t>
  </si>
  <si>
    <t>1392 02</t>
  </si>
  <si>
    <t>XA55001-S004677</t>
  </si>
  <si>
    <t>D  1,120</t>
  </si>
  <si>
    <t>1405 02</t>
  </si>
  <si>
    <t>XA55001-S004674</t>
  </si>
  <si>
    <t>1404 02</t>
  </si>
  <si>
    <t>XA55001-S004639</t>
  </si>
  <si>
    <t>1419 02</t>
  </si>
  <si>
    <t>XA55001-S004675</t>
  </si>
  <si>
    <t>1417 02</t>
  </si>
  <si>
    <t>XA55001-S004638</t>
  </si>
  <si>
    <t>1418 02</t>
  </si>
  <si>
    <t>XA55001-S004637</t>
  </si>
  <si>
    <t>1421 02</t>
  </si>
  <si>
    <t>XA55001-S004504</t>
  </si>
  <si>
    <t>1429 02</t>
  </si>
  <si>
    <t>XA55001-0004667</t>
  </si>
  <si>
    <t>D  3,603</t>
  </si>
  <si>
    <t>S4677</t>
  </si>
  <si>
    <t>NA21001-0035560</t>
  </si>
  <si>
    <t>D  3,585</t>
  </si>
  <si>
    <t>S4639</t>
  </si>
  <si>
    <t>NA21001-0035540</t>
  </si>
  <si>
    <t>D  3,586</t>
  </si>
  <si>
    <t>S4674</t>
  </si>
  <si>
    <t>NA21001-0035541</t>
  </si>
  <si>
    <t>S4637</t>
  </si>
  <si>
    <t>NA21001-0035542</t>
  </si>
  <si>
    <t>S4638</t>
  </si>
  <si>
    <t>NA21001-0035543</t>
  </si>
  <si>
    <t>D  3,589</t>
  </si>
  <si>
    <t>S4675</t>
  </si>
  <si>
    <t>NA21001-0035544</t>
  </si>
  <si>
    <t>S2941</t>
  </si>
  <si>
    <t>NA21001-0035549</t>
  </si>
  <si>
    <t>S4680</t>
  </si>
  <si>
    <t>NA21001-0035550</t>
  </si>
  <si>
    <t>D  3,596</t>
  </si>
  <si>
    <t>S4679</t>
  </si>
  <si>
    <t>NA21001-0035551</t>
  </si>
  <si>
    <t>D  3,597</t>
  </si>
  <si>
    <t>S4678</t>
  </si>
  <si>
    <t>NA21001-0035552</t>
  </si>
  <si>
    <t>D  3,675</t>
  </si>
  <si>
    <t>S4662</t>
  </si>
  <si>
    <t>NA21001-0035657</t>
  </si>
  <si>
    <t>D  3,676</t>
  </si>
  <si>
    <t>S4504</t>
  </si>
  <si>
    <t>NA21001-0035659</t>
  </si>
  <si>
    <t>R003540</t>
  </si>
  <si>
    <t>S002005</t>
  </si>
  <si>
    <t>S001974</t>
  </si>
  <si>
    <t>S001975</t>
  </si>
  <si>
    <t>S001976</t>
  </si>
  <si>
    <t>S001988</t>
  </si>
  <si>
    <t>S002022</t>
  </si>
  <si>
    <t>S002026</t>
  </si>
  <si>
    <t>S002035</t>
  </si>
  <si>
    <t>S002098</t>
  </si>
  <si>
    <t>S002103</t>
  </si>
  <si>
    <t>S002048</t>
  </si>
  <si>
    <t>A000954</t>
  </si>
  <si>
    <t>S002051</t>
  </si>
  <si>
    <t>S002150</t>
  </si>
  <si>
    <t>S002248</t>
  </si>
  <si>
    <t>S002244</t>
  </si>
  <si>
    <t>S002243</t>
  </si>
  <si>
    <t>T-4384</t>
  </si>
  <si>
    <t>D  2,326</t>
  </si>
  <si>
    <t>S002321</t>
  </si>
  <si>
    <t>A000001215</t>
  </si>
  <si>
    <t>S002323</t>
  </si>
  <si>
    <t>A000001220</t>
  </si>
  <si>
    <t>S002328</t>
  </si>
  <si>
    <t>A000001214</t>
  </si>
  <si>
    <t>S002329</t>
  </si>
  <si>
    <t>S2329</t>
  </si>
  <si>
    <t>D  3,541</t>
  </si>
  <si>
    <t>S2328</t>
  </si>
  <si>
    <t>D  3,546</t>
  </si>
  <si>
    <t>S2323</t>
  </si>
  <si>
    <t>D  3,548</t>
  </si>
  <si>
    <t>S2321</t>
  </si>
  <si>
    <t>D  3,486</t>
  </si>
  <si>
    <t>S2454</t>
  </si>
  <si>
    <t>S002446</t>
  </si>
  <si>
    <t>S002447</t>
  </si>
  <si>
    <t>S002683</t>
  </si>
  <si>
    <t>S002684</t>
  </si>
  <si>
    <t>S002685</t>
  </si>
  <si>
    <t>S002686</t>
  </si>
  <si>
    <t>S002687</t>
  </si>
  <si>
    <t>S002702</t>
  </si>
  <si>
    <t>S002691</t>
  </si>
  <si>
    <t>S002688</t>
  </si>
  <si>
    <t>S002689</t>
  </si>
  <si>
    <t>S002690</t>
  </si>
  <si>
    <t>S002706</t>
  </si>
  <si>
    <t>S002707</t>
  </si>
  <si>
    <t>S002708</t>
  </si>
  <si>
    <t>S002710</t>
  </si>
  <si>
    <t>S002732</t>
  </si>
  <si>
    <t>S002719</t>
  </si>
  <si>
    <t>S002720</t>
  </si>
  <si>
    <t>S002776</t>
  </si>
  <si>
    <t>S002777</t>
  </si>
  <si>
    <t>S002774</t>
  </si>
  <si>
    <t>S002773</t>
  </si>
  <si>
    <t>A000001349</t>
  </si>
  <si>
    <t>S002738</t>
  </si>
  <si>
    <t>A000001360</t>
  </si>
  <si>
    <t>S002750</t>
  </si>
  <si>
    <t>A000001359</t>
  </si>
  <si>
    <t>S002751</t>
  </si>
  <si>
    <t>A000001361</t>
  </si>
  <si>
    <t>S002752</t>
  </si>
  <si>
    <t>A000001364</t>
  </si>
  <si>
    <t>S002772</t>
  </si>
  <si>
    <t>A000001370</t>
  </si>
  <si>
    <t>S002753</t>
  </si>
  <si>
    <t>A000001371</t>
  </si>
  <si>
    <t>S002765</t>
  </si>
  <si>
    <t>A000001374</t>
  </si>
  <si>
    <t>A000001381</t>
  </si>
  <si>
    <t>S002931</t>
  </si>
  <si>
    <t>A000001384</t>
  </si>
  <si>
    <t>S002930</t>
  </si>
  <si>
    <t>A000001385</t>
  </si>
  <si>
    <t>S002934</t>
  </si>
  <si>
    <t>S002935</t>
  </si>
  <si>
    <t>A000001382</t>
  </si>
  <si>
    <t>S002936</t>
  </si>
  <si>
    <t>A000001380</t>
  </si>
  <si>
    <t>S002956</t>
  </si>
  <si>
    <t>A000001386</t>
  </si>
  <si>
    <t>S002950</t>
  </si>
  <si>
    <t>A000001387</t>
  </si>
  <si>
    <t>S002953</t>
  </si>
  <si>
    <t>A000001389</t>
  </si>
  <si>
    <t>S002949</t>
  </si>
  <si>
    <t>A000001383</t>
  </si>
  <si>
    <t>S002948</t>
  </si>
  <si>
    <t>S002941</t>
  </si>
  <si>
    <t>S2738</t>
  </si>
  <si>
    <t>S2751</t>
  </si>
  <si>
    <t>S2752</t>
  </si>
  <si>
    <t>S2750</t>
  </si>
  <si>
    <t>S2753</t>
  </si>
  <si>
    <t>S2765</t>
  </si>
  <si>
    <t>S2956</t>
  </si>
  <si>
    <t>S2769</t>
  </si>
  <si>
    <t>S2950</t>
  </si>
  <si>
    <t>S2949</t>
  </si>
  <si>
    <t>S2934</t>
  </si>
  <si>
    <t>S2935</t>
  </si>
  <si>
    <t>S2948</t>
  </si>
  <si>
    <t>S2936</t>
  </si>
  <si>
    <t>S2931</t>
  </si>
  <si>
    <t>S2953</t>
  </si>
  <si>
    <t>S004680</t>
  </si>
  <si>
    <t>A000001394</t>
  </si>
  <si>
    <t>S004679</t>
  </si>
  <si>
    <t>A000001391</t>
  </si>
  <si>
    <t>S004678</t>
  </si>
  <si>
    <t>A000001392</t>
  </si>
  <si>
    <t>S004677</t>
  </si>
  <si>
    <t>A000001405</t>
  </si>
  <si>
    <t>S004674</t>
  </si>
  <si>
    <t>A000001404</t>
  </si>
  <si>
    <t>S004639</t>
  </si>
  <si>
    <t>A000001419</t>
  </si>
  <si>
    <t>S004675</t>
  </si>
  <si>
    <t>A000001417</t>
  </si>
  <si>
    <t>S004638</t>
  </si>
  <si>
    <t>A000001418</t>
  </si>
  <si>
    <t>S004637</t>
  </si>
  <si>
    <t>A000001421</t>
  </si>
  <si>
    <t>S004504</t>
  </si>
  <si>
    <t>editar a 460</t>
  </si>
  <si>
    <t>falta fact 866</t>
  </si>
  <si>
    <t xml:space="preserve">                                                                                                                                         13:22</t>
  </si>
  <si>
    <t xml:space="preserve">                                                                              Saldo  Final                                                         -56,171.28</t>
  </si>
  <si>
    <t>XA12001-P020494</t>
  </si>
  <si>
    <t>XA12001-0020495</t>
  </si>
  <si>
    <t>D     29</t>
  </si>
  <si>
    <t>XA12001-P020496</t>
  </si>
  <si>
    <t>D     32</t>
  </si>
  <si>
    <t>XA12001-P020498</t>
  </si>
  <si>
    <t>A000000001</t>
  </si>
  <si>
    <t>XA12001-P020499</t>
  </si>
  <si>
    <t>XA55001-S002672</t>
  </si>
  <si>
    <t>D    615</t>
  </si>
  <si>
    <t>XA55001-S002673</t>
  </si>
  <si>
    <t>T-5417</t>
  </si>
  <si>
    <t>XD31011-0005417</t>
  </si>
  <si>
    <t>T-5418</t>
  </si>
  <si>
    <t>XD31011-0005418</t>
  </si>
  <si>
    <t>D  1,758</t>
  </si>
  <si>
    <t>A000000199</t>
  </si>
  <si>
    <t>XA55001-S004651</t>
  </si>
  <si>
    <t>A000000200</t>
  </si>
  <si>
    <t>XA55001-S004652</t>
  </si>
  <si>
    <t>T-5529</t>
  </si>
  <si>
    <t>XD31011-0005529</t>
  </si>
  <si>
    <t>D  2,785</t>
  </si>
  <si>
    <t>A000000195</t>
  </si>
  <si>
    <t>XA55001-S004671</t>
  </si>
  <si>
    <t>D  3,251</t>
  </si>
  <si>
    <t>A000000192</t>
  </si>
  <si>
    <t>XA55001-0004665</t>
  </si>
  <si>
    <t>D  3,400</t>
  </si>
  <si>
    <t>XA55001-0004680</t>
  </si>
  <si>
    <t xml:space="preserve">                                                                                                                                         13:34</t>
  </si>
  <si>
    <t>F000000238</t>
  </si>
  <si>
    <t>XA05001-R004437</t>
  </si>
  <si>
    <t>D    177</t>
  </si>
  <si>
    <t>F000000240</t>
  </si>
  <si>
    <t>XA05001-R004439</t>
  </si>
  <si>
    <t>F000000239</t>
  </si>
  <si>
    <t>XA56001-R004444</t>
  </si>
  <si>
    <t>D    386</t>
  </si>
  <si>
    <t>F000000243</t>
  </si>
  <si>
    <t>XA56001-R004445</t>
  </si>
  <si>
    <t>D    998</t>
  </si>
  <si>
    <t>F000000245</t>
  </si>
  <si>
    <t>XA05001-R004457</t>
  </si>
  <si>
    <t>F000000244</t>
  </si>
  <si>
    <t>XA56001-R004459</t>
  </si>
  <si>
    <t>F000000242</t>
  </si>
  <si>
    <t>XA56001-R004460</t>
  </si>
  <si>
    <t>F000000249</t>
  </si>
  <si>
    <t>XA56001-R004470</t>
  </si>
  <si>
    <t>D  1,457</t>
  </si>
  <si>
    <t>XA56001-R004473</t>
  </si>
  <si>
    <t>T-5479</t>
  </si>
  <si>
    <t>XD31011-0005479</t>
  </si>
  <si>
    <t>T-5480</t>
  </si>
  <si>
    <t>XD31011-0005480</t>
  </si>
  <si>
    <t>F000000254</t>
  </si>
  <si>
    <t>XA05001-R004486</t>
  </si>
  <si>
    <t xml:space="preserve">                                                                              Saldo  Final                                                         -21,402.00</t>
  </si>
  <si>
    <t>A000002029</t>
  </si>
  <si>
    <t>XA56001-R004433</t>
  </si>
  <si>
    <t>D    122</t>
  </si>
  <si>
    <t>A000002067</t>
  </si>
  <si>
    <t>XA56001-R004436</t>
  </si>
  <si>
    <t>A000002069</t>
  </si>
  <si>
    <t>XA56001-R004438</t>
  </si>
  <si>
    <t>D    185</t>
  </si>
  <si>
    <t>A000002095</t>
  </si>
  <si>
    <t>XA56001-R004440</t>
  </si>
  <si>
    <t>D    308</t>
  </si>
  <si>
    <t>A000002122</t>
  </si>
  <si>
    <t>XA56001-R004442</t>
  </si>
  <si>
    <t>A000002068</t>
  </si>
  <si>
    <t>XA56001-R004443</t>
  </si>
  <si>
    <t>T-5421</t>
  </si>
  <si>
    <t>XD31011-0005421</t>
  </si>
  <si>
    <t>A000002182</t>
  </si>
  <si>
    <t>XA56001-R004458</t>
  </si>
  <si>
    <t>A000002236</t>
  </si>
  <si>
    <t>XA56001-R004471</t>
  </si>
  <si>
    <t>T-5483</t>
  </si>
  <si>
    <t>XD31011-0005483</t>
  </si>
  <si>
    <t>D  1,754</t>
  </si>
  <si>
    <t>A000002274</t>
  </si>
  <si>
    <t>XA56001-R004477</t>
  </si>
  <si>
    <t>D  1,805</t>
  </si>
  <si>
    <t>XA56001-R004479</t>
  </si>
  <si>
    <t>A000002289</t>
  </si>
  <si>
    <t>XA56001-R004484</t>
  </si>
  <si>
    <t>A000002290</t>
  </si>
  <si>
    <t>XA56001-R004485</t>
  </si>
  <si>
    <t>A000002321</t>
  </si>
  <si>
    <t>XA56001-R004499</t>
  </si>
  <si>
    <t>D  2,325</t>
  </si>
  <si>
    <t>A000002322</t>
  </si>
  <si>
    <t>XA05001-R004500</t>
  </si>
  <si>
    <t>XA56001-R004502</t>
  </si>
  <si>
    <t>A000002297</t>
  </si>
  <si>
    <t>XA56001-R004503</t>
  </si>
  <si>
    <t>XA56001-R004505</t>
  </si>
  <si>
    <t>A000002328</t>
  </si>
  <si>
    <t>XA56001-R004506</t>
  </si>
  <si>
    <t>A000002329</t>
  </si>
  <si>
    <t>XA56001-R004507</t>
  </si>
  <si>
    <t>A000002340</t>
  </si>
  <si>
    <t>XA56001-R004510</t>
  </si>
  <si>
    <t>1075  POR 870</t>
  </si>
  <si>
    <t xml:space="preserve">                                                                                                                                         13:50</t>
  </si>
  <si>
    <t>D  1,001</t>
  </si>
  <si>
    <t>P020562</t>
  </si>
  <si>
    <t>D  2,208</t>
  </si>
  <si>
    <t>P020563</t>
  </si>
  <si>
    <t>D  2,215</t>
  </si>
  <si>
    <t>P020601</t>
  </si>
  <si>
    <t>P020602</t>
  </si>
  <si>
    <t>P020603</t>
  </si>
  <si>
    <t>P020604</t>
  </si>
  <si>
    <t>P020605</t>
  </si>
  <si>
    <t>P020606</t>
  </si>
  <si>
    <t>T-5510</t>
  </si>
  <si>
    <t>T-5511</t>
  </si>
  <si>
    <t>T-5512</t>
  </si>
  <si>
    <t>D    256</t>
  </si>
  <si>
    <t>S004676</t>
  </si>
  <si>
    <t>D    257</t>
  </si>
  <si>
    <t>S004673</t>
  </si>
  <si>
    <t>D  1,162</t>
  </si>
  <si>
    <t>S004641</t>
  </si>
  <si>
    <t>S004648</t>
  </si>
  <si>
    <t>S004649</t>
  </si>
  <si>
    <t>T-5528</t>
  </si>
  <si>
    <t>D  2,825</t>
  </si>
  <si>
    <t>S004668</t>
  </si>
  <si>
    <t>D  2,834</t>
  </si>
  <si>
    <t>S004657</t>
  </si>
  <si>
    <t>D  2,841</t>
  </si>
  <si>
    <t>S004658</t>
  </si>
  <si>
    <t>S004667</t>
  </si>
  <si>
    <t>D  2,847</t>
  </si>
  <si>
    <t>S004659</t>
  </si>
  <si>
    <t>S083282</t>
  </si>
  <si>
    <t>D  3,090</t>
  </si>
  <si>
    <t>S004666</t>
  </si>
  <si>
    <t>S004665</t>
  </si>
  <si>
    <t>D  3,242</t>
  </si>
  <si>
    <t>S004664</t>
  </si>
  <si>
    <t>D  3,259</t>
  </si>
  <si>
    <t>D  3,403</t>
  </si>
  <si>
    <t xml:space="preserve">                                                                                                                                         16:03</t>
  </si>
  <si>
    <t>Cuenta  302-D102403          VELASCO ORTEGA ARTURO JOSE</t>
  </si>
  <si>
    <t>S004647</t>
  </si>
  <si>
    <t>NGUEVARA</t>
  </si>
  <si>
    <t>VELASCO ORTEGA ARTURO JOSE</t>
  </si>
  <si>
    <t>S004646</t>
  </si>
  <si>
    <t>S004653</t>
  </si>
  <si>
    <t>S004672</t>
  </si>
  <si>
    <t>S004654</t>
  </si>
  <si>
    <t>S004670</t>
  </si>
  <si>
    <t>S004656</t>
  </si>
  <si>
    <t>Cuenta  302-D101751          LLANTAS VEGA BOULEVARD SA DE CV</t>
  </si>
  <si>
    <t>S002076</t>
  </si>
  <si>
    <t>LLANTAS VEGA BOULEVARD SA DE CV</t>
  </si>
  <si>
    <t>D  2,564</t>
  </si>
  <si>
    <t>S002366</t>
  </si>
  <si>
    <t>D  2,734</t>
  </si>
  <si>
    <t>S002373</t>
  </si>
  <si>
    <t>S2373</t>
  </si>
  <si>
    <t>LLANTAS VEGA BOULEVARD SA DE C</t>
  </si>
  <si>
    <t>D  3,547</t>
  </si>
  <si>
    <t>S2366</t>
  </si>
  <si>
    <t>LLANTAS VEGA BOULEVARD SA</t>
  </si>
  <si>
    <t>S002240</t>
  </si>
  <si>
    <t>D  1,408</t>
  </si>
  <si>
    <t>S002234</t>
  </si>
  <si>
    <t>NLLANTAS VEGA BOULEVARD SA DE CV</t>
  </si>
  <si>
    <t>S2234</t>
  </si>
  <si>
    <t>CT00007344</t>
  </si>
  <si>
    <t>S002371</t>
  </si>
  <si>
    <t>NBAJA: LLANTAS VEGA BOULEVARD SA DE</t>
  </si>
  <si>
    <t>D  2,144</t>
  </si>
  <si>
    <t>S002236</t>
  </si>
  <si>
    <t>S2236</t>
  </si>
  <si>
    <t>S2076</t>
  </si>
  <si>
    <t>CT00007332</t>
  </si>
  <si>
    <t>S002521</t>
  </si>
  <si>
    <t>D  1,642</t>
  </si>
  <si>
    <t>S002520</t>
  </si>
  <si>
    <t>D  2,673</t>
  </si>
  <si>
    <t>S2521</t>
  </si>
  <si>
    <t>D  2,698</t>
  </si>
  <si>
    <t>S2520</t>
  </si>
  <si>
    <t>D  1,287</t>
  </si>
  <si>
    <t>S002580</t>
  </si>
  <si>
    <t>LJIMENEZ:LLANTAS VEGA BOULEVARD SA</t>
  </si>
  <si>
    <t>D  1,966</t>
  </si>
  <si>
    <t>S002571</t>
  </si>
  <si>
    <t>D  2,431</t>
  </si>
  <si>
    <t>S2580</t>
  </si>
  <si>
    <t>D  3,199</t>
  </si>
  <si>
    <t>S002549</t>
  </si>
  <si>
    <t>D  3,576</t>
  </si>
  <si>
    <t>CT00007830</t>
  </si>
  <si>
    <t>S002796</t>
  </si>
  <si>
    <t>D  3,772</t>
  </si>
  <si>
    <t>S2549</t>
  </si>
  <si>
    <t>D  3,819</t>
  </si>
  <si>
    <t>S2796</t>
  </si>
  <si>
    <t>S002848</t>
  </si>
  <si>
    <t>CT00008060</t>
  </si>
  <si>
    <t>S002958</t>
  </si>
  <si>
    <t>S002872</t>
  </si>
  <si>
    <t>S002965</t>
  </si>
  <si>
    <t>BAJA: LLANTAS VEGA BOULEVARD SA DE</t>
  </si>
  <si>
    <t>D  3,092</t>
  </si>
  <si>
    <t>S002880</t>
  </si>
  <si>
    <t>D  3,236</t>
  </si>
  <si>
    <t>S002943</t>
  </si>
  <si>
    <t>D  3,590</t>
  </si>
  <si>
    <t>S2848</t>
  </si>
  <si>
    <t>D  3,733</t>
  </si>
  <si>
    <t>S2872</t>
  </si>
  <si>
    <t>D  3,740</t>
  </si>
  <si>
    <t>S2958</t>
  </si>
  <si>
    <t>D  3,742</t>
  </si>
  <si>
    <t>S2880</t>
  </si>
  <si>
    <t>LLANTAS VEGA BOULEVARD</t>
  </si>
  <si>
    <t>S003061</t>
  </si>
  <si>
    <t>S003031</t>
  </si>
  <si>
    <t>CRA0000069</t>
  </si>
  <si>
    <t>S003110</t>
  </si>
  <si>
    <t>T-5513</t>
  </si>
  <si>
    <t>S004503</t>
  </si>
  <si>
    <t>D  3,390</t>
  </si>
  <si>
    <t>D  3,391</t>
  </si>
  <si>
    <t>D  3,392</t>
  </si>
  <si>
    <t>D  3,583</t>
  </si>
  <si>
    <t>S3061</t>
  </si>
  <si>
    <t>D  3,584</t>
  </si>
  <si>
    <t>S3031</t>
  </si>
  <si>
    <t>D  3,592</t>
  </si>
  <si>
    <t>S3049</t>
  </si>
  <si>
    <t>LJIMENEZ:LLANTAS VEGA BOUULEVARD</t>
  </si>
  <si>
    <t>D  3,593</t>
  </si>
  <si>
    <t>S2943</t>
  </si>
  <si>
    <t>D  3,605</t>
  </si>
  <si>
    <t>S4503</t>
  </si>
  <si>
    <t>LLANTAS VEGA BOULEVARD SA DECV</t>
  </si>
  <si>
    <t>ALECSA CELAYA S. DE R.L. DE C.V.                                                                                                         22/01/18 Pag. 1</t>
  </si>
  <si>
    <t>R003483</t>
  </si>
  <si>
    <t>R003492</t>
  </si>
  <si>
    <t>R003503</t>
  </si>
  <si>
    <t>R003520</t>
  </si>
  <si>
    <t>R003522</t>
  </si>
  <si>
    <t>R003523</t>
  </si>
  <si>
    <t>R003527</t>
  </si>
  <si>
    <t>R003528</t>
  </si>
  <si>
    <t>R003529</t>
  </si>
  <si>
    <t>R003543</t>
  </si>
  <si>
    <t>R003549</t>
  </si>
  <si>
    <t>R003568</t>
  </si>
  <si>
    <t>R003598</t>
  </si>
  <si>
    <t>R003617</t>
  </si>
  <si>
    <t>R003619</t>
  </si>
  <si>
    <t>R003629</t>
  </si>
  <si>
    <t>R003635</t>
  </si>
  <si>
    <t>R003636</t>
  </si>
  <si>
    <t>R003639</t>
  </si>
  <si>
    <t>R003640</t>
  </si>
  <si>
    <t>R003651</t>
  </si>
  <si>
    <t>R003655</t>
  </si>
  <si>
    <t>R003656</t>
  </si>
  <si>
    <t>R003657</t>
  </si>
  <si>
    <t>R003658</t>
  </si>
  <si>
    <t>R003662</t>
  </si>
  <si>
    <t>R003663</t>
  </si>
  <si>
    <t>R003664</t>
  </si>
  <si>
    <t>R003862</t>
  </si>
  <si>
    <t>R003866</t>
  </si>
  <si>
    <t>R003884</t>
  </si>
  <si>
    <t>R003885</t>
  </si>
  <si>
    <t>R003897</t>
  </si>
  <si>
    <t>R003901</t>
  </si>
  <si>
    <t>R003912</t>
  </si>
  <si>
    <t>R003913</t>
  </si>
  <si>
    <t>R003914</t>
  </si>
  <si>
    <t>R003927</t>
  </si>
  <si>
    <t>D    238</t>
  </si>
  <si>
    <t>A000000770</t>
  </si>
  <si>
    <t>R003934</t>
  </si>
  <si>
    <t>R003936</t>
  </si>
  <si>
    <t>R003937</t>
  </si>
  <si>
    <t>R003942</t>
  </si>
  <si>
    <t>R003949</t>
  </si>
  <si>
    <t>R003956</t>
  </si>
  <si>
    <t>R003960</t>
  </si>
  <si>
    <t>R003965</t>
  </si>
  <si>
    <t>R003986</t>
  </si>
  <si>
    <t>R003996</t>
  </si>
  <si>
    <t>R003999</t>
  </si>
  <si>
    <t>R004000</t>
  </si>
  <si>
    <t>R004005</t>
  </si>
  <si>
    <t>R004011</t>
  </si>
  <si>
    <t>R004020</t>
  </si>
  <si>
    <t>R004023</t>
  </si>
  <si>
    <t>R004026</t>
  </si>
  <si>
    <t>R004039</t>
  </si>
  <si>
    <t>R004052</t>
  </si>
  <si>
    <t>R004053</t>
  </si>
  <si>
    <t>R004056</t>
  </si>
  <si>
    <t>R004062</t>
  </si>
  <si>
    <t>R004063</t>
  </si>
  <si>
    <t>R004064</t>
  </si>
  <si>
    <t>R004065</t>
  </si>
  <si>
    <t>R004071</t>
  </si>
  <si>
    <t>R004104</t>
  </si>
  <si>
    <t>R004107</t>
  </si>
  <si>
    <t>R004108</t>
  </si>
  <si>
    <t>R004115</t>
  </si>
  <si>
    <t>R004116</t>
  </si>
  <si>
    <t>R004117</t>
  </si>
  <si>
    <t>R004131</t>
  </si>
  <si>
    <t>R004132</t>
  </si>
  <si>
    <t>R004143</t>
  </si>
  <si>
    <t>R004149</t>
  </si>
  <si>
    <t>R004171</t>
  </si>
  <si>
    <t>R004183</t>
  </si>
  <si>
    <t>R004268</t>
  </si>
  <si>
    <t>R004270</t>
  </si>
  <si>
    <t>R004276</t>
  </si>
  <si>
    <t>R004277</t>
  </si>
  <si>
    <t>R004289</t>
  </si>
  <si>
    <t>R004304</t>
  </si>
  <si>
    <t>R004301</t>
  </si>
  <si>
    <t>R004305</t>
  </si>
  <si>
    <t>R043111</t>
  </si>
  <si>
    <t>R004319</t>
  </si>
  <si>
    <t>R004318</t>
  </si>
  <si>
    <t>R004329</t>
  </si>
  <si>
    <t>R004332</t>
  </si>
  <si>
    <t>R004333</t>
  </si>
  <si>
    <t>R004343</t>
  </si>
  <si>
    <t>R004357</t>
  </si>
  <si>
    <t>R004358</t>
  </si>
  <si>
    <t>R004362</t>
  </si>
  <si>
    <t>R004364</t>
  </si>
  <si>
    <t>R004373</t>
  </si>
  <si>
    <t>R004374</t>
  </si>
  <si>
    <t>R004391</t>
  </si>
  <si>
    <t>R004406</t>
  </si>
  <si>
    <t>R004407</t>
  </si>
  <si>
    <t>R004412</t>
  </si>
  <si>
    <t>R004421</t>
  </si>
  <si>
    <t>R004422</t>
  </si>
  <si>
    <t>R004423</t>
  </si>
  <si>
    <t>R004424</t>
  </si>
  <si>
    <t>R004433</t>
  </si>
  <si>
    <t>R004436</t>
  </si>
  <si>
    <t>R004438</t>
  </si>
  <si>
    <t>R004440</t>
  </si>
  <si>
    <t>R004442</t>
  </si>
  <si>
    <t>R004443</t>
  </si>
  <si>
    <t>R004458</t>
  </si>
  <si>
    <t>R004471</t>
  </si>
  <si>
    <t>R004477</t>
  </si>
  <si>
    <t>R004479</t>
  </si>
  <si>
    <t>R004484</t>
  </si>
  <si>
    <t>R004485</t>
  </si>
  <si>
    <t>R004499</t>
  </si>
  <si>
    <t>R004500</t>
  </si>
  <si>
    <t>R004502</t>
  </si>
  <si>
    <t>R004503</t>
  </si>
  <si>
    <t>R004505</t>
  </si>
  <si>
    <t>R004506</t>
  </si>
  <si>
    <t>R004507</t>
  </si>
  <si>
    <t>R004510</t>
  </si>
  <si>
    <t>XA12011-P020562</t>
  </si>
  <si>
    <t>XA12011-P020563</t>
  </si>
  <si>
    <t>XA12011-P020601</t>
  </si>
  <si>
    <t>XA12001-P020602</t>
  </si>
  <si>
    <t>XA12001-P020603</t>
  </si>
  <si>
    <t>XA12001-P020604</t>
  </si>
  <si>
    <t>XA12001-P020605</t>
  </si>
  <si>
    <t>XA12001-P020606</t>
  </si>
  <si>
    <t>XD31011-0005510</t>
  </si>
  <si>
    <t>XD31011-0005511</t>
  </si>
  <si>
    <t>XD31011-0005512</t>
  </si>
  <si>
    <t>D  3,940</t>
  </si>
  <si>
    <t>XA12011-0021739</t>
  </si>
  <si>
    <t>D  3,941</t>
  </si>
  <si>
    <t>XA12011-0021740</t>
  </si>
  <si>
    <t>D  3,942</t>
  </si>
  <si>
    <t>XA12001-0021740</t>
  </si>
  <si>
    <t>D  3,943</t>
  </si>
  <si>
    <t>XA12001-0021741</t>
  </si>
  <si>
    <t>D  3,963</t>
  </si>
  <si>
    <t>XA12001-0021752</t>
  </si>
  <si>
    <t>D  3,964</t>
  </si>
  <si>
    <t>B000000601</t>
  </si>
  <si>
    <t>XA12001-0021753</t>
  </si>
  <si>
    <t>D  3,965</t>
  </si>
  <si>
    <t>XA12011-0021754</t>
  </si>
  <si>
    <t>D  3,966</t>
  </si>
  <si>
    <t>XA12011-0021755</t>
  </si>
  <si>
    <t>D  3,967</t>
  </si>
  <si>
    <t>B000000272</t>
  </si>
  <si>
    <t>XA12001-0021756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</si>
</sst>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20" fontId="0" fillId="0" borderId="0" xfId="0" applyNumberFormat="1"/>
    <xf numFmtId="0" fontId="0" fillId="0" borderId="1" xfId="0" applyFill="1" applyBorder="1"/>
    <xf numFmtId="0" fontId="0" fillId="0" borderId="0" xfId="0" applyFill="1"/>
    <xf numFmtId="4" fontId="0" fillId="0" borderId="0" xfId="0" applyNumberFormat="1" applyFill="1"/>
    <xf numFmtId="1" fontId="1" fillId="3" borderId="0" xfId="0" applyNumberFormat="1" applyFont="1" applyFill="1"/>
    <xf numFmtId="0" fontId="0" fillId="4" borderId="0" xfId="0" applyFill="1"/>
    <xf numFmtId="4" fontId="0" fillId="4" borderId="0" xfId="0" applyNumberFormat="1" applyFill="1"/>
    <xf numFmtId="4" fontId="0" fillId="5" borderId="0" xfId="0" applyNumberFormat="1" applyFill="1"/>
    <xf numFmtId="4" fontId="2" fillId="0" borderId="0" xfId="0" applyNumberFormat="1" applyFont="1"/>
    <xf numFmtId="0" fontId="2" fillId="0" borderId="0" xfId="0" applyFont="1"/>
    <xf numFmtId="14" fontId="0" fillId="4" borderId="0" xfId="0" applyNumberFormat="1" applyFill="1"/>
    <xf numFmtId="1" fontId="1" fillId="3" borderId="0" xfId="0" applyNumberFormat="1" applyFont="1" applyFill="1" applyAlignment="1">
      <alignment horizontal="center"/>
    </xf>
    <xf numFmtId="1" fontId="1" fillId="6" borderId="0" xfId="0" applyNumberFormat="1" applyFont="1" applyFill="1"/>
    <xf numFmtId="0" fontId="3" fillId="6" borderId="0" xfId="0" applyFont="1" applyFill="1"/>
    <xf numFmtId="4" fontId="3" fillId="6" borderId="0" xfId="0" applyNumberFormat="1" applyFont="1" applyFill="1"/>
    <xf numFmtId="1" fontId="1" fillId="6" borderId="0" xfId="0" applyNumberFormat="1" applyFont="1" applyFill="1" applyAlignment="1">
      <alignment horizontal="center"/>
    </xf>
    <xf numFmtId="4" fontId="0" fillId="7" borderId="0" xfId="0" applyNumberFormat="1" applyFill="1"/>
    <xf numFmtId="1" fontId="0" fillId="0" borderId="0" xfId="0" applyNumberFormat="1" applyFont="1" applyFill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/>
    <xf numFmtId="1" fontId="0" fillId="0" borderId="0" xfId="0" applyNumberFormat="1"/>
    <xf numFmtId="1" fontId="4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0" fillId="3" borderId="0" xfId="0" applyFill="1"/>
    <xf numFmtId="4" fontId="0" fillId="3" borderId="0" xfId="0" applyNumberFormat="1" applyFill="1"/>
    <xf numFmtId="3" fontId="0" fillId="0" borderId="0" xfId="0" applyNumberFormat="1"/>
    <xf numFmtId="0" fontId="1" fillId="6" borderId="0" xfId="0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4" fontId="0" fillId="8" borderId="0" xfId="0" applyNumberFormat="1" applyFill="1"/>
    <xf numFmtId="4" fontId="0" fillId="9" borderId="0" xfId="0" applyNumberFormat="1" applyFill="1"/>
    <xf numFmtId="1" fontId="1" fillId="0" borderId="0" xfId="0" applyNumberFormat="1" applyFont="1" applyFill="1" applyAlignment="1">
      <alignment horizontal="center"/>
    </xf>
    <xf numFmtId="4" fontId="0" fillId="10" borderId="0" xfId="0" applyNumberFormat="1" applyFill="1"/>
    <xf numFmtId="0" fontId="0" fillId="8" borderId="0" xfId="0" applyFill="1"/>
    <xf numFmtId="4" fontId="0" fillId="11" borderId="0" xfId="0" applyNumberFormat="1" applyFill="1"/>
    <xf numFmtId="0" fontId="0" fillId="9" borderId="0" xfId="0" applyFill="1"/>
    <xf numFmtId="4" fontId="0" fillId="12" borderId="0" xfId="0" applyNumberFormat="1" applyFill="1"/>
    <xf numFmtId="4" fontId="0" fillId="13" borderId="0" xfId="0" applyNumberFormat="1" applyFill="1"/>
    <xf numFmtId="4" fontId="0" fillId="14" borderId="0" xfId="0" applyNumberFormat="1" applyFill="1"/>
    <xf numFmtId="0" fontId="0" fillId="14" borderId="0" xfId="0" applyFill="1"/>
    <xf numFmtId="4" fontId="4" fillId="15" borderId="0" xfId="0" applyNumberFormat="1" applyFont="1" applyFill="1"/>
    <xf numFmtId="4" fontId="0" fillId="15" borderId="0" xfId="0" applyNumberFormat="1" applyFill="1"/>
    <xf numFmtId="0" fontId="0" fillId="15" borderId="0" xfId="0" applyFill="1"/>
    <xf numFmtId="4" fontId="0" fillId="16" borderId="0" xfId="0" applyNumberFormat="1" applyFill="1"/>
    <xf numFmtId="0" fontId="0" fillId="16" borderId="0" xfId="0" applyFill="1"/>
    <xf numFmtId="11" fontId="5" fillId="0" borderId="0" xfId="0" applyNumberFormat="1" applyFont="1" applyProtection="1">
      <protection locked="0"/>
    </xf>
    <xf numFmtId="16" fontId="0" fillId="0" borderId="0" xfId="0" applyNumberFormat="1"/>
    <xf numFmtId="4" fontId="0" fillId="17" borderId="0" xfId="0" applyNumberFormat="1" applyFill="1"/>
    <xf numFmtId="4" fontId="0" fillId="18" borderId="0" xfId="0" applyNumberFormat="1" applyFill="1"/>
    <xf numFmtId="4" fontId="0" fillId="19" borderId="0" xfId="0" applyNumberFormat="1" applyFill="1"/>
    <xf numFmtId="0" fontId="0" fillId="20" borderId="0" xfId="0" applyFill="1"/>
    <xf numFmtId="0" fontId="0" fillId="18" borderId="0" xfId="0" applyFill="1"/>
    <xf numFmtId="4" fontId="0" fillId="21" borderId="0" xfId="0" applyNumberFormat="1" applyFill="1"/>
    <xf numFmtId="4" fontId="0" fillId="22" borderId="0" xfId="0" applyNumberFormat="1" applyFill="1"/>
    <xf numFmtId="4" fontId="0" fillId="23" borderId="0" xfId="0" applyNumberFormat="1" applyFill="1"/>
    <xf numFmtId="4" fontId="0" fillId="24" borderId="0" xfId="0" applyNumberFormat="1" applyFill="1"/>
    <xf numFmtId="4" fontId="0" fillId="25" borderId="0" xfId="0" applyNumberFormat="1" applyFill="1"/>
    <xf numFmtId="4" fontId="0" fillId="26" borderId="0" xfId="0" applyNumberFormat="1" applyFill="1"/>
    <xf numFmtId="4" fontId="0" fillId="27" borderId="0" xfId="0" applyNumberFormat="1" applyFill="1"/>
    <xf numFmtId="4" fontId="0" fillId="27" borderId="0" xfId="0" applyNumberFormat="1" applyFill="1" applyAlignment="1">
      <alignment horizontal="center"/>
    </xf>
    <xf numFmtId="0" fontId="0" fillId="28" borderId="0" xfId="0" applyFill="1"/>
    <xf numFmtId="14" fontId="0" fillId="28" borderId="0" xfId="0" applyNumberFormat="1" applyFill="1"/>
    <xf numFmtId="4" fontId="0" fillId="28" borderId="0" xfId="0" applyNumberFormat="1" applyFill="1"/>
    <xf numFmtId="0" fontId="0" fillId="12" borderId="0" xfId="0" applyFill="1"/>
    <xf numFmtId="14" fontId="0" fillId="12" borderId="0" xfId="0" applyNumberFormat="1" applyFill="1"/>
    <xf numFmtId="14" fontId="0" fillId="18" borderId="0" xfId="0" applyNumberFormat="1" applyFill="1"/>
    <xf numFmtId="14" fontId="0" fillId="15" borderId="0" xfId="0" applyNumberFormat="1" applyFill="1"/>
    <xf numFmtId="0" fontId="0" fillId="29" borderId="0" xfId="0" applyFill="1"/>
    <xf numFmtId="4" fontId="0" fillId="20" borderId="0" xfId="0" applyNumberFormat="1" applyFill="1"/>
    <xf numFmtId="4" fontId="0" fillId="30" borderId="0" xfId="0" applyNumberFormat="1" applyFill="1"/>
    <xf numFmtId="4" fontId="0" fillId="31" borderId="0" xfId="0" applyNumberFormat="1" applyFill="1"/>
    <xf numFmtId="4" fontId="0" fillId="32" borderId="0" xfId="0" applyNumberFormat="1" applyFill="1"/>
    <xf numFmtId="0" fontId="0" fillId="7" borderId="0" xfId="0" applyFill="1"/>
    <xf numFmtId="4" fontId="0" fillId="33" borderId="0" xfId="0" applyNumberFormat="1" applyFill="1"/>
    <xf numFmtId="4" fontId="0" fillId="34" borderId="0" xfId="0" applyNumberFormat="1" applyFill="1"/>
    <xf numFmtId="0" fontId="0" fillId="34" borderId="0" xfId="0" applyFill="1"/>
    <xf numFmtId="4" fontId="0" fillId="35" borderId="0" xfId="0" applyNumberFormat="1" applyFill="1"/>
    <xf numFmtId="4" fontId="0" fillId="36" borderId="0" xfId="0" applyNumberFormat="1" applyFill="1"/>
    <xf numFmtId="4" fontId="0" fillId="37" borderId="0" xfId="0" applyNumberFormat="1" applyFill="1"/>
    <xf numFmtId="0" fontId="0" fillId="25" borderId="0" xfId="0" applyFill="1"/>
    <xf numFmtId="4" fontId="0" fillId="38" borderId="0" xfId="0" applyNumberFormat="1" applyFill="1"/>
    <xf numFmtId="4" fontId="0" fillId="39" borderId="0" xfId="0" applyNumberFormat="1" applyFill="1"/>
    <xf numFmtId="0" fontId="0" fillId="26" borderId="0" xfId="0" applyFill="1"/>
    <xf numFmtId="0" fontId="0" fillId="30" borderId="0" xfId="0" applyFill="1"/>
    <xf numFmtId="4" fontId="0" fillId="40" borderId="0" xfId="0" applyNumberFormat="1" applyFill="1"/>
    <xf numFmtId="0" fontId="0" fillId="40" borderId="0" xfId="0" applyFill="1"/>
    <xf numFmtId="0" fontId="0" fillId="10" borderId="0" xfId="0" applyFill="1"/>
    <xf numFmtId="0" fontId="0" fillId="13" borderId="0" xfId="0" applyFill="1"/>
    <xf numFmtId="1" fontId="3" fillId="3" borderId="0" xfId="0" applyNumberFormat="1" applyFont="1" applyFill="1" applyAlignment="1">
      <alignment horizontal="center"/>
    </xf>
    <xf numFmtId="0" fontId="6" fillId="0" borderId="0" xfId="0" applyFont="1"/>
    <xf numFmtId="14" fontId="0" fillId="3" borderId="0" xfId="0" applyNumberFormat="1" applyFill="1"/>
    <xf numFmtId="0" fontId="0" fillId="36" borderId="0" xfId="0" applyFill="1"/>
    <xf numFmtId="4" fontId="0" fillId="6" borderId="0" xfId="0" applyNumberFormat="1" applyFill="1"/>
    <xf numFmtId="0" fontId="4" fillId="12" borderId="0" xfId="0" applyFont="1" applyFill="1"/>
    <xf numFmtId="0" fontId="0" fillId="27" borderId="0" xfId="0" applyFill="1"/>
    <xf numFmtId="0" fontId="0" fillId="42" borderId="0" xfId="0" applyFill="1"/>
    <xf numFmtId="4" fontId="0" fillId="41" borderId="0" xfId="0" applyNumberFormat="1" applyFill="1"/>
    <xf numFmtId="0" fontId="0" fillId="4" borderId="1" xfId="0" applyFill="1" applyBorder="1"/>
    <xf numFmtId="0" fontId="0" fillId="0" borderId="0" xfId="0" applyBorder="1"/>
    <xf numFmtId="14" fontId="0" fillId="0" borderId="0" xfId="0" applyNumberFormat="1" applyBorder="1"/>
    <xf numFmtId="0" fontId="0" fillId="4" borderId="0" xfId="0" applyFill="1" applyBorder="1"/>
    <xf numFmtId="4" fontId="0" fillId="0" borderId="0" xfId="0" applyNumberFormat="1" applyBorder="1"/>
    <xf numFmtId="0" fontId="0" fillId="21" borderId="0" xfId="0" applyFill="1"/>
    <xf numFmtId="0" fontId="0" fillId="21" borderId="1" xfId="0" applyFill="1" applyBorder="1"/>
    <xf numFmtId="4" fontId="0" fillId="6" borderId="1" xfId="0" applyNumberFormat="1" applyFill="1" applyBorder="1"/>
    <xf numFmtId="0" fontId="0" fillId="22" borderId="0" xfId="0" applyFill="1"/>
    <xf numFmtId="0" fontId="0" fillId="22" borderId="1" xfId="0" applyFill="1" applyBorder="1"/>
    <xf numFmtId="0" fontId="4" fillId="12" borderId="1" xfId="0" applyFont="1" applyFill="1" applyBorder="1"/>
    <xf numFmtId="0" fontId="0" fillId="23" borderId="0" xfId="0" applyFill="1"/>
    <xf numFmtId="0" fontId="0" fillId="23" borderId="1" xfId="0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5" borderId="0" xfId="0" applyFill="1"/>
    <xf numFmtId="0" fontId="0" fillId="26" borderId="0" xfId="0" applyFill="1"/>
    <xf numFmtId="0" fontId="0" fillId="28" borderId="0" xfId="0" applyFill="1"/>
    <xf numFmtId="0" fontId="0" fillId="11" borderId="0" xfId="0" applyFill="1"/>
    <xf numFmtId="0" fontId="0" fillId="24" borderId="0" xfId="0" applyFill="1"/>
    <xf numFmtId="0" fontId="0" fillId="20" borderId="0" xfId="0" applyFill="1"/>
    <xf numFmtId="0" fontId="0" fillId="43" borderId="0" xfId="0" applyFill="1"/>
    <xf numFmtId="0" fontId="0" fillId="41" borderId="0" xfId="0" applyFill="1"/>
    <xf numFmtId="0" fontId="0" fillId="16" borderId="0" xfId="0" applyFill="1"/>
    <xf numFmtId="0" fontId="0" fillId="7" borderId="0" xfId="0" applyFill="1"/>
    <xf numFmtId="0" fontId="0" fillId="12" borderId="0" xfId="0" applyFill="1"/>
    <xf numFmtId="0" fontId="0" fillId="3" borderId="0" xfId="0" applyFill="1"/>
    <xf numFmtId="0" fontId="0" fillId="14" borderId="0" xfId="0" applyFill="1"/>
    <xf numFmtId="4" fontId="0" fillId="2" borderId="0" xfId="0" applyNumberFormat="1" applyFill="1"/>
    <xf numFmtId="0" fontId="0" fillId="8" borderId="0" xfId="0" applyFill="1"/>
    <xf numFmtId="0" fontId="0" fillId="42" borderId="0" xfId="0" applyFill="1"/>
    <xf numFmtId="0" fontId="0" fillId="44" borderId="0" xfId="0" applyFill="1"/>
    <xf numFmtId="0" fontId="0" fillId="15" borderId="0" xfId="0" applyFill="1"/>
    <xf numFmtId="0" fontId="0" fillId="23" borderId="0" xfId="0" applyFill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1" fontId="1" fillId="6" borderId="0" xfId="0" applyNumberFormat="1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2" fillId="0" borderId="0" xfId="0" applyFont="1"/>
    <xf numFmtId="14" fontId="0" fillId="2" borderId="0" xfId="0" applyNumberFormat="1" applyFill="1"/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theme" Target="theme/theme1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styles" Target="styles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231" Type="http://schemas.openxmlformats.org/officeDocument/2006/relationships/sharedStrings" Target="sharedStrings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2%20CYA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AJ"/>
      <sheetName val="FEB"/>
      <sheetName val="prov"/>
      <sheetName val="MAR"/>
      <sheetName val="ABR"/>
      <sheetName val="MAY"/>
      <sheetName val="FALTA DE PAGO "/>
      <sheetName val="AJUSTE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/>
      <sheetData sheetId="6">
        <row r="80">
          <cell r="F80">
            <v>594.97</v>
          </cell>
        </row>
        <row r="81">
          <cell r="F81">
            <v>957.19</v>
          </cell>
        </row>
        <row r="87">
          <cell r="F87">
            <v>719.98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6" workbookViewId="0">
      <selection activeCell="J30" sqref="J30"/>
    </sheetView>
  </sheetViews>
  <sheetFormatPr baseColWidth="10" defaultRowHeight="15" x14ac:dyDescent="0.25"/>
  <cols>
    <col min="4" max="4" width="2" bestFit="1" customWidth="1"/>
    <col min="6" max="6" width="24.28515625" bestFit="1" customWidth="1"/>
    <col min="8" max="8" width="39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</v>
      </c>
    </row>
    <row r="10" spans="1:11" x14ac:dyDescent="0.25">
      <c r="A10" t="s">
        <v>6</v>
      </c>
    </row>
    <row r="11" spans="1:11" x14ac:dyDescent="0.25">
      <c r="H11" t="s">
        <v>7</v>
      </c>
      <c r="K11">
        <v>-0.02</v>
      </c>
    </row>
    <row r="12" spans="1:11" x14ac:dyDescent="0.25">
      <c r="A12" t="s">
        <v>8</v>
      </c>
      <c r="B12" s="1">
        <v>42742</v>
      </c>
      <c r="C12" t="s">
        <v>9</v>
      </c>
      <c r="D12">
        <v>1</v>
      </c>
      <c r="E12" t="s">
        <v>10</v>
      </c>
      <c r="F12" t="s">
        <v>11</v>
      </c>
      <c r="G12" t="s">
        <v>12</v>
      </c>
      <c r="H12" t="s">
        <v>13</v>
      </c>
      <c r="J12" s="3">
        <v>1025.1300000000001</v>
      </c>
      <c r="K12" s="2">
        <v>-1025.1500000000001</v>
      </c>
    </row>
    <row r="13" spans="1:11" x14ac:dyDescent="0.25">
      <c r="A13" t="s">
        <v>14</v>
      </c>
      <c r="B13" s="1">
        <v>42744</v>
      </c>
      <c r="C13" t="s">
        <v>15</v>
      </c>
      <c r="D13">
        <v>1</v>
      </c>
      <c r="E13" t="s">
        <v>16</v>
      </c>
      <c r="F13" t="s">
        <v>17</v>
      </c>
      <c r="G13" t="s">
        <v>18</v>
      </c>
      <c r="H13" t="s">
        <v>19</v>
      </c>
      <c r="I13" s="3">
        <v>1025</v>
      </c>
      <c r="K13">
        <v>-0.15</v>
      </c>
    </row>
    <row r="14" spans="1:11" x14ac:dyDescent="0.25">
      <c r="A14" t="s">
        <v>20</v>
      </c>
      <c r="B14" s="1">
        <v>42747</v>
      </c>
      <c r="C14" t="s">
        <v>15</v>
      </c>
      <c r="D14">
        <v>1</v>
      </c>
      <c r="E14" t="s">
        <v>16</v>
      </c>
      <c r="F14" t="s">
        <v>17</v>
      </c>
      <c r="G14" t="s">
        <v>18</v>
      </c>
      <c r="H14" t="s">
        <v>21</v>
      </c>
      <c r="J14" s="3">
        <v>1025</v>
      </c>
      <c r="K14" s="2">
        <v>-1025.1500000000001</v>
      </c>
    </row>
    <row r="15" spans="1:11" x14ac:dyDescent="0.25">
      <c r="A15" t="s">
        <v>22</v>
      </c>
      <c r="B15" s="1">
        <v>42747</v>
      </c>
      <c r="C15" t="s">
        <v>23</v>
      </c>
      <c r="D15">
        <v>1</v>
      </c>
      <c r="E15" t="s">
        <v>24</v>
      </c>
      <c r="F15" t="s">
        <v>17</v>
      </c>
      <c r="G15" t="s">
        <v>18</v>
      </c>
      <c r="H15" t="s">
        <v>25</v>
      </c>
      <c r="I15" s="3">
        <v>1025</v>
      </c>
      <c r="K15">
        <v>-0.15</v>
      </c>
    </row>
    <row r="16" spans="1:11" x14ac:dyDescent="0.25">
      <c r="A16" t="s">
        <v>26</v>
      </c>
      <c r="B16" s="1">
        <v>42758</v>
      </c>
      <c r="C16" t="s">
        <v>27</v>
      </c>
      <c r="D16">
        <v>1</v>
      </c>
      <c r="E16" t="s">
        <v>28</v>
      </c>
      <c r="F16" t="s">
        <v>29</v>
      </c>
      <c r="G16" t="s">
        <v>12</v>
      </c>
      <c r="H16" t="s">
        <v>30</v>
      </c>
      <c r="I16" s="3">
        <v>6638</v>
      </c>
      <c r="K16" s="2">
        <v>6637.85</v>
      </c>
    </row>
    <row r="17" spans="1:11" x14ac:dyDescent="0.25">
      <c r="A17" t="s">
        <v>31</v>
      </c>
      <c r="B17" s="1">
        <v>42759</v>
      </c>
      <c r="C17" t="s">
        <v>32</v>
      </c>
      <c r="D17">
        <v>1</v>
      </c>
      <c r="E17" t="s">
        <v>33</v>
      </c>
      <c r="F17" t="s">
        <v>34</v>
      </c>
      <c r="G17" t="s">
        <v>12</v>
      </c>
      <c r="H17" t="s">
        <v>35</v>
      </c>
      <c r="J17" s="3">
        <v>6638</v>
      </c>
      <c r="K17">
        <v>-0.15</v>
      </c>
    </row>
    <row r="18" spans="1:11" x14ac:dyDescent="0.25">
      <c r="A18" t="s">
        <v>36</v>
      </c>
      <c r="B18" s="1">
        <v>42759</v>
      </c>
      <c r="C18" t="s">
        <v>37</v>
      </c>
      <c r="D18">
        <v>1</v>
      </c>
      <c r="E18" t="s">
        <v>38</v>
      </c>
      <c r="F18" t="s">
        <v>34</v>
      </c>
      <c r="G18" t="s">
        <v>12</v>
      </c>
      <c r="H18" t="s">
        <v>13</v>
      </c>
      <c r="J18" s="3">
        <v>3991.96</v>
      </c>
      <c r="K18" s="2">
        <v>-3992.11</v>
      </c>
    </row>
    <row r="19" spans="1:11" x14ac:dyDescent="0.25">
      <c r="A19" t="s">
        <v>39</v>
      </c>
      <c r="B19" s="1">
        <v>42760</v>
      </c>
      <c r="C19" t="s">
        <v>40</v>
      </c>
      <c r="D19">
        <v>1</v>
      </c>
      <c r="E19" t="s">
        <v>41</v>
      </c>
      <c r="F19" t="s">
        <v>17</v>
      </c>
      <c r="G19" t="s">
        <v>18</v>
      </c>
      <c r="H19" t="s">
        <v>19</v>
      </c>
      <c r="I19" s="3">
        <v>3991.96</v>
      </c>
      <c r="K19">
        <v>-0.15</v>
      </c>
    </row>
    <row r="20" spans="1:11" x14ac:dyDescent="0.25">
      <c r="A20" t="s">
        <v>42</v>
      </c>
      <c r="B20" s="1">
        <v>42762</v>
      </c>
      <c r="C20" t="s">
        <v>43</v>
      </c>
      <c r="D20">
        <v>1</v>
      </c>
      <c r="E20" t="s">
        <v>44</v>
      </c>
      <c r="F20" t="s">
        <v>45</v>
      </c>
      <c r="G20" t="s">
        <v>12</v>
      </c>
      <c r="H20" t="s">
        <v>35</v>
      </c>
      <c r="J20" s="3">
        <v>6711.76</v>
      </c>
      <c r="K20" s="2">
        <v>-6711.91</v>
      </c>
    </row>
    <row r="21" spans="1:11" x14ac:dyDescent="0.25">
      <c r="A21" t="s">
        <v>46</v>
      </c>
      <c r="B21" s="1">
        <v>42762</v>
      </c>
      <c r="C21" t="s">
        <v>43</v>
      </c>
      <c r="D21">
        <v>1</v>
      </c>
      <c r="E21" t="s">
        <v>44</v>
      </c>
      <c r="F21" t="s">
        <v>45</v>
      </c>
      <c r="G21" t="s">
        <v>12</v>
      </c>
      <c r="H21" t="s">
        <v>47</v>
      </c>
      <c r="I21" s="2">
        <v>6711.76</v>
      </c>
      <c r="K21">
        <v>-0.15</v>
      </c>
    </row>
    <row r="22" spans="1:11" x14ac:dyDescent="0.25">
      <c r="A22" t="s">
        <v>48</v>
      </c>
      <c r="B22" s="1">
        <v>42762</v>
      </c>
      <c r="C22" t="s">
        <v>49</v>
      </c>
      <c r="D22">
        <v>1</v>
      </c>
      <c r="E22" t="s">
        <v>50</v>
      </c>
      <c r="F22" t="s">
        <v>45</v>
      </c>
      <c r="G22" t="s">
        <v>12</v>
      </c>
      <c r="H22" t="s">
        <v>13</v>
      </c>
      <c r="I22" s="4"/>
      <c r="J22" s="3">
        <v>6638</v>
      </c>
      <c r="K22" s="2">
        <v>-6638.15</v>
      </c>
    </row>
    <row r="23" spans="1:11" x14ac:dyDescent="0.25">
      <c r="A23" t="s">
        <v>51</v>
      </c>
      <c r="B23" s="1">
        <v>42762</v>
      </c>
      <c r="C23" t="s">
        <v>32</v>
      </c>
      <c r="D23">
        <v>1</v>
      </c>
      <c r="E23" t="s">
        <v>33</v>
      </c>
      <c r="F23" t="s">
        <v>34</v>
      </c>
      <c r="G23" t="s">
        <v>12</v>
      </c>
      <c r="H23" t="s">
        <v>47</v>
      </c>
      <c r="I23" s="3">
        <v>6638</v>
      </c>
      <c r="K23">
        <v>-0.15</v>
      </c>
    </row>
    <row r="24" spans="1:11" x14ac:dyDescent="0.25">
      <c r="A24" t="s">
        <v>52</v>
      </c>
      <c r="B24" s="1">
        <v>42762</v>
      </c>
      <c r="C24" t="s">
        <v>27</v>
      </c>
      <c r="D24">
        <v>1</v>
      </c>
      <c r="E24" t="s">
        <v>28</v>
      </c>
      <c r="F24" t="s">
        <v>29</v>
      </c>
      <c r="G24" t="s">
        <v>12</v>
      </c>
      <c r="H24" t="s">
        <v>53</v>
      </c>
      <c r="J24" s="3">
        <v>6638</v>
      </c>
      <c r="K24" s="2">
        <v>-6638.15</v>
      </c>
    </row>
    <row r="25" spans="1:11" x14ac:dyDescent="0.25">
      <c r="A25" t="s">
        <v>54</v>
      </c>
      <c r="B25" s="1">
        <v>42762</v>
      </c>
      <c r="C25" t="s">
        <v>55</v>
      </c>
      <c r="D25">
        <v>1</v>
      </c>
      <c r="E25" t="s">
        <v>56</v>
      </c>
      <c r="F25" t="s">
        <v>17</v>
      </c>
      <c r="G25" t="s">
        <v>18</v>
      </c>
      <c r="H25" t="s">
        <v>25</v>
      </c>
      <c r="I25" s="3">
        <v>6638</v>
      </c>
      <c r="K25">
        <v>-0.15</v>
      </c>
    </row>
    <row r="26" spans="1:11" x14ac:dyDescent="0.25">
      <c r="A26" t="s">
        <v>57</v>
      </c>
      <c r="B26" s="1">
        <v>42765</v>
      </c>
      <c r="C26" t="s">
        <v>58</v>
      </c>
      <c r="D26">
        <v>1</v>
      </c>
      <c r="E26" t="s">
        <v>59</v>
      </c>
      <c r="F26" t="s">
        <v>34</v>
      </c>
      <c r="G26" t="s">
        <v>12</v>
      </c>
      <c r="H26" t="s">
        <v>35</v>
      </c>
      <c r="J26" s="3">
        <v>6500</v>
      </c>
      <c r="K26" s="2">
        <v>-6500.15</v>
      </c>
    </row>
    <row r="27" spans="1:11" x14ac:dyDescent="0.25">
      <c r="A27" t="s">
        <v>60</v>
      </c>
      <c r="B27" s="1">
        <v>42765</v>
      </c>
      <c r="C27" t="s">
        <v>61</v>
      </c>
      <c r="D27">
        <v>1</v>
      </c>
      <c r="E27" t="s">
        <v>62</v>
      </c>
      <c r="F27" t="s">
        <v>34</v>
      </c>
      <c r="G27" t="s">
        <v>12</v>
      </c>
      <c r="H27" t="s">
        <v>35</v>
      </c>
      <c r="J27" s="2">
        <v>2000</v>
      </c>
      <c r="K27" s="2">
        <v>-8500.15</v>
      </c>
    </row>
    <row r="28" spans="1:11" x14ac:dyDescent="0.25">
      <c r="A28" t="s">
        <v>63</v>
      </c>
      <c r="B28" s="1">
        <v>42765</v>
      </c>
      <c r="C28" t="s">
        <v>64</v>
      </c>
      <c r="D28">
        <v>1</v>
      </c>
      <c r="E28" t="s">
        <v>65</v>
      </c>
      <c r="F28" t="s">
        <v>11</v>
      </c>
      <c r="G28" t="s">
        <v>12</v>
      </c>
      <c r="H28" t="s">
        <v>13</v>
      </c>
      <c r="J28" s="2">
        <v>2117.67</v>
      </c>
      <c r="K28" s="2">
        <v>-10617.82</v>
      </c>
    </row>
    <row r="29" spans="1:11" x14ac:dyDescent="0.25">
      <c r="A29" t="s">
        <v>66</v>
      </c>
      <c r="B29" s="1">
        <v>42765</v>
      </c>
      <c r="C29" t="s">
        <v>67</v>
      </c>
      <c r="D29">
        <v>1</v>
      </c>
      <c r="E29" t="s">
        <v>68</v>
      </c>
      <c r="F29" t="s">
        <v>17</v>
      </c>
      <c r="G29" t="s">
        <v>18</v>
      </c>
      <c r="H29" t="s">
        <v>69</v>
      </c>
      <c r="I29" s="3">
        <v>6500</v>
      </c>
      <c r="K29" s="2">
        <v>-4117.82</v>
      </c>
    </row>
    <row r="30" spans="1:11" x14ac:dyDescent="0.25">
      <c r="A30" t="s">
        <v>70</v>
      </c>
      <c r="B30" s="1">
        <v>42766</v>
      </c>
      <c r="C30" t="s">
        <v>71</v>
      </c>
      <c r="D30">
        <v>1</v>
      </c>
      <c r="E30" t="s">
        <v>72</v>
      </c>
      <c r="F30" t="s">
        <v>45</v>
      </c>
      <c r="G30" t="s">
        <v>12</v>
      </c>
      <c r="H30" t="s">
        <v>13</v>
      </c>
      <c r="J30" s="2">
        <v>2098.5700000000002</v>
      </c>
      <c r="K30" s="2">
        <v>-6216.39</v>
      </c>
    </row>
    <row r="31" spans="1:11" x14ac:dyDescent="0.25">
      <c r="A31" s="5" t="s">
        <v>73</v>
      </c>
      <c r="B31" s="6">
        <v>42767</v>
      </c>
      <c r="C31" s="5" t="s">
        <v>74</v>
      </c>
      <c r="D31" s="5">
        <v>1</v>
      </c>
      <c r="E31" s="5" t="s">
        <v>75</v>
      </c>
      <c r="F31" s="5" t="s">
        <v>76</v>
      </c>
      <c r="G31" s="5" t="s">
        <v>12</v>
      </c>
      <c r="H31" s="5" t="s">
        <v>77</v>
      </c>
      <c r="I31" s="7">
        <v>2000</v>
      </c>
      <c r="J31" s="5"/>
      <c r="K31" s="7">
        <v>-4216.3900000000003</v>
      </c>
    </row>
    <row r="32" spans="1:11" x14ac:dyDescent="0.25">
      <c r="A32" t="s">
        <v>78</v>
      </c>
      <c r="B32" s="1">
        <v>42769</v>
      </c>
      <c r="C32" t="s">
        <v>79</v>
      </c>
      <c r="D32">
        <v>1</v>
      </c>
      <c r="E32" t="s">
        <v>80</v>
      </c>
      <c r="F32" t="s">
        <v>17</v>
      </c>
      <c r="G32" t="s">
        <v>18</v>
      </c>
      <c r="H32" t="s">
        <v>19</v>
      </c>
      <c r="I32" s="2">
        <v>2117.67</v>
      </c>
      <c r="K32" s="2">
        <v>-2098.7199999999998</v>
      </c>
    </row>
    <row r="33" spans="1:11" x14ac:dyDescent="0.25">
      <c r="A33" t="s">
        <v>81</v>
      </c>
      <c r="B33" s="1">
        <v>42773</v>
      </c>
      <c r="C33" t="s">
        <v>82</v>
      </c>
      <c r="D33">
        <v>1</v>
      </c>
      <c r="E33" t="s">
        <v>83</v>
      </c>
      <c r="F33" t="s">
        <v>17</v>
      </c>
      <c r="G33" t="s">
        <v>18</v>
      </c>
      <c r="H33" t="s">
        <v>19</v>
      </c>
      <c r="I33" s="2">
        <v>2098.5700000000002</v>
      </c>
      <c r="K33">
        <v>-0.15</v>
      </c>
    </row>
    <row r="34" spans="1:11" x14ac:dyDescent="0.25">
      <c r="A34" t="s">
        <v>84</v>
      </c>
      <c r="B34" s="1">
        <v>42779</v>
      </c>
      <c r="C34" t="s">
        <v>85</v>
      </c>
      <c r="D34">
        <v>1</v>
      </c>
      <c r="E34" t="s">
        <v>86</v>
      </c>
      <c r="F34" t="s">
        <v>45</v>
      </c>
      <c r="G34" t="s">
        <v>12</v>
      </c>
      <c r="H34" t="s">
        <v>13</v>
      </c>
      <c r="J34" s="2">
        <v>1069.5</v>
      </c>
      <c r="K34" s="2">
        <v>-1069.6500000000001</v>
      </c>
    </row>
    <row r="35" spans="1:11" x14ac:dyDescent="0.25">
      <c r="A35" t="s">
        <v>87</v>
      </c>
      <c r="B35" s="1">
        <v>42779</v>
      </c>
      <c r="C35" t="s">
        <v>88</v>
      </c>
      <c r="D35">
        <v>1</v>
      </c>
      <c r="E35" t="s">
        <v>89</v>
      </c>
      <c r="F35" t="s">
        <v>90</v>
      </c>
      <c r="G35" t="s">
        <v>12</v>
      </c>
      <c r="H35" t="s">
        <v>13</v>
      </c>
      <c r="J35">
        <v>750</v>
      </c>
      <c r="K35" s="2">
        <v>-1819.65</v>
      </c>
    </row>
    <row r="36" spans="1:11" x14ac:dyDescent="0.25">
      <c r="A36" t="s">
        <v>91</v>
      </c>
      <c r="B36" s="1">
        <v>42780</v>
      </c>
      <c r="C36" t="s">
        <v>92</v>
      </c>
      <c r="D36">
        <v>1</v>
      </c>
      <c r="E36" t="s">
        <v>93</v>
      </c>
      <c r="F36" t="s">
        <v>17</v>
      </c>
      <c r="G36" t="s">
        <v>18</v>
      </c>
      <c r="H36" t="s">
        <v>94</v>
      </c>
      <c r="I36" s="2">
        <v>1819.5</v>
      </c>
      <c r="K36">
        <v>-0.15</v>
      </c>
    </row>
    <row r="37" spans="1:11" x14ac:dyDescent="0.25">
      <c r="A37" t="s">
        <v>95</v>
      </c>
      <c r="B37" s="1">
        <v>42789</v>
      </c>
      <c r="C37" t="s">
        <v>96</v>
      </c>
      <c r="D37">
        <v>1</v>
      </c>
      <c r="E37" t="s">
        <v>97</v>
      </c>
      <c r="F37" t="s">
        <v>45</v>
      </c>
      <c r="G37" t="s">
        <v>12</v>
      </c>
      <c r="H37" t="s">
        <v>13</v>
      </c>
      <c r="J37" s="2">
        <v>2673</v>
      </c>
      <c r="K37" s="2">
        <v>-2673.15</v>
      </c>
    </row>
    <row r="38" spans="1:11" x14ac:dyDescent="0.25">
      <c r="A38" t="s">
        <v>98</v>
      </c>
      <c r="B38" s="1">
        <v>42790</v>
      </c>
      <c r="C38" t="s">
        <v>99</v>
      </c>
      <c r="D38">
        <v>1</v>
      </c>
      <c r="E38" t="s">
        <v>100</v>
      </c>
      <c r="F38" t="s">
        <v>17</v>
      </c>
      <c r="G38" t="s">
        <v>18</v>
      </c>
      <c r="H38" t="s">
        <v>19</v>
      </c>
      <c r="I38" s="2">
        <v>2673</v>
      </c>
      <c r="K38">
        <v>-0.15</v>
      </c>
    </row>
    <row r="39" spans="1:11" x14ac:dyDescent="0.25">
      <c r="H39" t="s">
        <v>101</v>
      </c>
      <c r="I39" s="2">
        <v>49876.46</v>
      </c>
      <c r="J39" s="2">
        <v>49876.59</v>
      </c>
    </row>
    <row r="40" spans="1:11" x14ac:dyDescent="0.25">
      <c r="H40" t="s">
        <v>102</v>
      </c>
      <c r="K40">
        <v>-0.15</v>
      </c>
    </row>
    <row r="41" spans="1:11" x14ac:dyDescent="0.25">
      <c r="A41" t="s"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2" workbookViewId="0">
      <selection activeCell="K39" sqref="K39"/>
    </sheetView>
  </sheetViews>
  <sheetFormatPr baseColWidth="10" defaultRowHeight="15" x14ac:dyDescent="0.25"/>
  <cols>
    <col min="8" max="8" width="23.28515625" bestFit="1" customWidth="1"/>
    <col min="10" max="10" width="3.5703125" style="20" customWidth="1"/>
    <col min="12" max="12" width="3.5703125" style="20" customWidth="1"/>
  </cols>
  <sheetData>
    <row r="1" spans="1:13" x14ac:dyDescent="0.25">
      <c r="A1" t="s">
        <v>0</v>
      </c>
    </row>
    <row r="2" spans="1:13" x14ac:dyDescent="0.25">
      <c r="A2" t="s">
        <v>786</v>
      </c>
    </row>
    <row r="3" spans="1:13" x14ac:dyDescent="0.25">
      <c r="A3" t="s">
        <v>787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788</v>
      </c>
    </row>
    <row r="10" spans="1:13" x14ac:dyDescent="0.25">
      <c r="A10" t="s">
        <v>6</v>
      </c>
    </row>
    <row r="11" spans="1:13" x14ac:dyDescent="0.25">
      <c r="H11" t="s">
        <v>7</v>
      </c>
      <c r="M11">
        <v>0</v>
      </c>
    </row>
    <row r="12" spans="1:13" x14ac:dyDescent="0.25">
      <c r="A12" t="s">
        <v>789</v>
      </c>
      <c r="B12" s="1">
        <v>42377</v>
      </c>
      <c r="C12">
        <v>793</v>
      </c>
      <c r="D12">
        <v>1</v>
      </c>
      <c r="E12" t="s">
        <v>790</v>
      </c>
      <c r="F12" t="s">
        <v>11</v>
      </c>
      <c r="G12" t="s">
        <v>12</v>
      </c>
      <c r="H12" t="s">
        <v>791</v>
      </c>
      <c r="K12" s="2">
        <v>1995.2</v>
      </c>
      <c r="L12" s="20">
        <v>1</v>
      </c>
      <c r="M12" s="2">
        <v>-1995.2</v>
      </c>
    </row>
    <row r="13" spans="1:13" x14ac:dyDescent="0.25">
      <c r="A13" t="s">
        <v>22</v>
      </c>
      <c r="B13" s="1">
        <v>42381</v>
      </c>
      <c r="C13" t="s">
        <v>792</v>
      </c>
      <c r="D13">
        <v>1</v>
      </c>
      <c r="E13" t="s">
        <v>793</v>
      </c>
      <c r="F13" t="s">
        <v>76</v>
      </c>
      <c r="G13" t="s">
        <v>18</v>
      </c>
      <c r="H13" t="s">
        <v>791</v>
      </c>
      <c r="I13" s="2">
        <v>1995.2</v>
      </c>
      <c r="J13" s="20">
        <v>1</v>
      </c>
      <c r="M13">
        <v>0</v>
      </c>
    </row>
    <row r="14" spans="1:13" x14ac:dyDescent="0.25">
      <c r="A14" t="s">
        <v>794</v>
      </c>
      <c r="B14" s="1">
        <v>42413</v>
      </c>
      <c r="C14">
        <v>808</v>
      </c>
      <c r="D14">
        <v>1</v>
      </c>
      <c r="E14" t="s">
        <v>795</v>
      </c>
      <c r="F14" t="s">
        <v>11</v>
      </c>
      <c r="G14" t="s">
        <v>12</v>
      </c>
      <c r="H14" t="s">
        <v>791</v>
      </c>
      <c r="K14" s="2">
        <v>1995.2</v>
      </c>
      <c r="L14" s="20">
        <v>2</v>
      </c>
      <c r="M14" s="2">
        <v>-1995.2</v>
      </c>
    </row>
    <row r="15" spans="1:13" x14ac:dyDescent="0.25">
      <c r="A15" t="s">
        <v>665</v>
      </c>
      <c r="B15" s="1">
        <v>42417</v>
      </c>
      <c r="C15" t="s">
        <v>796</v>
      </c>
      <c r="D15">
        <v>1</v>
      </c>
      <c r="E15" t="s">
        <v>797</v>
      </c>
      <c r="F15" t="s">
        <v>76</v>
      </c>
      <c r="G15" t="s">
        <v>18</v>
      </c>
      <c r="H15" t="s">
        <v>791</v>
      </c>
      <c r="I15" s="2">
        <v>1995.2</v>
      </c>
      <c r="J15" s="20">
        <v>2</v>
      </c>
      <c r="M15">
        <v>0</v>
      </c>
    </row>
    <row r="16" spans="1:13" x14ac:dyDescent="0.25">
      <c r="A16" t="s">
        <v>798</v>
      </c>
      <c r="B16" s="1">
        <v>42440</v>
      </c>
      <c r="C16">
        <v>830</v>
      </c>
      <c r="D16">
        <v>1</v>
      </c>
      <c r="E16" t="s">
        <v>799</v>
      </c>
      <c r="F16" t="s">
        <v>11</v>
      </c>
      <c r="G16" t="s">
        <v>12</v>
      </c>
      <c r="H16" t="s">
        <v>791</v>
      </c>
      <c r="K16">
        <v>997.6</v>
      </c>
      <c r="L16" s="20">
        <v>3</v>
      </c>
      <c r="M16">
        <v>-997.6</v>
      </c>
    </row>
    <row r="17" spans="1:13" x14ac:dyDescent="0.25">
      <c r="A17" t="s">
        <v>309</v>
      </c>
      <c r="B17" s="1">
        <v>42446</v>
      </c>
      <c r="C17" t="s">
        <v>800</v>
      </c>
      <c r="D17">
        <v>1</v>
      </c>
      <c r="E17" t="s">
        <v>801</v>
      </c>
      <c r="F17" t="s">
        <v>76</v>
      </c>
      <c r="G17" t="s">
        <v>12</v>
      </c>
      <c r="H17" t="s">
        <v>791</v>
      </c>
      <c r="I17">
        <v>997.6</v>
      </c>
      <c r="J17" s="20">
        <v>3</v>
      </c>
      <c r="M17">
        <v>0</v>
      </c>
    </row>
    <row r="18" spans="1:13" x14ac:dyDescent="0.25">
      <c r="A18" t="s">
        <v>802</v>
      </c>
      <c r="B18" s="1">
        <v>42468</v>
      </c>
      <c r="C18">
        <v>850</v>
      </c>
      <c r="D18">
        <v>1</v>
      </c>
      <c r="E18" t="s">
        <v>803</v>
      </c>
      <c r="F18" t="s">
        <v>11</v>
      </c>
      <c r="G18" t="s">
        <v>12</v>
      </c>
      <c r="H18" t="s">
        <v>791</v>
      </c>
      <c r="K18">
        <v>997.6</v>
      </c>
      <c r="L18" s="20">
        <v>4</v>
      </c>
      <c r="M18">
        <v>-997.6</v>
      </c>
    </row>
    <row r="19" spans="1:13" x14ac:dyDescent="0.25">
      <c r="A19" t="s">
        <v>804</v>
      </c>
      <c r="B19" s="1">
        <v>42473</v>
      </c>
      <c r="C19" t="s">
        <v>805</v>
      </c>
      <c r="D19">
        <v>1</v>
      </c>
      <c r="E19" t="s">
        <v>806</v>
      </c>
      <c r="F19" t="s">
        <v>76</v>
      </c>
      <c r="G19" t="s">
        <v>12</v>
      </c>
      <c r="H19" t="s">
        <v>791</v>
      </c>
      <c r="I19">
        <v>997.6</v>
      </c>
      <c r="J19" s="20">
        <v>4</v>
      </c>
      <c r="M19">
        <v>0</v>
      </c>
    </row>
    <row r="20" spans="1:13" x14ac:dyDescent="0.25">
      <c r="A20" t="s">
        <v>807</v>
      </c>
      <c r="B20" s="1">
        <v>42517</v>
      </c>
      <c r="C20">
        <v>873</v>
      </c>
      <c r="D20">
        <v>1</v>
      </c>
      <c r="E20" t="s">
        <v>808</v>
      </c>
      <c r="F20" t="s">
        <v>11</v>
      </c>
      <c r="G20" t="s">
        <v>12</v>
      </c>
      <c r="H20" t="s">
        <v>791</v>
      </c>
      <c r="K20" s="2">
        <v>13920</v>
      </c>
      <c r="L20" s="20">
        <v>5</v>
      </c>
      <c r="M20" s="2">
        <v>-13920</v>
      </c>
    </row>
    <row r="21" spans="1:13" x14ac:dyDescent="0.25">
      <c r="A21" t="s">
        <v>809</v>
      </c>
      <c r="B21" s="1">
        <v>42524</v>
      </c>
      <c r="C21" t="s">
        <v>810</v>
      </c>
      <c r="D21">
        <v>1</v>
      </c>
      <c r="E21" t="s">
        <v>811</v>
      </c>
      <c r="F21" t="s">
        <v>76</v>
      </c>
      <c r="G21" t="s">
        <v>12</v>
      </c>
      <c r="H21" t="s">
        <v>791</v>
      </c>
      <c r="I21" s="2">
        <v>13920</v>
      </c>
      <c r="J21" s="20">
        <v>5</v>
      </c>
      <c r="M21">
        <v>0</v>
      </c>
    </row>
    <row r="22" spans="1:13" x14ac:dyDescent="0.25">
      <c r="A22" t="s">
        <v>812</v>
      </c>
      <c r="B22" s="1">
        <v>42530</v>
      </c>
      <c r="C22">
        <v>884</v>
      </c>
      <c r="D22">
        <v>1</v>
      </c>
      <c r="E22" t="s">
        <v>813</v>
      </c>
      <c r="F22" t="s">
        <v>11</v>
      </c>
      <c r="G22" t="s">
        <v>12</v>
      </c>
      <c r="H22" t="s">
        <v>791</v>
      </c>
      <c r="K22">
        <v>997.6</v>
      </c>
      <c r="L22" s="20">
        <v>6</v>
      </c>
      <c r="M22">
        <v>-997.6</v>
      </c>
    </row>
    <row r="23" spans="1:13" x14ac:dyDescent="0.25">
      <c r="A23" t="s">
        <v>814</v>
      </c>
      <c r="B23" s="1">
        <v>42550</v>
      </c>
      <c r="C23" t="s">
        <v>815</v>
      </c>
      <c r="D23">
        <v>1</v>
      </c>
      <c r="E23" t="s">
        <v>816</v>
      </c>
      <c r="F23" t="s">
        <v>76</v>
      </c>
      <c r="G23" t="s">
        <v>12</v>
      </c>
      <c r="H23" t="s">
        <v>791</v>
      </c>
      <c r="I23">
        <v>997.6</v>
      </c>
      <c r="J23" s="20">
        <v>6</v>
      </c>
      <c r="M23">
        <v>0</v>
      </c>
    </row>
    <row r="24" spans="1:13" x14ac:dyDescent="0.25">
      <c r="A24" t="s">
        <v>276</v>
      </c>
      <c r="B24" s="1">
        <v>42551</v>
      </c>
      <c r="C24">
        <v>897</v>
      </c>
      <c r="D24">
        <v>1</v>
      </c>
      <c r="E24" t="s">
        <v>817</v>
      </c>
      <c r="F24" t="s">
        <v>11</v>
      </c>
      <c r="G24" t="s">
        <v>12</v>
      </c>
      <c r="H24" t="s">
        <v>791</v>
      </c>
      <c r="K24" s="2">
        <v>4640</v>
      </c>
      <c r="L24" s="20">
        <v>7</v>
      </c>
      <c r="M24" s="2">
        <v>-4640</v>
      </c>
    </row>
    <row r="25" spans="1:13" x14ac:dyDescent="0.25">
      <c r="A25" t="s">
        <v>818</v>
      </c>
      <c r="B25" s="1">
        <v>42552</v>
      </c>
      <c r="C25">
        <v>897</v>
      </c>
      <c r="D25">
        <v>1</v>
      </c>
      <c r="E25" t="s">
        <v>819</v>
      </c>
      <c r="F25" t="s">
        <v>11</v>
      </c>
      <c r="G25" t="s">
        <v>12</v>
      </c>
      <c r="H25" t="s">
        <v>791</v>
      </c>
      <c r="K25" s="2">
        <v>4640</v>
      </c>
      <c r="L25" s="20">
        <v>8</v>
      </c>
      <c r="M25" s="2">
        <v>-9280</v>
      </c>
    </row>
    <row r="26" spans="1:13" x14ac:dyDescent="0.25">
      <c r="A26" t="s">
        <v>820</v>
      </c>
      <c r="B26" s="1">
        <v>42552</v>
      </c>
      <c r="C26">
        <v>897</v>
      </c>
      <c r="D26">
        <v>1</v>
      </c>
      <c r="E26" t="s">
        <v>819</v>
      </c>
      <c r="F26" t="s">
        <v>11</v>
      </c>
      <c r="G26" t="s">
        <v>12</v>
      </c>
      <c r="H26" t="s">
        <v>821</v>
      </c>
      <c r="I26" s="2">
        <v>4640</v>
      </c>
      <c r="J26" s="20">
        <v>7</v>
      </c>
      <c r="M26" s="2">
        <v>-4640</v>
      </c>
    </row>
    <row r="27" spans="1:13" x14ac:dyDescent="0.25">
      <c r="A27" t="s">
        <v>822</v>
      </c>
      <c r="B27" s="1">
        <v>42578</v>
      </c>
      <c r="C27" t="s">
        <v>823</v>
      </c>
      <c r="D27">
        <v>1</v>
      </c>
      <c r="E27" t="s">
        <v>824</v>
      </c>
      <c r="F27" t="s">
        <v>333</v>
      </c>
      <c r="G27" t="s">
        <v>12</v>
      </c>
      <c r="H27" t="s">
        <v>825</v>
      </c>
      <c r="I27" s="2">
        <v>4640</v>
      </c>
      <c r="J27" s="20">
        <v>8</v>
      </c>
      <c r="M27">
        <v>0</v>
      </c>
    </row>
    <row r="28" spans="1:13" x14ac:dyDescent="0.25">
      <c r="A28" t="s">
        <v>826</v>
      </c>
      <c r="B28" s="1">
        <v>42590</v>
      </c>
      <c r="C28">
        <v>928</v>
      </c>
      <c r="D28">
        <v>1</v>
      </c>
      <c r="E28" t="s">
        <v>827</v>
      </c>
      <c r="F28" t="s">
        <v>11</v>
      </c>
      <c r="G28" t="s">
        <v>12</v>
      </c>
      <c r="H28" t="s">
        <v>791</v>
      </c>
      <c r="K28" s="2">
        <v>4640</v>
      </c>
      <c r="L28" s="20">
        <v>9</v>
      </c>
      <c r="M28" s="2">
        <v>-4640</v>
      </c>
    </row>
    <row r="29" spans="1:13" x14ac:dyDescent="0.25">
      <c r="A29" t="s">
        <v>828</v>
      </c>
      <c r="B29" s="1">
        <v>42613</v>
      </c>
      <c r="C29" t="s">
        <v>829</v>
      </c>
      <c r="D29">
        <v>1</v>
      </c>
      <c r="E29" t="s">
        <v>830</v>
      </c>
      <c r="F29" t="s">
        <v>76</v>
      </c>
      <c r="G29" t="s">
        <v>12</v>
      </c>
      <c r="H29" t="s">
        <v>791</v>
      </c>
      <c r="I29" s="2">
        <v>4640</v>
      </c>
      <c r="J29" s="20">
        <v>9</v>
      </c>
      <c r="M29">
        <v>0</v>
      </c>
    </row>
    <row r="30" spans="1:13" x14ac:dyDescent="0.25">
      <c r="A30" t="s">
        <v>831</v>
      </c>
      <c r="B30" s="1">
        <v>42620</v>
      </c>
      <c r="C30">
        <v>942</v>
      </c>
      <c r="D30">
        <v>1</v>
      </c>
      <c r="E30" t="s">
        <v>832</v>
      </c>
      <c r="F30" t="s">
        <v>11</v>
      </c>
      <c r="G30" t="s">
        <v>12</v>
      </c>
      <c r="H30" t="s">
        <v>791</v>
      </c>
      <c r="K30" s="2">
        <v>4640</v>
      </c>
      <c r="L30" s="20">
        <v>10</v>
      </c>
      <c r="M30" s="2">
        <v>-4640</v>
      </c>
    </row>
    <row r="31" spans="1:13" x14ac:dyDescent="0.25">
      <c r="A31" t="s">
        <v>833</v>
      </c>
      <c r="B31" s="1">
        <v>42647</v>
      </c>
      <c r="C31">
        <v>968</v>
      </c>
      <c r="D31">
        <v>1</v>
      </c>
      <c r="E31" t="s">
        <v>834</v>
      </c>
      <c r="F31" t="s">
        <v>11</v>
      </c>
      <c r="G31" t="s">
        <v>835</v>
      </c>
      <c r="H31" t="s">
        <v>791</v>
      </c>
      <c r="K31" s="2">
        <v>4340</v>
      </c>
      <c r="L31" s="20">
        <v>11</v>
      </c>
      <c r="M31" s="2">
        <v>-8980</v>
      </c>
    </row>
    <row r="32" spans="1:13" x14ac:dyDescent="0.25">
      <c r="A32" t="s">
        <v>836</v>
      </c>
      <c r="B32" s="1">
        <v>42647</v>
      </c>
      <c r="C32" t="s">
        <v>837</v>
      </c>
      <c r="D32">
        <v>1</v>
      </c>
      <c r="E32" t="s">
        <v>838</v>
      </c>
      <c r="F32" t="s">
        <v>11</v>
      </c>
      <c r="G32" t="s">
        <v>12</v>
      </c>
      <c r="H32" t="s">
        <v>839</v>
      </c>
      <c r="K32" s="2">
        <v>4640</v>
      </c>
      <c r="L32" s="20">
        <v>12</v>
      </c>
      <c r="M32" s="2">
        <v>-13620</v>
      </c>
    </row>
    <row r="33" spans="1:13" x14ac:dyDescent="0.25">
      <c r="A33" t="s">
        <v>327</v>
      </c>
      <c r="B33" s="1">
        <v>42648</v>
      </c>
      <c r="C33" t="s">
        <v>840</v>
      </c>
      <c r="D33">
        <v>1</v>
      </c>
      <c r="E33" t="s">
        <v>841</v>
      </c>
      <c r="F33" t="s">
        <v>76</v>
      </c>
      <c r="G33" t="s">
        <v>12</v>
      </c>
      <c r="H33" t="s">
        <v>791</v>
      </c>
      <c r="I33" s="2">
        <v>4640</v>
      </c>
      <c r="J33" s="20">
        <v>10</v>
      </c>
      <c r="M33" s="2">
        <v>-8980</v>
      </c>
    </row>
    <row r="34" spans="1:13" x14ac:dyDescent="0.25">
      <c r="A34" t="s">
        <v>842</v>
      </c>
      <c r="B34" s="1">
        <v>42677</v>
      </c>
      <c r="C34">
        <v>987</v>
      </c>
      <c r="D34">
        <v>1</v>
      </c>
      <c r="E34" t="s">
        <v>843</v>
      </c>
      <c r="F34" t="s">
        <v>11</v>
      </c>
      <c r="G34" t="s">
        <v>12</v>
      </c>
      <c r="H34" t="s">
        <v>791</v>
      </c>
      <c r="K34" s="2">
        <v>4640</v>
      </c>
      <c r="L34" s="20">
        <v>13</v>
      </c>
      <c r="M34" s="2">
        <v>-13620</v>
      </c>
    </row>
    <row r="35" spans="1:13" x14ac:dyDescent="0.25">
      <c r="A35" t="s">
        <v>844</v>
      </c>
      <c r="B35" s="1">
        <v>42677</v>
      </c>
      <c r="C35">
        <v>968</v>
      </c>
      <c r="D35">
        <v>1</v>
      </c>
      <c r="E35" t="s">
        <v>834</v>
      </c>
      <c r="F35" t="s">
        <v>11</v>
      </c>
      <c r="G35" t="s">
        <v>835</v>
      </c>
      <c r="H35" t="s">
        <v>821</v>
      </c>
      <c r="I35" s="2">
        <v>4340</v>
      </c>
      <c r="J35" s="20">
        <v>11</v>
      </c>
      <c r="M35" s="2">
        <v>-9280</v>
      </c>
    </row>
    <row r="36" spans="1:13" x14ac:dyDescent="0.25">
      <c r="A36" t="s">
        <v>845</v>
      </c>
      <c r="B36" s="1">
        <v>42677</v>
      </c>
      <c r="C36" t="s">
        <v>846</v>
      </c>
      <c r="D36">
        <v>1</v>
      </c>
      <c r="E36" t="s">
        <v>847</v>
      </c>
      <c r="F36" t="s">
        <v>76</v>
      </c>
      <c r="G36" t="s">
        <v>12</v>
      </c>
      <c r="H36" t="s">
        <v>839</v>
      </c>
      <c r="I36" s="2">
        <v>4640</v>
      </c>
      <c r="J36" s="20">
        <v>12</v>
      </c>
      <c r="M36" s="2">
        <v>-4640</v>
      </c>
    </row>
    <row r="37" spans="1:13" x14ac:dyDescent="0.25">
      <c r="A37" t="s">
        <v>848</v>
      </c>
      <c r="B37" s="1">
        <v>42704</v>
      </c>
      <c r="C37" t="s">
        <v>849</v>
      </c>
      <c r="D37">
        <v>1</v>
      </c>
      <c r="E37" t="s">
        <v>850</v>
      </c>
      <c r="F37" t="s">
        <v>76</v>
      </c>
      <c r="G37" t="s">
        <v>12</v>
      </c>
      <c r="H37" t="s">
        <v>839</v>
      </c>
      <c r="I37" s="2">
        <v>4640</v>
      </c>
      <c r="J37" s="20">
        <v>13</v>
      </c>
      <c r="M37">
        <v>0</v>
      </c>
    </row>
    <row r="38" spans="1:13" x14ac:dyDescent="0.25">
      <c r="A38" t="s">
        <v>851</v>
      </c>
      <c r="B38" s="1">
        <v>42710</v>
      </c>
      <c r="C38">
        <v>1007</v>
      </c>
      <c r="D38">
        <v>1</v>
      </c>
      <c r="E38" t="s">
        <v>852</v>
      </c>
      <c r="F38" t="s">
        <v>11</v>
      </c>
      <c r="G38" t="s">
        <v>12</v>
      </c>
      <c r="H38" t="s">
        <v>791</v>
      </c>
      <c r="K38" s="2">
        <v>4640</v>
      </c>
      <c r="L38" s="20">
        <v>14</v>
      </c>
      <c r="M38" s="2">
        <v>-4640</v>
      </c>
    </row>
    <row r="39" spans="1:13" x14ac:dyDescent="0.25">
      <c r="A39" t="s">
        <v>853</v>
      </c>
      <c r="B39" s="1">
        <v>42725</v>
      </c>
      <c r="C39" t="s">
        <v>854</v>
      </c>
      <c r="D39">
        <v>1</v>
      </c>
      <c r="E39" t="s">
        <v>855</v>
      </c>
      <c r="F39" t="s">
        <v>76</v>
      </c>
      <c r="G39" t="s">
        <v>12</v>
      </c>
      <c r="H39" t="s">
        <v>791</v>
      </c>
      <c r="I39" s="2">
        <v>4640</v>
      </c>
      <c r="J39" s="20">
        <v>14</v>
      </c>
      <c r="M39">
        <v>0</v>
      </c>
    </row>
    <row r="40" spans="1:13" x14ac:dyDescent="0.25">
      <c r="H40" t="s">
        <v>101</v>
      </c>
      <c r="I40" s="2">
        <v>57723.199999999997</v>
      </c>
      <c r="K40" s="2">
        <v>57723.199999999997</v>
      </c>
    </row>
    <row r="41" spans="1:13" x14ac:dyDescent="0.25">
      <c r="H41" t="s">
        <v>102</v>
      </c>
      <c r="M41">
        <v>0</v>
      </c>
    </row>
    <row r="42" spans="1:13" x14ac:dyDescent="0.25">
      <c r="A42" t="s">
        <v>6</v>
      </c>
    </row>
  </sheetData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4" sqref="J14"/>
    </sheetView>
  </sheetViews>
  <sheetFormatPr baseColWidth="10" defaultRowHeight="15" x14ac:dyDescent="0.25"/>
  <cols>
    <col min="5" max="5" width="16.5703125" bestFit="1" customWidth="1"/>
    <col min="8" max="8" width="36.42578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4769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2904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-8371.69</v>
      </c>
    </row>
    <row r="12" spans="1:11" x14ac:dyDescent="0.25">
      <c r="A12" t="s">
        <v>367</v>
      </c>
      <c r="B12" s="1">
        <v>42860</v>
      </c>
      <c r="C12" t="s">
        <v>4835</v>
      </c>
      <c r="D12">
        <v>1</v>
      </c>
      <c r="E12" t="s">
        <v>4836</v>
      </c>
      <c r="F12" t="s">
        <v>76</v>
      </c>
      <c r="G12" t="s">
        <v>12</v>
      </c>
      <c r="H12" t="s">
        <v>2907</v>
      </c>
      <c r="I12" s="2">
        <v>5300.01</v>
      </c>
      <c r="K12" s="2">
        <v>-3071.68</v>
      </c>
    </row>
    <row r="13" spans="1:11" x14ac:dyDescent="0.25">
      <c r="A13" t="s">
        <v>773</v>
      </c>
      <c r="B13" s="1">
        <v>42860</v>
      </c>
      <c r="C13" t="s">
        <v>4837</v>
      </c>
      <c r="D13">
        <v>2</v>
      </c>
      <c r="E13" t="s">
        <v>4838</v>
      </c>
      <c r="F13" t="s">
        <v>76</v>
      </c>
      <c r="G13" t="s">
        <v>12</v>
      </c>
      <c r="H13" t="s">
        <v>2907</v>
      </c>
      <c r="I13">
        <v>812</v>
      </c>
      <c r="K13" s="2">
        <v>-2259.6799999999998</v>
      </c>
    </row>
    <row r="14" spans="1:11" x14ac:dyDescent="0.25">
      <c r="A14" t="s">
        <v>4839</v>
      </c>
      <c r="B14" s="1">
        <v>42866</v>
      </c>
      <c r="C14" t="s">
        <v>4840</v>
      </c>
      <c r="D14">
        <v>2</v>
      </c>
      <c r="E14" t="s">
        <v>4841</v>
      </c>
      <c r="F14" t="s">
        <v>1549</v>
      </c>
      <c r="G14" t="s">
        <v>1618</v>
      </c>
      <c r="H14" t="s">
        <v>2907</v>
      </c>
      <c r="J14">
        <v>406</v>
      </c>
      <c r="K14" s="2">
        <v>-2665.68</v>
      </c>
    </row>
    <row r="15" spans="1:11" x14ac:dyDescent="0.25">
      <c r="A15" t="s">
        <v>4842</v>
      </c>
      <c r="B15" s="1">
        <v>42885</v>
      </c>
      <c r="C15" t="s">
        <v>4843</v>
      </c>
      <c r="D15">
        <v>2</v>
      </c>
      <c r="E15" t="s">
        <v>4844</v>
      </c>
      <c r="F15" t="s">
        <v>1549</v>
      </c>
      <c r="G15" t="s">
        <v>1618</v>
      </c>
      <c r="H15" t="s">
        <v>2907</v>
      </c>
      <c r="J15">
        <v>406</v>
      </c>
      <c r="K15" s="2">
        <v>-3071.68</v>
      </c>
    </row>
    <row r="16" spans="1:11" x14ac:dyDescent="0.25">
      <c r="A16" t="s">
        <v>4845</v>
      </c>
      <c r="B16" s="1">
        <v>42885</v>
      </c>
      <c r="C16" t="s">
        <v>4846</v>
      </c>
      <c r="D16">
        <v>2</v>
      </c>
      <c r="E16" t="s">
        <v>4847</v>
      </c>
      <c r="F16" t="s">
        <v>1549</v>
      </c>
      <c r="G16" t="s">
        <v>1618</v>
      </c>
      <c r="H16" t="s">
        <v>2907</v>
      </c>
      <c r="J16">
        <v>406</v>
      </c>
      <c r="K16" s="2">
        <v>-3477.68</v>
      </c>
    </row>
    <row r="17" spans="1:11" x14ac:dyDescent="0.25">
      <c r="A17" t="s">
        <v>2065</v>
      </c>
      <c r="B17" s="1">
        <v>42885</v>
      </c>
      <c r="C17" t="s">
        <v>4848</v>
      </c>
      <c r="D17">
        <v>2</v>
      </c>
      <c r="E17" t="s">
        <v>4849</v>
      </c>
      <c r="F17" t="s">
        <v>1549</v>
      </c>
      <c r="G17" t="s">
        <v>1618</v>
      </c>
      <c r="H17" t="s">
        <v>2907</v>
      </c>
      <c r="J17">
        <v>406</v>
      </c>
      <c r="K17" s="2">
        <v>-3883.68</v>
      </c>
    </row>
    <row r="18" spans="1:11" x14ac:dyDescent="0.25">
      <c r="A18" t="s">
        <v>4850</v>
      </c>
      <c r="B18" s="1">
        <v>42886</v>
      </c>
      <c r="C18" t="s">
        <v>4851</v>
      </c>
      <c r="D18">
        <v>1</v>
      </c>
      <c r="E18" t="s">
        <v>4852</v>
      </c>
      <c r="F18" t="s">
        <v>260</v>
      </c>
      <c r="G18" t="s">
        <v>12</v>
      </c>
      <c r="H18" t="s">
        <v>3549</v>
      </c>
      <c r="I18">
        <v>406</v>
      </c>
      <c r="K18" s="2">
        <v>-3477.68</v>
      </c>
    </row>
    <row r="19" spans="1:11" x14ac:dyDescent="0.25">
      <c r="A19" t="s">
        <v>4853</v>
      </c>
      <c r="B19" s="1">
        <v>42886</v>
      </c>
      <c r="C19" t="s">
        <v>4854</v>
      </c>
      <c r="D19">
        <v>1</v>
      </c>
      <c r="E19" t="s">
        <v>4855</v>
      </c>
      <c r="F19" t="s">
        <v>260</v>
      </c>
      <c r="G19" t="s">
        <v>12</v>
      </c>
      <c r="H19" t="s">
        <v>3549</v>
      </c>
      <c r="I19">
        <v>406</v>
      </c>
      <c r="K19" s="2">
        <v>-3071.68</v>
      </c>
    </row>
    <row r="20" spans="1:11" x14ac:dyDescent="0.25">
      <c r="A20" t="s">
        <v>4856</v>
      </c>
      <c r="B20" s="1">
        <v>42886</v>
      </c>
      <c r="C20" t="s">
        <v>4857</v>
      </c>
      <c r="D20">
        <v>1</v>
      </c>
      <c r="E20" t="s">
        <v>4858</v>
      </c>
      <c r="F20" t="s">
        <v>260</v>
      </c>
      <c r="G20" t="s">
        <v>12</v>
      </c>
      <c r="H20" t="s">
        <v>3549</v>
      </c>
      <c r="I20">
        <v>406</v>
      </c>
      <c r="K20" s="2">
        <v>-2665.68</v>
      </c>
    </row>
    <row r="21" spans="1:11" x14ac:dyDescent="0.25">
      <c r="H21" t="s">
        <v>101</v>
      </c>
      <c r="I21" s="2">
        <v>7330.01</v>
      </c>
      <c r="J21" s="2">
        <v>1624</v>
      </c>
    </row>
    <row r="22" spans="1:11" x14ac:dyDescent="0.25">
      <c r="H22" t="s">
        <v>102</v>
      </c>
      <c r="K22" s="2">
        <v>-2665.68</v>
      </c>
    </row>
    <row r="23" spans="1:11" x14ac:dyDescent="0.25">
      <c r="A23" t="s">
        <v>138</v>
      </c>
      <c r="B23" t="s">
        <v>139</v>
      </c>
      <c r="C23" t="s">
        <v>140</v>
      </c>
      <c r="D23" t="s">
        <v>141</v>
      </c>
      <c r="E23" t="s">
        <v>142</v>
      </c>
      <c r="F23" t="s">
        <v>503</v>
      </c>
      <c r="G23" t="s">
        <v>139</v>
      </c>
      <c r="H23" t="s">
        <v>3445</v>
      </c>
      <c r="I23" t="s">
        <v>142</v>
      </c>
      <c r="J23" t="s">
        <v>722</v>
      </c>
      <c r="K23" t="s">
        <v>139</v>
      </c>
    </row>
    <row r="24" spans="1:11" x14ac:dyDescent="0.25">
      <c r="A24" t="s">
        <v>4839</v>
      </c>
      <c r="B24" s="1">
        <v>42866</v>
      </c>
      <c r="C24" t="s">
        <v>4840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2" sqref="A12:J18"/>
    </sheetView>
  </sheetViews>
  <sheetFormatPr baseColWidth="10" defaultRowHeight="15" x14ac:dyDescent="0.25"/>
  <cols>
    <col min="8" max="8" width="31.1406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4859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2949</v>
      </c>
    </row>
    <row r="10" spans="1:11" x14ac:dyDescent="0.25">
      <c r="A10" t="s">
        <v>6</v>
      </c>
    </row>
    <row r="11" spans="1:11" x14ac:dyDescent="0.25">
      <c r="H11" t="s">
        <v>7</v>
      </c>
      <c r="K11">
        <v>0</v>
      </c>
    </row>
    <row r="12" spans="1:11" x14ac:dyDescent="0.25">
      <c r="A12" t="s">
        <v>4860</v>
      </c>
      <c r="B12" s="1">
        <v>42864</v>
      </c>
      <c r="C12">
        <v>1279</v>
      </c>
      <c r="D12">
        <v>2</v>
      </c>
      <c r="E12" t="s">
        <v>4861</v>
      </c>
      <c r="F12" t="s">
        <v>512</v>
      </c>
      <c r="G12" t="s">
        <v>513</v>
      </c>
      <c r="H12" t="s">
        <v>2955</v>
      </c>
      <c r="J12" s="2">
        <v>1100</v>
      </c>
      <c r="K12" s="2">
        <v>-1100</v>
      </c>
    </row>
    <row r="13" spans="1:11" x14ac:dyDescent="0.25">
      <c r="A13" t="s">
        <v>4862</v>
      </c>
      <c r="B13" s="1">
        <v>42864</v>
      </c>
      <c r="C13">
        <v>1273</v>
      </c>
      <c r="D13">
        <v>2</v>
      </c>
      <c r="E13" t="s">
        <v>4863</v>
      </c>
      <c r="F13" t="s">
        <v>512</v>
      </c>
      <c r="G13" t="s">
        <v>513</v>
      </c>
      <c r="H13" t="s">
        <v>2955</v>
      </c>
      <c r="J13">
        <v>464</v>
      </c>
      <c r="K13" s="2">
        <v>-1564</v>
      </c>
    </row>
    <row r="14" spans="1:11" x14ac:dyDescent="0.25">
      <c r="A14" t="s">
        <v>4864</v>
      </c>
      <c r="B14" s="1">
        <v>42864</v>
      </c>
      <c r="C14">
        <v>1277</v>
      </c>
      <c r="D14">
        <v>2</v>
      </c>
      <c r="E14" t="s">
        <v>4865</v>
      </c>
      <c r="F14" t="s">
        <v>674</v>
      </c>
      <c r="G14" t="s">
        <v>513</v>
      </c>
      <c r="H14" t="s">
        <v>2955</v>
      </c>
      <c r="J14" s="2">
        <v>1216</v>
      </c>
      <c r="K14" s="2">
        <v>-2780</v>
      </c>
    </row>
    <row r="15" spans="1:11" x14ac:dyDescent="0.25">
      <c r="A15" t="s">
        <v>620</v>
      </c>
      <c r="B15" s="1">
        <v>42864</v>
      </c>
      <c r="C15">
        <v>1274</v>
      </c>
      <c r="D15">
        <v>2</v>
      </c>
      <c r="E15" t="s">
        <v>4866</v>
      </c>
      <c r="F15" t="s">
        <v>674</v>
      </c>
      <c r="G15" t="s">
        <v>513</v>
      </c>
      <c r="H15" t="s">
        <v>2955</v>
      </c>
      <c r="J15" s="2">
        <v>1100</v>
      </c>
      <c r="K15" s="2">
        <v>-3880</v>
      </c>
    </row>
    <row r="16" spans="1:11" x14ac:dyDescent="0.25">
      <c r="A16" t="s">
        <v>1042</v>
      </c>
      <c r="B16" s="1">
        <v>42864</v>
      </c>
      <c r="C16">
        <v>1275</v>
      </c>
      <c r="D16">
        <v>2</v>
      </c>
      <c r="E16" t="s">
        <v>4867</v>
      </c>
      <c r="F16" t="s">
        <v>674</v>
      </c>
      <c r="G16" t="s">
        <v>513</v>
      </c>
      <c r="H16" t="s">
        <v>2955</v>
      </c>
      <c r="J16" s="2">
        <v>1100</v>
      </c>
      <c r="K16" s="2">
        <v>-4980</v>
      </c>
    </row>
    <row r="17" spans="1:11" x14ac:dyDescent="0.25">
      <c r="A17" t="s">
        <v>4868</v>
      </c>
      <c r="B17" s="1">
        <v>42864</v>
      </c>
      <c r="C17">
        <v>1278</v>
      </c>
      <c r="D17">
        <v>2</v>
      </c>
      <c r="E17" t="s">
        <v>4869</v>
      </c>
      <c r="F17" t="s">
        <v>674</v>
      </c>
      <c r="G17" t="s">
        <v>513</v>
      </c>
      <c r="H17" t="s">
        <v>2955</v>
      </c>
      <c r="J17" s="2">
        <v>1216</v>
      </c>
      <c r="K17" s="2">
        <v>-6196</v>
      </c>
    </row>
    <row r="18" spans="1:11" x14ac:dyDescent="0.25">
      <c r="A18" t="s">
        <v>4870</v>
      </c>
      <c r="B18" s="1">
        <v>42864</v>
      </c>
      <c r="C18">
        <v>1276</v>
      </c>
      <c r="D18">
        <v>2</v>
      </c>
      <c r="E18" t="s">
        <v>4871</v>
      </c>
      <c r="F18" t="s">
        <v>674</v>
      </c>
      <c r="G18" t="s">
        <v>513</v>
      </c>
      <c r="H18" t="s">
        <v>2955</v>
      </c>
      <c r="J18" s="2">
        <v>1100</v>
      </c>
      <c r="K18" s="2">
        <v>-7296</v>
      </c>
    </row>
    <row r="19" spans="1:11" x14ac:dyDescent="0.25">
      <c r="H19" t="s">
        <v>101</v>
      </c>
      <c r="I19">
        <v>0</v>
      </c>
      <c r="J19" s="2">
        <v>7296</v>
      </c>
    </row>
    <row r="20" spans="1:11" x14ac:dyDescent="0.25">
      <c r="H20" t="s">
        <v>102</v>
      </c>
      <c r="K20" s="2">
        <v>-7296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2" sqref="A12:C12"/>
    </sheetView>
  </sheetViews>
  <sheetFormatPr baseColWidth="10" defaultRowHeight="15" x14ac:dyDescent="0.25"/>
  <cols>
    <col min="8" max="8" width="34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4872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3059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-4570.8599999999997</v>
      </c>
    </row>
    <row r="12" spans="1:11" x14ac:dyDescent="0.25">
      <c r="A12" t="s">
        <v>2451</v>
      </c>
      <c r="B12" s="1">
        <v>42865</v>
      </c>
      <c r="C12" t="s">
        <v>4873</v>
      </c>
      <c r="D12">
        <v>1</v>
      </c>
      <c r="E12" t="s">
        <v>4874</v>
      </c>
      <c r="F12" t="s">
        <v>11</v>
      </c>
      <c r="G12" t="s">
        <v>12</v>
      </c>
      <c r="H12" t="s">
        <v>3063</v>
      </c>
      <c r="J12">
        <v>269.82</v>
      </c>
      <c r="K12" s="2">
        <v>-4840.68</v>
      </c>
    </row>
    <row r="13" spans="1:11" x14ac:dyDescent="0.25">
      <c r="A13" t="s">
        <v>2453</v>
      </c>
      <c r="B13" s="1">
        <v>42865</v>
      </c>
      <c r="C13" t="s">
        <v>4875</v>
      </c>
      <c r="D13">
        <v>1</v>
      </c>
      <c r="E13" t="s">
        <v>4876</v>
      </c>
      <c r="F13" t="s">
        <v>11</v>
      </c>
      <c r="G13" t="s">
        <v>12</v>
      </c>
      <c r="H13" t="s">
        <v>3063</v>
      </c>
      <c r="J13" s="57">
        <v>3494.85</v>
      </c>
      <c r="K13" s="2">
        <v>-8335.5300000000007</v>
      </c>
    </row>
    <row r="14" spans="1:11" x14ac:dyDescent="0.25">
      <c r="A14" t="s">
        <v>3940</v>
      </c>
      <c r="B14" s="1">
        <v>42870</v>
      </c>
      <c r="C14" t="s">
        <v>4877</v>
      </c>
      <c r="D14">
        <v>1</v>
      </c>
      <c r="E14" t="s">
        <v>4878</v>
      </c>
      <c r="F14" t="s">
        <v>11</v>
      </c>
      <c r="G14" t="s">
        <v>156</v>
      </c>
      <c r="H14" t="s">
        <v>3063</v>
      </c>
      <c r="J14" s="2">
        <v>4840.68</v>
      </c>
      <c r="K14" s="2">
        <v>-13176.21</v>
      </c>
    </row>
    <row r="15" spans="1:11" x14ac:dyDescent="0.25">
      <c r="A15" t="s">
        <v>1099</v>
      </c>
      <c r="B15" s="1">
        <v>42879</v>
      </c>
      <c r="C15" t="s">
        <v>4879</v>
      </c>
      <c r="D15">
        <v>1</v>
      </c>
      <c r="E15" t="s">
        <v>4880</v>
      </c>
      <c r="F15" t="s">
        <v>76</v>
      </c>
      <c r="G15" t="s">
        <v>12</v>
      </c>
      <c r="H15" t="s">
        <v>3063</v>
      </c>
      <c r="I15" s="57">
        <v>3494.85</v>
      </c>
      <c r="K15" s="2">
        <v>-9681.36</v>
      </c>
    </row>
    <row r="16" spans="1:11" x14ac:dyDescent="0.25">
      <c r="A16" t="s">
        <v>767</v>
      </c>
      <c r="B16" s="1">
        <v>42879</v>
      </c>
      <c r="C16" t="s">
        <v>4881</v>
      </c>
      <c r="D16">
        <v>1</v>
      </c>
      <c r="E16" t="s">
        <v>4882</v>
      </c>
      <c r="F16" t="s">
        <v>76</v>
      </c>
      <c r="G16" t="s">
        <v>12</v>
      </c>
      <c r="H16" t="s">
        <v>3063</v>
      </c>
      <c r="I16" s="57">
        <v>4570.8599999999997</v>
      </c>
      <c r="K16" s="2">
        <v>-5110.5</v>
      </c>
    </row>
    <row r="17" spans="1:11" x14ac:dyDescent="0.25">
      <c r="A17" t="s">
        <v>4883</v>
      </c>
      <c r="B17" s="1">
        <v>42886</v>
      </c>
      <c r="C17" t="s">
        <v>4884</v>
      </c>
      <c r="D17">
        <v>1</v>
      </c>
      <c r="E17" t="s">
        <v>4885</v>
      </c>
      <c r="F17" t="s">
        <v>11</v>
      </c>
      <c r="G17" t="s">
        <v>12</v>
      </c>
      <c r="H17" t="s">
        <v>3063</v>
      </c>
      <c r="J17" s="2">
        <v>4525.8599999999997</v>
      </c>
      <c r="K17" s="2">
        <v>-9636.36</v>
      </c>
    </row>
    <row r="18" spans="1:11" x14ac:dyDescent="0.25">
      <c r="H18" t="s">
        <v>101</v>
      </c>
      <c r="I18" s="2">
        <v>8065.71</v>
      </c>
      <c r="J18" s="2">
        <v>13131.21</v>
      </c>
    </row>
    <row r="19" spans="1:11" x14ac:dyDescent="0.25">
      <c r="H19" t="s">
        <v>102</v>
      </c>
      <c r="K19" s="2">
        <v>-9636.36</v>
      </c>
    </row>
    <row r="20" spans="1:11" x14ac:dyDescent="0.25">
      <c r="A20" t="s">
        <v>138</v>
      </c>
      <c r="B20" t="s">
        <v>139</v>
      </c>
      <c r="C20" t="s">
        <v>140</v>
      </c>
      <c r="D20" t="s">
        <v>141</v>
      </c>
      <c r="E20" t="s">
        <v>142</v>
      </c>
      <c r="F20" t="s">
        <v>503</v>
      </c>
      <c r="G20" t="s">
        <v>138</v>
      </c>
      <c r="H20" t="s">
        <v>3445</v>
      </c>
      <c r="I20" t="s">
        <v>3698</v>
      </c>
      <c r="J20" t="s">
        <v>147</v>
      </c>
      <c r="K20" t="s">
        <v>146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workbookViewId="0">
      <selection activeCell="J20" sqref="J20"/>
    </sheetView>
  </sheetViews>
  <sheetFormatPr baseColWidth="10" defaultRowHeight="15" x14ac:dyDescent="0.25"/>
  <cols>
    <col min="8" max="8" width="29.42578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4886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-58516</v>
      </c>
    </row>
    <row r="12" spans="1:11" x14ac:dyDescent="0.25">
      <c r="A12" t="s">
        <v>1902</v>
      </c>
      <c r="B12" s="1">
        <v>42860</v>
      </c>
      <c r="C12" t="s">
        <v>4887</v>
      </c>
      <c r="D12">
        <v>2</v>
      </c>
      <c r="E12" t="s">
        <v>4888</v>
      </c>
      <c r="F12" t="s">
        <v>76</v>
      </c>
      <c r="G12" t="s">
        <v>12</v>
      </c>
      <c r="H12" t="s">
        <v>3088</v>
      </c>
      <c r="I12" s="2">
        <v>17500</v>
      </c>
      <c r="K12" s="2">
        <v>-41016</v>
      </c>
    </row>
    <row r="13" spans="1:11" x14ac:dyDescent="0.25">
      <c r="A13" t="s">
        <v>81</v>
      </c>
      <c r="B13" s="1">
        <v>42860</v>
      </c>
      <c r="C13" t="s">
        <v>4889</v>
      </c>
      <c r="D13">
        <v>2</v>
      </c>
      <c r="E13" t="s">
        <v>4890</v>
      </c>
      <c r="F13" t="s">
        <v>76</v>
      </c>
      <c r="G13" t="s">
        <v>12</v>
      </c>
      <c r="H13" t="s">
        <v>3088</v>
      </c>
      <c r="I13" s="2">
        <v>13456</v>
      </c>
      <c r="K13" s="2">
        <v>-27560</v>
      </c>
    </row>
    <row r="14" spans="1:11" x14ac:dyDescent="0.25">
      <c r="A14" t="s">
        <v>4891</v>
      </c>
      <c r="B14" s="1">
        <v>42867</v>
      </c>
      <c r="C14" t="s">
        <v>4892</v>
      </c>
      <c r="D14">
        <v>2</v>
      </c>
      <c r="E14" t="s">
        <v>4893</v>
      </c>
      <c r="F14" t="s">
        <v>512</v>
      </c>
      <c r="G14" t="s">
        <v>513</v>
      </c>
      <c r="H14" t="s">
        <v>3088</v>
      </c>
      <c r="J14" s="57">
        <v>17980</v>
      </c>
      <c r="K14" s="2">
        <v>-45540</v>
      </c>
    </row>
    <row r="15" spans="1:11" x14ac:dyDescent="0.25">
      <c r="A15" t="s">
        <v>4894</v>
      </c>
      <c r="B15" s="1">
        <v>42867</v>
      </c>
      <c r="C15" t="s">
        <v>4892</v>
      </c>
      <c r="D15">
        <v>2</v>
      </c>
      <c r="E15" t="s">
        <v>4893</v>
      </c>
      <c r="F15" t="s">
        <v>512</v>
      </c>
      <c r="G15" t="s">
        <v>513</v>
      </c>
      <c r="H15" t="s">
        <v>3916</v>
      </c>
      <c r="I15" s="57">
        <v>17980</v>
      </c>
      <c r="K15" s="2">
        <v>-27560</v>
      </c>
    </row>
    <row r="16" spans="1:11" x14ac:dyDescent="0.25">
      <c r="A16" t="s">
        <v>4895</v>
      </c>
      <c r="B16" s="1">
        <v>42870</v>
      </c>
      <c r="C16" t="s">
        <v>4892</v>
      </c>
      <c r="D16">
        <v>2</v>
      </c>
      <c r="E16" t="s">
        <v>4896</v>
      </c>
      <c r="F16" t="s">
        <v>512</v>
      </c>
      <c r="G16" t="s">
        <v>513</v>
      </c>
      <c r="H16" t="s">
        <v>3088</v>
      </c>
      <c r="J16" s="2">
        <v>17980</v>
      </c>
      <c r="K16" s="2">
        <v>-45540</v>
      </c>
    </row>
    <row r="17" spans="1:11" x14ac:dyDescent="0.25">
      <c r="A17" t="s">
        <v>4897</v>
      </c>
      <c r="B17" s="1">
        <v>42870</v>
      </c>
      <c r="C17" t="s">
        <v>4898</v>
      </c>
      <c r="D17">
        <v>2</v>
      </c>
      <c r="E17" t="s">
        <v>4899</v>
      </c>
      <c r="F17" t="s">
        <v>512</v>
      </c>
      <c r="G17" t="s">
        <v>513</v>
      </c>
      <c r="H17" t="s">
        <v>3088</v>
      </c>
      <c r="J17" s="2">
        <v>5500</v>
      </c>
      <c r="K17" s="2">
        <v>-51040</v>
      </c>
    </row>
    <row r="18" spans="1:11" x14ac:dyDescent="0.25">
      <c r="A18" t="s">
        <v>3166</v>
      </c>
      <c r="B18" s="1">
        <v>42879</v>
      </c>
      <c r="C18" t="s">
        <v>4900</v>
      </c>
      <c r="D18">
        <v>2</v>
      </c>
      <c r="E18" t="s">
        <v>4901</v>
      </c>
      <c r="F18" t="s">
        <v>512</v>
      </c>
      <c r="G18" t="s">
        <v>513</v>
      </c>
      <c r="H18" t="s">
        <v>3088</v>
      </c>
      <c r="J18" s="2">
        <v>1740</v>
      </c>
      <c r="K18" s="2">
        <v>-52780</v>
      </c>
    </row>
    <row r="19" spans="1:11" x14ac:dyDescent="0.25">
      <c r="A19" t="s">
        <v>3621</v>
      </c>
      <c r="B19" s="1">
        <v>42879</v>
      </c>
      <c r="C19" t="s">
        <v>4902</v>
      </c>
      <c r="D19">
        <v>2</v>
      </c>
      <c r="E19" t="s">
        <v>4903</v>
      </c>
      <c r="F19" t="s">
        <v>76</v>
      </c>
      <c r="G19" t="s">
        <v>12</v>
      </c>
      <c r="H19" t="s">
        <v>3088</v>
      </c>
      <c r="I19" s="2">
        <v>9000</v>
      </c>
      <c r="K19" s="2">
        <v>-43780</v>
      </c>
    </row>
    <row r="20" spans="1:11" x14ac:dyDescent="0.25">
      <c r="A20" t="s">
        <v>4904</v>
      </c>
      <c r="B20" s="1">
        <v>42881</v>
      </c>
      <c r="C20" t="s">
        <v>4905</v>
      </c>
      <c r="D20">
        <v>2</v>
      </c>
      <c r="E20" t="s">
        <v>4906</v>
      </c>
      <c r="F20" t="s">
        <v>512</v>
      </c>
      <c r="G20" t="s">
        <v>513</v>
      </c>
      <c r="H20" t="s">
        <v>3088</v>
      </c>
      <c r="K20" s="2">
        <v>-69280.009999999995</v>
      </c>
    </row>
    <row r="21" spans="1:11" x14ac:dyDescent="0.25">
      <c r="H21" t="s">
        <v>101</v>
      </c>
      <c r="I21" s="2">
        <v>57936</v>
      </c>
      <c r="J21" s="2">
        <v>68700.009999999995</v>
      </c>
    </row>
    <row r="22" spans="1:11" x14ac:dyDescent="0.25">
      <c r="H22" t="s">
        <v>102</v>
      </c>
      <c r="K22" s="2">
        <v>-69280.009999999995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1"/>
  <sheetViews>
    <sheetView topLeftCell="A7" workbookViewId="0">
      <selection activeCell="J25" sqref="J21:J58"/>
    </sheetView>
  </sheetViews>
  <sheetFormatPr baseColWidth="10" defaultRowHeight="15" x14ac:dyDescent="0.25"/>
  <cols>
    <col min="8" max="8" width="39.5703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3623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3132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-56492</v>
      </c>
    </row>
    <row r="12" spans="1:11" hidden="1" x14ac:dyDescent="0.25">
      <c r="A12" t="s">
        <v>833</v>
      </c>
      <c r="B12" s="1">
        <v>42858</v>
      </c>
      <c r="C12">
        <v>94</v>
      </c>
      <c r="D12">
        <v>2</v>
      </c>
      <c r="E12" t="s">
        <v>4907</v>
      </c>
      <c r="F12" t="s">
        <v>1549</v>
      </c>
      <c r="G12" t="s">
        <v>1967</v>
      </c>
      <c r="H12" t="s">
        <v>3135</v>
      </c>
      <c r="J12" s="58">
        <v>2320</v>
      </c>
      <c r="K12" s="2">
        <v>-58812</v>
      </c>
    </row>
    <row r="13" spans="1:11" hidden="1" x14ac:dyDescent="0.25">
      <c r="A13" t="s">
        <v>4908</v>
      </c>
      <c r="B13" s="1">
        <v>42858</v>
      </c>
      <c r="C13">
        <v>124</v>
      </c>
      <c r="D13">
        <v>2</v>
      </c>
      <c r="E13" t="s">
        <v>4909</v>
      </c>
      <c r="F13" t="s">
        <v>1549</v>
      </c>
      <c r="G13" t="s">
        <v>1967</v>
      </c>
      <c r="H13" t="s">
        <v>3135</v>
      </c>
      <c r="J13" s="61">
        <v>928</v>
      </c>
      <c r="K13" s="2">
        <v>-59740</v>
      </c>
    </row>
    <row r="14" spans="1:11" hidden="1" x14ac:dyDescent="0.25">
      <c r="A14" t="s">
        <v>438</v>
      </c>
      <c r="B14" s="1">
        <v>42858</v>
      </c>
      <c r="C14">
        <v>122</v>
      </c>
      <c r="D14">
        <v>2</v>
      </c>
      <c r="E14" t="s">
        <v>4910</v>
      </c>
      <c r="F14" t="s">
        <v>1549</v>
      </c>
      <c r="G14" t="s">
        <v>1618</v>
      </c>
      <c r="H14" t="s">
        <v>3135</v>
      </c>
      <c r="J14" s="58">
        <v>4060</v>
      </c>
      <c r="K14" s="2">
        <v>-63800</v>
      </c>
    </row>
    <row r="15" spans="1:11" hidden="1" x14ac:dyDescent="0.25">
      <c r="A15" t="s">
        <v>4142</v>
      </c>
      <c r="B15" s="1">
        <v>42860</v>
      </c>
      <c r="C15" t="s">
        <v>4911</v>
      </c>
      <c r="D15">
        <v>1</v>
      </c>
      <c r="E15" t="s">
        <v>4912</v>
      </c>
      <c r="F15" t="s">
        <v>76</v>
      </c>
      <c r="G15" t="s">
        <v>12</v>
      </c>
      <c r="H15" t="s">
        <v>3135</v>
      </c>
      <c r="I15" s="57">
        <v>11600</v>
      </c>
      <c r="K15" s="2">
        <v>-52200</v>
      </c>
    </row>
    <row r="16" spans="1:11" hidden="1" x14ac:dyDescent="0.25">
      <c r="A16" t="s">
        <v>3605</v>
      </c>
      <c r="B16" s="1">
        <v>42860</v>
      </c>
      <c r="C16" t="s">
        <v>4913</v>
      </c>
      <c r="D16">
        <v>2</v>
      </c>
      <c r="E16" t="s">
        <v>4914</v>
      </c>
      <c r="F16" t="s">
        <v>76</v>
      </c>
      <c r="G16" t="s">
        <v>12</v>
      </c>
      <c r="H16" t="s">
        <v>3135</v>
      </c>
      <c r="I16" s="57">
        <v>26448</v>
      </c>
      <c r="K16" s="2">
        <v>-25752</v>
      </c>
    </row>
    <row r="17" spans="1:11" hidden="1" x14ac:dyDescent="0.25">
      <c r="A17" t="s">
        <v>4915</v>
      </c>
      <c r="B17" s="1">
        <v>42864</v>
      </c>
      <c r="C17">
        <v>161</v>
      </c>
      <c r="D17">
        <v>1</v>
      </c>
      <c r="E17" t="s">
        <v>4916</v>
      </c>
      <c r="F17" t="s">
        <v>1569</v>
      </c>
      <c r="G17" t="s">
        <v>156</v>
      </c>
      <c r="H17" t="s">
        <v>3135</v>
      </c>
      <c r="J17" s="60">
        <v>812</v>
      </c>
      <c r="K17" s="2">
        <v>-26564</v>
      </c>
    </row>
    <row r="18" spans="1:11" hidden="1" x14ac:dyDescent="0.25">
      <c r="A18" t="s">
        <v>4917</v>
      </c>
      <c r="B18" s="1">
        <v>42868</v>
      </c>
      <c r="C18">
        <v>169</v>
      </c>
      <c r="D18">
        <v>2</v>
      </c>
      <c r="E18" t="s">
        <v>4918</v>
      </c>
      <c r="F18" t="s">
        <v>1549</v>
      </c>
      <c r="G18" t="s">
        <v>1967</v>
      </c>
      <c r="H18" t="s">
        <v>3135</v>
      </c>
      <c r="J18" s="61">
        <v>928</v>
      </c>
      <c r="K18" s="2">
        <v>-27492</v>
      </c>
    </row>
    <row r="19" spans="1:11" hidden="1" x14ac:dyDescent="0.25">
      <c r="A19" t="s">
        <v>4919</v>
      </c>
      <c r="B19" s="1">
        <v>42868</v>
      </c>
      <c r="C19">
        <v>171</v>
      </c>
      <c r="D19">
        <v>2</v>
      </c>
      <c r="E19" t="s">
        <v>4920</v>
      </c>
      <c r="F19" t="s">
        <v>1549</v>
      </c>
      <c r="G19" t="s">
        <v>1967</v>
      </c>
      <c r="H19" t="s">
        <v>3135</v>
      </c>
      <c r="J19" s="58">
        <v>1392</v>
      </c>
      <c r="K19" s="2">
        <v>-28884</v>
      </c>
    </row>
    <row r="20" spans="1:11" hidden="1" x14ac:dyDescent="0.25">
      <c r="A20" t="s">
        <v>4921</v>
      </c>
      <c r="B20" s="1">
        <v>42874</v>
      </c>
      <c r="C20" t="s">
        <v>4922</v>
      </c>
      <c r="D20">
        <v>1</v>
      </c>
      <c r="E20" t="s">
        <v>4923</v>
      </c>
      <c r="F20" t="s">
        <v>1569</v>
      </c>
      <c r="G20" t="s">
        <v>156</v>
      </c>
      <c r="H20" t="s">
        <v>3135</v>
      </c>
      <c r="J20" s="3">
        <v>1740</v>
      </c>
      <c r="K20" s="2">
        <v>-30624</v>
      </c>
    </row>
    <row r="21" spans="1:11" x14ac:dyDescent="0.25">
      <c r="A21" t="s">
        <v>4924</v>
      </c>
      <c r="B21" s="1">
        <v>42874</v>
      </c>
      <c r="C21">
        <v>179</v>
      </c>
      <c r="D21">
        <v>2</v>
      </c>
      <c r="E21" t="s">
        <v>4925</v>
      </c>
      <c r="F21" t="s">
        <v>1549</v>
      </c>
      <c r="G21" t="s">
        <v>1550</v>
      </c>
      <c r="H21" t="s">
        <v>3135</v>
      </c>
      <c r="J21" s="2">
        <v>4408</v>
      </c>
      <c r="K21" s="2">
        <v>-35032</v>
      </c>
    </row>
    <row r="22" spans="1:11" hidden="1" x14ac:dyDescent="0.25">
      <c r="A22" t="s">
        <v>4926</v>
      </c>
      <c r="B22" s="1">
        <v>42875</v>
      </c>
      <c r="C22">
        <v>170</v>
      </c>
      <c r="D22">
        <v>2</v>
      </c>
      <c r="E22" t="s">
        <v>4927</v>
      </c>
      <c r="F22" t="s">
        <v>1549</v>
      </c>
      <c r="G22" t="s">
        <v>1967</v>
      </c>
      <c r="H22" t="s">
        <v>3135</v>
      </c>
      <c r="J22" s="48">
        <v>1160</v>
      </c>
      <c r="K22" s="2">
        <v>-36192</v>
      </c>
    </row>
    <row r="23" spans="1:11" hidden="1" x14ac:dyDescent="0.25">
      <c r="A23" t="s">
        <v>4928</v>
      </c>
      <c r="B23" s="1">
        <v>42875</v>
      </c>
      <c r="C23">
        <v>2154</v>
      </c>
      <c r="D23">
        <v>2</v>
      </c>
      <c r="E23" t="s">
        <v>4929</v>
      </c>
      <c r="F23" t="s">
        <v>1549</v>
      </c>
      <c r="G23" t="s">
        <v>1618</v>
      </c>
      <c r="H23" t="s">
        <v>3135</v>
      </c>
      <c r="J23" s="48">
        <v>2900</v>
      </c>
      <c r="K23" s="2">
        <v>-39092</v>
      </c>
    </row>
    <row r="24" spans="1:11" hidden="1" x14ac:dyDescent="0.25">
      <c r="A24" t="s">
        <v>3066</v>
      </c>
      <c r="B24" s="1">
        <v>42875</v>
      </c>
      <c r="C24">
        <v>175</v>
      </c>
      <c r="D24">
        <v>2</v>
      </c>
      <c r="E24" t="s">
        <v>4930</v>
      </c>
      <c r="F24" t="s">
        <v>1549</v>
      </c>
      <c r="G24" t="s">
        <v>1618</v>
      </c>
      <c r="H24" t="s">
        <v>3135</v>
      </c>
      <c r="J24" s="48">
        <v>1740</v>
      </c>
      <c r="K24" s="2">
        <v>-40832</v>
      </c>
    </row>
    <row r="25" spans="1:11" x14ac:dyDescent="0.25">
      <c r="A25" t="s">
        <v>1619</v>
      </c>
      <c r="B25" s="1">
        <v>42875</v>
      </c>
      <c r="C25">
        <v>177</v>
      </c>
      <c r="D25">
        <v>2</v>
      </c>
      <c r="E25" t="s">
        <v>4931</v>
      </c>
      <c r="F25" t="s">
        <v>1549</v>
      </c>
      <c r="G25" t="s">
        <v>1618</v>
      </c>
      <c r="H25" t="s">
        <v>3135</v>
      </c>
      <c r="J25" s="2">
        <v>2088</v>
      </c>
      <c r="K25" s="2">
        <v>-42920</v>
      </c>
    </row>
    <row r="26" spans="1:11" hidden="1" x14ac:dyDescent="0.25">
      <c r="A26" t="s">
        <v>4932</v>
      </c>
      <c r="B26" s="1">
        <v>42875</v>
      </c>
      <c r="C26">
        <v>172</v>
      </c>
      <c r="D26">
        <v>2</v>
      </c>
      <c r="E26" t="s">
        <v>4933</v>
      </c>
      <c r="F26" t="s">
        <v>1549</v>
      </c>
      <c r="G26" t="s">
        <v>1618</v>
      </c>
      <c r="H26" t="s">
        <v>3135</v>
      </c>
      <c r="J26" s="48">
        <v>4640</v>
      </c>
      <c r="K26" s="2">
        <v>-47560</v>
      </c>
    </row>
    <row r="27" spans="1:11" hidden="1" x14ac:dyDescent="0.25">
      <c r="A27" t="s">
        <v>4934</v>
      </c>
      <c r="B27" s="1">
        <v>42875</v>
      </c>
      <c r="C27">
        <v>130</v>
      </c>
      <c r="D27">
        <v>2</v>
      </c>
      <c r="E27" t="s">
        <v>4935</v>
      </c>
      <c r="F27" t="s">
        <v>1549</v>
      </c>
      <c r="G27" t="s">
        <v>1618</v>
      </c>
      <c r="H27" t="s">
        <v>3135</v>
      </c>
      <c r="J27" s="48">
        <v>4060</v>
      </c>
      <c r="K27" s="2">
        <v>-51620</v>
      </c>
    </row>
    <row r="28" spans="1:11" hidden="1" x14ac:dyDescent="0.25">
      <c r="A28" t="s">
        <v>1308</v>
      </c>
      <c r="B28" s="1">
        <v>42875</v>
      </c>
      <c r="C28">
        <v>178</v>
      </c>
      <c r="D28">
        <v>2</v>
      </c>
      <c r="E28" t="s">
        <v>4936</v>
      </c>
      <c r="F28" t="s">
        <v>1549</v>
      </c>
      <c r="G28" t="s">
        <v>1618</v>
      </c>
      <c r="H28" t="s">
        <v>3135</v>
      </c>
      <c r="J28" s="48">
        <v>3132</v>
      </c>
      <c r="K28" s="2">
        <v>-54752</v>
      </c>
    </row>
    <row r="29" spans="1:11" hidden="1" x14ac:dyDescent="0.25">
      <c r="A29" t="s">
        <v>4937</v>
      </c>
      <c r="B29" s="1">
        <v>42875</v>
      </c>
      <c r="C29">
        <v>150</v>
      </c>
      <c r="D29">
        <v>2</v>
      </c>
      <c r="E29" t="s">
        <v>4938</v>
      </c>
      <c r="F29" t="s">
        <v>1549</v>
      </c>
      <c r="G29" t="s">
        <v>1618</v>
      </c>
      <c r="H29" t="s">
        <v>3135</v>
      </c>
      <c r="J29" s="48">
        <v>2900</v>
      </c>
      <c r="K29" s="2">
        <v>-57652</v>
      </c>
    </row>
    <row r="30" spans="1:11" hidden="1" x14ac:dyDescent="0.25">
      <c r="A30" t="s">
        <v>4065</v>
      </c>
      <c r="B30" s="1">
        <v>42877</v>
      </c>
      <c r="C30">
        <v>164</v>
      </c>
      <c r="D30">
        <v>1</v>
      </c>
      <c r="E30" t="s">
        <v>4939</v>
      </c>
      <c r="F30" t="s">
        <v>1569</v>
      </c>
      <c r="G30" t="s">
        <v>156</v>
      </c>
      <c r="H30" t="s">
        <v>3135</v>
      </c>
      <c r="J30" s="3">
        <v>6960</v>
      </c>
      <c r="K30" s="2">
        <v>-64612</v>
      </c>
    </row>
    <row r="31" spans="1:11" hidden="1" x14ac:dyDescent="0.25">
      <c r="A31" t="s">
        <v>2969</v>
      </c>
      <c r="B31" s="1">
        <v>42877</v>
      </c>
      <c r="C31">
        <v>165</v>
      </c>
      <c r="D31">
        <v>1</v>
      </c>
      <c r="E31" t="s">
        <v>4940</v>
      </c>
      <c r="F31" t="s">
        <v>1569</v>
      </c>
      <c r="G31" t="s">
        <v>156</v>
      </c>
      <c r="H31" t="s">
        <v>3135</v>
      </c>
      <c r="J31" s="3">
        <v>12760</v>
      </c>
      <c r="K31" s="2">
        <v>-77372</v>
      </c>
    </row>
    <row r="32" spans="1:11" hidden="1" x14ac:dyDescent="0.25">
      <c r="A32" t="s">
        <v>4941</v>
      </c>
      <c r="B32" s="1">
        <v>42877</v>
      </c>
      <c r="C32">
        <v>166</v>
      </c>
      <c r="D32">
        <v>1</v>
      </c>
      <c r="E32" t="s">
        <v>4942</v>
      </c>
      <c r="F32" t="s">
        <v>1569</v>
      </c>
      <c r="G32" t="s">
        <v>156</v>
      </c>
      <c r="H32" t="s">
        <v>3135</v>
      </c>
      <c r="J32" s="3">
        <v>2784</v>
      </c>
      <c r="K32" s="2">
        <v>-80156</v>
      </c>
    </row>
    <row r="33" spans="1:11" hidden="1" x14ac:dyDescent="0.25">
      <c r="A33" t="s">
        <v>4943</v>
      </c>
      <c r="B33" s="1">
        <v>42877</v>
      </c>
      <c r="C33">
        <v>167</v>
      </c>
      <c r="D33">
        <v>1</v>
      </c>
      <c r="E33" t="s">
        <v>4944</v>
      </c>
      <c r="F33" t="s">
        <v>1569</v>
      </c>
      <c r="G33" t="s">
        <v>156</v>
      </c>
      <c r="H33" t="s">
        <v>3135</v>
      </c>
      <c r="J33" s="3">
        <v>8120</v>
      </c>
      <c r="K33" s="2">
        <v>-88276</v>
      </c>
    </row>
    <row r="34" spans="1:11" hidden="1" x14ac:dyDescent="0.25">
      <c r="A34" t="s">
        <v>4945</v>
      </c>
      <c r="B34" s="1">
        <v>42877</v>
      </c>
      <c r="C34" t="s">
        <v>4946</v>
      </c>
      <c r="D34">
        <v>1</v>
      </c>
      <c r="E34" t="s">
        <v>4947</v>
      </c>
      <c r="F34" t="s">
        <v>76</v>
      </c>
      <c r="G34" t="s">
        <v>12</v>
      </c>
      <c r="H34" t="s">
        <v>3135</v>
      </c>
      <c r="I34" s="60">
        <v>812</v>
      </c>
      <c r="K34" s="2">
        <v>-87464</v>
      </c>
    </row>
    <row r="35" spans="1:11" hidden="1" x14ac:dyDescent="0.25">
      <c r="A35" t="s">
        <v>300</v>
      </c>
      <c r="B35" s="1">
        <v>42877</v>
      </c>
      <c r="C35" t="s">
        <v>4948</v>
      </c>
      <c r="D35">
        <v>2</v>
      </c>
      <c r="E35" t="s">
        <v>4949</v>
      </c>
      <c r="F35" t="s">
        <v>76</v>
      </c>
      <c r="G35" t="s">
        <v>12</v>
      </c>
      <c r="H35" t="s">
        <v>3135</v>
      </c>
      <c r="I35" s="58">
        <v>9628</v>
      </c>
      <c r="K35" s="2">
        <v>-77836</v>
      </c>
    </row>
    <row r="36" spans="1:11" hidden="1" x14ac:dyDescent="0.25">
      <c r="A36" t="s">
        <v>3919</v>
      </c>
      <c r="B36" s="1">
        <v>42878</v>
      </c>
      <c r="C36">
        <v>144</v>
      </c>
      <c r="D36">
        <v>1</v>
      </c>
      <c r="E36" t="s">
        <v>4950</v>
      </c>
      <c r="F36" t="s">
        <v>45</v>
      </c>
      <c r="G36" t="s">
        <v>12</v>
      </c>
      <c r="H36" t="s">
        <v>3135</v>
      </c>
      <c r="J36" s="3">
        <v>5336</v>
      </c>
      <c r="K36" s="2">
        <v>-83172</v>
      </c>
    </row>
    <row r="37" spans="1:11" hidden="1" x14ac:dyDescent="0.25">
      <c r="A37" t="s">
        <v>4951</v>
      </c>
      <c r="B37" s="1">
        <v>42878</v>
      </c>
      <c r="C37">
        <v>145</v>
      </c>
      <c r="D37">
        <v>1</v>
      </c>
      <c r="E37" t="s">
        <v>4952</v>
      </c>
      <c r="F37" t="s">
        <v>45</v>
      </c>
      <c r="G37" t="s">
        <v>12</v>
      </c>
      <c r="H37" t="s">
        <v>3135</v>
      </c>
      <c r="J37" s="3">
        <v>5336</v>
      </c>
      <c r="K37" s="2">
        <v>-88508</v>
      </c>
    </row>
    <row r="38" spans="1:11" hidden="1" x14ac:dyDescent="0.25">
      <c r="A38" t="s">
        <v>2945</v>
      </c>
      <c r="B38" s="1">
        <v>42878</v>
      </c>
      <c r="C38">
        <v>1777</v>
      </c>
      <c r="D38">
        <v>2</v>
      </c>
      <c r="E38" t="s">
        <v>4953</v>
      </c>
      <c r="F38" t="s">
        <v>1549</v>
      </c>
      <c r="G38" t="s">
        <v>1618</v>
      </c>
      <c r="H38" t="s">
        <v>3135</v>
      </c>
      <c r="J38" s="62">
        <v>2088</v>
      </c>
      <c r="K38" s="2">
        <v>-90596</v>
      </c>
    </row>
    <row r="39" spans="1:11" hidden="1" x14ac:dyDescent="0.25">
      <c r="A39" t="s">
        <v>4954</v>
      </c>
      <c r="B39" s="1">
        <v>42878</v>
      </c>
      <c r="C39">
        <v>1777</v>
      </c>
      <c r="D39">
        <v>2</v>
      </c>
      <c r="E39" t="s">
        <v>4953</v>
      </c>
      <c r="F39" t="s">
        <v>1549</v>
      </c>
      <c r="G39" t="s">
        <v>1618</v>
      </c>
      <c r="H39" t="s">
        <v>4314</v>
      </c>
      <c r="I39" s="62">
        <v>2088</v>
      </c>
      <c r="K39" s="2">
        <v>-88508</v>
      </c>
    </row>
    <row r="40" spans="1:11" hidden="1" x14ac:dyDescent="0.25">
      <c r="A40" t="s">
        <v>4955</v>
      </c>
      <c r="B40" s="1">
        <v>42878</v>
      </c>
      <c r="C40">
        <v>1777</v>
      </c>
      <c r="D40">
        <v>2</v>
      </c>
      <c r="E40" t="s">
        <v>4956</v>
      </c>
      <c r="F40" t="s">
        <v>1549</v>
      </c>
      <c r="G40" t="s">
        <v>1618</v>
      </c>
      <c r="H40" t="s">
        <v>3135</v>
      </c>
      <c r="J40" s="48">
        <v>2088</v>
      </c>
      <c r="K40" s="2">
        <v>-90596</v>
      </c>
    </row>
    <row r="41" spans="1:11" x14ac:dyDescent="0.25">
      <c r="A41" t="s">
        <v>1843</v>
      </c>
      <c r="B41" s="1">
        <v>42879</v>
      </c>
      <c r="C41">
        <v>180</v>
      </c>
      <c r="D41">
        <v>2</v>
      </c>
      <c r="E41" t="s">
        <v>4957</v>
      </c>
      <c r="F41" t="s">
        <v>1549</v>
      </c>
      <c r="G41" t="s">
        <v>1618</v>
      </c>
      <c r="H41" t="s">
        <v>3135</v>
      </c>
      <c r="J41" s="2">
        <v>2320</v>
      </c>
      <c r="K41" s="2">
        <v>-92916</v>
      </c>
    </row>
    <row r="42" spans="1:11" x14ac:dyDescent="0.25">
      <c r="A42" t="s">
        <v>2568</v>
      </c>
      <c r="B42" s="1">
        <v>42879</v>
      </c>
      <c r="C42">
        <v>67</v>
      </c>
      <c r="D42">
        <v>2</v>
      </c>
      <c r="E42" t="s">
        <v>4958</v>
      </c>
      <c r="F42" t="s">
        <v>1549</v>
      </c>
      <c r="G42" t="s">
        <v>1550</v>
      </c>
      <c r="H42" t="s">
        <v>3135</v>
      </c>
      <c r="J42" s="2">
        <v>3480</v>
      </c>
      <c r="K42" s="2">
        <v>-96396</v>
      </c>
    </row>
    <row r="43" spans="1:11" hidden="1" x14ac:dyDescent="0.25">
      <c r="A43" t="s">
        <v>739</v>
      </c>
      <c r="B43" s="1">
        <v>42879</v>
      </c>
      <c r="C43" t="s">
        <v>4959</v>
      </c>
      <c r="D43">
        <v>1</v>
      </c>
      <c r="E43" t="s">
        <v>4960</v>
      </c>
      <c r="F43" t="s">
        <v>76</v>
      </c>
      <c r="G43" t="s">
        <v>12</v>
      </c>
      <c r="H43" t="s">
        <v>3135</v>
      </c>
      <c r="I43" s="3">
        <v>43036</v>
      </c>
      <c r="K43" s="2">
        <v>-53360</v>
      </c>
    </row>
    <row r="44" spans="1:11" hidden="1" x14ac:dyDescent="0.25">
      <c r="A44" t="s">
        <v>4961</v>
      </c>
      <c r="B44" s="1">
        <v>42879</v>
      </c>
      <c r="C44" t="s">
        <v>4962</v>
      </c>
      <c r="D44">
        <v>2</v>
      </c>
      <c r="E44" t="s">
        <v>4963</v>
      </c>
      <c r="F44" t="s">
        <v>76</v>
      </c>
      <c r="G44" t="s">
        <v>12</v>
      </c>
      <c r="H44" t="s">
        <v>3135</v>
      </c>
      <c r="I44" s="48">
        <v>36540</v>
      </c>
      <c r="K44" s="2">
        <v>-16820</v>
      </c>
    </row>
    <row r="45" spans="1:11" x14ac:dyDescent="0.25">
      <c r="A45" t="s">
        <v>4964</v>
      </c>
      <c r="B45" s="1">
        <v>42880</v>
      </c>
      <c r="C45">
        <v>151</v>
      </c>
      <c r="D45">
        <v>2</v>
      </c>
      <c r="E45" t="s">
        <v>4965</v>
      </c>
      <c r="F45" t="s">
        <v>1549</v>
      </c>
      <c r="G45" t="s">
        <v>1550</v>
      </c>
      <c r="H45" t="s">
        <v>3135</v>
      </c>
      <c r="J45" s="2">
        <v>1392</v>
      </c>
      <c r="K45" s="2">
        <v>-18212</v>
      </c>
    </row>
    <row r="46" spans="1:11" x14ac:dyDescent="0.25">
      <c r="A46" t="s">
        <v>4966</v>
      </c>
      <c r="B46" s="1">
        <v>42880</v>
      </c>
      <c r="C46">
        <v>89</v>
      </c>
      <c r="D46">
        <v>2</v>
      </c>
      <c r="E46" t="s">
        <v>4967</v>
      </c>
      <c r="F46" t="s">
        <v>1549</v>
      </c>
      <c r="G46" t="s">
        <v>1550</v>
      </c>
      <c r="H46" t="s">
        <v>3135</v>
      </c>
      <c r="J46" s="2">
        <v>11600</v>
      </c>
      <c r="K46" s="2">
        <v>-29812</v>
      </c>
    </row>
    <row r="47" spans="1:11" x14ac:dyDescent="0.25">
      <c r="A47" t="s">
        <v>3784</v>
      </c>
      <c r="B47" s="1">
        <v>42880</v>
      </c>
      <c r="C47">
        <v>138</v>
      </c>
      <c r="D47">
        <v>2</v>
      </c>
      <c r="E47" t="s">
        <v>4968</v>
      </c>
      <c r="F47" t="s">
        <v>1549</v>
      </c>
      <c r="G47" t="s">
        <v>1550</v>
      </c>
      <c r="H47" t="s">
        <v>3135</v>
      </c>
      <c r="J47" s="2">
        <v>6960</v>
      </c>
      <c r="K47" s="2">
        <v>-36772</v>
      </c>
    </row>
    <row r="48" spans="1:11" x14ac:dyDescent="0.25">
      <c r="A48" t="s">
        <v>4288</v>
      </c>
      <c r="B48" s="1">
        <v>42880</v>
      </c>
      <c r="C48">
        <v>152</v>
      </c>
      <c r="D48">
        <v>2</v>
      </c>
      <c r="E48" t="s">
        <v>4969</v>
      </c>
      <c r="F48" t="s">
        <v>1549</v>
      </c>
      <c r="G48" t="s">
        <v>1550</v>
      </c>
      <c r="H48" t="s">
        <v>3135</v>
      </c>
      <c r="J48" s="2">
        <v>1508</v>
      </c>
      <c r="K48" s="2">
        <v>-38280</v>
      </c>
    </row>
    <row r="49" spans="1:11" x14ac:dyDescent="0.25">
      <c r="A49" t="s">
        <v>4970</v>
      </c>
      <c r="B49" s="1">
        <v>42881</v>
      </c>
      <c r="C49">
        <v>181</v>
      </c>
      <c r="D49">
        <v>2</v>
      </c>
      <c r="E49" t="s">
        <v>4971</v>
      </c>
      <c r="F49" t="s">
        <v>1549</v>
      </c>
      <c r="G49" t="s">
        <v>1618</v>
      </c>
      <c r="H49" t="s">
        <v>3135</v>
      </c>
      <c r="J49" s="2">
        <v>1160</v>
      </c>
      <c r="K49" s="2">
        <v>-39440</v>
      </c>
    </row>
    <row r="50" spans="1:11" x14ac:dyDescent="0.25">
      <c r="A50" t="s">
        <v>4972</v>
      </c>
      <c r="B50" s="1">
        <v>42881</v>
      </c>
      <c r="C50">
        <v>140</v>
      </c>
      <c r="D50">
        <v>2</v>
      </c>
      <c r="E50" t="s">
        <v>4973</v>
      </c>
      <c r="F50" t="s">
        <v>1549</v>
      </c>
      <c r="G50" t="s">
        <v>1618</v>
      </c>
      <c r="H50" t="s">
        <v>3135</v>
      </c>
      <c r="J50" s="2">
        <v>2436</v>
      </c>
      <c r="K50" s="2">
        <v>-41876</v>
      </c>
    </row>
    <row r="51" spans="1:11" x14ac:dyDescent="0.25">
      <c r="A51" t="s">
        <v>4002</v>
      </c>
      <c r="B51" s="1">
        <v>42884</v>
      </c>
      <c r="C51">
        <v>174</v>
      </c>
      <c r="D51">
        <v>2</v>
      </c>
      <c r="E51" t="s">
        <v>4974</v>
      </c>
      <c r="F51" t="s">
        <v>1549</v>
      </c>
      <c r="G51" t="s">
        <v>1618</v>
      </c>
      <c r="H51" t="s">
        <v>3135</v>
      </c>
      <c r="J51" s="2">
        <v>2784</v>
      </c>
      <c r="K51" s="2">
        <v>-44660</v>
      </c>
    </row>
    <row r="52" spans="1:11" x14ac:dyDescent="0.25">
      <c r="A52" t="s">
        <v>4975</v>
      </c>
      <c r="B52" s="1">
        <v>42885</v>
      </c>
      <c r="C52">
        <v>185</v>
      </c>
      <c r="D52">
        <v>2</v>
      </c>
      <c r="E52" t="s">
        <v>4976</v>
      </c>
      <c r="F52" t="s">
        <v>1549</v>
      </c>
      <c r="G52" t="s">
        <v>1550</v>
      </c>
      <c r="H52" t="s">
        <v>3135</v>
      </c>
      <c r="J52" s="2">
        <v>1160</v>
      </c>
      <c r="K52" s="2">
        <v>-45820</v>
      </c>
    </row>
    <row r="53" spans="1:11" x14ac:dyDescent="0.25">
      <c r="A53" t="s">
        <v>4977</v>
      </c>
      <c r="B53" s="1">
        <v>42885</v>
      </c>
      <c r="C53">
        <v>186</v>
      </c>
      <c r="D53">
        <v>2</v>
      </c>
      <c r="E53" t="s">
        <v>4978</v>
      </c>
      <c r="F53" t="s">
        <v>1549</v>
      </c>
      <c r="G53" t="s">
        <v>1550</v>
      </c>
      <c r="H53" t="s">
        <v>3135</v>
      </c>
      <c r="J53" s="2">
        <v>1508</v>
      </c>
      <c r="K53" s="2">
        <v>-47328</v>
      </c>
    </row>
    <row r="54" spans="1:11" hidden="1" x14ac:dyDescent="0.25">
      <c r="A54" t="s">
        <v>2697</v>
      </c>
      <c r="B54" s="1">
        <v>42886</v>
      </c>
      <c r="C54">
        <v>182</v>
      </c>
      <c r="D54">
        <v>2</v>
      </c>
      <c r="E54" t="s">
        <v>4979</v>
      </c>
      <c r="F54" t="s">
        <v>1549</v>
      </c>
      <c r="G54" t="s">
        <v>1967</v>
      </c>
      <c r="H54" t="s">
        <v>3135</v>
      </c>
      <c r="J54" s="63">
        <v>1508</v>
      </c>
      <c r="K54" s="2">
        <v>-48836</v>
      </c>
    </row>
    <row r="55" spans="1:11" hidden="1" x14ac:dyDescent="0.25">
      <c r="A55" t="s">
        <v>4980</v>
      </c>
      <c r="B55" s="1">
        <v>42886</v>
      </c>
      <c r="C55">
        <v>182</v>
      </c>
      <c r="D55">
        <v>2</v>
      </c>
      <c r="E55" t="s">
        <v>4979</v>
      </c>
      <c r="F55" t="s">
        <v>1549</v>
      </c>
      <c r="G55" t="s">
        <v>1967</v>
      </c>
      <c r="H55" t="s">
        <v>4314</v>
      </c>
      <c r="I55" s="63">
        <v>1508</v>
      </c>
      <c r="K55" s="2">
        <v>-47328</v>
      </c>
    </row>
    <row r="56" spans="1:11" x14ac:dyDescent="0.25">
      <c r="A56" t="s">
        <v>4981</v>
      </c>
      <c r="B56" s="1">
        <v>42886</v>
      </c>
      <c r="C56">
        <v>191</v>
      </c>
      <c r="D56">
        <v>2</v>
      </c>
      <c r="E56" t="s">
        <v>4982</v>
      </c>
      <c r="F56" t="s">
        <v>1549</v>
      </c>
      <c r="G56" t="s">
        <v>1618</v>
      </c>
      <c r="H56" t="s">
        <v>3135</v>
      </c>
      <c r="J56" s="2">
        <v>4292</v>
      </c>
      <c r="K56" s="2">
        <v>-51620</v>
      </c>
    </row>
    <row r="57" spans="1:11" x14ac:dyDescent="0.25">
      <c r="A57" t="s">
        <v>3331</v>
      </c>
      <c r="B57" s="1">
        <v>42886</v>
      </c>
      <c r="C57">
        <v>184</v>
      </c>
      <c r="D57">
        <v>1</v>
      </c>
      <c r="E57" t="s">
        <v>4983</v>
      </c>
      <c r="F57" t="s">
        <v>1569</v>
      </c>
      <c r="G57" t="s">
        <v>12</v>
      </c>
      <c r="H57" t="s">
        <v>3135</v>
      </c>
      <c r="J57" s="2">
        <v>1160</v>
      </c>
      <c r="K57" s="2">
        <v>-52780</v>
      </c>
    </row>
    <row r="58" spans="1:11" x14ac:dyDescent="0.25">
      <c r="A58" t="s">
        <v>1397</v>
      </c>
      <c r="B58" s="1">
        <v>42886</v>
      </c>
      <c r="C58">
        <v>183</v>
      </c>
      <c r="D58">
        <v>1</v>
      </c>
      <c r="E58" t="s">
        <v>4984</v>
      </c>
      <c r="F58" t="s">
        <v>1569</v>
      </c>
      <c r="G58" t="s">
        <v>12</v>
      </c>
      <c r="H58" t="s">
        <v>3135</v>
      </c>
      <c r="J58" s="2">
        <v>1160</v>
      </c>
      <c r="K58" s="2">
        <v>-53940</v>
      </c>
    </row>
    <row r="59" spans="1:11" hidden="1" x14ac:dyDescent="0.25">
      <c r="H59" t="s">
        <v>101</v>
      </c>
      <c r="I59" s="2">
        <v>131660</v>
      </c>
      <c r="J59" s="2">
        <v>129108</v>
      </c>
    </row>
    <row r="60" spans="1:11" x14ac:dyDescent="0.25">
      <c r="H60" t="s">
        <v>102</v>
      </c>
      <c r="K60" s="2">
        <v>-53940</v>
      </c>
    </row>
    <row r="61" spans="1:11" hidden="1" x14ac:dyDescent="0.25">
      <c r="A61" t="s">
        <v>138</v>
      </c>
      <c r="B61" t="s">
        <v>139</v>
      </c>
      <c r="C61" t="s">
        <v>501</v>
      </c>
      <c r="D61" t="s">
        <v>502</v>
      </c>
      <c r="E61" t="s">
        <v>142</v>
      </c>
      <c r="F61" t="s">
        <v>503</v>
      </c>
      <c r="G61" t="s">
        <v>139</v>
      </c>
      <c r="H61" t="s">
        <v>504</v>
      </c>
      <c r="I61" t="s">
        <v>146</v>
      </c>
      <c r="J61" t="s">
        <v>146</v>
      </c>
      <c r="K61" t="s">
        <v>147</v>
      </c>
    </row>
  </sheetData>
  <autoFilter ref="A11:K61">
    <filterColumn colId="8">
      <filters blank="1"/>
    </filterColumn>
    <filterColumn colId="9">
      <colorFilter dxfId="3"/>
    </filterColumn>
  </autoFilter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J20" sqref="J20:J22"/>
    </sheetView>
  </sheetViews>
  <sheetFormatPr baseColWidth="10" defaultRowHeight="15" x14ac:dyDescent="0.25"/>
  <cols>
    <col min="8" max="8" width="33.5703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4985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-28760</v>
      </c>
    </row>
    <row r="12" spans="1:11" x14ac:dyDescent="0.25">
      <c r="A12" t="s">
        <v>2387</v>
      </c>
      <c r="B12" s="1">
        <v>42860</v>
      </c>
      <c r="C12" t="s">
        <v>4986</v>
      </c>
      <c r="D12">
        <v>2</v>
      </c>
      <c r="E12" t="s">
        <v>4987</v>
      </c>
      <c r="F12" t="s">
        <v>76</v>
      </c>
      <c r="G12" t="s">
        <v>12</v>
      </c>
      <c r="H12" t="s">
        <v>4988</v>
      </c>
      <c r="I12" s="39">
        <v>6198</v>
      </c>
      <c r="K12" s="2">
        <v>-22562</v>
      </c>
    </row>
    <row r="13" spans="1:11" x14ac:dyDescent="0.25">
      <c r="A13" t="s">
        <v>4989</v>
      </c>
      <c r="B13" s="1">
        <v>42864</v>
      </c>
      <c r="C13" t="s">
        <v>4990</v>
      </c>
      <c r="D13">
        <v>2</v>
      </c>
      <c r="E13" t="s">
        <v>4991</v>
      </c>
      <c r="F13" t="s">
        <v>512</v>
      </c>
      <c r="G13" t="s">
        <v>513</v>
      </c>
      <c r="H13" t="s">
        <v>3218</v>
      </c>
      <c r="J13" s="2">
        <v>1218</v>
      </c>
      <c r="K13" s="2">
        <v>-23780</v>
      </c>
    </row>
    <row r="14" spans="1:11" x14ac:dyDescent="0.25">
      <c r="A14" t="s">
        <v>4992</v>
      </c>
      <c r="B14" s="1">
        <v>42864</v>
      </c>
      <c r="C14" t="s">
        <v>4993</v>
      </c>
      <c r="D14">
        <v>2</v>
      </c>
      <c r="E14" t="s">
        <v>4994</v>
      </c>
      <c r="F14" t="s">
        <v>674</v>
      </c>
      <c r="G14" t="s">
        <v>513</v>
      </c>
      <c r="H14" t="s">
        <v>3218</v>
      </c>
      <c r="J14" s="2">
        <v>1218</v>
      </c>
      <c r="K14" s="2">
        <v>-24998</v>
      </c>
    </row>
    <row r="15" spans="1:11" x14ac:dyDescent="0.25">
      <c r="A15" t="s">
        <v>4995</v>
      </c>
      <c r="B15" s="1">
        <v>42870</v>
      </c>
      <c r="C15" t="s">
        <v>4996</v>
      </c>
      <c r="D15">
        <v>2</v>
      </c>
      <c r="E15" t="s">
        <v>4997</v>
      </c>
      <c r="F15" t="s">
        <v>674</v>
      </c>
      <c r="G15" t="s">
        <v>513</v>
      </c>
      <c r="H15" t="s">
        <v>3218</v>
      </c>
      <c r="J15">
        <v>522</v>
      </c>
      <c r="K15" s="2">
        <v>-25520</v>
      </c>
    </row>
    <row r="16" spans="1:11" x14ac:dyDescent="0.25">
      <c r="A16" t="s">
        <v>4998</v>
      </c>
      <c r="B16" s="1">
        <v>42870</v>
      </c>
      <c r="C16" t="s">
        <v>4999</v>
      </c>
      <c r="D16">
        <v>2</v>
      </c>
      <c r="E16" t="s">
        <v>5000</v>
      </c>
      <c r="F16" t="s">
        <v>674</v>
      </c>
      <c r="G16" t="s">
        <v>513</v>
      </c>
      <c r="H16" t="s">
        <v>3218</v>
      </c>
      <c r="J16" s="2">
        <v>3248</v>
      </c>
      <c r="K16" s="2">
        <v>-28768</v>
      </c>
    </row>
    <row r="17" spans="1:11" x14ac:dyDescent="0.25">
      <c r="A17" t="s">
        <v>5001</v>
      </c>
      <c r="B17" s="1">
        <v>42874</v>
      </c>
      <c r="C17" t="s">
        <v>5002</v>
      </c>
      <c r="D17">
        <v>2</v>
      </c>
      <c r="E17" t="s">
        <v>5003</v>
      </c>
      <c r="F17" t="s">
        <v>674</v>
      </c>
      <c r="G17" t="s">
        <v>513</v>
      </c>
      <c r="H17" t="s">
        <v>3218</v>
      </c>
      <c r="J17" s="2">
        <v>1740</v>
      </c>
      <c r="K17" s="2">
        <v>-30508</v>
      </c>
    </row>
    <row r="18" spans="1:11" x14ac:dyDescent="0.25">
      <c r="A18" t="s">
        <v>347</v>
      </c>
      <c r="B18" s="1">
        <v>42878</v>
      </c>
      <c r="C18" t="s">
        <v>5004</v>
      </c>
      <c r="D18">
        <v>2</v>
      </c>
      <c r="E18" t="s">
        <v>5005</v>
      </c>
      <c r="F18" t="s">
        <v>512</v>
      </c>
      <c r="G18" t="s">
        <v>513</v>
      </c>
      <c r="H18" t="s">
        <v>3218</v>
      </c>
      <c r="J18" s="2">
        <v>3016</v>
      </c>
      <c r="K18" s="2">
        <v>-33524</v>
      </c>
    </row>
    <row r="19" spans="1:11" x14ac:dyDescent="0.25">
      <c r="A19" t="s">
        <v>1835</v>
      </c>
      <c r="B19" s="1">
        <v>42879</v>
      </c>
      <c r="C19" t="s">
        <v>5006</v>
      </c>
      <c r="D19">
        <v>2</v>
      </c>
      <c r="E19" t="s">
        <v>5007</v>
      </c>
      <c r="F19" t="s">
        <v>76</v>
      </c>
      <c r="G19" t="s">
        <v>12</v>
      </c>
      <c r="H19" t="s">
        <v>3218</v>
      </c>
      <c r="I19" s="15">
        <v>20126</v>
      </c>
      <c r="K19" s="2">
        <v>-13398</v>
      </c>
    </row>
    <row r="20" spans="1:11" x14ac:dyDescent="0.25">
      <c r="A20" t="s">
        <v>5008</v>
      </c>
      <c r="B20" s="1">
        <v>42881</v>
      </c>
      <c r="C20" t="s">
        <v>5009</v>
      </c>
      <c r="D20">
        <v>2</v>
      </c>
      <c r="E20" t="s">
        <v>5010</v>
      </c>
      <c r="F20" t="s">
        <v>674</v>
      </c>
      <c r="G20" t="s">
        <v>513</v>
      </c>
      <c r="H20" t="s">
        <v>3218</v>
      </c>
      <c r="J20" s="2">
        <v>1218</v>
      </c>
      <c r="K20" s="2">
        <v>-14616</v>
      </c>
    </row>
    <row r="21" spans="1:11" x14ac:dyDescent="0.25">
      <c r="A21" t="s">
        <v>5011</v>
      </c>
      <c r="B21" s="1">
        <v>42881</v>
      </c>
      <c r="C21" t="s">
        <v>5012</v>
      </c>
      <c r="D21">
        <v>2</v>
      </c>
      <c r="E21" t="s">
        <v>5013</v>
      </c>
      <c r="F21" t="s">
        <v>674</v>
      </c>
      <c r="G21" t="s">
        <v>513</v>
      </c>
      <c r="H21" t="s">
        <v>3218</v>
      </c>
      <c r="J21" s="2">
        <v>6380</v>
      </c>
      <c r="K21" s="2">
        <v>-20996</v>
      </c>
    </row>
    <row r="22" spans="1:11" x14ac:dyDescent="0.25">
      <c r="A22" t="s">
        <v>4310</v>
      </c>
      <c r="B22" s="1">
        <v>42881</v>
      </c>
      <c r="C22" t="s">
        <v>5014</v>
      </c>
      <c r="D22">
        <v>2</v>
      </c>
      <c r="E22" t="s">
        <v>5015</v>
      </c>
      <c r="F22" t="s">
        <v>674</v>
      </c>
      <c r="G22" t="s">
        <v>513</v>
      </c>
      <c r="H22" t="s">
        <v>3218</v>
      </c>
      <c r="J22" s="2">
        <v>2552</v>
      </c>
      <c r="K22" s="2">
        <v>-23548</v>
      </c>
    </row>
    <row r="23" spans="1:11" x14ac:dyDescent="0.25">
      <c r="H23" t="s">
        <v>101</v>
      </c>
      <c r="I23" s="2">
        <v>26324</v>
      </c>
      <c r="J23" s="2">
        <v>21112</v>
      </c>
    </row>
    <row r="24" spans="1:11" x14ac:dyDescent="0.25">
      <c r="H24" t="s">
        <v>102</v>
      </c>
      <c r="K24" s="2">
        <v>-23548</v>
      </c>
    </row>
    <row r="25" spans="1:11" x14ac:dyDescent="0.25">
      <c r="A25" t="s">
        <v>138</v>
      </c>
      <c r="B25" t="s">
        <v>139</v>
      </c>
      <c r="C25" t="s">
        <v>501</v>
      </c>
      <c r="D25" t="s">
        <v>502</v>
      </c>
      <c r="E25" t="s">
        <v>142</v>
      </c>
      <c r="F25" t="s">
        <v>722</v>
      </c>
      <c r="G25" t="s">
        <v>139</v>
      </c>
      <c r="H25" t="s">
        <v>145</v>
      </c>
      <c r="I25" t="s">
        <v>146</v>
      </c>
      <c r="J25" t="s">
        <v>146</v>
      </c>
      <c r="K25" t="s">
        <v>147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4" sqref="E24"/>
    </sheetView>
  </sheetViews>
  <sheetFormatPr baseColWidth="10" defaultRowHeight="15" x14ac:dyDescent="0.25"/>
  <cols>
    <col min="8" max="8" width="38.85546875" bestFit="1" customWidth="1"/>
    <col min="9" max="9" width="11.28515625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5016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5017</v>
      </c>
    </row>
    <row r="10" spans="1:11" x14ac:dyDescent="0.25">
      <c r="A10" t="s">
        <v>6</v>
      </c>
    </row>
    <row r="11" spans="1:11" x14ac:dyDescent="0.25">
      <c r="H11" t="s">
        <v>7</v>
      </c>
      <c r="K11">
        <v>0</v>
      </c>
    </row>
    <row r="12" spans="1:11" x14ac:dyDescent="0.25">
      <c r="A12" t="s">
        <v>5018</v>
      </c>
      <c r="B12" s="1">
        <v>42874</v>
      </c>
      <c r="C12">
        <v>9</v>
      </c>
      <c r="D12">
        <v>1</v>
      </c>
      <c r="E12" t="s">
        <v>5019</v>
      </c>
      <c r="F12" t="s">
        <v>1569</v>
      </c>
      <c r="G12" t="s">
        <v>12</v>
      </c>
      <c r="H12" t="s">
        <v>5020</v>
      </c>
      <c r="J12" s="2">
        <v>16240</v>
      </c>
      <c r="K12" s="2">
        <v>-16240</v>
      </c>
    </row>
    <row r="13" spans="1:11" x14ac:dyDescent="0.25">
      <c r="A13" t="s">
        <v>2097</v>
      </c>
      <c r="B13" s="1">
        <v>42877</v>
      </c>
      <c r="C13">
        <v>14</v>
      </c>
      <c r="D13">
        <v>1</v>
      </c>
      <c r="E13" t="s">
        <v>5021</v>
      </c>
      <c r="F13" t="s">
        <v>1569</v>
      </c>
      <c r="G13" t="s">
        <v>156</v>
      </c>
      <c r="H13" t="s">
        <v>5020</v>
      </c>
      <c r="J13" s="2">
        <v>28420</v>
      </c>
      <c r="K13" s="2">
        <v>-44660</v>
      </c>
    </row>
    <row r="14" spans="1:11" x14ac:dyDescent="0.25">
      <c r="A14" t="s">
        <v>5022</v>
      </c>
      <c r="B14" s="1">
        <v>42877</v>
      </c>
      <c r="C14">
        <v>21</v>
      </c>
      <c r="D14">
        <v>1</v>
      </c>
      <c r="E14" t="s">
        <v>5023</v>
      </c>
      <c r="F14" t="s">
        <v>11</v>
      </c>
      <c r="G14" t="s">
        <v>12</v>
      </c>
      <c r="H14" t="s">
        <v>5020</v>
      </c>
      <c r="J14" s="2">
        <v>5684</v>
      </c>
      <c r="K14" s="2">
        <v>-50344</v>
      </c>
    </row>
    <row r="15" spans="1:11" x14ac:dyDescent="0.25">
      <c r="A15" t="s">
        <v>493</v>
      </c>
      <c r="B15" s="1">
        <v>42877</v>
      </c>
      <c r="C15">
        <v>22</v>
      </c>
      <c r="D15">
        <v>1</v>
      </c>
      <c r="E15" t="s">
        <v>5024</v>
      </c>
      <c r="F15" t="s">
        <v>1569</v>
      </c>
      <c r="G15" t="s">
        <v>12</v>
      </c>
      <c r="H15" t="s">
        <v>5020</v>
      </c>
      <c r="J15" s="2">
        <v>8004</v>
      </c>
      <c r="K15" s="2">
        <v>-58348</v>
      </c>
    </row>
    <row r="16" spans="1:11" x14ac:dyDescent="0.25">
      <c r="A16" t="s">
        <v>5025</v>
      </c>
      <c r="B16" s="1">
        <v>42877</v>
      </c>
      <c r="C16">
        <v>25</v>
      </c>
      <c r="D16">
        <v>1</v>
      </c>
      <c r="E16" t="s">
        <v>5026</v>
      </c>
      <c r="F16" t="s">
        <v>1569</v>
      </c>
      <c r="G16" t="s">
        <v>12</v>
      </c>
      <c r="H16" t="s">
        <v>5020</v>
      </c>
      <c r="J16" s="2">
        <v>8004</v>
      </c>
      <c r="K16" s="2">
        <v>-66352</v>
      </c>
    </row>
    <row r="17" spans="1:11" x14ac:dyDescent="0.25">
      <c r="A17" t="s">
        <v>5027</v>
      </c>
      <c r="B17" s="1">
        <v>42878</v>
      </c>
      <c r="C17">
        <v>27</v>
      </c>
      <c r="D17">
        <v>1</v>
      </c>
      <c r="E17" t="s">
        <v>5028</v>
      </c>
      <c r="F17" t="s">
        <v>1569</v>
      </c>
      <c r="G17" t="s">
        <v>156</v>
      </c>
      <c r="H17" t="s">
        <v>5020</v>
      </c>
      <c r="J17" s="2">
        <v>3132</v>
      </c>
      <c r="K17" s="2">
        <v>-69484</v>
      </c>
    </row>
    <row r="18" spans="1:11" x14ac:dyDescent="0.25">
      <c r="A18" t="s">
        <v>5029</v>
      </c>
      <c r="B18" s="1">
        <v>42878</v>
      </c>
      <c r="C18">
        <v>33</v>
      </c>
      <c r="D18">
        <v>1</v>
      </c>
      <c r="E18" t="s">
        <v>5030</v>
      </c>
      <c r="F18" t="s">
        <v>1569</v>
      </c>
      <c r="G18" t="s">
        <v>156</v>
      </c>
      <c r="H18" t="s">
        <v>5020</v>
      </c>
      <c r="J18" s="2">
        <v>26100</v>
      </c>
      <c r="K18" s="2">
        <v>-95584</v>
      </c>
    </row>
    <row r="19" spans="1:11" x14ac:dyDescent="0.25">
      <c r="A19" t="s">
        <v>5031</v>
      </c>
      <c r="B19" s="1">
        <v>42878</v>
      </c>
      <c r="C19">
        <v>32</v>
      </c>
      <c r="D19">
        <v>1</v>
      </c>
      <c r="E19" t="s">
        <v>5032</v>
      </c>
      <c r="F19" t="s">
        <v>11</v>
      </c>
      <c r="G19" t="s">
        <v>12</v>
      </c>
      <c r="H19" t="s">
        <v>5020</v>
      </c>
      <c r="J19" s="2">
        <v>8816</v>
      </c>
      <c r="K19" s="2">
        <v>-104400</v>
      </c>
    </row>
    <row r="20" spans="1:11" x14ac:dyDescent="0.25">
      <c r="H20" t="s">
        <v>101</v>
      </c>
      <c r="I20">
        <v>0</v>
      </c>
      <c r="J20" s="2">
        <v>104400</v>
      </c>
    </row>
    <row r="21" spans="1:11" x14ac:dyDescent="0.25">
      <c r="H21" t="s">
        <v>102</v>
      </c>
      <c r="K21" s="2">
        <v>-104400</v>
      </c>
    </row>
    <row r="22" spans="1:11" x14ac:dyDescent="0.25">
      <c r="A22" t="s">
        <v>138</v>
      </c>
      <c r="B22" t="s">
        <v>139</v>
      </c>
      <c r="C22" t="s">
        <v>501</v>
      </c>
      <c r="D22" t="s">
        <v>502</v>
      </c>
      <c r="E22" t="s">
        <v>142</v>
      </c>
      <c r="F22" t="s">
        <v>722</v>
      </c>
      <c r="G22" t="s">
        <v>139</v>
      </c>
      <c r="H22" t="s">
        <v>504</v>
      </c>
      <c r="I22" t="s">
        <v>142</v>
      </c>
      <c r="J22" t="s">
        <v>147</v>
      </c>
      <c r="K22" t="s">
        <v>146</v>
      </c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9" sqref="J19"/>
    </sheetView>
  </sheetViews>
  <sheetFormatPr baseColWidth="10" defaultRowHeight="15" x14ac:dyDescent="0.25"/>
  <cols>
    <col min="8" max="8" width="34.1406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5034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103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-6554.24</v>
      </c>
    </row>
    <row r="12" spans="1:11" x14ac:dyDescent="0.25">
      <c r="A12" t="s">
        <v>373</v>
      </c>
      <c r="B12" s="1">
        <v>42901</v>
      </c>
      <c r="C12" t="s">
        <v>5036</v>
      </c>
      <c r="D12">
        <v>1</v>
      </c>
      <c r="E12" t="s">
        <v>5037</v>
      </c>
      <c r="F12" t="s">
        <v>76</v>
      </c>
      <c r="G12" t="s">
        <v>12</v>
      </c>
      <c r="H12" t="s">
        <v>153</v>
      </c>
      <c r="I12" s="2">
        <v>6062.45</v>
      </c>
      <c r="K12">
        <v>-491.79</v>
      </c>
    </row>
    <row r="13" spans="1:11" x14ac:dyDescent="0.25">
      <c r="A13" t="s">
        <v>5038</v>
      </c>
      <c r="B13" s="1">
        <v>42907</v>
      </c>
      <c r="C13">
        <v>6859047</v>
      </c>
      <c r="D13">
        <v>1</v>
      </c>
      <c r="E13" t="s">
        <v>5039</v>
      </c>
      <c r="F13" t="s">
        <v>11</v>
      </c>
      <c r="G13" t="s">
        <v>12</v>
      </c>
      <c r="H13" t="s">
        <v>153</v>
      </c>
      <c r="K13" s="2">
        <v>-2607.79</v>
      </c>
    </row>
    <row r="14" spans="1:11" x14ac:dyDescent="0.25">
      <c r="A14" t="s">
        <v>3957</v>
      </c>
      <c r="B14" s="1">
        <v>42907</v>
      </c>
      <c r="C14">
        <v>6859049</v>
      </c>
      <c r="D14">
        <v>1</v>
      </c>
      <c r="E14" t="s">
        <v>5040</v>
      </c>
      <c r="F14" t="s">
        <v>11</v>
      </c>
      <c r="G14" t="s">
        <v>12</v>
      </c>
      <c r="H14" t="s">
        <v>153</v>
      </c>
      <c r="K14" s="2">
        <v>-4031.34</v>
      </c>
    </row>
    <row r="15" spans="1:11" x14ac:dyDescent="0.25">
      <c r="A15" t="s">
        <v>5041</v>
      </c>
      <c r="B15" s="1">
        <v>42912</v>
      </c>
      <c r="C15" t="s">
        <v>5042</v>
      </c>
      <c r="D15">
        <v>1</v>
      </c>
      <c r="E15" t="s">
        <v>5043</v>
      </c>
      <c r="F15" t="s">
        <v>11</v>
      </c>
      <c r="G15" t="s">
        <v>12</v>
      </c>
      <c r="H15" t="s">
        <v>153</v>
      </c>
      <c r="K15" s="2">
        <v>-9446.34</v>
      </c>
    </row>
    <row r="16" spans="1:11" x14ac:dyDescent="0.25">
      <c r="A16" t="s">
        <v>3851</v>
      </c>
      <c r="B16" s="1">
        <v>42915</v>
      </c>
      <c r="C16">
        <v>6873083</v>
      </c>
      <c r="D16">
        <v>1</v>
      </c>
      <c r="E16" t="s">
        <v>5044</v>
      </c>
      <c r="F16" t="s">
        <v>11</v>
      </c>
      <c r="G16" t="s">
        <v>12</v>
      </c>
      <c r="H16" t="s">
        <v>153</v>
      </c>
      <c r="K16" s="2">
        <v>-11432.58</v>
      </c>
    </row>
    <row r="17" spans="1:11" x14ac:dyDescent="0.25">
      <c r="H17" t="s">
        <v>101</v>
      </c>
      <c r="I17" s="2">
        <v>6062.45</v>
      </c>
      <c r="J17" s="2">
        <v>10940.79</v>
      </c>
    </row>
    <row r="18" spans="1:11" x14ac:dyDescent="0.25">
      <c r="H18" t="s">
        <v>102</v>
      </c>
      <c r="K18" s="2">
        <v>-11432.58</v>
      </c>
    </row>
    <row r="19" spans="1:11" x14ac:dyDescent="0.25">
      <c r="A19" t="s">
        <v>6</v>
      </c>
    </row>
    <row r="21" spans="1:11" x14ac:dyDescent="0.25">
      <c r="B21" t="s">
        <v>5038</v>
      </c>
      <c r="C21" s="1">
        <v>42907</v>
      </c>
      <c r="D21">
        <v>6859047</v>
      </c>
    </row>
    <row r="22" spans="1:11" x14ac:dyDescent="0.25">
      <c r="B22" t="s">
        <v>3957</v>
      </c>
      <c r="C22" s="1">
        <v>42907</v>
      </c>
      <c r="D22">
        <v>6859049</v>
      </c>
    </row>
    <row r="23" spans="1:11" x14ac:dyDescent="0.25">
      <c r="B23" t="s">
        <v>5041</v>
      </c>
      <c r="C23" s="1">
        <v>42912</v>
      </c>
      <c r="D23" t="s">
        <v>5042</v>
      </c>
    </row>
    <row r="24" spans="1:11" x14ac:dyDescent="0.25">
      <c r="B24" t="s">
        <v>3851</v>
      </c>
      <c r="C24" s="1">
        <v>42915</v>
      </c>
      <c r="D24">
        <v>6873083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17" sqref="K17"/>
    </sheetView>
  </sheetViews>
  <sheetFormatPr baseColWidth="10" defaultRowHeight="15" x14ac:dyDescent="0.25"/>
  <sheetData>
    <row r="1" spans="1:12" x14ac:dyDescent="0.25">
      <c r="A1" t="s">
        <v>0</v>
      </c>
    </row>
    <row r="2" spans="1:12" x14ac:dyDescent="0.25">
      <c r="A2" t="s">
        <v>5033</v>
      </c>
    </row>
    <row r="3" spans="1:12" x14ac:dyDescent="0.25">
      <c r="A3" t="s">
        <v>5045</v>
      </c>
    </row>
    <row r="4" spans="1:12" x14ac:dyDescent="0.25">
      <c r="A4" t="s">
        <v>5035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857</v>
      </c>
    </row>
    <row r="10" spans="1:12" x14ac:dyDescent="0.25">
      <c r="A10" t="s">
        <v>6</v>
      </c>
    </row>
    <row r="11" spans="1:12" x14ac:dyDescent="0.25">
      <c r="H11" t="s">
        <v>7</v>
      </c>
      <c r="L11" s="2">
        <v>-55860.13</v>
      </c>
    </row>
    <row r="12" spans="1:12" x14ac:dyDescent="0.25">
      <c r="A12" t="s">
        <v>5047</v>
      </c>
      <c r="B12" s="1">
        <v>42894</v>
      </c>
      <c r="C12" t="s">
        <v>5048</v>
      </c>
      <c r="D12">
        <v>1</v>
      </c>
      <c r="E12" t="s">
        <v>5049</v>
      </c>
      <c r="F12" t="s">
        <v>11</v>
      </c>
      <c r="G12" t="s">
        <v>12</v>
      </c>
      <c r="H12" t="s">
        <v>1154</v>
      </c>
      <c r="K12" s="2">
        <v>38410.239999999998</v>
      </c>
      <c r="L12" s="2">
        <v>-94270.37</v>
      </c>
    </row>
    <row r="13" spans="1:12" x14ac:dyDescent="0.25">
      <c r="A13" t="s">
        <v>869</v>
      </c>
      <c r="B13" s="1">
        <v>42898</v>
      </c>
      <c r="C13" t="s">
        <v>5050</v>
      </c>
      <c r="D13">
        <v>1</v>
      </c>
      <c r="E13" t="s">
        <v>5051</v>
      </c>
      <c r="F13" t="s">
        <v>11</v>
      </c>
      <c r="G13" t="s">
        <v>156</v>
      </c>
      <c r="H13" t="s">
        <v>1154</v>
      </c>
      <c r="K13" s="2">
        <v>23855.75</v>
      </c>
      <c r="L13" s="2">
        <v>-118126.12</v>
      </c>
    </row>
    <row r="14" spans="1:12" x14ac:dyDescent="0.25">
      <c r="A14" t="s">
        <v>5052</v>
      </c>
      <c r="B14" s="1">
        <v>42901</v>
      </c>
      <c r="C14" t="s">
        <v>5053</v>
      </c>
      <c r="D14">
        <v>1</v>
      </c>
      <c r="E14" t="s">
        <v>5054</v>
      </c>
      <c r="F14" t="s">
        <v>76</v>
      </c>
      <c r="G14" t="s">
        <v>12</v>
      </c>
      <c r="H14" t="s">
        <v>5055</v>
      </c>
      <c r="I14" t="s">
        <v>5056</v>
      </c>
      <c r="J14" s="2">
        <v>55860.480000000003</v>
      </c>
      <c r="L14" s="2">
        <v>-62265.64</v>
      </c>
    </row>
    <row r="15" spans="1:12" x14ac:dyDescent="0.25">
      <c r="A15" t="s">
        <v>5057</v>
      </c>
      <c r="B15" s="1">
        <v>42902</v>
      </c>
      <c r="C15" t="s">
        <v>5058</v>
      </c>
      <c r="D15">
        <v>1</v>
      </c>
      <c r="E15" t="s">
        <v>5059</v>
      </c>
      <c r="F15" t="s">
        <v>11</v>
      </c>
      <c r="G15" t="s">
        <v>12</v>
      </c>
      <c r="H15" t="s">
        <v>5055</v>
      </c>
      <c r="I15" t="s">
        <v>5056</v>
      </c>
      <c r="K15" s="2">
        <v>26233.45</v>
      </c>
      <c r="L15" s="2">
        <v>-88499.09</v>
      </c>
    </row>
    <row r="16" spans="1:12" x14ac:dyDescent="0.25">
      <c r="A16" t="s">
        <v>5060</v>
      </c>
      <c r="B16" s="1">
        <v>42902</v>
      </c>
      <c r="C16" t="s">
        <v>5061</v>
      </c>
      <c r="D16">
        <v>1</v>
      </c>
      <c r="E16" t="s">
        <v>5062</v>
      </c>
      <c r="F16" t="s">
        <v>11</v>
      </c>
      <c r="G16" t="s">
        <v>12</v>
      </c>
      <c r="H16" t="s">
        <v>5055</v>
      </c>
      <c r="I16" t="s">
        <v>5056</v>
      </c>
      <c r="K16" s="2">
        <v>32304.2</v>
      </c>
      <c r="L16" s="2">
        <v>-120803.29</v>
      </c>
    </row>
    <row r="17" spans="1:12" x14ac:dyDescent="0.25">
      <c r="A17" t="s">
        <v>5063</v>
      </c>
      <c r="B17" s="1">
        <v>42902</v>
      </c>
      <c r="C17" t="s">
        <v>5064</v>
      </c>
      <c r="D17">
        <v>1</v>
      </c>
      <c r="E17" t="s">
        <v>5065</v>
      </c>
      <c r="F17" t="s">
        <v>11</v>
      </c>
      <c r="G17" t="s">
        <v>12</v>
      </c>
      <c r="H17" t="s">
        <v>1154</v>
      </c>
      <c r="K17" s="2">
        <v>25823.1</v>
      </c>
      <c r="L17" s="2">
        <v>-146626.39000000001</v>
      </c>
    </row>
    <row r="18" spans="1:12" x14ac:dyDescent="0.25">
      <c r="A18" t="s">
        <v>66</v>
      </c>
      <c r="B18" s="1">
        <v>42916</v>
      </c>
      <c r="C18" t="s">
        <v>5066</v>
      </c>
      <c r="D18">
        <v>1</v>
      </c>
      <c r="E18" t="s">
        <v>5067</v>
      </c>
      <c r="F18" t="s">
        <v>76</v>
      </c>
      <c r="G18" t="s">
        <v>12</v>
      </c>
      <c r="H18" t="s">
        <v>5055</v>
      </c>
      <c r="I18" t="s">
        <v>5056</v>
      </c>
      <c r="J18" s="2">
        <v>58537.64</v>
      </c>
      <c r="L18" s="2">
        <v>-88088.75</v>
      </c>
    </row>
    <row r="19" spans="1:12" x14ac:dyDescent="0.25">
      <c r="H19" t="s">
        <v>101</v>
      </c>
      <c r="J19" s="2">
        <v>114398.12</v>
      </c>
      <c r="K19" s="2">
        <v>146626.74</v>
      </c>
    </row>
    <row r="20" spans="1:12" x14ac:dyDescent="0.25">
      <c r="A20" t="s">
        <v>5046</v>
      </c>
    </row>
    <row r="21" spans="1:12" x14ac:dyDescent="0.25">
      <c r="A21" t="s">
        <v>6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5" sqref="J15:J16"/>
    </sheetView>
  </sheetViews>
  <sheetFormatPr baseColWidth="10" defaultRowHeight="15" x14ac:dyDescent="0.25"/>
  <cols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5068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3373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-8529.89</v>
      </c>
    </row>
    <row r="12" spans="1:11" x14ac:dyDescent="0.25">
      <c r="A12" t="s">
        <v>5069</v>
      </c>
      <c r="B12" s="1">
        <v>42900</v>
      </c>
      <c r="C12">
        <v>1812</v>
      </c>
      <c r="D12">
        <v>1</v>
      </c>
      <c r="E12" t="s">
        <v>5070</v>
      </c>
      <c r="F12" t="s">
        <v>11</v>
      </c>
      <c r="G12" t="s">
        <v>12</v>
      </c>
      <c r="H12" t="s">
        <v>3376</v>
      </c>
      <c r="J12" s="2">
        <v>1300.79</v>
      </c>
      <c r="K12" s="2">
        <v>-9830.68</v>
      </c>
    </row>
    <row r="13" spans="1:11" x14ac:dyDescent="0.25">
      <c r="A13" t="s">
        <v>5071</v>
      </c>
      <c r="B13" s="1">
        <v>42900</v>
      </c>
      <c r="C13">
        <v>1837</v>
      </c>
      <c r="D13">
        <v>1</v>
      </c>
      <c r="E13" t="s">
        <v>5072</v>
      </c>
      <c r="F13" t="s">
        <v>11</v>
      </c>
      <c r="G13" t="s">
        <v>12</v>
      </c>
      <c r="H13" t="s">
        <v>3376</v>
      </c>
      <c r="J13" s="2">
        <v>2762.18</v>
      </c>
      <c r="K13" s="2">
        <v>-12592.86</v>
      </c>
    </row>
    <row r="14" spans="1:11" x14ac:dyDescent="0.25">
      <c r="A14" t="s">
        <v>5073</v>
      </c>
      <c r="B14" s="1">
        <v>42901</v>
      </c>
      <c r="C14" t="s">
        <v>5074</v>
      </c>
      <c r="D14">
        <v>1</v>
      </c>
      <c r="E14" t="s">
        <v>5075</v>
      </c>
      <c r="F14" t="s">
        <v>76</v>
      </c>
      <c r="G14" t="s">
        <v>12</v>
      </c>
      <c r="H14" t="s">
        <v>3376</v>
      </c>
      <c r="I14" s="2">
        <v>3341.1</v>
      </c>
      <c r="K14" s="2">
        <v>-9251.76</v>
      </c>
    </row>
    <row r="15" spans="1:11" x14ac:dyDescent="0.25">
      <c r="A15" t="s">
        <v>3976</v>
      </c>
      <c r="B15" s="1">
        <v>42913</v>
      </c>
      <c r="C15">
        <v>1861</v>
      </c>
      <c r="D15">
        <v>1</v>
      </c>
      <c r="E15" t="s">
        <v>5076</v>
      </c>
      <c r="F15" t="s">
        <v>11</v>
      </c>
      <c r="G15" t="s">
        <v>12</v>
      </c>
      <c r="H15" t="s">
        <v>3376</v>
      </c>
      <c r="J15" s="2">
        <v>1682.1</v>
      </c>
      <c r="K15" s="2">
        <v>-10933.86</v>
      </c>
    </row>
    <row r="16" spans="1:11" x14ac:dyDescent="0.25">
      <c r="A16" t="s">
        <v>5077</v>
      </c>
      <c r="B16" s="1">
        <v>42914</v>
      </c>
      <c r="C16">
        <v>1887</v>
      </c>
      <c r="D16">
        <v>1</v>
      </c>
      <c r="E16" t="s">
        <v>5078</v>
      </c>
      <c r="F16" t="s">
        <v>11</v>
      </c>
      <c r="G16" t="s">
        <v>12</v>
      </c>
      <c r="H16" t="s">
        <v>3376</v>
      </c>
      <c r="J16">
        <v>900</v>
      </c>
      <c r="K16" s="2">
        <v>-11833.86</v>
      </c>
    </row>
    <row r="17" spans="1:11" x14ac:dyDescent="0.25">
      <c r="H17" t="s">
        <v>101</v>
      </c>
      <c r="I17" s="2">
        <v>3341.1</v>
      </c>
      <c r="J17" s="2">
        <v>6645.07</v>
      </c>
    </row>
    <row r="18" spans="1:11" x14ac:dyDescent="0.25">
      <c r="H18" t="s">
        <v>102</v>
      </c>
      <c r="K18" s="2">
        <v>-11833.86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opLeftCell="A106" workbookViewId="0">
      <selection activeCell="O115" sqref="O115"/>
    </sheetView>
  </sheetViews>
  <sheetFormatPr baseColWidth="10" defaultRowHeight="15" x14ac:dyDescent="0.25"/>
  <cols>
    <col min="8" max="8" width="30.140625" bestFit="1" customWidth="1"/>
    <col min="10" max="10" width="4.85546875" style="23" customWidth="1"/>
    <col min="12" max="12" width="4.85546875" style="23" customWidth="1"/>
  </cols>
  <sheetData>
    <row r="1" spans="1:13" x14ac:dyDescent="0.25">
      <c r="A1" t="s">
        <v>0</v>
      </c>
    </row>
    <row r="2" spans="1:13" x14ac:dyDescent="0.25">
      <c r="A2" t="s">
        <v>786</v>
      </c>
    </row>
    <row r="3" spans="1:13" x14ac:dyDescent="0.25">
      <c r="A3" t="s">
        <v>856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857</v>
      </c>
    </row>
    <row r="10" spans="1:13" x14ac:dyDescent="0.25">
      <c r="A10" t="s">
        <v>6</v>
      </c>
    </row>
    <row r="11" spans="1:13" x14ac:dyDescent="0.25">
      <c r="A11" t="s">
        <v>858</v>
      </c>
    </row>
    <row r="12" spans="1:13" x14ac:dyDescent="0.25">
      <c r="A12" t="s">
        <v>859</v>
      </c>
      <c r="B12" s="1">
        <v>42372</v>
      </c>
      <c r="C12" t="s">
        <v>860</v>
      </c>
      <c r="D12">
        <v>1</v>
      </c>
      <c r="E12" t="s">
        <v>861</v>
      </c>
      <c r="F12" t="s">
        <v>11</v>
      </c>
      <c r="G12" t="s">
        <v>195</v>
      </c>
      <c r="H12" t="s">
        <v>862</v>
      </c>
      <c r="K12" s="2">
        <v>21442.75</v>
      </c>
      <c r="L12" s="23">
        <v>3</v>
      </c>
      <c r="M12" s="2">
        <v>-49592.14</v>
      </c>
    </row>
    <row r="13" spans="1:13" x14ac:dyDescent="0.25">
      <c r="A13" t="s">
        <v>863</v>
      </c>
      <c r="B13" s="1">
        <v>42376</v>
      </c>
      <c r="C13" t="s">
        <v>864</v>
      </c>
      <c r="D13">
        <v>1</v>
      </c>
      <c r="E13" t="s">
        <v>865</v>
      </c>
      <c r="F13" t="s">
        <v>76</v>
      </c>
      <c r="G13" t="s">
        <v>12</v>
      </c>
      <c r="H13" t="s">
        <v>862</v>
      </c>
      <c r="I13" s="2">
        <v>28149.78</v>
      </c>
      <c r="J13" s="23" t="s">
        <v>126</v>
      </c>
      <c r="M13" s="2">
        <v>-21442.36</v>
      </c>
    </row>
    <row r="14" spans="1:13" x14ac:dyDescent="0.25">
      <c r="A14" t="s">
        <v>866</v>
      </c>
      <c r="B14" s="1">
        <v>42382</v>
      </c>
      <c r="C14" t="s">
        <v>867</v>
      </c>
      <c r="D14">
        <v>1</v>
      </c>
      <c r="E14" t="s">
        <v>868</v>
      </c>
      <c r="F14" t="s">
        <v>11</v>
      </c>
      <c r="G14" t="s">
        <v>195</v>
      </c>
      <c r="H14" t="s">
        <v>862</v>
      </c>
      <c r="K14" s="2">
        <v>21666.39</v>
      </c>
      <c r="L14" s="23">
        <v>1</v>
      </c>
      <c r="M14" s="2">
        <v>-43108.75</v>
      </c>
    </row>
    <row r="15" spans="1:13" x14ac:dyDescent="0.25">
      <c r="A15" t="s">
        <v>869</v>
      </c>
      <c r="B15" s="1">
        <v>42382</v>
      </c>
      <c r="C15" t="s">
        <v>870</v>
      </c>
      <c r="D15">
        <v>1</v>
      </c>
      <c r="E15" t="s">
        <v>871</v>
      </c>
      <c r="F15" t="s">
        <v>11</v>
      </c>
      <c r="G15" t="s">
        <v>195</v>
      </c>
      <c r="H15" t="s">
        <v>862</v>
      </c>
      <c r="K15" s="2">
        <v>31695.75</v>
      </c>
      <c r="L15" s="23">
        <v>1</v>
      </c>
      <c r="M15" s="2">
        <v>-74804.5</v>
      </c>
    </row>
    <row r="16" spans="1:13" x14ac:dyDescent="0.25">
      <c r="A16" t="s">
        <v>246</v>
      </c>
      <c r="B16" s="1">
        <v>42388</v>
      </c>
      <c r="C16" t="s">
        <v>872</v>
      </c>
      <c r="D16">
        <v>1</v>
      </c>
      <c r="E16" t="s">
        <v>873</v>
      </c>
      <c r="F16" t="s">
        <v>76</v>
      </c>
      <c r="G16" t="s">
        <v>18</v>
      </c>
      <c r="H16" t="s">
        <v>862</v>
      </c>
      <c r="I16" s="2">
        <v>53362.14</v>
      </c>
      <c r="J16" s="23">
        <v>1</v>
      </c>
      <c r="M16" s="2">
        <v>-21442.36</v>
      </c>
    </row>
    <row r="17" spans="1:13" x14ac:dyDescent="0.25">
      <c r="A17" t="s">
        <v>874</v>
      </c>
      <c r="B17" s="1">
        <v>42395</v>
      </c>
      <c r="C17" t="s">
        <v>875</v>
      </c>
      <c r="D17">
        <v>1</v>
      </c>
      <c r="E17" t="s">
        <v>876</v>
      </c>
      <c r="F17" t="s">
        <v>11</v>
      </c>
      <c r="G17" t="s">
        <v>195</v>
      </c>
      <c r="H17" t="s">
        <v>862</v>
      </c>
      <c r="K17" s="2">
        <v>20829.830000000002</v>
      </c>
      <c r="L17" s="23">
        <v>3</v>
      </c>
      <c r="M17" s="2">
        <v>-42272.19</v>
      </c>
    </row>
    <row r="18" spans="1:13" x14ac:dyDescent="0.25">
      <c r="A18" t="s">
        <v>877</v>
      </c>
      <c r="B18" s="1">
        <v>42399</v>
      </c>
      <c r="C18" t="s">
        <v>878</v>
      </c>
      <c r="D18">
        <v>1</v>
      </c>
      <c r="E18" t="s">
        <v>879</v>
      </c>
      <c r="F18" t="s">
        <v>11</v>
      </c>
      <c r="G18" t="s">
        <v>195</v>
      </c>
      <c r="H18" t="s">
        <v>862</v>
      </c>
      <c r="K18" s="2">
        <v>23274.02</v>
      </c>
      <c r="L18" s="23">
        <v>4</v>
      </c>
      <c r="M18" s="2">
        <v>-65546.210000000006</v>
      </c>
    </row>
    <row r="19" spans="1:13" x14ac:dyDescent="0.25">
      <c r="A19" t="s">
        <v>880</v>
      </c>
      <c r="B19" s="1">
        <v>42400</v>
      </c>
      <c r="C19" t="s">
        <v>881</v>
      </c>
      <c r="D19">
        <v>1</v>
      </c>
      <c r="E19" t="s">
        <v>882</v>
      </c>
      <c r="F19" t="s">
        <v>11</v>
      </c>
      <c r="G19" t="s">
        <v>12</v>
      </c>
      <c r="H19" t="s">
        <v>862</v>
      </c>
      <c r="K19" s="2">
        <v>23123.16</v>
      </c>
      <c r="L19" s="23">
        <v>2</v>
      </c>
      <c r="M19" s="2">
        <v>-88669.37</v>
      </c>
    </row>
    <row r="20" spans="1:13" x14ac:dyDescent="0.25">
      <c r="A20" t="s">
        <v>471</v>
      </c>
      <c r="B20" s="1">
        <v>42403</v>
      </c>
      <c r="C20" t="s">
        <v>883</v>
      </c>
      <c r="D20">
        <v>1</v>
      </c>
      <c r="E20" t="s">
        <v>884</v>
      </c>
      <c r="F20" t="s">
        <v>76</v>
      </c>
      <c r="G20" t="s">
        <v>18</v>
      </c>
      <c r="H20" t="s">
        <v>862</v>
      </c>
      <c r="I20" s="2">
        <v>23123.16</v>
      </c>
      <c r="J20" s="23">
        <v>2</v>
      </c>
      <c r="M20" s="2">
        <v>-65546.210000000006</v>
      </c>
    </row>
    <row r="21" spans="1:13" x14ac:dyDescent="0.25">
      <c r="A21" t="s">
        <v>14</v>
      </c>
      <c r="B21" s="1">
        <v>42405</v>
      </c>
      <c r="C21" t="s">
        <v>885</v>
      </c>
      <c r="D21">
        <v>1</v>
      </c>
      <c r="E21" t="s">
        <v>886</v>
      </c>
      <c r="F21" t="s">
        <v>76</v>
      </c>
      <c r="G21" t="s">
        <v>18</v>
      </c>
      <c r="H21" t="s">
        <v>862</v>
      </c>
      <c r="I21" s="2">
        <v>42272.58</v>
      </c>
      <c r="J21" s="23">
        <v>3</v>
      </c>
      <c r="M21" s="2">
        <v>-23273.63</v>
      </c>
    </row>
    <row r="22" spans="1:13" x14ac:dyDescent="0.25">
      <c r="A22" t="s">
        <v>600</v>
      </c>
      <c r="B22" s="1">
        <v>42410</v>
      </c>
      <c r="C22" t="s">
        <v>887</v>
      </c>
      <c r="D22">
        <v>1</v>
      </c>
      <c r="E22" t="s">
        <v>888</v>
      </c>
      <c r="F22" t="s">
        <v>76</v>
      </c>
      <c r="G22" t="s">
        <v>18</v>
      </c>
      <c r="H22" t="s">
        <v>862</v>
      </c>
      <c r="I22" s="2">
        <v>23274.02</v>
      </c>
      <c r="J22" s="23">
        <v>4</v>
      </c>
      <c r="M22">
        <v>0.39</v>
      </c>
    </row>
    <row r="23" spans="1:13" x14ac:dyDescent="0.25">
      <c r="A23" t="s">
        <v>163</v>
      </c>
      <c r="B23" s="1">
        <v>42423</v>
      </c>
      <c r="C23" t="s">
        <v>889</v>
      </c>
      <c r="D23">
        <v>1</v>
      </c>
      <c r="E23" t="s">
        <v>890</v>
      </c>
      <c r="F23" t="s">
        <v>11</v>
      </c>
      <c r="G23" t="s">
        <v>195</v>
      </c>
      <c r="H23" t="s">
        <v>862</v>
      </c>
      <c r="K23" s="2">
        <v>23685.67</v>
      </c>
      <c r="L23" s="23">
        <v>5</v>
      </c>
      <c r="M23" s="2">
        <v>-23685.279999999999</v>
      </c>
    </row>
    <row r="24" spans="1:13" x14ac:dyDescent="0.25">
      <c r="A24" t="s">
        <v>891</v>
      </c>
      <c r="B24" s="1">
        <v>42423</v>
      </c>
      <c r="C24" t="s">
        <v>892</v>
      </c>
      <c r="D24">
        <v>1</v>
      </c>
      <c r="E24" t="s">
        <v>893</v>
      </c>
      <c r="F24" t="s">
        <v>11</v>
      </c>
      <c r="G24" t="s">
        <v>195</v>
      </c>
      <c r="H24" t="s">
        <v>862</v>
      </c>
      <c r="K24" s="2">
        <v>10065.57</v>
      </c>
      <c r="L24" s="23">
        <v>5</v>
      </c>
      <c r="M24" s="2">
        <v>-33750.85</v>
      </c>
    </row>
    <row r="25" spans="1:13" x14ac:dyDescent="0.25">
      <c r="A25" t="s">
        <v>894</v>
      </c>
      <c r="B25" s="1">
        <v>42426</v>
      </c>
      <c r="C25" t="s">
        <v>895</v>
      </c>
      <c r="D25">
        <v>1</v>
      </c>
      <c r="E25" t="s">
        <v>896</v>
      </c>
      <c r="F25" t="s">
        <v>11</v>
      </c>
      <c r="G25" t="s">
        <v>195</v>
      </c>
      <c r="H25" t="s">
        <v>862</v>
      </c>
      <c r="K25" s="2">
        <v>19849.84</v>
      </c>
      <c r="L25" s="23">
        <v>6</v>
      </c>
      <c r="M25" s="2">
        <v>-53600.69</v>
      </c>
    </row>
    <row r="26" spans="1:13" x14ac:dyDescent="0.25">
      <c r="A26" t="s">
        <v>897</v>
      </c>
      <c r="B26" s="1">
        <v>42429</v>
      </c>
      <c r="C26" t="s">
        <v>898</v>
      </c>
      <c r="D26">
        <v>1</v>
      </c>
      <c r="E26" t="s">
        <v>899</v>
      </c>
      <c r="F26" t="s">
        <v>11</v>
      </c>
      <c r="G26" t="s">
        <v>12</v>
      </c>
      <c r="H26" t="s">
        <v>862</v>
      </c>
      <c r="K26" s="2">
        <v>7506.81</v>
      </c>
      <c r="L26" s="23">
        <v>7</v>
      </c>
      <c r="M26" s="2">
        <v>-61107.5</v>
      </c>
    </row>
    <row r="27" spans="1:13" x14ac:dyDescent="0.25">
      <c r="A27" t="s">
        <v>900</v>
      </c>
      <c r="B27" s="1">
        <v>42429</v>
      </c>
      <c r="C27" t="s">
        <v>901</v>
      </c>
      <c r="D27">
        <v>1</v>
      </c>
      <c r="E27" t="s">
        <v>902</v>
      </c>
      <c r="F27" t="s">
        <v>11</v>
      </c>
      <c r="G27" t="s">
        <v>12</v>
      </c>
      <c r="H27" t="s">
        <v>862</v>
      </c>
      <c r="K27" s="2">
        <v>20944.060000000001</v>
      </c>
      <c r="L27" s="23">
        <v>7</v>
      </c>
      <c r="M27" s="2">
        <v>-82051.56</v>
      </c>
    </row>
    <row r="28" spans="1:13" x14ac:dyDescent="0.25">
      <c r="A28" t="s">
        <v>903</v>
      </c>
      <c r="B28" s="1">
        <v>42431</v>
      </c>
      <c r="C28" t="s">
        <v>904</v>
      </c>
      <c r="D28">
        <v>1</v>
      </c>
      <c r="E28" t="s">
        <v>905</v>
      </c>
      <c r="F28" t="s">
        <v>76</v>
      </c>
      <c r="G28" t="s">
        <v>12</v>
      </c>
      <c r="H28" t="s">
        <v>862</v>
      </c>
      <c r="I28" s="2">
        <v>33751.26</v>
      </c>
      <c r="J28" s="23">
        <v>5</v>
      </c>
      <c r="M28" s="2">
        <v>-48300.3</v>
      </c>
    </row>
    <row r="29" spans="1:13" x14ac:dyDescent="0.25">
      <c r="A29" t="s">
        <v>906</v>
      </c>
      <c r="B29" s="1">
        <v>42438</v>
      </c>
      <c r="C29" t="s">
        <v>907</v>
      </c>
      <c r="D29">
        <v>1</v>
      </c>
      <c r="E29" t="s">
        <v>908</v>
      </c>
      <c r="F29" t="s">
        <v>76</v>
      </c>
      <c r="G29" t="s">
        <v>12</v>
      </c>
      <c r="H29" t="s">
        <v>862</v>
      </c>
      <c r="I29" s="2">
        <v>19849.84</v>
      </c>
      <c r="J29" s="23">
        <v>6</v>
      </c>
      <c r="M29" s="2">
        <v>-28450.46</v>
      </c>
    </row>
    <row r="30" spans="1:13" x14ac:dyDescent="0.25">
      <c r="A30" t="s">
        <v>909</v>
      </c>
      <c r="B30" s="1">
        <v>42445</v>
      </c>
      <c r="C30" t="s">
        <v>910</v>
      </c>
      <c r="D30">
        <v>1</v>
      </c>
      <c r="E30" t="s">
        <v>911</v>
      </c>
      <c r="F30" t="s">
        <v>11</v>
      </c>
      <c r="G30" t="s">
        <v>195</v>
      </c>
      <c r="H30" t="s">
        <v>862</v>
      </c>
      <c r="K30" s="2">
        <v>10202.09</v>
      </c>
      <c r="L30" s="23">
        <v>8</v>
      </c>
      <c r="M30" s="2">
        <v>-38652.550000000003</v>
      </c>
    </row>
    <row r="31" spans="1:13" x14ac:dyDescent="0.25">
      <c r="A31" t="s">
        <v>912</v>
      </c>
      <c r="B31" s="1">
        <v>42446</v>
      </c>
      <c r="C31" t="s">
        <v>913</v>
      </c>
      <c r="D31">
        <v>1</v>
      </c>
      <c r="E31" t="s">
        <v>914</v>
      </c>
      <c r="F31" t="s">
        <v>76</v>
      </c>
      <c r="G31" t="s">
        <v>12</v>
      </c>
      <c r="H31" t="s">
        <v>862</v>
      </c>
      <c r="I31" s="2">
        <v>28450.87</v>
      </c>
      <c r="J31" s="23">
        <v>7</v>
      </c>
      <c r="M31" s="2">
        <v>-10201.68</v>
      </c>
    </row>
    <row r="32" spans="1:13" x14ac:dyDescent="0.25">
      <c r="A32" t="s">
        <v>915</v>
      </c>
      <c r="B32" s="1">
        <v>42451</v>
      </c>
      <c r="C32" t="s">
        <v>916</v>
      </c>
      <c r="D32">
        <v>1</v>
      </c>
      <c r="E32" t="s">
        <v>917</v>
      </c>
      <c r="F32" t="s">
        <v>11</v>
      </c>
      <c r="G32" t="s">
        <v>195</v>
      </c>
      <c r="H32" t="s">
        <v>862</v>
      </c>
      <c r="K32" s="2">
        <v>16760.93</v>
      </c>
      <c r="L32" s="23">
        <v>8</v>
      </c>
      <c r="M32" s="2">
        <v>-26962.61</v>
      </c>
    </row>
    <row r="33" spans="1:13" x14ac:dyDescent="0.25">
      <c r="A33" t="s">
        <v>918</v>
      </c>
      <c r="B33" s="1">
        <v>42458</v>
      </c>
      <c r="C33" t="s">
        <v>919</v>
      </c>
      <c r="D33">
        <v>1</v>
      </c>
      <c r="E33" t="s">
        <v>920</v>
      </c>
      <c r="F33" t="s">
        <v>11</v>
      </c>
      <c r="G33" t="s">
        <v>195</v>
      </c>
      <c r="H33" t="s">
        <v>862</v>
      </c>
      <c r="K33" s="2">
        <v>27718.37</v>
      </c>
      <c r="L33" s="23">
        <v>8</v>
      </c>
      <c r="M33" s="2">
        <v>-54680.98</v>
      </c>
    </row>
    <row r="34" spans="1:13" x14ac:dyDescent="0.25">
      <c r="A34" t="s">
        <v>921</v>
      </c>
      <c r="B34" s="1">
        <v>42460</v>
      </c>
      <c r="C34" t="s">
        <v>922</v>
      </c>
      <c r="D34">
        <v>1</v>
      </c>
      <c r="E34" t="s">
        <v>923</v>
      </c>
      <c r="F34" t="s">
        <v>260</v>
      </c>
      <c r="G34" t="s">
        <v>12</v>
      </c>
      <c r="H34" t="s">
        <v>924</v>
      </c>
      <c r="I34">
        <v>0</v>
      </c>
      <c r="M34" s="2">
        <v>-54680.98</v>
      </c>
    </row>
    <row r="35" spans="1:13" x14ac:dyDescent="0.25">
      <c r="A35" t="s">
        <v>925</v>
      </c>
      <c r="B35" s="1">
        <v>42460</v>
      </c>
      <c r="C35" t="s">
        <v>926</v>
      </c>
      <c r="D35">
        <v>1</v>
      </c>
      <c r="E35" t="s">
        <v>927</v>
      </c>
      <c r="F35" t="s">
        <v>260</v>
      </c>
      <c r="G35" t="s">
        <v>12</v>
      </c>
      <c r="H35" t="s">
        <v>924</v>
      </c>
      <c r="I35">
        <v>0</v>
      </c>
      <c r="M35" s="2">
        <v>-54680.98</v>
      </c>
    </row>
    <row r="36" spans="1:13" x14ac:dyDescent="0.25">
      <c r="A36" t="s">
        <v>928</v>
      </c>
      <c r="B36" s="1">
        <v>42460</v>
      </c>
      <c r="C36" t="s">
        <v>929</v>
      </c>
      <c r="D36">
        <v>1</v>
      </c>
      <c r="E36" t="s">
        <v>930</v>
      </c>
      <c r="F36" t="s">
        <v>260</v>
      </c>
      <c r="G36" t="s">
        <v>12</v>
      </c>
      <c r="H36" t="s">
        <v>924</v>
      </c>
      <c r="I36">
        <v>0</v>
      </c>
      <c r="M36" s="2">
        <v>-54680.98</v>
      </c>
    </row>
    <row r="37" spans="1:13" x14ac:dyDescent="0.25">
      <c r="A37" t="s">
        <v>931</v>
      </c>
      <c r="B37" s="1">
        <v>42465</v>
      </c>
      <c r="C37" t="s">
        <v>932</v>
      </c>
      <c r="D37">
        <v>1</v>
      </c>
      <c r="E37" t="s">
        <v>933</v>
      </c>
      <c r="F37" t="s">
        <v>11</v>
      </c>
      <c r="G37" t="s">
        <v>195</v>
      </c>
      <c r="H37" t="s">
        <v>862</v>
      </c>
      <c r="K37" s="2">
        <v>22785.18</v>
      </c>
      <c r="L37" s="23">
        <v>10</v>
      </c>
      <c r="M37" s="2">
        <v>-77466.16</v>
      </c>
    </row>
    <row r="38" spans="1:13" x14ac:dyDescent="0.25">
      <c r="A38" t="s">
        <v>934</v>
      </c>
      <c r="B38" s="1">
        <v>42465</v>
      </c>
      <c r="C38" t="s">
        <v>935</v>
      </c>
      <c r="D38">
        <v>1</v>
      </c>
      <c r="E38" t="s">
        <v>936</v>
      </c>
      <c r="F38" t="s">
        <v>11</v>
      </c>
      <c r="G38" t="s">
        <v>195</v>
      </c>
      <c r="H38" t="s">
        <v>862</v>
      </c>
      <c r="K38" s="2">
        <v>20100.71</v>
      </c>
      <c r="L38" s="23">
        <v>10</v>
      </c>
      <c r="M38" s="2">
        <v>-97566.87</v>
      </c>
    </row>
    <row r="39" spans="1:13" x14ac:dyDescent="0.25">
      <c r="A39" t="s">
        <v>937</v>
      </c>
      <c r="B39" s="1">
        <v>42468</v>
      </c>
      <c r="C39" t="s">
        <v>938</v>
      </c>
      <c r="D39">
        <v>1</v>
      </c>
      <c r="E39" t="s">
        <v>939</v>
      </c>
      <c r="F39" t="s">
        <v>11</v>
      </c>
      <c r="G39" t="s">
        <v>195</v>
      </c>
      <c r="H39" t="s">
        <v>862</v>
      </c>
      <c r="K39" s="2">
        <v>11938.73</v>
      </c>
      <c r="L39" s="23">
        <v>10</v>
      </c>
      <c r="M39" s="2">
        <v>-109505.60000000001</v>
      </c>
    </row>
    <row r="40" spans="1:13" x14ac:dyDescent="0.25">
      <c r="A40" t="s">
        <v>940</v>
      </c>
      <c r="B40" s="1">
        <v>42478</v>
      </c>
      <c r="C40" t="s">
        <v>941</v>
      </c>
      <c r="D40">
        <v>1</v>
      </c>
      <c r="E40" t="s">
        <v>942</v>
      </c>
      <c r="F40" t="s">
        <v>11</v>
      </c>
      <c r="G40" t="s">
        <v>195</v>
      </c>
      <c r="H40" t="s">
        <v>862</v>
      </c>
      <c r="K40" s="2">
        <v>17785.71</v>
      </c>
      <c r="L40" s="23">
        <v>9</v>
      </c>
      <c r="M40" s="2">
        <v>-127291.31</v>
      </c>
    </row>
    <row r="41" spans="1:13" x14ac:dyDescent="0.25">
      <c r="A41" t="s">
        <v>186</v>
      </c>
      <c r="B41" s="1">
        <v>42482</v>
      </c>
      <c r="C41" t="s">
        <v>943</v>
      </c>
      <c r="D41">
        <v>1</v>
      </c>
      <c r="E41" t="s">
        <v>944</v>
      </c>
      <c r="F41" t="s">
        <v>11</v>
      </c>
      <c r="G41" t="s">
        <v>195</v>
      </c>
      <c r="H41" t="s">
        <v>862</v>
      </c>
      <c r="K41" s="2">
        <v>18639.63</v>
      </c>
      <c r="L41" s="23">
        <v>11</v>
      </c>
      <c r="M41" s="2">
        <v>-145930.94</v>
      </c>
    </row>
    <row r="42" spans="1:13" x14ac:dyDescent="0.25">
      <c r="A42" t="s">
        <v>945</v>
      </c>
      <c r="B42" s="1">
        <v>42483</v>
      </c>
      <c r="C42" t="s">
        <v>946</v>
      </c>
      <c r="D42">
        <v>1</v>
      </c>
      <c r="E42" t="s">
        <v>947</v>
      </c>
      <c r="F42" t="s">
        <v>76</v>
      </c>
      <c r="G42" t="s">
        <v>12</v>
      </c>
      <c r="H42" t="s">
        <v>862</v>
      </c>
      <c r="I42" s="2">
        <v>54681.4</v>
      </c>
      <c r="J42" s="23">
        <v>8</v>
      </c>
      <c r="M42" s="2">
        <v>-91249.54</v>
      </c>
    </row>
    <row r="43" spans="1:13" x14ac:dyDescent="0.25">
      <c r="A43" t="s">
        <v>948</v>
      </c>
      <c r="B43" s="1">
        <v>42490</v>
      </c>
      <c r="C43" t="s">
        <v>949</v>
      </c>
      <c r="D43">
        <v>1</v>
      </c>
      <c r="E43" t="s">
        <v>950</v>
      </c>
      <c r="F43" t="s">
        <v>11</v>
      </c>
      <c r="G43" t="s">
        <v>195</v>
      </c>
      <c r="H43" t="s">
        <v>862</v>
      </c>
      <c r="K43" s="2">
        <v>18704.71</v>
      </c>
      <c r="L43" s="23">
        <v>12</v>
      </c>
      <c r="M43" s="2">
        <v>-109954.25</v>
      </c>
    </row>
    <row r="44" spans="1:13" x14ac:dyDescent="0.25">
      <c r="A44" t="s">
        <v>951</v>
      </c>
      <c r="B44" s="1">
        <v>42490</v>
      </c>
      <c r="C44" t="s">
        <v>952</v>
      </c>
      <c r="D44">
        <v>1</v>
      </c>
      <c r="E44" t="s">
        <v>953</v>
      </c>
      <c r="F44" t="s">
        <v>260</v>
      </c>
      <c r="G44" t="s">
        <v>12</v>
      </c>
      <c r="H44" t="s">
        <v>924</v>
      </c>
      <c r="I44">
        <v>0</v>
      </c>
      <c r="M44" s="2">
        <v>-109954.25</v>
      </c>
    </row>
    <row r="45" spans="1:13" x14ac:dyDescent="0.25">
      <c r="A45" t="s">
        <v>954</v>
      </c>
      <c r="B45" s="1">
        <v>42490</v>
      </c>
      <c r="C45" t="s">
        <v>955</v>
      </c>
      <c r="D45">
        <v>1</v>
      </c>
      <c r="E45" t="s">
        <v>956</v>
      </c>
      <c r="F45" t="s">
        <v>260</v>
      </c>
      <c r="G45" t="s">
        <v>12</v>
      </c>
      <c r="H45" t="s">
        <v>924</v>
      </c>
      <c r="I45">
        <v>0</v>
      </c>
      <c r="M45" s="2">
        <v>-109954.25</v>
      </c>
    </row>
    <row r="46" spans="1:13" x14ac:dyDescent="0.25">
      <c r="A46" t="s">
        <v>957</v>
      </c>
      <c r="B46" s="1">
        <v>42495</v>
      </c>
      <c r="C46" t="s">
        <v>958</v>
      </c>
      <c r="D46">
        <v>1</v>
      </c>
      <c r="E46" t="s">
        <v>959</v>
      </c>
      <c r="F46" t="s">
        <v>76</v>
      </c>
      <c r="G46" t="s">
        <v>12</v>
      </c>
      <c r="H46" t="s">
        <v>862</v>
      </c>
      <c r="I46" s="2">
        <v>17785.71</v>
      </c>
      <c r="J46" s="23">
        <v>9</v>
      </c>
      <c r="M46" s="2">
        <v>-92168.54</v>
      </c>
    </row>
    <row r="47" spans="1:13" x14ac:dyDescent="0.25">
      <c r="A47" t="s">
        <v>773</v>
      </c>
      <c r="B47" s="1">
        <v>42496</v>
      </c>
      <c r="C47" t="s">
        <v>960</v>
      </c>
      <c r="D47">
        <v>1</v>
      </c>
      <c r="E47" t="s">
        <v>961</v>
      </c>
      <c r="F47" t="s">
        <v>17</v>
      </c>
      <c r="G47" t="s">
        <v>18</v>
      </c>
      <c r="H47" t="s">
        <v>862</v>
      </c>
      <c r="I47" s="2">
        <v>54824.6</v>
      </c>
      <c r="J47" s="23">
        <v>10</v>
      </c>
      <c r="M47" s="2">
        <v>-37343.94</v>
      </c>
    </row>
    <row r="48" spans="1:13" x14ac:dyDescent="0.25">
      <c r="A48" t="s">
        <v>962</v>
      </c>
      <c r="B48" s="1">
        <v>42506</v>
      </c>
      <c r="C48" t="s">
        <v>963</v>
      </c>
      <c r="D48">
        <v>1</v>
      </c>
      <c r="E48" t="s">
        <v>964</v>
      </c>
      <c r="F48" t="s">
        <v>11</v>
      </c>
      <c r="G48" t="s">
        <v>195</v>
      </c>
      <c r="H48" t="s">
        <v>862</v>
      </c>
      <c r="K48" s="2">
        <v>17699.18</v>
      </c>
      <c r="L48" s="23">
        <v>13</v>
      </c>
      <c r="M48" s="2">
        <v>-55043.12</v>
      </c>
    </row>
    <row r="49" spans="1:13" x14ac:dyDescent="0.25">
      <c r="A49" t="s">
        <v>965</v>
      </c>
      <c r="B49" s="1">
        <v>42506</v>
      </c>
      <c r="C49" t="s">
        <v>966</v>
      </c>
      <c r="D49">
        <v>1</v>
      </c>
      <c r="E49" t="s">
        <v>967</v>
      </c>
      <c r="F49" t="s">
        <v>11</v>
      </c>
      <c r="G49" t="s">
        <v>195</v>
      </c>
      <c r="H49" t="s">
        <v>862</v>
      </c>
      <c r="K49" s="2">
        <v>5644.72</v>
      </c>
      <c r="L49" s="23">
        <v>12</v>
      </c>
      <c r="M49" s="2">
        <v>-60687.839999999997</v>
      </c>
    </row>
    <row r="50" spans="1:13" x14ac:dyDescent="0.25">
      <c r="A50" t="s">
        <v>968</v>
      </c>
      <c r="B50" s="1">
        <v>42506</v>
      </c>
      <c r="C50" t="s">
        <v>969</v>
      </c>
      <c r="D50">
        <v>1</v>
      </c>
      <c r="E50" t="s">
        <v>970</v>
      </c>
      <c r="F50" t="s">
        <v>11</v>
      </c>
      <c r="G50" t="s">
        <v>195</v>
      </c>
      <c r="H50" t="s">
        <v>862</v>
      </c>
      <c r="K50" s="2">
        <v>25610.61</v>
      </c>
      <c r="L50" s="23">
        <v>12</v>
      </c>
      <c r="M50" s="2">
        <v>-86298.45</v>
      </c>
    </row>
    <row r="51" spans="1:13" x14ac:dyDescent="0.25">
      <c r="A51" t="s">
        <v>428</v>
      </c>
      <c r="B51" s="1">
        <v>42508</v>
      </c>
      <c r="C51" t="s">
        <v>971</v>
      </c>
      <c r="D51">
        <v>1</v>
      </c>
      <c r="E51" t="s">
        <v>972</v>
      </c>
      <c r="F51" t="s">
        <v>76</v>
      </c>
      <c r="G51" t="s">
        <v>18</v>
      </c>
      <c r="H51" t="s">
        <v>862</v>
      </c>
      <c r="I51" s="2">
        <v>18639.63</v>
      </c>
      <c r="J51" s="23">
        <v>11</v>
      </c>
      <c r="M51" s="2">
        <v>-67658.820000000007</v>
      </c>
    </row>
    <row r="52" spans="1:13" x14ac:dyDescent="0.25">
      <c r="A52" t="s">
        <v>973</v>
      </c>
      <c r="B52" s="1">
        <v>42510</v>
      </c>
      <c r="C52" t="s">
        <v>974</v>
      </c>
      <c r="D52">
        <v>1</v>
      </c>
      <c r="E52" t="s">
        <v>975</v>
      </c>
      <c r="F52" t="s">
        <v>11</v>
      </c>
      <c r="G52" t="s">
        <v>195</v>
      </c>
      <c r="H52" t="s">
        <v>862</v>
      </c>
      <c r="K52" s="2">
        <v>15815.66</v>
      </c>
      <c r="L52" s="23">
        <v>13</v>
      </c>
      <c r="M52" s="2">
        <v>-83474.48</v>
      </c>
    </row>
    <row r="53" spans="1:13" x14ac:dyDescent="0.25">
      <c r="A53" t="s">
        <v>66</v>
      </c>
      <c r="B53" s="1">
        <v>42514</v>
      </c>
      <c r="C53" t="s">
        <v>976</v>
      </c>
      <c r="D53">
        <v>1</v>
      </c>
      <c r="E53" t="s">
        <v>977</v>
      </c>
      <c r="F53" t="s">
        <v>333</v>
      </c>
      <c r="G53" t="s">
        <v>12</v>
      </c>
      <c r="H53" t="s">
        <v>978</v>
      </c>
      <c r="I53" s="24">
        <v>7301.39</v>
      </c>
      <c r="M53" s="2">
        <v>-76173.09</v>
      </c>
    </row>
    <row r="54" spans="1:13" x14ac:dyDescent="0.25">
      <c r="A54" t="s">
        <v>979</v>
      </c>
      <c r="B54" s="1">
        <v>42515</v>
      </c>
      <c r="C54" t="s">
        <v>980</v>
      </c>
      <c r="D54">
        <v>1</v>
      </c>
      <c r="E54" t="s">
        <v>981</v>
      </c>
      <c r="F54" t="s">
        <v>76</v>
      </c>
      <c r="G54" t="s">
        <v>12</v>
      </c>
      <c r="H54" t="s">
        <v>862</v>
      </c>
      <c r="I54" s="2">
        <v>49960.04</v>
      </c>
      <c r="J54" s="23">
        <v>12</v>
      </c>
      <c r="M54" s="2">
        <v>-26213.05</v>
      </c>
    </row>
    <row r="55" spans="1:13" x14ac:dyDescent="0.25">
      <c r="A55" t="s">
        <v>982</v>
      </c>
      <c r="B55" s="1">
        <v>42518</v>
      </c>
      <c r="C55" t="s">
        <v>983</v>
      </c>
      <c r="D55">
        <v>1</v>
      </c>
      <c r="E55" t="s">
        <v>984</v>
      </c>
      <c r="F55" t="s">
        <v>11</v>
      </c>
      <c r="G55" t="s">
        <v>195</v>
      </c>
      <c r="H55" t="s">
        <v>862</v>
      </c>
      <c r="K55" s="2">
        <v>19152.61</v>
      </c>
      <c r="L55" s="23">
        <v>14</v>
      </c>
      <c r="M55" s="2">
        <v>-45365.66</v>
      </c>
    </row>
    <row r="56" spans="1:13" x14ac:dyDescent="0.25">
      <c r="A56" t="s">
        <v>985</v>
      </c>
      <c r="B56" s="1">
        <v>42524</v>
      </c>
      <c r="C56" t="s">
        <v>986</v>
      </c>
      <c r="D56">
        <v>1</v>
      </c>
      <c r="E56" t="s">
        <v>987</v>
      </c>
      <c r="F56" t="s">
        <v>11</v>
      </c>
      <c r="G56" t="s">
        <v>195</v>
      </c>
      <c r="H56" t="s">
        <v>862</v>
      </c>
      <c r="K56" s="2">
        <v>11634.07</v>
      </c>
      <c r="L56" s="23">
        <v>16</v>
      </c>
      <c r="M56" s="2">
        <v>-56999.73</v>
      </c>
    </row>
    <row r="57" spans="1:13" x14ac:dyDescent="0.25">
      <c r="A57" t="s">
        <v>988</v>
      </c>
      <c r="B57" s="1">
        <v>42524</v>
      </c>
      <c r="C57" t="s">
        <v>989</v>
      </c>
      <c r="D57">
        <v>1</v>
      </c>
      <c r="E57" t="s">
        <v>990</v>
      </c>
      <c r="F57" t="s">
        <v>11</v>
      </c>
      <c r="G57" t="s">
        <v>195</v>
      </c>
      <c r="H57" t="s">
        <v>862</v>
      </c>
      <c r="K57" s="2">
        <v>29600.3</v>
      </c>
      <c r="L57" s="23">
        <v>15</v>
      </c>
      <c r="M57" s="2">
        <v>-86600.03</v>
      </c>
    </row>
    <row r="58" spans="1:13" x14ac:dyDescent="0.25">
      <c r="A58" t="s">
        <v>991</v>
      </c>
      <c r="B58" s="1">
        <v>42532</v>
      </c>
      <c r="C58" t="s">
        <v>992</v>
      </c>
      <c r="D58">
        <v>1</v>
      </c>
      <c r="E58" t="s">
        <v>993</v>
      </c>
      <c r="F58" t="s">
        <v>11</v>
      </c>
      <c r="G58" t="s">
        <v>195</v>
      </c>
      <c r="H58" t="s">
        <v>862</v>
      </c>
      <c r="K58" s="2">
        <v>6962.98</v>
      </c>
      <c r="L58" s="23">
        <v>16</v>
      </c>
      <c r="M58" s="2">
        <v>-93563.01</v>
      </c>
    </row>
    <row r="59" spans="1:13" x14ac:dyDescent="0.25">
      <c r="A59" t="s">
        <v>994</v>
      </c>
      <c r="B59" s="1">
        <v>42536</v>
      </c>
      <c r="C59" t="s">
        <v>995</v>
      </c>
      <c r="D59">
        <v>1</v>
      </c>
      <c r="E59" t="s">
        <v>996</v>
      </c>
      <c r="F59" t="s">
        <v>76</v>
      </c>
      <c r="G59" t="s">
        <v>18</v>
      </c>
      <c r="H59" t="s">
        <v>862</v>
      </c>
      <c r="I59" s="2">
        <v>33514.839999999997</v>
      </c>
      <c r="J59" s="23">
        <v>13</v>
      </c>
      <c r="M59" s="2">
        <v>-60048.17</v>
      </c>
    </row>
    <row r="60" spans="1:13" x14ac:dyDescent="0.25">
      <c r="A60" t="s">
        <v>997</v>
      </c>
      <c r="B60" s="1">
        <v>42543</v>
      </c>
      <c r="C60" t="s">
        <v>998</v>
      </c>
      <c r="D60">
        <v>1</v>
      </c>
      <c r="E60" t="s">
        <v>999</v>
      </c>
      <c r="F60" t="s">
        <v>11</v>
      </c>
      <c r="G60" t="s">
        <v>195</v>
      </c>
      <c r="H60" t="s">
        <v>862</v>
      </c>
      <c r="K60" s="2">
        <v>16526.22</v>
      </c>
      <c r="L60" s="23">
        <v>17</v>
      </c>
      <c r="M60" s="2">
        <v>-76574.39</v>
      </c>
    </row>
    <row r="61" spans="1:13" x14ac:dyDescent="0.25">
      <c r="A61" t="s">
        <v>1000</v>
      </c>
      <c r="B61" s="1">
        <v>42543</v>
      </c>
      <c r="C61" t="s">
        <v>1001</v>
      </c>
      <c r="D61">
        <v>1</v>
      </c>
      <c r="E61" t="s">
        <v>1002</v>
      </c>
      <c r="F61" t="s">
        <v>76</v>
      </c>
      <c r="G61" t="s">
        <v>12</v>
      </c>
      <c r="H61" t="s">
        <v>862</v>
      </c>
      <c r="I61" s="2">
        <v>19152.61</v>
      </c>
      <c r="J61" s="23">
        <v>14</v>
      </c>
      <c r="M61" s="2">
        <v>-57421.78</v>
      </c>
    </row>
    <row r="62" spans="1:13" x14ac:dyDescent="0.25">
      <c r="A62" t="s">
        <v>431</v>
      </c>
      <c r="B62" s="1">
        <v>42544</v>
      </c>
      <c r="C62" t="s">
        <v>1003</v>
      </c>
      <c r="D62">
        <v>1</v>
      </c>
      <c r="E62" t="s">
        <v>1004</v>
      </c>
      <c r="F62" t="s">
        <v>76</v>
      </c>
      <c r="G62" t="s">
        <v>12</v>
      </c>
      <c r="H62" t="s">
        <v>862</v>
      </c>
      <c r="I62" s="2">
        <v>29600.3</v>
      </c>
      <c r="J62" s="23">
        <v>15</v>
      </c>
      <c r="M62" s="2">
        <v>-27821.48</v>
      </c>
    </row>
    <row r="63" spans="1:13" x14ac:dyDescent="0.25">
      <c r="A63" t="s">
        <v>706</v>
      </c>
      <c r="B63" s="1">
        <v>42549</v>
      </c>
      <c r="C63" t="s">
        <v>1005</v>
      </c>
      <c r="D63">
        <v>1</v>
      </c>
      <c r="E63" t="s">
        <v>1006</v>
      </c>
      <c r="F63" t="s">
        <v>11</v>
      </c>
      <c r="G63" t="s">
        <v>195</v>
      </c>
      <c r="H63" t="s">
        <v>862</v>
      </c>
      <c r="K63" s="2">
        <v>24570.71</v>
      </c>
      <c r="L63" s="23">
        <v>18</v>
      </c>
      <c r="M63" s="2">
        <v>-52392.19</v>
      </c>
    </row>
    <row r="64" spans="1:13" x14ac:dyDescent="0.25">
      <c r="A64" t="s">
        <v>1007</v>
      </c>
      <c r="B64" s="1">
        <v>42550</v>
      </c>
      <c r="C64" t="s">
        <v>1008</v>
      </c>
      <c r="D64">
        <v>1</v>
      </c>
      <c r="E64" t="s">
        <v>1009</v>
      </c>
      <c r="F64" t="s">
        <v>76</v>
      </c>
      <c r="G64" t="s">
        <v>12</v>
      </c>
      <c r="H64" t="s">
        <v>862</v>
      </c>
      <c r="I64" s="2">
        <v>18597.05</v>
      </c>
      <c r="J64" s="23">
        <v>16</v>
      </c>
      <c r="M64" s="2">
        <v>-33795.14</v>
      </c>
    </row>
    <row r="65" spans="1:13" x14ac:dyDescent="0.25">
      <c r="A65" t="s">
        <v>1010</v>
      </c>
      <c r="B65" s="1">
        <v>42556</v>
      </c>
      <c r="C65" t="s">
        <v>1011</v>
      </c>
      <c r="D65">
        <v>1</v>
      </c>
      <c r="E65" t="s">
        <v>1012</v>
      </c>
      <c r="F65" t="s">
        <v>11</v>
      </c>
      <c r="G65" t="s">
        <v>195</v>
      </c>
      <c r="H65" t="s">
        <v>862</v>
      </c>
      <c r="K65" s="2">
        <v>25849.29</v>
      </c>
      <c r="L65" s="23">
        <v>20</v>
      </c>
      <c r="M65" s="2">
        <v>-59644.43</v>
      </c>
    </row>
    <row r="66" spans="1:13" x14ac:dyDescent="0.25">
      <c r="A66" t="s">
        <v>1013</v>
      </c>
      <c r="B66" s="1">
        <v>42556</v>
      </c>
      <c r="C66" t="s">
        <v>1014</v>
      </c>
      <c r="D66">
        <v>1</v>
      </c>
      <c r="E66" t="s">
        <v>1015</v>
      </c>
      <c r="F66" t="s">
        <v>11</v>
      </c>
      <c r="G66" t="s">
        <v>195</v>
      </c>
      <c r="H66" t="s">
        <v>862</v>
      </c>
      <c r="K66" s="2">
        <v>20893.46</v>
      </c>
      <c r="L66" s="23">
        <v>19</v>
      </c>
      <c r="M66" s="2">
        <v>-80537.89</v>
      </c>
    </row>
    <row r="67" spans="1:13" x14ac:dyDescent="0.25">
      <c r="A67" t="s">
        <v>1016</v>
      </c>
      <c r="B67" s="1">
        <v>42565</v>
      </c>
      <c r="C67" t="s">
        <v>1017</v>
      </c>
      <c r="D67">
        <v>1</v>
      </c>
      <c r="E67" t="s">
        <v>1018</v>
      </c>
      <c r="F67" t="s">
        <v>76</v>
      </c>
      <c r="G67" t="s">
        <v>12</v>
      </c>
      <c r="H67" t="s">
        <v>862</v>
      </c>
      <c r="I67" s="2">
        <v>16526.22</v>
      </c>
      <c r="J67" s="23">
        <v>17</v>
      </c>
      <c r="M67" s="2">
        <v>-64011.67</v>
      </c>
    </row>
    <row r="68" spans="1:13" x14ac:dyDescent="0.25">
      <c r="A68" t="s">
        <v>1019</v>
      </c>
      <c r="B68" s="1">
        <v>42566</v>
      </c>
      <c r="C68" t="s">
        <v>1020</v>
      </c>
      <c r="D68">
        <v>1</v>
      </c>
      <c r="E68" t="s">
        <v>1021</v>
      </c>
      <c r="F68" t="s">
        <v>11</v>
      </c>
      <c r="G68" t="s">
        <v>195</v>
      </c>
      <c r="H68" t="s">
        <v>862</v>
      </c>
      <c r="K68" s="2">
        <v>26021</v>
      </c>
      <c r="L68" s="23">
        <v>21</v>
      </c>
      <c r="M68" s="2">
        <v>-90032.67</v>
      </c>
    </row>
    <row r="69" spans="1:13" x14ac:dyDescent="0.25">
      <c r="A69" t="s">
        <v>1022</v>
      </c>
      <c r="B69" s="1">
        <v>42571</v>
      </c>
      <c r="C69" t="s">
        <v>1023</v>
      </c>
      <c r="D69">
        <v>1</v>
      </c>
      <c r="E69" t="s">
        <v>1024</v>
      </c>
      <c r="F69" t="s">
        <v>333</v>
      </c>
      <c r="G69" t="s">
        <v>12</v>
      </c>
      <c r="H69" t="s">
        <v>1025</v>
      </c>
      <c r="I69" s="2">
        <v>24570.71</v>
      </c>
      <c r="J69" s="23">
        <v>18</v>
      </c>
      <c r="M69" s="2">
        <v>-65461.96</v>
      </c>
    </row>
    <row r="70" spans="1:13" x14ac:dyDescent="0.25">
      <c r="A70" t="s">
        <v>1026</v>
      </c>
      <c r="B70" s="1">
        <v>42571</v>
      </c>
      <c r="C70" t="s">
        <v>1027</v>
      </c>
      <c r="D70">
        <v>1</v>
      </c>
      <c r="E70" t="s">
        <v>1028</v>
      </c>
      <c r="F70" t="s">
        <v>333</v>
      </c>
      <c r="G70" t="s">
        <v>12</v>
      </c>
      <c r="H70" t="s">
        <v>1029</v>
      </c>
      <c r="I70" s="2">
        <v>20893.47</v>
      </c>
      <c r="J70" s="23">
        <v>19</v>
      </c>
      <c r="M70" s="2">
        <v>-44568.49</v>
      </c>
    </row>
    <row r="71" spans="1:13" x14ac:dyDescent="0.25">
      <c r="A71" t="s">
        <v>1030</v>
      </c>
      <c r="B71" s="1">
        <v>42578</v>
      </c>
      <c r="C71" t="s">
        <v>1031</v>
      </c>
      <c r="D71">
        <v>1</v>
      </c>
      <c r="E71" t="s">
        <v>1032</v>
      </c>
      <c r="F71" t="s">
        <v>333</v>
      </c>
      <c r="G71" t="s">
        <v>12</v>
      </c>
      <c r="H71" t="s">
        <v>1033</v>
      </c>
      <c r="I71" s="2">
        <v>25849.29</v>
      </c>
      <c r="J71" s="23">
        <v>20</v>
      </c>
      <c r="M71" s="2">
        <v>-18719.2</v>
      </c>
    </row>
    <row r="72" spans="1:13" x14ac:dyDescent="0.25">
      <c r="A72" t="s">
        <v>723</v>
      </c>
      <c r="B72" s="1">
        <v>42582</v>
      </c>
      <c r="C72" t="s">
        <v>1034</v>
      </c>
      <c r="D72">
        <v>1</v>
      </c>
      <c r="E72" t="s">
        <v>1035</v>
      </c>
      <c r="F72" t="s">
        <v>11</v>
      </c>
      <c r="G72" t="s">
        <v>195</v>
      </c>
      <c r="H72" t="s">
        <v>862</v>
      </c>
      <c r="K72" s="2">
        <v>23826.54</v>
      </c>
      <c r="L72" s="23">
        <v>23</v>
      </c>
      <c r="M72" s="23">
        <v>-42545.74</v>
      </c>
    </row>
    <row r="73" spans="1:13" x14ac:dyDescent="0.25">
      <c r="A73" t="s">
        <v>1036</v>
      </c>
      <c r="B73" s="1">
        <v>42582</v>
      </c>
      <c r="C73" t="s">
        <v>1037</v>
      </c>
      <c r="D73">
        <v>1</v>
      </c>
      <c r="E73" t="s">
        <v>1038</v>
      </c>
      <c r="F73" t="s">
        <v>11</v>
      </c>
      <c r="G73" t="s">
        <v>195</v>
      </c>
      <c r="H73" t="s">
        <v>862</v>
      </c>
      <c r="K73" s="2">
        <v>16396.21</v>
      </c>
      <c r="L73" s="23">
        <v>22</v>
      </c>
      <c r="M73" s="2">
        <v>-58941.95</v>
      </c>
    </row>
    <row r="74" spans="1:13" x14ac:dyDescent="0.25">
      <c r="A74" t="s">
        <v>1039</v>
      </c>
      <c r="B74" s="1">
        <v>42592</v>
      </c>
      <c r="C74" t="s">
        <v>1040</v>
      </c>
      <c r="D74">
        <v>1</v>
      </c>
      <c r="E74" t="s">
        <v>1041</v>
      </c>
      <c r="F74" t="s">
        <v>11</v>
      </c>
      <c r="G74" t="s">
        <v>156</v>
      </c>
      <c r="H74" t="s">
        <v>862</v>
      </c>
      <c r="K74" s="2">
        <v>31278.74</v>
      </c>
      <c r="L74" s="23">
        <v>24</v>
      </c>
      <c r="M74" s="2">
        <v>-90220.69</v>
      </c>
    </row>
    <row r="75" spans="1:13" x14ac:dyDescent="0.25">
      <c r="A75" t="s">
        <v>1042</v>
      </c>
      <c r="B75" s="1">
        <v>42592</v>
      </c>
      <c r="C75" t="s">
        <v>1043</v>
      </c>
      <c r="D75">
        <v>1</v>
      </c>
      <c r="E75" t="s">
        <v>1044</v>
      </c>
      <c r="F75" t="s">
        <v>11</v>
      </c>
      <c r="G75" t="s">
        <v>156</v>
      </c>
      <c r="H75" t="s">
        <v>862</v>
      </c>
      <c r="K75" s="2">
        <v>5117.96</v>
      </c>
      <c r="L75" s="23">
        <v>24</v>
      </c>
      <c r="M75" s="2">
        <v>-95338.65</v>
      </c>
    </row>
    <row r="76" spans="1:13" x14ac:dyDescent="0.25">
      <c r="A76" t="s">
        <v>1045</v>
      </c>
      <c r="B76" s="1">
        <v>42592</v>
      </c>
      <c r="C76" t="s">
        <v>1046</v>
      </c>
      <c r="D76">
        <v>1</v>
      </c>
      <c r="E76" t="s">
        <v>1047</v>
      </c>
      <c r="F76" t="s">
        <v>333</v>
      </c>
      <c r="G76" t="s">
        <v>12</v>
      </c>
      <c r="H76" t="s">
        <v>1048</v>
      </c>
      <c r="I76" s="2">
        <v>26021</v>
      </c>
      <c r="J76" s="23">
        <v>21</v>
      </c>
      <c r="M76" s="2">
        <v>-69317.649999999994</v>
      </c>
    </row>
    <row r="77" spans="1:13" x14ac:dyDescent="0.25">
      <c r="A77" t="s">
        <v>1049</v>
      </c>
      <c r="B77" s="1">
        <v>42601</v>
      </c>
      <c r="C77" t="s">
        <v>1050</v>
      </c>
      <c r="D77">
        <v>1</v>
      </c>
      <c r="E77" t="s">
        <v>1051</v>
      </c>
      <c r="F77" t="s">
        <v>76</v>
      </c>
      <c r="G77" t="s">
        <v>12</v>
      </c>
      <c r="H77" t="s">
        <v>862</v>
      </c>
      <c r="I77" s="2">
        <v>16396.22</v>
      </c>
      <c r="J77" s="23">
        <v>22</v>
      </c>
      <c r="M77" s="2">
        <v>-52921.43</v>
      </c>
    </row>
    <row r="78" spans="1:13" x14ac:dyDescent="0.25">
      <c r="A78" t="s">
        <v>1052</v>
      </c>
      <c r="B78" s="1">
        <v>42604</v>
      </c>
      <c r="C78" t="s">
        <v>1053</v>
      </c>
      <c r="D78">
        <v>1</v>
      </c>
      <c r="E78" t="s">
        <v>1054</v>
      </c>
      <c r="F78" t="s">
        <v>11</v>
      </c>
      <c r="G78" t="s">
        <v>12</v>
      </c>
      <c r="H78" t="s">
        <v>862</v>
      </c>
      <c r="K78" s="2">
        <v>15133.29</v>
      </c>
      <c r="L78" s="23">
        <v>25</v>
      </c>
      <c r="M78" s="2">
        <v>-68054.720000000001</v>
      </c>
    </row>
    <row r="79" spans="1:13" x14ac:dyDescent="0.25">
      <c r="A79" t="s">
        <v>1055</v>
      </c>
      <c r="B79" s="1">
        <v>42604</v>
      </c>
      <c r="C79" t="s">
        <v>1056</v>
      </c>
      <c r="D79">
        <v>1</v>
      </c>
      <c r="E79" t="s">
        <v>1057</v>
      </c>
      <c r="F79" t="s">
        <v>11</v>
      </c>
      <c r="G79" t="s">
        <v>12</v>
      </c>
      <c r="H79" t="s">
        <v>862</v>
      </c>
      <c r="K79" s="2">
        <v>18327.560000000001</v>
      </c>
      <c r="L79" s="23">
        <v>25</v>
      </c>
      <c r="M79" s="2">
        <v>-86382.28</v>
      </c>
    </row>
    <row r="80" spans="1:13" x14ac:dyDescent="0.25">
      <c r="A80" t="s">
        <v>378</v>
      </c>
      <c r="B80" s="1">
        <v>42606</v>
      </c>
      <c r="C80" t="s">
        <v>1058</v>
      </c>
      <c r="D80">
        <v>1</v>
      </c>
      <c r="E80" t="s">
        <v>1059</v>
      </c>
      <c r="F80" t="s">
        <v>76</v>
      </c>
      <c r="G80" t="s">
        <v>12</v>
      </c>
      <c r="H80" t="s">
        <v>862</v>
      </c>
      <c r="I80" s="2">
        <v>23826.54</v>
      </c>
      <c r="J80" s="23">
        <v>23</v>
      </c>
      <c r="M80" s="2">
        <v>-62555.74</v>
      </c>
    </row>
    <row r="81" spans="1:13" x14ac:dyDescent="0.25">
      <c r="A81" t="s">
        <v>1060</v>
      </c>
      <c r="B81" s="1">
        <v>42613</v>
      </c>
      <c r="C81" t="s">
        <v>1061</v>
      </c>
      <c r="D81">
        <v>1</v>
      </c>
      <c r="E81" t="s">
        <v>1062</v>
      </c>
      <c r="F81" t="s">
        <v>11</v>
      </c>
      <c r="G81" t="s">
        <v>156</v>
      </c>
      <c r="H81" t="s">
        <v>862</v>
      </c>
      <c r="K81" s="2">
        <v>23486.21</v>
      </c>
      <c r="L81" s="23">
        <v>26</v>
      </c>
      <c r="M81" s="2">
        <v>-86041.95</v>
      </c>
    </row>
    <row r="82" spans="1:13" x14ac:dyDescent="0.25">
      <c r="A82" t="s">
        <v>1063</v>
      </c>
      <c r="B82" s="1">
        <v>42613</v>
      </c>
      <c r="C82" t="s">
        <v>1064</v>
      </c>
      <c r="D82">
        <v>1</v>
      </c>
      <c r="E82" t="s">
        <v>1065</v>
      </c>
      <c r="F82" t="s">
        <v>76</v>
      </c>
      <c r="G82" t="s">
        <v>12</v>
      </c>
      <c r="H82" t="s">
        <v>862</v>
      </c>
      <c r="I82" s="2">
        <v>36396.699999999997</v>
      </c>
      <c r="J82" s="23">
        <v>24</v>
      </c>
      <c r="M82" s="2">
        <v>-49645.25</v>
      </c>
    </row>
    <row r="83" spans="1:13" x14ac:dyDescent="0.25">
      <c r="A83" t="s">
        <v>1066</v>
      </c>
      <c r="B83" s="1">
        <v>42616</v>
      </c>
      <c r="C83" t="s">
        <v>1067</v>
      </c>
      <c r="D83">
        <v>1</v>
      </c>
      <c r="E83" t="s">
        <v>1068</v>
      </c>
      <c r="F83" t="s">
        <v>11</v>
      </c>
      <c r="G83" t="s">
        <v>12</v>
      </c>
      <c r="H83" t="s">
        <v>862</v>
      </c>
      <c r="K83" s="2">
        <v>22700.69</v>
      </c>
      <c r="L83" s="23">
        <v>27</v>
      </c>
      <c r="M83" s="2">
        <v>-72345.94</v>
      </c>
    </row>
    <row r="84" spans="1:13" x14ac:dyDescent="0.25">
      <c r="A84" t="s">
        <v>1069</v>
      </c>
      <c r="B84" s="1">
        <v>42616</v>
      </c>
      <c r="C84" t="s">
        <v>1070</v>
      </c>
      <c r="D84">
        <v>1</v>
      </c>
      <c r="E84" t="s">
        <v>1071</v>
      </c>
      <c r="F84" t="s">
        <v>11</v>
      </c>
      <c r="G84" t="s">
        <v>12</v>
      </c>
      <c r="H84" t="s">
        <v>862</v>
      </c>
      <c r="K84" s="2">
        <v>20523.5</v>
      </c>
      <c r="L84" s="23">
        <v>27</v>
      </c>
      <c r="M84" s="2">
        <v>-92869.440000000002</v>
      </c>
    </row>
    <row r="85" spans="1:13" x14ac:dyDescent="0.25">
      <c r="A85" t="s">
        <v>631</v>
      </c>
      <c r="B85" s="1">
        <v>42628</v>
      </c>
      <c r="C85" t="s">
        <v>1072</v>
      </c>
      <c r="D85">
        <v>1</v>
      </c>
      <c r="E85" t="s">
        <v>1073</v>
      </c>
      <c r="F85" t="s">
        <v>76</v>
      </c>
      <c r="G85" t="s">
        <v>18</v>
      </c>
      <c r="H85" t="s">
        <v>862</v>
      </c>
      <c r="I85" s="2">
        <v>33460.85</v>
      </c>
      <c r="J85" s="23">
        <v>25</v>
      </c>
      <c r="M85" s="2">
        <v>-59408.59</v>
      </c>
    </row>
    <row r="86" spans="1:13" x14ac:dyDescent="0.25">
      <c r="A86" t="s">
        <v>1074</v>
      </c>
      <c r="B86" s="1">
        <v>42635</v>
      </c>
      <c r="C86" t="s">
        <v>1075</v>
      </c>
      <c r="D86">
        <v>1</v>
      </c>
      <c r="E86" t="s">
        <v>1076</v>
      </c>
      <c r="F86" t="s">
        <v>76</v>
      </c>
      <c r="G86" t="s">
        <v>12</v>
      </c>
      <c r="H86" t="s">
        <v>862</v>
      </c>
      <c r="I86" s="2">
        <v>23486.21</v>
      </c>
      <c r="J86" s="23">
        <v>26</v>
      </c>
      <c r="M86" s="2">
        <v>-35922.379999999997</v>
      </c>
    </row>
    <row r="87" spans="1:13" x14ac:dyDescent="0.25">
      <c r="A87" t="s">
        <v>1077</v>
      </c>
      <c r="B87" s="1">
        <v>42636</v>
      </c>
      <c r="C87" t="s">
        <v>1078</v>
      </c>
      <c r="D87">
        <v>1</v>
      </c>
      <c r="E87" t="s">
        <v>1079</v>
      </c>
      <c r="F87" t="s">
        <v>11</v>
      </c>
      <c r="G87" t="s">
        <v>156</v>
      </c>
      <c r="H87" t="s">
        <v>862</v>
      </c>
      <c r="K87" s="2">
        <v>22359.79</v>
      </c>
      <c r="L87" s="23">
        <v>28</v>
      </c>
      <c r="M87" s="2">
        <v>-58282.17</v>
      </c>
    </row>
    <row r="88" spans="1:13" x14ac:dyDescent="0.25">
      <c r="A88" t="s">
        <v>1080</v>
      </c>
      <c r="B88" s="1">
        <v>42636</v>
      </c>
      <c r="C88" t="s">
        <v>1081</v>
      </c>
      <c r="D88">
        <v>1</v>
      </c>
      <c r="E88" t="s">
        <v>1082</v>
      </c>
      <c r="F88" t="s">
        <v>11</v>
      </c>
      <c r="G88" t="s">
        <v>156</v>
      </c>
      <c r="H88" t="s">
        <v>862</v>
      </c>
      <c r="K88" s="2">
        <v>31562.94</v>
      </c>
      <c r="L88" s="23">
        <v>29</v>
      </c>
      <c r="M88" s="2">
        <v>-89845.11</v>
      </c>
    </row>
    <row r="89" spans="1:13" x14ac:dyDescent="0.25">
      <c r="A89" t="s">
        <v>1083</v>
      </c>
      <c r="B89" s="1">
        <v>42641</v>
      </c>
      <c r="C89" t="s">
        <v>1084</v>
      </c>
      <c r="D89">
        <v>1</v>
      </c>
      <c r="E89" t="s">
        <v>1085</v>
      </c>
      <c r="F89" t="s">
        <v>76</v>
      </c>
      <c r="G89" t="s">
        <v>12</v>
      </c>
      <c r="H89" t="s">
        <v>862</v>
      </c>
      <c r="I89" s="2">
        <v>43224.19</v>
      </c>
      <c r="J89" s="23">
        <v>27</v>
      </c>
      <c r="M89" s="2">
        <v>-46620.92</v>
      </c>
    </row>
    <row r="90" spans="1:13" x14ac:dyDescent="0.25">
      <c r="A90" t="s">
        <v>1086</v>
      </c>
      <c r="B90" s="1">
        <v>42647</v>
      </c>
      <c r="C90" t="s">
        <v>1087</v>
      </c>
      <c r="D90">
        <v>1</v>
      </c>
      <c r="E90" t="s">
        <v>1088</v>
      </c>
      <c r="F90" t="s">
        <v>11</v>
      </c>
      <c r="G90" t="s">
        <v>156</v>
      </c>
      <c r="H90" t="s">
        <v>862</v>
      </c>
      <c r="K90" s="2">
        <v>16266.08</v>
      </c>
      <c r="L90" s="23">
        <v>29</v>
      </c>
      <c r="M90" s="2">
        <v>-62887</v>
      </c>
    </row>
    <row r="91" spans="1:13" x14ac:dyDescent="0.25">
      <c r="A91" t="s">
        <v>236</v>
      </c>
      <c r="B91" s="1">
        <v>42648</v>
      </c>
      <c r="C91" t="s">
        <v>1089</v>
      </c>
      <c r="D91">
        <v>1</v>
      </c>
      <c r="E91" t="s">
        <v>1090</v>
      </c>
      <c r="F91" t="s">
        <v>76</v>
      </c>
      <c r="G91" t="s">
        <v>12</v>
      </c>
      <c r="H91" t="s">
        <v>862</v>
      </c>
      <c r="I91" s="2">
        <v>22359.79</v>
      </c>
      <c r="J91" s="23">
        <v>28</v>
      </c>
      <c r="M91" s="2">
        <v>-40527.21</v>
      </c>
    </row>
    <row r="92" spans="1:13" x14ac:dyDescent="0.25">
      <c r="A92" t="s">
        <v>1091</v>
      </c>
      <c r="B92" s="1">
        <v>42655</v>
      </c>
      <c r="C92" t="s">
        <v>1092</v>
      </c>
      <c r="D92">
        <v>1</v>
      </c>
      <c r="E92" t="s">
        <v>1093</v>
      </c>
      <c r="F92" t="s">
        <v>11</v>
      </c>
      <c r="G92" t="s">
        <v>156</v>
      </c>
      <c r="H92" t="s">
        <v>862</v>
      </c>
      <c r="K92" s="2">
        <v>35480.85</v>
      </c>
      <c r="L92" s="23">
        <v>30</v>
      </c>
      <c r="M92" s="2">
        <v>-76008.06</v>
      </c>
    </row>
    <row r="93" spans="1:13" x14ac:dyDescent="0.25">
      <c r="A93" t="s">
        <v>1045</v>
      </c>
      <c r="B93" s="1">
        <v>42655</v>
      </c>
      <c r="C93" t="s">
        <v>1094</v>
      </c>
      <c r="D93">
        <v>1</v>
      </c>
      <c r="E93" t="s">
        <v>1095</v>
      </c>
      <c r="F93" t="s">
        <v>76</v>
      </c>
      <c r="G93" t="s">
        <v>12</v>
      </c>
      <c r="H93" t="s">
        <v>862</v>
      </c>
      <c r="I93" s="2">
        <v>47829.02</v>
      </c>
      <c r="J93" s="23">
        <v>29</v>
      </c>
      <c r="M93" s="2">
        <v>-28179.040000000001</v>
      </c>
    </row>
    <row r="94" spans="1:13" x14ac:dyDescent="0.25">
      <c r="A94" t="s">
        <v>1096</v>
      </c>
      <c r="B94" s="1">
        <v>42657</v>
      </c>
      <c r="C94" t="s">
        <v>1097</v>
      </c>
      <c r="D94">
        <v>1</v>
      </c>
      <c r="E94" t="s">
        <v>1098</v>
      </c>
      <c r="F94" t="s">
        <v>11</v>
      </c>
      <c r="G94" t="s">
        <v>12</v>
      </c>
      <c r="H94" t="s">
        <v>862</v>
      </c>
      <c r="K94" s="2">
        <v>29464.76</v>
      </c>
      <c r="L94" s="23">
        <v>31</v>
      </c>
      <c r="M94" s="2">
        <v>-57643.8</v>
      </c>
    </row>
    <row r="95" spans="1:13" x14ac:dyDescent="0.25">
      <c r="A95" t="s">
        <v>1099</v>
      </c>
      <c r="B95" s="1">
        <v>42662</v>
      </c>
      <c r="C95" t="s">
        <v>1100</v>
      </c>
      <c r="D95">
        <v>1</v>
      </c>
      <c r="E95" t="s">
        <v>1101</v>
      </c>
      <c r="F95" t="s">
        <v>76</v>
      </c>
      <c r="G95" t="s">
        <v>12</v>
      </c>
      <c r="H95" t="s">
        <v>862</v>
      </c>
      <c r="I95" s="2">
        <v>35480.85</v>
      </c>
      <c r="J95" s="23">
        <v>30</v>
      </c>
      <c r="M95" s="2">
        <v>-22162.95</v>
      </c>
    </row>
    <row r="96" spans="1:13" x14ac:dyDescent="0.25">
      <c r="A96" t="s">
        <v>1102</v>
      </c>
      <c r="B96" s="1">
        <v>42669</v>
      </c>
      <c r="C96" t="s">
        <v>1103</v>
      </c>
      <c r="D96">
        <v>1</v>
      </c>
      <c r="E96" t="s">
        <v>1104</v>
      </c>
      <c r="F96" t="s">
        <v>76</v>
      </c>
      <c r="G96" t="s">
        <v>12</v>
      </c>
      <c r="H96" t="s">
        <v>862</v>
      </c>
      <c r="I96" s="2">
        <v>29464.76</v>
      </c>
      <c r="J96" s="23">
        <v>31</v>
      </c>
      <c r="M96" s="2">
        <v>7301.81</v>
      </c>
    </row>
    <row r="97" spans="1:14" x14ac:dyDescent="0.25">
      <c r="A97" t="s">
        <v>1105</v>
      </c>
      <c r="B97" s="1">
        <v>42671</v>
      </c>
      <c r="C97" t="s">
        <v>1106</v>
      </c>
      <c r="D97">
        <v>1</v>
      </c>
      <c r="E97" t="s">
        <v>1107</v>
      </c>
      <c r="F97" t="s">
        <v>11</v>
      </c>
      <c r="G97" t="s">
        <v>12</v>
      </c>
      <c r="H97" t="s">
        <v>862</v>
      </c>
      <c r="K97" s="2">
        <v>28663.3</v>
      </c>
      <c r="L97" s="23">
        <v>32</v>
      </c>
      <c r="M97" s="2">
        <v>-21361.49</v>
      </c>
    </row>
    <row r="98" spans="1:14" x14ac:dyDescent="0.25">
      <c r="A98" t="s">
        <v>1108</v>
      </c>
      <c r="B98" s="1">
        <v>42671</v>
      </c>
      <c r="C98" t="s">
        <v>1109</v>
      </c>
      <c r="D98">
        <v>1</v>
      </c>
      <c r="E98" t="s">
        <v>1110</v>
      </c>
      <c r="F98" t="s">
        <v>11</v>
      </c>
      <c r="G98" t="s">
        <v>12</v>
      </c>
      <c r="H98" t="s">
        <v>862</v>
      </c>
      <c r="K98" s="2">
        <v>29294.5</v>
      </c>
      <c r="L98" s="23">
        <v>33</v>
      </c>
      <c r="M98" s="2">
        <v>-50655.99</v>
      </c>
    </row>
    <row r="99" spans="1:14" x14ac:dyDescent="0.25">
      <c r="A99" t="s">
        <v>1111</v>
      </c>
      <c r="B99" s="1">
        <v>42681</v>
      </c>
      <c r="C99" t="s">
        <v>1112</v>
      </c>
      <c r="D99">
        <v>1</v>
      </c>
      <c r="E99" t="s">
        <v>1113</v>
      </c>
      <c r="F99" t="s">
        <v>11</v>
      </c>
      <c r="G99" t="s">
        <v>12</v>
      </c>
      <c r="H99" t="s">
        <v>862</v>
      </c>
      <c r="K99" s="2">
        <v>30416.63</v>
      </c>
      <c r="L99" s="23">
        <v>33</v>
      </c>
      <c r="M99" s="2">
        <v>-81072.62</v>
      </c>
    </row>
    <row r="100" spans="1:14" x14ac:dyDescent="0.25">
      <c r="A100" t="s">
        <v>1114</v>
      </c>
      <c r="B100" s="1">
        <v>42691</v>
      </c>
      <c r="C100" t="s">
        <v>1115</v>
      </c>
      <c r="D100">
        <v>1</v>
      </c>
      <c r="E100" t="s">
        <v>1116</v>
      </c>
      <c r="F100" t="s">
        <v>11</v>
      </c>
      <c r="G100" t="s">
        <v>12</v>
      </c>
      <c r="H100" t="s">
        <v>862</v>
      </c>
      <c r="K100" s="2">
        <v>13711.35</v>
      </c>
      <c r="L100" s="23">
        <v>33</v>
      </c>
      <c r="M100" s="2">
        <v>-94783.97</v>
      </c>
    </row>
    <row r="101" spans="1:14" x14ac:dyDescent="0.25">
      <c r="A101" t="s">
        <v>1074</v>
      </c>
      <c r="B101" s="1">
        <v>42691</v>
      </c>
      <c r="C101" t="s">
        <v>1117</v>
      </c>
      <c r="D101">
        <v>1</v>
      </c>
      <c r="E101" t="s">
        <v>1118</v>
      </c>
      <c r="F101" t="s">
        <v>76</v>
      </c>
      <c r="G101" t="s">
        <v>12</v>
      </c>
      <c r="H101" t="s">
        <v>862</v>
      </c>
      <c r="I101" s="2">
        <v>28663.3</v>
      </c>
      <c r="J101" s="23">
        <v>32</v>
      </c>
      <c r="M101" s="2">
        <v>-66120.67</v>
      </c>
    </row>
    <row r="102" spans="1:14" x14ac:dyDescent="0.25">
      <c r="A102" t="s">
        <v>1119</v>
      </c>
      <c r="B102" s="1">
        <v>42696</v>
      </c>
      <c r="C102" t="s">
        <v>1120</v>
      </c>
      <c r="D102">
        <v>1</v>
      </c>
      <c r="E102" t="s">
        <v>1121</v>
      </c>
      <c r="F102" t="s">
        <v>11</v>
      </c>
      <c r="G102" t="s">
        <v>156</v>
      </c>
      <c r="H102" t="s">
        <v>862</v>
      </c>
      <c r="K102" s="2">
        <v>30244.400000000001</v>
      </c>
      <c r="L102" s="23">
        <v>34</v>
      </c>
      <c r="M102" s="2">
        <v>-96365.07</v>
      </c>
    </row>
    <row r="103" spans="1:14" x14ac:dyDescent="0.25">
      <c r="A103" t="s">
        <v>1122</v>
      </c>
      <c r="B103" s="1">
        <v>42697</v>
      </c>
      <c r="C103" t="s">
        <v>1123</v>
      </c>
      <c r="D103">
        <v>1</v>
      </c>
      <c r="E103" t="s">
        <v>1124</v>
      </c>
      <c r="F103" t="s">
        <v>76</v>
      </c>
      <c r="G103" t="s">
        <v>12</v>
      </c>
      <c r="H103" t="s">
        <v>862</v>
      </c>
      <c r="I103" s="2">
        <v>73422.47</v>
      </c>
      <c r="J103" s="23">
        <v>33</v>
      </c>
      <c r="M103" s="2">
        <v>-22942.6</v>
      </c>
    </row>
    <row r="104" spans="1:14" x14ac:dyDescent="0.25">
      <c r="A104" t="s">
        <v>1125</v>
      </c>
      <c r="B104" s="1">
        <v>42702</v>
      </c>
      <c r="C104" t="s">
        <v>1126</v>
      </c>
      <c r="D104">
        <v>1</v>
      </c>
      <c r="E104" t="s">
        <v>1127</v>
      </c>
      <c r="F104" t="s">
        <v>11</v>
      </c>
      <c r="G104" t="s">
        <v>12</v>
      </c>
      <c r="H104" t="s">
        <v>862</v>
      </c>
      <c r="K104" s="2">
        <v>42151.5</v>
      </c>
      <c r="L104" s="23">
        <v>34</v>
      </c>
      <c r="M104" s="2">
        <v>-65094.1</v>
      </c>
    </row>
    <row r="105" spans="1:14" x14ac:dyDescent="0.25">
      <c r="A105" t="s">
        <v>1128</v>
      </c>
      <c r="B105" s="1">
        <v>42709</v>
      </c>
      <c r="C105" t="s">
        <v>1129</v>
      </c>
      <c r="D105">
        <v>1</v>
      </c>
      <c r="E105" t="s">
        <v>1130</v>
      </c>
      <c r="F105" t="s">
        <v>11</v>
      </c>
      <c r="G105" t="s">
        <v>156</v>
      </c>
      <c r="H105" t="s">
        <v>862</v>
      </c>
      <c r="K105" s="2">
        <v>33939.300000000003</v>
      </c>
      <c r="L105" s="23">
        <v>34</v>
      </c>
      <c r="M105" s="2">
        <v>-99033.4</v>
      </c>
    </row>
    <row r="106" spans="1:14" x14ac:dyDescent="0.25">
      <c r="A106" t="s">
        <v>1131</v>
      </c>
      <c r="B106" s="1">
        <v>42709</v>
      </c>
      <c r="C106" t="s">
        <v>1132</v>
      </c>
      <c r="D106">
        <v>1</v>
      </c>
      <c r="E106" t="s">
        <v>1133</v>
      </c>
      <c r="F106" t="s">
        <v>11</v>
      </c>
      <c r="G106" t="s">
        <v>156</v>
      </c>
      <c r="H106" t="s">
        <v>862</v>
      </c>
      <c r="K106" s="2">
        <v>35676.449999999997</v>
      </c>
      <c r="L106" s="23">
        <v>35</v>
      </c>
      <c r="M106" s="2">
        <v>-134709.85</v>
      </c>
    </row>
    <row r="107" spans="1:14" x14ac:dyDescent="0.25">
      <c r="A107" t="s">
        <v>373</v>
      </c>
      <c r="B107" s="1">
        <v>42719</v>
      </c>
      <c r="C107" t="s">
        <v>1134</v>
      </c>
      <c r="D107">
        <v>1</v>
      </c>
      <c r="E107" t="s">
        <v>1135</v>
      </c>
      <c r="F107" t="s">
        <v>76</v>
      </c>
      <c r="G107" t="s">
        <v>12</v>
      </c>
      <c r="H107" t="s">
        <v>862</v>
      </c>
      <c r="I107" s="2">
        <v>106335.19</v>
      </c>
      <c r="J107" s="23">
        <v>34</v>
      </c>
      <c r="M107" s="2">
        <v>-28374.66</v>
      </c>
    </row>
    <row r="108" spans="1:14" x14ac:dyDescent="0.25">
      <c r="A108" t="s">
        <v>747</v>
      </c>
      <c r="B108" s="1">
        <v>42721</v>
      </c>
      <c r="C108" t="s">
        <v>1136</v>
      </c>
      <c r="D108">
        <v>1</v>
      </c>
      <c r="E108" t="s">
        <v>1137</v>
      </c>
      <c r="F108" t="s">
        <v>11</v>
      </c>
      <c r="G108" t="s">
        <v>12</v>
      </c>
      <c r="H108" t="s">
        <v>862</v>
      </c>
      <c r="K108" s="2">
        <v>56730.25</v>
      </c>
      <c r="L108" s="23">
        <v>36</v>
      </c>
      <c r="M108" s="2">
        <v>-85104.91</v>
      </c>
    </row>
    <row r="109" spans="1:14" x14ac:dyDescent="0.25">
      <c r="A109" t="s">
        <v>1138</v>
      </c>
      <c r="B109" s="1">
        <v>42725</v>
      </c>
      <c r="C109" t="s">
        <v>1139</v>
      </c>
      <c r="D109">
        <v>1</v>
      </c>
      <c r="E109" t="s">
        <v>1140</v>
      </c>
      <c r="F109" t="s">
        <v>76</v>
      </c>
      <c r="G109" t="s">
        <v>12</v>
      </c>
      <c r="H109" t="s">
        <v>862</v>
      </c>
      <c r="I109" s="2">
        <v>35676.449999999997</v>
      </c>
      <c r="J109" s="23">
        <v>35</v>
      </c>
      <c r="M109" s="2">
        <v>-49428.46</v>
      </c>
    </row>
    <row r="110" spans="1:14" x14ac:dyDescent="0.25">
      <c r="A110" t="s">
        <v>1141</v>
      </c>
      <c r="B110" s="1">
        <v>42731</v>
      </c>
      <c r="C110" t="s">
        <v>1142</v>
      </c>
      <c r="D110">
        <v>1</v>
      </c>
      <c r="E110" t="s">
        <v>1143</v>
      </c>
      <c r="F110" t="s">
        <v>11</v>
      </c>
      <c r="G110" t="s">
        <v>156</v>
      </c>
      <c r="H110" t="s">
        <v>862</v>
      </c>
      <c r="K110" s="2">
        <v>31653.55</v>
      </c>
      <c r="L110" s="23">
        <v>37</v>
      </c>
      <c r="M110" s="2">
        <v>-81082.009999999995</v>
      </c>
    </row>
    <row r="111" spans="1:14" x14ac:dyDescent="0.25">
      <c r="A111" t="s">
        <v>1144</v>
      </c>
      <c r="B111" s="1">
        <v>42734</v>
      </c>
      <c r="C111" t="s">
        <v>1145</v>
      </c>
      <c r="D111">
        <v>1</v>
      </c>
      <c r="E111" t="s">
        <v>1146</v>
      </c>
      <c r="F111" t="s">
        <v>11</v>
      </c>
      <c r="G111" t="s">
        <v>12</v>
      </c>
      <c r="H111" t="s">
        <v>862</v>
      </c>
      <c r="K111" s="2">
        <v>14351.7</v>
      </c>
      <c r="M111" s="2">
        <v>-102735.1</v>
      </c>
    </row>
    <row r="112" spans="1:14" x14ac:dyDescent="0.25">
      <c r="A112" t="s">
        <v>1147</v>
      </c>
      <c r="N112">
        <f>+-95433.71</f>
        <v>-95433.71</v>
      </c>
    </row>
    <row r="113" spans="1:14" x14ac:dyDescent="0.25">
      <c r="A113" t="s">
        <v>1148</v>
      </c>
      <c r="B113" s="1">
        <v>42741</v>
      </c>
      <c r="C113" t="s">
        <v>1149</v>
      </c>
      <c r="D113">
        <v>1</v>
      </c>
      <c r="E113" t="s">
        <v>1150</v>
      </c>
      <c r="F113" t="s">
        <v>11</v>
      </c>
      <c r="G113" t="s">
        <v>156</v>
      </c>
      <c r="H113" t="s">
        <v>862</v>
      </c>
      <c r="K113" s="25">
        <v>39408.300000000003</v>
      </c>
      <c r="L113" s="23">
        <v>38</v>
      </c>
      <c r="M113" s="2">
        <f>+M111+I113-K113</f>
        <v>-142143.40000000002</v>
      </c>
      <c r="N113" s="29">
        <f>+N112+I113-K113</f>
        <v>-134842.01</v>
      </c>
    </row>
    <row r="114" spans="1:14" x14ac:dyDescent="0.25">
      <c r="A114" t="s">
        <v>1151</v>
      </c>
      <c r="B114" s="1">
        <v>42741</v>
      </c>
      <c r="C114" t="s">
        <v>1152</v>
      </c>
      <c r="D114">
        <v>1</v>
      </c>
      <c r="E114" t="s">
        <v>1153</v>
      </c>
      <c r="F114" t="s">
        <v>11</v>
      </c>
      <c r="G114" t="s">
        <v>156</v>
      </c>
      <c r="H114" t="s">
        <v>1154</v>
      </c>
      <c r="K114" s="25">
        <v>63324.6</v>
      </c>
      <c r="L114" s="22"/>
      <c r="M114" s="2">
        <f t="shared" ref="M114:M126" si="0">+M112+I114-K114</f>
        <v>-63324.6</v>
      </c>
    </row>
    <row r="115" spans="1:14" x14ac:dyDescent="0.25">
      <c r="A115" t="s">
        <v>631</v>
      </c>
      <c r="B115" s="1">
        <v>42747</v>
      </c>
      <c r="C115" t="s">
        <v>1155</v>
      </c>
      <c r="D115">
        <v>1</v>
      </c>
      <c r="E115" t="s">
        <v>1156</v>
      </c>
      <c r="F115" t="s">
        <v>76</v>
      </c>
      <c r="G115" t="s">
        <v>12</v>
      </c>
      <c r="H115" t="s">
        <v>862</v>
      </c>
      <c r="I115" s="2">
        <v>56730.25</v>
      </c>
      <c r="J115" s="23">
        <v>36</v>
      </c>
      <c r="K115" s="25"/>
      <c r="L115" s="22"/>
      <c r="M115" s="2">
        <f t="shared" si="0"/>
        <v>-85413.150000000023</v>
      </c>
    </row>
    <row r="116" spans="1:14" x14ac:dyDescent="0.25">
      <c r="A116" t="s">
        <v>1157</v>
      </c>
      <c r="B116" s="1">
        <v>42753</v>
      </c>
      <c r="C116" t="s">
        <v>1158</v>
      </c>
      <c r="D116">
        <v>1</v>
      </c>
      <c r="E116" t="s">
        <v>1159</v>
      </c>
      <c r="F116" t="s">
        <v>11</v>
      </c>
      <c r="G116" t="s">
        <v>156</v>
      </c>
      <c r="H116" t="s">
        <v>1154</v>
      </c>
      <c r="K116" s="25">
        <v>33588.25</v>
      </c>
      <c r="L116" s="22"/>
      <c r="M116" s="2">
        <f t="shared" si="0"/>
        <v>-96912.85</v>
      </c>
    </row>
    <row r="117" spans="1:14" x14ac:dyDescent="0.25">
      <c r="A117" t="s">
        <v>204</v>
      </c>
      <c r="B117" s="1">
        <v>42753</v>
      </c>
      <c r="C117" t="s">
        <v>1160</v>
      </c>
      <c r="D117">
        <v>1</v>
      </c>
      <c r="E117" t="s">
        <v>1161</v>
      </c>
      <c r="F117" t="s">
        <v>76</v>
      </c>
      <c r="G117" t="s">
        <v>18</v>
      </c>
      <c r="H117" t="s">
        <v>862</v>
      </c>
      <c r="I117" s="2">
        <v>31653.55</v>
      </c>
      <c r="J117" s="23">
        <v>27</v>
      </c>
      <c r="K117" s="25"/>
      <c r="L117" s="22"/>
      <c r="M117" s="2">
        <f t="shared" si="0"/>
        <v>-53759.60000000002</v>
      </c>
    </row>
    <row r="118" spans="1:14" x14ac:dyDescent="0.25">
      <c r="A118" t="s">
        <v>1162</v>
      </c>
      <c r="B118" s="1">
        <v>42756</v>
      </c>
      <c r="C118" t="s">
        <v>1163</v>
      </c>
      <c r="D118">
        <v>1</v>
      </c>
      <c r="E118" t="s">
        <v>1164</v>
      </c>
      <c r="F118" t="s">
        <v>11</v>
      </c>
      <c r="G118" t="s">
        <v>156</v>
      </c>
      <c r="H118" t="s">
        <v>1154</v>
      </c>
      <c r="K118" s="25">
        <v>50739.44</v>
      </c>
      <c r="L118" s="22"/>
      <c r="M118" s="2">
        <f t="shared" si="0"/>
        <v>-147652.29</v>
      </c>
    </row>
    <row r="119" spans="1:14" x14ac:dyDescent="0.25">
      <c r="A119" t="s">
        <v>1165</v>
      </c>
      <c r="B119" s="1">
        <v>42760</v>
      </c>
      <c r="C119" t="s">
        <v>1166</v>
      </c>
      <c r="D119">
        <v>1</v>
      </c>
      <c r="E119" t="s">
        <v>1167</v>
      </c>
      <c r="F119" t="s">
        <v>76</v>
      </c>
      <c r="G119" t="s">
        <v>18</v>
      </c>
      <c r="H119" t="s">
        <v>862</v>
      </c>
      <c r="I119" s="2">
        <v>39408.300000000003</v>
      </c>
      <c r="J119" s="23">
        <v>38</v>
      </c>
      <c r="K119" s="25"/>
      <c r="L119" s="22"/>
      <c r="M119" s="2">
        <f t="shared" si="0"/>
        <v>-14351.300000000017</v>
      </c>
      <c r="N119">
        <v>199987</v>
      </c>
    </row>
    <row r="120" spans="1:14" x14ac:dyDescent="0.25">
      <c r="A120" t="s">
        <v>1168</v>
      </c>
      <c r="B120" s="1">
        <v>42765</v>
      </c>
      <c r="C120" t="s">
        <v>1169</v>
      </c>
      <c r="D120">
        <v>1</v>
      </c>
      <c r="E120" t="s">
        <v>1170</v>
      </c>
      <c r="F120" t="s">
        <v>11</v>
      </c>
      <c r="G120" t="s">
        <v>12</v>
      </c>
      <c r="H120" t="s">
        <v>1154</v>
      </c>
      <c r="K120" s="25">
        <v>37983.550000000003</v>
      </c>
      <c r="L120" s="22"/>
      <c r="M120" s="2">
        <f t="shared" si="0"/>
        <v>-185635.84000000003</v>
      </c>
      <c r="N120" s="2">
        <f>+N119+M120</f>
        <v>14351.159999999974</v>
      </c>
    </row>
    <row r="121" spans="1:14" x14ac:dyDescent="0.25">
      <c r="A121" s="5" t="s">
        <v>1171</v>
      </c>
      <c r="B121" s="6">
        <v>42767</v>
      </c>
      <c r="C121" s="5" t="s">
        <v>1172</v>
      </c>
      <c r="D121" s="5">
        <v>1</v>
      </c>
      <c r="E121" s="5" t="s">
        <v>1173</v>
      </c>
      <c r="F121" s="5" t="s">
        <v>76</v>
      </c>
      <c r="G121" s="5" t="s">
        <v>12</v>
      </c>
      <c r="H121" s="5" t="s">
        <v>1154</v>
      </c>
      <c r="I121" s="7">
        <v>50739.44</v>
      </c>
      <c r="J121" s="26"/>
      <c r="K121" s="27"/>
      <c r="L121" s="28"/>
      <c r="M121" s="2">
        <f t="shared" si="0"/>
        <v>36388.139999999985</v>
      </c>
    </row>
    <row r="122" spans="1:14" x14ac:dyDescent="0.25">
      <c r="A122" t="s">
        <v>1174</v>
      </c>
      <c r="B122" s="1">
        <v>42768</v>
      </c>
      <c r="C122" t="s">
        <v>1175</v>
      </c>
      <c r="D122">
        <v>1</v>
      </c>
      <c r="E122" t="s">
        <v>1176</v>
      </c>
      <c r="F122" t="s">
        <v>76</v>
      </c>
      <c r="G122" t="s">
        <v>12</v>
      </c>
      <c r="H122" t="s">
        <v>1154</v>
      </c>
      <c r="I122" s="2">
        <v>14351.71</v>
      </c>
      <c r="K122" s="25"/>
      <c r="L122" s="22"/>
      <c r="M122" s="2">
        <f t="shared" si="0"/>
        <v>-171284.13000000003</v>
      </c>
    </row>
    <row r="123" spans="1:14" x14ac:dyDescent="0.25">
      <c r="A123" t="s">
        <v>1177</v>
      </c>
      <c r="B123" s="1">
        <v>42775</v>
      </c>
      <c r="C123" t="s">
        <v>1178</v>
      </c>
      <c r="D123">
        <v>1</v>
      </c>
      <c r="E123" t="s">
        <v>1179</v>
      </c>
      <c r="F123" t="s">
        <v>11</v>
      </c>
      <c r="G123" t="s">
        <v>156</v>
      </c>
      <c r="H123" t="s">
        <v>1154</v>
      </c>
      <c r="K123" s="25">
        <v>25579.9</v>
      </c>
      <c r="L123" s="22"/>
      <c r="M123" s="2">
        <f t="shared" si="0"/>
        <v>10808.239999999983</v>
      </c>
    </row>
    <row r="124" spans="1:14" x14ac:dyDescent="0.25">
      <c r="A124" t="s">
        <v>1148</v>
      </c>
      <c r="B124" s="1">
        <v>42775</v>
      </c>
      <c r="C124" t="s">
        <v>1180</v>
      </c>
      <c r="D124">
        <v>1</v>
      </c>
      <c r="E124" t="s">
        <v>1181</v>
      </c>
      <c r="F124" t="s">
        <v>11</v>
      </c>
      <c r="G124" t="s">
        <v>156</v>
      </c>
      <c r="H124" t="s">
        <v>1154</v>
      </c>
      <c r="K124" s="25">
        <v>21757.19</v>
      </c>
      <c r="L124" s="22"/>
      <c r="M124" s="2">
        <f t="shared" si="0"/>
        <v>-193041.32000000004</v>
      </c>
    </row>
    <row r="125" spans="1:14" x14ac:dyDescent="0.25">
      <c r="A125" t="s">
        <v>579</v>
      </c>
      <c r="B125" s="1">
        <v>42781</v>
      </c>
      <c r="C125" t="s">
        <v>1182</v>
      </c>
      <c r="D125">
        <v>1</v>
      </c>
      <c r="E125" t="s">
        <v>1183</v>
      </c>
      <c r="F125" t="s">
        <v>76</v>
      </c>
      <c r="G125" t="s">
        <v>18</v>
      </c>
      <c r="H125" t="s">
        <v>1154</v>
      </c>
      <c r="I125" s="2">
        <v>96912.85</v>
      </c>
      <c r="K125" s="25"/>
      <c r="L125" s="22"/>
      <c r="M125" s="2">
        <f t="shared" si="0"/>
        <v>107721.09</v>
      </c>
    </row>
    <row r="126" spans="1:14" x14ac:dyDescent="0.25">
      <c r="A126" t="s">
        <v>26</v>
      </c>
      <c r="B126" s="1">
        <v>42788</v>
      </c>
      <c r="C126" t="s">
        <v>1184</v>
      </c>
      <c r="D126">
        <v>1</v>
      </c>
      <c r="E126" t="s">
        <v>1185</v>
      </c>
      <c r="F126" t="s">
        <v>76</v>
      </c>
      <c r="G126" t="s">
        <v>12</v>
      </c>
      <c r="H126" t="s">
        <v>1154</v>
      </c>
      <c r="I126" s="2">
        <v>37983.550000000003</v>
      </c>
      <c r="K126" s="25"/>
      <c r="L126" s="22"/>
      <c r="M126" s="2">
        <f t="shared" si="0"/>
        <v>-155057.77000000002</v>
      </c>
    </row>
    <row r="127" spans="1:14" x14ac:dyDescent="0.25">
      <c r="H127" t="s">
        <v>101</v>
      </c>
      <c r="I127" s="2">
        <v>327779.65000000002</v>
      </c>
      <c r="K127" s="25">
        <v>272381.23</v>
      </c>
      <c r="L127" s="21"/>
      <c r="M127" s="2"/>
    </row>
    <row r="128" spans="1:14" x14ac:dyDescent="0.25">
      <c r="H128" t="s">
        <v>102</v>
      </c>
      <c r="K128" s="25"/>
      <c r="L128" s="22"/>
      <c r="M128" s="2"/>
    </row>
    <row r="129" spans="1:12" x14ac:dyDescent="0.25">
      <c r="A129" t="s">
        <v>6</v>
      </c>
      <c r="K129" s="25"/>
      <c r="L129" s="21"/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9" sqref="J19"/>
    </sheetView>
  </sheetViews>
  <sheetFormatPr baseColWidth="10" defaultRowHeight="15" x14ac:dyDescent="0.25"/>
  <cols>
    <col min="8" max="8" width="3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5079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1380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-10315.91</v>
      </c>
    </row>
    <row r="12" spans="1:11" x14ac:dyDescent="0.25">
      <c r="A12" t="s">
        <v>5080</v>
      </c>
      <c r="B12" s="1">
        <v>42895</v>
      </c>
      <c r="C12">
        <v>29549</v>
      </c>
      <c r="D12">
        <v>1</v>
      </c>
      <c r="E12" t="s">
        <v>5081</v>
      </c>
      <c r="F12" t="s">
        <v>11</v>
      </c>
      <c r="G12" t="s">
        <v>12</v>
      </c>
      <c r="H12" t="s">
        <v>1384</v>
      </c>
      <c r="J12" s="2">
        <v>2645.03</v>
      </c>
      <c r="K12" s="2">
        <v>-12960.94</v>
      </c>
    </row>
    <row r="13" spans="1:11" x14ac:dyDescent="0.25">
      <c r="A13" t="s">
        <v>5082</v>
      </c>
      <c r="B13" s="1">
        <v>42895</v>
      </c>
      <c r="C13">
        <v>29549</v>
      </c>
      <c r="D13">
        <v>1</v>
      </c>
      <c r="E13" t="s">
        <v>5081</v>
      </c>
      <c r="F13" t="s">
        <v>11</v>
      </c>
      <c r="G13" t="s">
        <v>12</v>
      </c>
      <c r="H13" t="s">
        <v>1420</v>
      </c>
      <c r="I13" s="2">
        <v>2645.03</v>
      </c>
      <c r="K13" s="2">
        <v>-10315.91</v>
      </c>
    </row>
    <row r="14" spans="1:11" x14ac:dyDescent="0.25">
      <c r="A14" t="s">
        <v>5083</v>
      </c>
      <c r="B14" s="1">
        <v>42895</v>
      </c>
      <c r="C14">
        <v>29549</v>
      </c>
      <c r="D14">
        <v>1</v>
      </c>
      <c r="E14" t="s">
        <v>5084</v>
      </c>
      <c r="F14" t="s">
        <v>11</v>
      </c>
      <c r="G14" t="s">
        <v>12</v>
      </c>
      <c r="H14" t="s">
        <v>1384</v>
      </c>
      <c r="J14" s="2">
        <v>2645.03</v>
      </c>
      <c r="K14" s="2">
        <v>-12960.94</v>
      </c>
    </row>
    <row r="15" spans="1:11" x14ac:dyDescent="0.25">
      <c r="A15" t="s">
        <v>5085</v>
      </c>
      <c r="B15" s="1">
        <v>42895</v>
      </c>
      <c r="C15">
        <v>29550</v>
      </c>
      <c r="D15">
        <v>1</v>
      </c>
      <c r="E15" t="s">
        <v>5086</v>
      </c>
      <c r="F15" t="s">
        <v>11</v>
      </c>
      <c r="G15" t="s">
        <v>12</v>
      </c>
      <c r="H15" t="s">
        <v>1384</v>
      </c>
      <c r="J15" s="2">
        <v>1501.04</v>
      </c>
      <c r="K15" s="2">
        <v>-14461.98</v>
      </c>
    </row>
    <row r="16" spans="1:11" x14ac:dyDescent="0.25">
      <c r="A16" t="s">
        <v>5087</v>
      </c>
      <c r="B16" s="1">
        <v>42895</v>
      </c>
      <c r="C16">
        <v>29551</v>
      </c>
      <c r="D16">
        <v>1</v>
      </c>
      <c r="E16" t="s">
        <v>5088</v>
      </c>
      <c r="F16" t="s">
        <v>11</v>
      </c>
      <c r="G16" t="s">
        <v>12</v>
      </c>
      <c r="H16" t="s">
        <v>1384</v>
      </c>
      <c r="J16" s="2">
        <v>1367.3</v>
      </c>
      <c r="K16" s="2">
        <v>-15829.28</v>
      </c>
    </row>
    <row r="17" spans="1:11" x14ac:dyDescent="0.25">
      <c r="A17" t="s">
        <v>370</v>
      </c>
      <c r="B17" s="1">
        <v>42895</v>
      </c>
      <c r="C17">
        <v>29552</v>
      </c>
      <c r="D17">
        <v>1</v>
      </c>
      <c r="E17" t="s">
        <v>5089</v>
      </c>
      <c r="F17" t="s">
        <v>11</v>
      </c>
      <c r="G17" t="s">
        <v>12</v>
      </c>
      <c r="H17" t="s">
        <v>1384</v>
      </c>
      <c r="J17">
        <v>778.51</v>
      </c>
      <c r="K17" s="2">
        <v>-16607.79</v>
      </c>
    </row>
    <row r="18" spans="1:11" x14ac:dyDescent="0.25">
      <c r="A18" t="s">
        <v>912</v>
      </c>
      <c r="B18" s="1">
        <v>42901</v>
      </c>
      <c r="C18" t="s">
        <v>5090</v>
      </c>
      <c r="D18">
        <v>1</v>
      </c>
      <c r="E18" t="s">
        <v>5091</v>
      </c>
      <c r="F18" t="s">
        <v>76</v>
      </c>
      <c r="G18" t="s">
        <v>12</v>
      </c>
      <c r="H18" t="s">
        <v>1384</v>
      </c>
      <c r="I18" s="2">
        <v>9595.42</v>
      </c>
      <c r="K18" s="2">
        <v>-7012.37</v>
      </c>
    </row>
    <row r="19" spans="1:11" x14ac:dyDescent="0.25">
      <c r="A19" t="s">
        <v>1689</v>
      </c>
      <c r="B19" s="1">
        <v>42913</v>
      </c>
      <c r="C19">
        <v>29886</v>
      </c>
      <c r="D19">
        <v>1</v>
      </c>
      <c r="E19" t="s">
        <v>5092</v>
      </c>
      <c r="F19" t="s">
        <v>11</v>
      </c>
      <c r="G19" t="s">
        <v>12</v>
      </c>
      <c r="H19" t="s">
        <v>1384</v>
      </c>
      <c r="J19">
        <v>649.99</v>
      </c>
      <c r="K19" s="2">
        <v>-7662.36</v>
      </c>
    </row>
    <row r="20" spans="1:11" x14ac:dyDescent="0.25">
      <c r="H20" t="s">
        <v>101</v>
      </c>
      <c r="I20" s="2">
        <v>12240.45</v>
      </c>
      <c r="J20" s="2">
        <v>9586.9</v>
      </c>
    </row>
    <row r="21" spans="1:11" x14ac:dyDescent="0.25">
      <c r="H21" t="s">
        <v>102</v>
      </c>
      <c r="K21" s="2">
        <v>-7662.36</v>
      </c>
    </row>
    <row r="22" spans="1:11" x14ac:dyDescent="0.25">
      <c r="A22" t="s">
        <v>6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2" workbookViewId="0">
      <selection activeCell="J32" sqref="J32:J36"/>
    </sheetView>
  </sheetViews>
  <sheetFormatPr baseColWidth="10" defaultRowHeight="15" x14ac:dyDescent="0.25"/>
  <cols>
    <col min="8" max="8" width="25.5703125" bestFit="1" customWidth="1"/>
  </cols>
  <sheetData>
    <row r="1" spans="1:12" x14ac:dyDescent="0.25">
      <c r="A1" t="s">
        <v>0</v>
      </c>
    </row>
    <row r="2" spans="1:12" x14ac:dyDescent="0.25">
      <c r="A2" t="s">
        <v>5033</v>
      </c>
    </row>
    <row r="3" spans="1:12" x14ac:dyDescent="0.25">
      <c r="A3" t="s">
        <v>5093</v>
      </c>
    </row>
    <row r="4" spans="1:12" x14ac:dyDescent="0.25">
      <c r="A4" t="s">
        <v>5035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1545</v>
      </c>
    </row>
    <row r="10" spans="1:12" x14ac:dyDescent="0.25">
      <c r="A10" t="s">
        <v>6</v>
      </c>
      <c r="J10">
        <v>20184</v>
      </c>
    </row>
    <row r="11" spans="1:12" x14ac:dyDescent="0.25">
      <c r="H11" t="s">
        <v>7</v>
      </c>
      <c r="K11" s="2">
        <v>-44544</v>
      </c>
    </row>
    <row r="12" spans="1:12" x14ac:dyDescent="0.25">
      <c r="A12" t="s">
        <v>73</v>
      </c>
      <c r="B12" s="1">
        <v>42888</v>
      </c>
      <c r="C12" t="s">
        <v>5094</v>
      </c>
      <c r="D12">
        <v>1</v>
      </c>
      <c r="E12" t="s">
        <v>5095</v>
      </c>
      <c r="F12" t="s">
        <v>76</v>
      </c>
      <c r="G12" t="s">
        <v>12</v>
      </c>
      <c r="H12" t="s">
        <v>1551</v>
      </c>
      <c r="I12" s="3">
        <v>15660</v>
      </c>
      <c r="K12" s="2">
        <v>-28884</v>
      </c>
    </row>
    <row r="13" spans="1:12" x14ac:dyDescent="0.25">
      <c r="A13" t="s">
        <v>606</v>
      </c>
      <c r="B13" s="1">
        <v>42888</v>
      </c>
      <c r="C13" t="s">
        <v>5096</v>
      </c>
      <c r="D13">
        <v>2</v>
      </c>
      <c r="E13" t="s">
        <v>5097</v>
      </c>
      <c r="F13" t="s">
        <v>76</v>
      </c>
      <c r="G13" t="s">
        <v>12</v>
      </c>
      <c r="H13" t="s">
        <v>1551</v>
      </c>
      <c r="I13" s="39">
        <v>24824</v>
      </c>
      <c r="K13" s="2">
        <v>-4060</v>
      </c>
    </row>
    <row r="14" spans="1:12" x14ac:dyDescent="0.25">
      <c r="A14" t="s">
        <v>5098</v>
      </c>
      <c r="B14" s="1">
        <v>42893</v>
      </c>
      <c r="C14" t="s">
        <v>5099</v>
      </c>
      <c r="D14">
        <v>2</v>
      </c>
      <c r="E14" t="s">
        <v>5100</v>
      </c>
      <c r="F14" t="s">
        <v>1549</v>
      </c>
      <c r="G14" t="s">
        <v>1550</v>
      </c>
      <c r="H14" t="s">
        <v>1551</v>
      </c>
      <c r="J14" s="24">
        <v>2320</v>
      </c>
      <c r="K14" s="2">
        <v>-6380</v>
      </c>
    </row>
    <row r="15" spans="1:12" x14ac:dyDescent="0.25">
      <c r="A15" t="s">
        <v>487</v>
      </c>
      <c r="B15" s="1">
        <v>42893</v>
      </c>
      <c r="C15" t="s">
        <v>5101</v>
      </c>
      <c r="D15">
        <v>2</v>
      </c>
      <c r="E15" t="s">
        <v>5102</v>
      </c>
      <c r="F15" t="s">
        <v>1549</v>
      </c>
      <c r="G15" t="s">
        <v>1550</v>
      </c>
      <c r="H15" t="s">
        <v>1551</v>
      </c>
      <c r="J15" s="24">
        <v>1566</v>
      </c>
      <c r="K15" s="2">
        <v>-7946</v>
      </c>
    </row>
    <row r="16" spans="1:12" x14ac:dyDescent="0.25">
      <c r="A16" t="s">
        <v>5103</v>
      </c>
      <c r="B16" s="1">
        <v>42900</v>
      </c>
      <c r="C16" t="s">
        <v>5104</v>
      </c>
      <c r="D16">
        <v>2</v>
      </c>
      <c r="E16" t="s">
        <v>5105</v>
      </c>
      <c r="F16" t="s">
        <v>1549</v>
      </c>
      <c r="G16" t="s">
        <v>1618</v>
      </c>
      <c r="H16" t="s">
        <v>1551</v>
      </c>
      <c r="J16" s="65">
        <f>8700-4060</f>
        <v>4640</v>
      </c>
      <c r="K16" s="2">
        <v>-16646</v>
      </c>
      <c r="L16">
        <v>4060</v>
      </c>
    </row>
    <row r="17" spans="1:12" x14ac:dyDescent="0.25">
      <c r="A17" t="s">
        <v>5106</v>
      </c>
      <c r="B17" s="1">
        <v>42900</v>
      </c>
      <c r="C17" t="s">
        <v>5107</v>
      </c>
      <c r="D17">
        <v>2</v>
      </c>
      <c r="E17" t="s">
        <v>5108</v>
      </c>
      <c r="F17" t="s">
        <v>1549</v>
      </c>
      <c r="G17" t="s">
        <v>1618</v>
      </c>
      <c r="H17" t="s">
        <v>1551</v>
      </c>
      <c r="J17" s="65">
        <v>6380</v>
      </c>
      <c r="K17" s="2">
        <v>-23026</v>
      </c>
    </row>
    <row r="18" spans="1:12" x14ac:dyDescent="0.25">
      <c r="A18" t="s">
        <v>159</v>
      </c>
      <c r="B18" s="1">
        <v>42900</v>
      </c>
      <c r="C18" t="s">
        <v>5109</v>
      </c>
      <c r="D18">
        <v>2</v>
      </c>
      <c r="E18" t="s">
        <v>5110</v>
      </c>
      <c r="F18" t="s">
        <v>1549</v>
      </c>
      <c r="G18" t="s">
        <v>1618</v>
      </c>
      <c r="H18" t="s">
        <v>1551</v>
      </c>
      <c r="J18" s="65">
        <v>5800</v>
      </c>
      <c r="K18" s="2">
        <v>-28826</v>
      </c>
    </row>
    <row r="19" spans="1:12" x14ac:dyDescent="0.25">
      <c r="A19" t="s">
        <v>5111</v>
      </c>
      <c r="B19" s="1">
        <v>42901</v>
      </c>
      <c r="C19" t="s">
        <v>5112</v>
      </c>
      <c r="D19">
        <v>2</v>
      </c>
      <c r="E19" t="s">
        <v>5113</v>
      </c>
      <c r="F19" t="s">
        <v>1549</v>
      </c>
      <c r="G19" t="s">
        <v>1618</v>
      </c>
      <c r="H19" t="s">
        <v>1551</v>
      </c>
      <c r="J19" s="65">
        <v>4640</v>
      </c>
      <c r="K19" s="2">
        <v>-33466</v>
      </c>
    </row>
    <row r="20" spans="1:12" x14ac:dyDescent="0.25">
      <c r="A20" t="s">
        <v>909</v>
      </c>
      <c r="B20" s="1">
        <v>42901</v>
      </c>
      <c r="C20" t="s">
        <v>5114</v>
      </c>
      <c r="D20">
        <v>2</v>
      </c>
      <c r="E20" t="s">
        <v>5115</v>
      </c>
      <c r="F20" t="s">
        <v>1549</v>
      </c>
      <c r="G20" t="s">
        <v>1618</v>
      </c>
      <c r="H20" t="s">
        <v>1551</v>
      </c>
      <c r="J20" s="65">
        <f>1740-580</f>
        <v>1160</v>
      </c>
      <c r="K20" s="2">
        <v>-35206</v>
      </c>
      <c r="L20">
        <v>580</v>
      </c>
    </row>
    <row r="21" spans="1:12" x14ac:dyDescent="0.25">
      <c r="A21" t="s">
        <v>5116</v>
      </c>
      <c r="B21" s="1">
        <v>42901</v>
      </c>
      <c r="C21" t="s">
        <v>5117</v>
      </c>
      <c r="D21">
        <v>2</v>
      </c>
      <c r="E21" t="s">
        <v>5118</v>
      </c>
      <c r="F21" t="s">
        <v>1549</v>
      </c>
      <c r="G21" t="s">
        <v>1618</v>
      </c>
      <c r="H21" t="s">
        <v>1551</v>
      </c>
      <c r="J21" s="34">
        <v>1508</v>
      </c>
      <c r="K21" s="2">
        <v>-36714</v>
      </c>
    </row>
    <row r="22" spans="1:12" x14ac:dyDescent="0.25">
      <c r="A22" t="s">
        <v>5119</v>
      </c>
      <c r="B22" s="1">
        <v>42901</v>
      </c>
      <c r="C22" t="s">
        <v>5120</v>
      </c>
      <c r="D22">
        <v>2</v>
      </c>
      <c r="E22" t="s">
        <v>5121</v>
      </c>
      <c r="F22" t="s">
        <v>1549</v>
      </c>
      <c r="G22" t="s">
        <v>1618</v>
      </c>
      <c r="H22" t="s">
        <v>1551</v>
      </c>
      <c r="J22" s="63">
        <v>2088</v>
      </c>
      <c r="K22" s="2">
        <v>-38802</v>
      </c>
    </row>
    <row r="23" spans="1:12" x14ac:dyDescent="0.25">
      <c r="A23" t="s">
        <v>5122</v>
      </c>
      <c r="B23" s="1">
        <v>42901</v>
      </c>
      <c r="C23" t="s">
        <v>5120</v>
      </c>
      <c r="D23">
        <v>2</v>
      </c>
      <c r="E23" t="s">
        <v>5121</v>
      </c>
      <c r="F23" t="s">
        <v>1549</v>
      </c>
      <c r="G23" t="s">
        <v>1618</v>
      </c>
      <c r="H23" t="s">
        <v>1595</v>
      </c>
      <c r="I23" s="63">
        <v>2088</v>
      </c>
      <c r="K23" s="2">
        <v>-36714</v>
      </c>
    </row>
    <row r="24" spans="1:12" x14ac:dyDescent="0.25">
      <c r="A24" t="s">
        <v>5123</v>
      </c>
      <c r="B24" s="1">
        <v>42901</v>
      </c>
      <c r="C24" t="s">
        <v>5120</v>
      </c>
      <c r="D24">
        <v>2</v>
      </c>
      <c r="E24" t="s">
        <v>5124</v>
      </c>
      <c r="F24" t="s">
        <v>1549</v>
      </c>
      <c r="G24" t="s">
        <v>1618</v>
      </c>
      <c r="H24" t="s">
        <v>1551</v>
      </c>
      <c r="J24" s="34">
        <v>2088</v>
      </c>
      <c r="K24" s="2">
        <v>-38802</v>
      </c>
    </row>
    <row r="25" spans="1:12" x14ac:dyDescent="0.25">
      <c r="A25" t="s">
        <v>4945</v>
      </c>
      <c r="B25" s="1">
        <v>42901</v>
      </c>
      <c r="C25" t="s">
        <v>5125</v>
      </c>
      <c r="D25">
        <v>2</v>
      </c>
      <c r="E25" t="s">
        <v>5126</v>
      </c>
      <c r="F25" t="s">
        <v>76</v>
      </c>
      <c r="G25" t="s">
        <v>12</v>
      </c>
      <c r="H25" t="s">
        <v>1551</v>
      </c>
      <c r="I25" s="24">
        <v>3886</v>
      </c>
      <c r="K25" s="2">
        <v>-34916</v>
      </c>
    </row>
    <row r="26" spans="1:12" x14ac:dyDescent="0.25">
      <c r="A26" t="s">
        <v>239</v>
      </c>
      <c r="B26" s="1">
        <v>42902</v>
      </c>
      <c r="C26" t="s">
        <v>5127</v>
      </c>
      <c r="D26">
        <v>2</v>
      </c>
      <c r="E26" t="s">
        <v>5128</v>
      </c>
      <c r="F26" t="s">
        <v>76</v>
      </c>
      <c r="G26" t="s">
        <v>12</v>
      </c>
      <c r="H26" t="s">
        <v>1551</v>
      </c>
      <c r="I26" s="64">
        <v>22620</v>
      </c>
      <c r="K26" s="2">
        <v>-12296</v>
      </c>
    </row>
    <row r="27" spans="1:12" x14ac:dyDescent="0.25">
      <c r="A27" t="s">
        <v>642</v>
      </c>
      <c r="B27" s="1">
        <v>42902</v>
      </c>
      <c r="C27" t="s">
        <v>5127</v>
      </c>
      <c r="D27">
        <v>2</v>
      </c>
      <c r="E27" t="s">
        <v>5128</v>
      </c>
      <c r="F27" t="s">
        <v>76</v>
      </c>
      <c r="G27" t="s">
        <v>12</v>
      </c>
      <c r="H27" t="s">
        <v>1595</v>
      </c>
      <c r="J27" s="64">
        <v>22620</v>
      </c>
      <c r="K27" s="2">
        <v>-34916</v>
      </c>
    </row>
    <row r="28" spans="1:12" x14ac:dyDescent="0.25">
      <c r="A28" t="s">
        <v>282</v>
      </c>
      <c r="B28" s="1">
        <v>42902</v>
      </c>
      <c r="D28">
        <v>2</v>
      </c>
      <c r="E28" t="s">
        <v>5129</v>
      </c>
      <c r="F28" t="s">
        <v>76</v>
      </c>
      <c r="G28" t="s">
        <v>12</v>
      </c>
      <c r="H28" t="s">
        <v>1551</v>
      </c>
      <c r="I28" s="65">
        <v>22620</v>
      </c>
      <c r="K28" s="2">
        <v>-12296</v>
      </c>
    </row>
    <row r="29" spans="1:12" x14ac:dyDescent="0.25">
      <c r="A29" t="s">
        <v>1782</v>
      </c>
      <c r="B29" s="1">
        <v>42903</v>
      </c>
      <c r="C29" t="s">
        <v>5130</v>
      </c>
      <c r="D29">
        <v>1</v>
      </c>
      <c r="E29" t="s">
        <v>5131</v>
      </c>
      <c r="F29" t="s">
        <v>1569</v>
      </c>
      <c r="G29" t="s">
        <v>156</v>
      </c>
      <c r="H29" t="s">
        <v>1551</v>
      </c>
      <c r="J29" s="15">
        <v>10904</v>
      </c>
      <c r="K29" s="2">
        <v>-23200</v>
      </c>
    </row>
    <row r="30" spans="1:12" x14ac:dyDescent="0.25">
      <c r="A30" t="s">
        <v>5132</v>
      </c>
      <c r="B30" s="1">
        <v>42906</v>
      </c>
      <c r="C30" t="s">
        <v>5133</v>
      </c>
      <c r="D30">
        <v>2</v>
      </c>
      <c r="E30" t="s">
        <v>5134</v>
      </c>
      <c r="F30" t="s">
        <v>1549</v>
      </c>
      <c r="G30" t="s">
        <v>1618</v>
      </c>
      <c r="H30" t="s">
        <v>1551</v>
      </c>
      <c r="J30" s="33">
        <v>807.36</v>
      </c>
      <c r="K30" s="2">
        <v>-24007.360000000001</v>
      </c>
    </row>
    <row r="31" spans="1:12" x14ac:dyDescent="0.25">
      <c r="A31" t="s">
        <v>5135</v>
      </c>
      <c r="B31" s="1">
        <v>42906</v>
      </c>
      <c r="C31" t="s">
        <v>5136</v>
      </c>
      <c r="D31">
        <v>2</v>
      </c>
      <c r="E31" t="s">
        <v>5137</v>
      </c>
      <c r="F31" t="s">
        <v>1549</v>
      </c>
      <c r="G31" t="s">
        <v>1618</v>
      </c>
      <c r="H31" t="s">
        <v>1551</v>
      </c>
      <c r="J31" s="34">
        <v>3248</v>
      </c>
      <c r="K31" s="2">
        <v>-27255.360000000001</v>
      </c>
      <c r="L31">
        <v>2320</v>
      </c>
    </row>
    <row r="32" spans="1:12" x14ac:dyDescent="0.25">
      <c r="A32" t="s">
        <v>5138</v>
      </c>
      <c r="B32" s="1">
        <v>42907</v>
      </c>
      <c r="C32" t="s">
        <v>5139</v>
      </c>
      <c r="D32">
        <v>2</v>
      </c>
      <c r="E32" t="s">
        <v>5140</v>
      </c>
      <c r="F32" t="s">
        <v>1549</v>
      </c>
      <c r="G32" t="s">
        <v>1618</v>
      </c>
      <c r="H32" t="s">
        <v>1551</v>
      </c>
      <c r="J32" s="2">
        <v>5220</v>
      </c>
      <c r="K32" s="2">
        <v>-32475.360000000001</v>
      </c>
    </row>
    <row r="33" spans="1:11" x14ac:dyDescent="0.25">
      <c r="A33" t="s">
        <v>5141</v>
      </c>
      <c r="B33" s="1">
        <v>42907</v>
      </c>
      <c r="C33" t="s">
        <v>5142</v>
      </c>
      <c r="D33">
        <v>2</v>
      </c>
      <c r="E33" t="s">
        <v>5143</v>
      </c>
      <c r="F33" t="s">
        <v>1549</v>
      </c>
      <c r="G33" t="s">
        <v>1618</v>
      </c>
      <c r="H33" t="s">
        <v>1551</v>
      </c>
      <c r="J33" s="2">
        <v>2900</v>
      </c>
      <c r="K33" s="2">
        <v>-35375.360000000001</v>
      </c>
    </row>
    <row r="34" spans="1:11" x14ac:dyDescent="0.25">
      <c r="A34" t="s">
        <v>5144</v>
      </c>
      <c r="B34" s="1">
        <v>42907</v>
      </c>
      <c r="C34" t="s">
        <v>5145</v>
      </c>
      <c r="D34">
        <v>2</v>
      </c>
      <c r="E34" t="s">
        <v>5146</v>
      </c>
      <c r="F34" t="s">
        <v>1549</v>
      </c>
      <c r="G34" t="s">
        <v>1550</v>
      </c>
      <c r="H34" t="s">
        <v>1551</v>
      </c>
      <c r="J34" s="2">
        <v>1508</v>
      </c>
      <c r="K34" s="2">
        <v>-36883.360000000001</v>
      </c>
    </row>
    <row r="35" spans="1:11" x14ac:dyDescent="0.25">
      <c r="A35" t="s">
        <v>5147</v>
      </c>
      <c r="B35" s="1">
        <v>42908</v>
      </c>
      <c r="C35" t="s">
        <v>5148</v>
      </c>
      <c r="D35">
        <v>2</v>
      </c>
      <c r="E35" t="s">
        <v>5149</v>
      </c>
      <c r="F35" t="s">
        <v>1549</v>
      </c>
      <c r="G35" t="s">
        <v>1618</v>
      </c>
      <c r="H35" t="s">
        <v>1551</v>
      </c>
      <c r="J35" s="2">
        <v>1972</v>
      </c>
      <c r="K35" s="2">
        <v>-38855.360000000001</v>
      </c>
    </row>
    <row r="36" spans="1:11" x14ac:dyDescent="0.25">
      <c r="A36" t="s">
        <v>5150</v>
      </c>
      <c r="B36" s="1">
        <v>42909</v>
      </c>
      <c r="C36" t="s">
        <v>5151</v>
      </c>
      <c r="D36">
        <v>2</v>
      </c>
      <c r="E36" t="s">
        <v>5152</v>
      </c>
      <c r="F36" t="s">
        <v>1549</v>
      </c>
      <c r="G36" t="s">
        <v>1618</v>
      </c>
      <c r="H36" t="s">
        <v>1551</v>
      </c>
      <c r="J36" s="2">
        <v>2900</v>
      </c>
      <c r="K36" s="2">
        <v>-41755.360000000001</v>
      </c>
    </row>
    <row r="37" spans="1:11" x14ac:dyDescent="0.25">
      <c r="A37" t="s">
        <v>1224</v>
      </c>
      <c r="B37" s="1">
        <v>42912</v>
      </c>
      <c r="C37" t="s">
        <v>5153</v>
      </c>
      <c r="D37">
        <v>1</v>
      </c>
      <c r="E37" t="s">
        <v>5154</v>
      </c>
      <c r="F37" t="s">
        <v>76</v>
      </c>
      <c r="G37" t="s">
        <v>12</v>
      </c>
      <c r="H37" t="s">
        <v>1551</v>
      </c>
      <c r="I37" s="15">
        <v>10904</v>
      </c>
      <c r="K37" s="2">
        <v>-30851.360000000001</v>
      </c>
    </row>
    <row r="38" spans="1:11" x14ac:dyDescent="0.25">
      <c r="A38" t="s">
        <v>1122</v>
      </c>
      <c r="B38" s="1">
        <v>42912</v>
      </c>
      <c r="C38" t="s">
        <v>5155</v>
      </c>
      <c r="D38">
        <v>2</v>
      </c>
      <c r="E38" t="s">
        <v>5156</v>
      </c>
      <c r="F38" t="s">
        <v>76</v>
      </c>
      <c r="G38" t="s">
        <v>12</v>
      </c>
      <c r="H38" t="s">
        <v>1551</v>
      </c>
      <c r="I38" s="34">
        <v>7651.36</v>
      </c>
      <c r="K38" s="2">
        <v>-23200</v>
      </c>
    </row>
    <row r="39" spans="1:11" x14ac:dyDescent="0.25">
      <c r="H39" t="s">
        <v>101</v>
      </c>
      <c r="I39" s="2">
        <v>110253.36</v>
      </c>
      <c r="J39" s="2">
        <v>88909.36</v>
      </c>
    </row>
    <row r="40" spans="1:11" x14ac:dyDescent="0.25">
      <c r="H40" t="s">
        <v>102</v>
      </c>
      <c r="K40" s="2">
        <v>-23200</v>
      </c>
    </row>
    <row r="41" spans="1:11" x14ac:dyDescent="0.25">
      <c r="A41" t="s">
        <v>6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6" sqref="J16:J19"/>
    </sheetView>
  </sheetViews>
  <sheetFormatPr baseColWidth="10" defaultRowHeight="15" x14ac:dyDescent="0.25"/>
  <cols>
    <col min="4" max="4" width="2" bestFit="1" customWidth="1"/>
    <col min="6" max="6" width="24.28515625" bestFit="1" customWidth="1"/>
    <col min="8" max="8" width="35.710937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5157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-19149.400000000001</v>
      </c>
    </row>
    <row r="12" spans="1:11" x14ac:dyDescent="0.25">
      <c r="A12" t="s">
        <v>2426</v>
      </c>
      <c r="B12" s="1">
        <v>42896</v>
      </c>
      <c r="C12">
        <v>17810</v>
      </c>
      <c r="D12">
        <v>2</v>
      </c>
      <c r="E12" t="s">
        <v>5158</v>
      </c>
      <c r="F12" t="s">
        <v>512</v>
      </c>
      <c r="G12" t="s">
        <v>513</v>
      </c>
      <c r="H12" t="s">
        <v>2217</v>
      </c>
      <c r="K12" s="2">
        <v>-21699.4</v>
      </c>
    </row>
    <row r="13" spans="1:11" x14ac:dyDescent="0.25">
      <c r="A13" t="s">
        <v>647</v>
      </c>
      <c r="B13" s="1">
        <v>42896</v>
      </c>
      <c r="C13">
        <v>17813</v>
      </c>
      <c r="D13">
        <v>2</v>
      </c>
      <c r="E13" t="s">
        <v>5159</v>
      </c>
      <c r="F13" t="s">
        <v>512</v>
      </c>
      <c r="G13" t="s">
        <v>513</v>
      </c>
      <c r="H13" t="s">
        <v>2217</v>
      </c>
      <c r="K13" s="2">
        <v>-25799.4</v>
      </c>
    </row>
    <row r="14" spans="1:11" x14ac:dyDescent="0.25">
      <c r="A14" t="s">
        <v>2203</v>
      </c>
      <c r="B14" s="1">
        <v>42901</v>
      </c>
      <c r="C14" t="s">
        <v>5160</v>
      </c>
      <c r="D14">
        <v>2</v>
      </c>
      <c r="E14" t="s">
        <v>5161</v>
      </c>
      <c r="F14" t="s">
        <v>76</v>
      </c>
      <c r="G14" t="s">
        <v>12</v>
      </c>
      <c r="H14" t="s">
        <v>2217</v>
      </c>
      <c r="I14" s="2">
        <v>9415</v>
      </c>
      <c r="K14" s="2">
        <v>-16384.400000000001</v>
      </c>
    </row>
    <row r="15" spans="1:11" x14ac:dyDescent="0.25">
      <c r="A15" t="s">
        <v>3202</v>
      </c>
      <c r="B15" s="1">
        <v>42901</v>
      </c>
      <c r="C15" t="s">
        <v>5162</v>
      </c>
      <c r="D15">
        <v>2</v>
      </c>
      <c r="E15" t="s">
        <v>5163</v>
      </c>
      <c r="F15" t="s">
        <v>76</v>
      </c>
      <c r="G15" t="s">
        <v>12</v>
      </c>
      <c r="H15" t="s">
        <v>2217</v>
      </c>
      <c r="I15" s="2">
        <v>2960</v>
      </c>
      <c r="K15" s="2">
        <v>-13424.4</v>
      </c>
    </row>
    <row r="16" spans="1:11" x14ac:dyDescent="0.25">
      <c r="A16" t="s">
        <v>5164</v>
      </c>
      <c r="B16" s="1">
        <v>42902</v>
      </c>
      <c r="C16">
        <v>17885</v>
      </c>
      <c r="D16">
        <v>2</v>
      </c>
      <c r="E16" t="s">
        <v>5165</v>
      </c>
      <c r="F16" t="s">
        <v>674</v>
      </c>
      <c r="G16" t="s">
        <v>513</v>
      </c>
      <c r="H16" t="s">
        <v>2217</v>
      </c>
      <c r="J16" s="2">
        <v>1000</v>
      </c>
      <c r="K16" s="2">
        <v>-14424.4</v>
      </c>
    </row>
    <row r="17" spans="1:11" x14ac:dyDescent="0.25">
      <c r="A17" t="s">
        <v>3281</v>
      </c>
      <c r="B17" s="1">
        <v>42908</v>
      </c>
      <c r="C17">
        <v>17926</v>
      </c>
      <c r="D17">
        <v>2</v>
      </c>
      <c r="E17" t="s">
        <v>5166</v>
      </c>
      <c r="F17" t="s">
        <v>674</v>
      </c>
      <c r="G17" t="s">
        <v>513</v>
      </c>
      <c r="H17" t="s">
        <v>2217</v>
      </c>
      <c r="J17" s="2">
        <v>10434.01</v>
      </c>
      <c r="K17" s="2">
        <v>-24858.41</v>
      </c>
    </row>
    <row r="18" spans="1:11" x14ac:dyDescent="0.25">
      <c r="A18" t="s">
        <v>4602</v>
      </c>
      <c r="B18" s="1">
        <v>42912</v>
      </c>
      <c r="C18">
        <v>17929</v>
      </c>
      <c r="D18">
        <v>2</v>
      </c>
      <c r="E18" t="s">
        <v>5167</v>
      </c>
      <c r="F18" t="s">
        <v>512</v>
      </c>
      <c r="G18" t="s">
        <v>513</v>
      </c>
      <c r="H18" t="s">
        <v>2217</v>
      </c>
      <c r="J18" s="2">
        <v>4697</v>
      </c>
      <c r="K18" s="2">
        <v>-29555.41</v>
      </c>
    </row>
    <row r="19" spans="1:11" x14ac:dyDescent="0.25">
      <c r="A19" t="s">
        <v>5168</v>
      </c>
      <c r="B19" s="1">
        <v>42914</v>
      </c>
      <c r="C19">
        <v>17959</v>
      </c>
      <c r="D19">
        <v>2</v>
      </c>
      <c r="E19" t="s">
        <v>5169</v>
      </c>
      <c r="F19" t="s">
        <v>674</v>
      </c>
      <c r="G19" t="s">
        <v>513</v>
      </c>
      <c r="H19" t="s">
        <v>2217</v>
      </c>
      <c r="J19" s="2">
        <v>1000</v>
      </c>
      <c r="K19" s="2">
        <v>-30555.41</v>
      </c>
    </row>
    <row r="20" spans="1:11" x14ac:dyDescent="0.25">
      <c r="H20" t="s">
        <v>101</v>
      </c>
      <c r="I20" s="2">
        <v>12375</v>
      </c>
      <c r="J20" s="2">
        <v>23781.01</v>
      </c>
    </row>
    <row r="21" spans="1:11" x14ac:dyDescent="0.25">
      <c r="H21" t="s">
        <v>102</v>
      </c>
      <c r="K21" s="2">
        <v>-30555.41</v>
      </c>
    </row>
    <row r="22" spans="1:11" x14ac:dyDescent="0.25">
      <c r="A22" t="s">
        <v>6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8" workbookViewId="0">
      <selection activeCell="A25" sqref="A25:C29"/>
    </sheetView>
  </sheetViews>
  <sheetFormatPr baseColWidth="10" defaultRowHeight="15" x14ac:dyDescent="0.25"/>
  <cols>
    <col min="8" max="8" width="27.57031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5170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2237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-53592</v>
      </c>
    </row>
    <row r="12" spans="1:11" x14ac:dyDescent="0.25">
      <c r="A12" t="s">
        <v>3377</v>
      </c>
      <c r="B12" s="1">
        <v>42891</v>
      </c>
      <c r="C12" t="s">
        <v>5171</v>
      </c>
      <c r="D12">
        <v>2</v>
      </c>
      <c r="E12" t="s">
        <v>5172</v>
      </c>
      <c r="F12" t="s">
        <v>76</v>
      </c>
      <c r="G12" t="s">
        <v>12</v>
      </c>
      <c r="H12" t="s">
        <v>2241</v>
      </c>
      <c r="I12" s="3">
        <v>32480</v>
      </c>
      <c r="K12" s="2">
        <v>-21112</v>
      </c>
    </row>
    <row r="13" spans="1:11" x14ac:dyDescent="0.25">
      <c r="A13" t="s">
        <v>5173</v>
      </c>
      <c r="B13" s="1">
        <v>42893</v>
      </c>
      <c r="C13">
        <v>731</v>
      </c>
      <c r="D13">
        <v>2</v>
      </c>
      <c r="E13" t="s">
        <v>5174</v>
      </c>
      <c r="F13" t="s">
        <v>1549</v>
      </c>
      <c r="G13" t="s">
        <v>1550</v>
      </c>
      <c r="H13" t="s">
        <v>2241</v>
      </c>
      <c r="J13" s="40">
        <v>1740</v>
      </c>
      <c r="K13" s="2">
        <v>-22852</v>
      </c>
    </row>
    <row r="14" spans="1:11" x14ac:dyDescent="0.25">
      <c r="A14" t="s">
        <v>1647</v>
      </c>
      <c r="B14" s="1">
        <v>42900</v>
      </c>
      <c r="C14">
        <v>736</v>
      </c>
      <c r="D14">
        <v>2</v>
      </c>
      <c r="E14" t="s">
        <v>5175</v>
      </c>
      <c r="F14" t="s">
        <v>1549</v>
      </c>
      <c r="G14" t="s">
        <v>1618</v>
      </c>
      <c r="H14" t="s">
        <v>2241</v>
      </c>
      <c r="J14" s="39">
        <v>4640</v>
      </c>
      <c r="K14" s="2">
        <v>-27492</v>
      </c>
    </row>
    <row r="15" spans="1:11" x14ac:dyDescent="0.25">
      <c r="A15" t="s">
        <v>552</v>
      </c>
      <c r="B15" s="1">
        <v>42901</v>
      </c>
      <c r="C15">
        <v>737</v>
      </c>
      <c r="D15">
        <v>2</v>
      </c>
      <c r="E15" t="s">
        <v>5176</v>
      </c>
      <c r="F15" t="s">
        <v>1549</v>
      </c>
      <c r="G15" t="s">
        <v>1618</v>
      </c>
      <c r="H15" t="s">
        <v>2241</v>
      </c>
      <c r="J15" s="39">
        <v>8700</v>
      </c>
      <c r="K15" s="2">
        <v>-36192</v>
      </c>
    </row>
    <row r="16" spans="1:11" x14ac:dyDescent="0.25">
      <c r="A16" t="s">
        <v>5177</v>
      </c>
      <c r="B16" s="1">
        <v>42901</v>
      </c>
      <c r="C16">
        <v>742</v>
      </c>
      <c r="D16">
        <v>2</v>
      </c>
      <c r="E16" t="s">
        <v>5178</v>
      </c>
      <c r="F16" t="s">
        <v>1549</v>
      </c>
      <c r="G16" t="s">
        <v>1618</v>
      </c>
      <c r="H16" t="s">
        <v>2241</v>
      </c>
      <c r="J16" s="39">
        <v>1624</v>
      </c>
      <c r="K16" s="2">
        <v>-37816</v>
      </c>
    </row>
    <row r="17" spans="1:11" x14ac:dyDescent="0.25">
      <c r="A17" t="s">
        <v>1219</v>
      </c>
      <c r="B17" s="1">
        <v>42901</v>
      </c>
      <c r="C17" t="s">
        <v>5179</v>
      </c>
      <c r="D17">
        <v>2</v>
      </c>
      <c r="E17" t="s">
        <v>5180</v>
      </c>
      <c r="F17" t="s">
        <v>76</v>
      </c>
      <c r="G17" t="s">
        <v>12</v>
      </c>
      <c r="H17" t="s">
        <v>2241</v>
      </c>
      <c r="I17" s="40">
        <v>12992</v>
      </c>
      <c r="K17" s="2">
        <v>-24824</v>
      </c>
    </row>
    <row r="18" spans="1:11" x14ac:dyDescent="0.25">
      <c r="A18" t="s">
        <v>804</v>
      </c>
      <c r="B18" s="1">
        <v>42902</v>
      </c>
      <c r="C18" t="s">
        <v>5181</v>
      </c>
      <c r="D18">
        <v>2</v>
      </c>
      <c r="E18" t="s">
        <v>5182</v>
      </c>
      <c r="F18" t="s">
        <v>76</v>
      </c>
      <c r="G18" t="s">
        <v>12</v>
      </c>
      <c r="H18" t="s">
        <v>2241</v>
      </c>
      <c r="I18" s="39">
        <v>14964</v>
      </c>
      <c r="K18" s="2">
        <v>-9860</v>
      </c>
    </row>
    <row r="19" spans="1:11" x14ac:dyDescent="0.25">
      <c r="A19" t="s">
        <v>5183</v>
      </c>
      <c r="B19" s="1">
        <v>42906</v>
      </c>
      <c r="C19">
        <v>704</v>
      </c>
      <c r="D19">
        <v>2</v>
      </c>
      <c r="E19" t="s">
        <v>5184</v>
      </c>
      <c r="F19" t="s">
        <v>1549</v>
      </c>
      <c r="G19" t="s">
        <v>1618</v>
      </c>
      <c r="H19" t="s">
        <v>2241</v>
      </c>
      <c r="J19" s="66">
        <v>3016</v>
      </c>
      <c r="K19" s="2">
        <v>-12876</v>
      </c>
    </row>
    <row r="20" spans="1:11" x14ac:dyDescent="0.25">
      <c r="A20" t="s">
        <v>4941</v>
      </c>
      <c r="B20" s="1">
        <v>42906</v>
      </c>
      <c r="C20">
        <v>744</v>
      </c>
      <c r="D20">
        <v>2</v>
      </c>
      <c r="E20" t="s">
        <v>5185</v>
      </c>
      <c r="F20" t="s">
        <v>1549</v>
      </c>
      <c r="G20" t="s">
        <v>1618</v>
      </c>
      <c r="H20" t="s">
        <v>2241</v>
      </c>
      <c r="J20" s="66">
        <v>4060</v>
      </c>
      <c r="K20" s="2">
        <v>-16936</v>
      </c>
    </row>
    <row r="21" spans="1:11" x14ac:dyDescent="0.25">
      <c r="A21" t="s">
        <v>2690</v>
      </c>
      <c r="B21" s="1">
        <v>42912</v>
      </c>
      <c r="C21">
        <v>755</v>
      </c>
      <c r="D21">
        <v>2</v>
      </c>
      <c r="E21" t="s">
        <v>5186</v>
      </c>
      <c r="F21" t="s">
        <v>1549</v>
      </c>
      <c r="G21" t="s">
        <v>1618</v>
      </c>
      <c r="H21" t="s">
        <v>2241</v>
      </c>
      <c r="J21" s="2">
        <v>3132</v>
      </c>
      <c r="K21" s="2">
        <v>-20068</v>
      </c>
    </row>
    <row r="22" spans="1:11" x14ac:dyDescent="0.25">
      <c r="A22" t="s">
        <v>4313</v>
      </c>
      <c r="B22" s="1">
        <v>42912</v>
      </c>
      <c r="C22">
        <v>753</v>
      </c>
      <c r="D22">
        <v>2</v>
      </c>
      <c r="E22" t="s">
        <v>5187</v>
      </c>
      <c r="F22" t="s">
        <v>1549</v>
      </c>
      <c r="G22" t="s">
        <v>1618</v>
      </c>
      <c r="H22" t="s">
        <v>2241</v>
      </c>
      <c r="J22" s="2">
        <v>1624</v>
      </c>
      <c r="K22" s="2">
        <v>-21692</v>
      </c>
    </row>
    <row r="23" spans="1:11" x14ac:dyDescent="0.25">
      <c r="A23" t="s">
        <v>5188</v>
      </c>
      <c r="B23" s="1">
        <v>42912</v>
      </c>
      <c r="C23">
        <v>752</v>
      </c>
      <c r="D23">
        <v>2</v>
      </c>
      <c r="E23" t="s">
        <v>5189</v>
      </c>
      <c r="F23" t="s">
        <v>1549</v>
      </c>
      <c r="G23" t="s">
        <v>1618</v>
      </c>
      <c r="H23" t="s">
        <v>2241</v>
      </c>
      <c r="J23" s="2">
        <v>6960</v>
      </c>
      <c r="K23" s="2">
        <v>-28652</v>
      </c>
    </row>
    <row r="24" spans="1:11" x14ac:dyDescent="0.25">
      <c r="A24" t="s">
        <v>1838</v>
      </c>
      <c r="B24" s="1">
        <v>42912</v>
      </c>
      <c r="C24" t="s">
        <v>5190</v>
      </c>
      <c r="D24">
        <v>2</v>
      </c>
      <c r="E24" t="s">
        <v>5191</v>
      </c>
      <c r="F24" t="s">
        <v>76</v>
      </c>
      <c r="G24" t="s">
        <v>12</v>
      </c>
      <c r="H24" t="s">
        <v>2241</v>
      </c>
      <c r="I24" s="66">
        <v>7076</v>
      </c>
      <c r="K24" s="2">
        <v>-21576</v>
      </c>
    </row>
    <row r="25" spans="1:11" x14ac:dyDescent="0.25">
      <c r="A25" t="s">
        <v>5192</v>
      </c>
      <c r="B25" s="1">
        <v>42913</v>
      </c>
      <c r="C25">
        <v>751</v>
      </c>
      <c r="D25">
        <v>2</v>
      </c>
      <c r="E25" t="s">
        <v>5193</v>
      </c>
      <c r="F25" t="s">
        <v>1549</v>
      </c>
      <c r="G25" t="s">
        <v>1618</v>
      </c>
      <c r="H25" t="s">
        <v>2241</v>
      </c>
      <c r="J25" s="2">
        <v>8352</v>
      </c>
      <c r="K25" s="2">
        <v>-29928</v>
      </c>
    </row>
    <row r="26" spans="1:11" x14ac:dyDescent="0.25">
      <c r="A26" t="s">
        <v>5194</v>
      </c>
      <c r="B26" s="1">
        <v>42913</v>
      </c>
      <c r="C26">
        <v>750</v>
      </c>
      <c r="D26">
        <v>2</v>
      </c>
      <c r="E26" t="s">
        <v>5195</v>
      </c>
      <c r="F26" t="s">
        <v>1549</v>
      </c>
      <c r="G26" t="s">
        <v>1618</v>
      </c>
      <c r="H26" t="s">
        <v>2241</v>
      </c>
      <c r="J26" s="2">
        <v>4060</v>
      </c>
      <c r="K26" s="2">
        <v>-33988</v>
      </c>
    </row>
    <row r="27" spans="1:11" x14ac:dyDescent="0.25">
      <c r="A27" t="s">
        <v>5196</v>
      </c>
      <c r="B27" s="1">
        <v>42914</v>
      </c>
      <c r="C27">
        <v>754</v>
      </c>
      <c r="D27">
        <v>2</v>
      </c>
      <c r="E27" t="s">
        <v>5197</v>
      </c>
      <c r="F27" t="s">
        <v>1549</v>
      </c>
      <c r="G27" t="s">
        <v>1618</v>
      </c>
      <c r="H27" t="s">
        <v>2241</v>
      </c>
      <c r="J27" s="2">
        <v>5220</v>
      </c>
      <c r="K27" s="2">
        <v>-39208</v>
      </c>
    </row>
    <row r="28" spans="1:11" x14ac:dyDescent="0.25">
      <c r="A28" t="s">
        <v>5198</v>
      </c>
      <c r="B28" s="1">
        <v>42915</v>
      </c>
      <c r="C28" t="s">
        <v>5199</v>
      </c>
      <c r="D28">
        <v>2</v>
      </c>
      <c r="E28" t="s">
        <v>5200</v>
      </c>
      <c r="F28" t="s">
        <v>1549</v>
      </c>
      <c r="G28" t="s">
        <v>1618</v>
      </c>
      <c r="H28" t="s">
        <v>2241</v>
      </c>
      <c r="J28" s="2">
        <v>8352</v>
      </c>
      <c r="K28" s="2">
        <v>-47560</v>
      </c>
    </row>
    <row r="29" spans="1:11" x14ac:dyDescent="0.25">
      <c r="A29" t="s">
        <v>5201</v>
      </c>
      <c r="B29" s="1">
        <v>42916</v>
      </c>
      <c r="C29">
        <v>764</v>
      </c>
      <c r="D29">
        <v>2</v>
      </c>
      <c r="E29" t="s">
        <v>5202</v>
      </c>
      <c r="F29" t="s">
        <v>1549</v>
      </c>
      <c r="G29" t="s">
        <v>1618</v>
      </c>
      <c r="H29" t="s">
        <v>2241</v>
      </c>
      <c r="J29" s="2">
        <v>1624</v>
      </c>
      <c r="K29" s="2">
        <v>-49184</v>
      </c>
    </row>
    <row r="30" spans="1:11" x14ac:dyDescent="0.25">
      <c r="H30" t="s">
        <v>101</v>
      </c>
      <c r="I30" s="2">
        <v>67512</v>
      </c>
      <c r="J30" s="2">
        <v>63104</v>
      </c>
    </row>
    <row r="31" spans="1:11" x14ac:dyDescent="0.25">
      <c r="H31" t="s">
        <v>102</v>
      </c>
      <c r="K31" s="2">
        <v>-49184</v>
      </c>
    </row>
    <row r="32" spans="1:11" x14ac:dyDescent="0.25">
      <c r="A32" t="s">
        <v>6</v>
      </c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15" sqref="J15:J21"/>
    </sheetView>
  </sheetViews>
  <sheetFormatPr baseColWidth="10" defaultRowHeight="15" x14ac:dyDescent="0.25"/>
  <cols>
    <col min="7" max="7" width="9.85546875" bestFit="1" customWidth="1"/>
    <col min="8" max="8" width="34.425781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5203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4611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-7596.03</v>
      </c>
    </row>
    <row r="12" spans="1:11" x14ac:dyDescent="0.25">
      <c r="A12" t="s">
        <v>4150</v>
      </c>
      <c r="B12" s="1">
        <v>42900</v>
      </c>
      <c r="C12">
        <v>4372023</v>
      </c>
      <c r="D12">
        <v>2</v>
      </c>
      <c r="E12" t="s">
        <v>5204</v>
      </c>
      <c r="F12" t="s">
        <v>1549</v>
      </c>
      <c r="G12" t="s">
        <v>1618</v>
      </c>
      <c r="H12" t="s">
        <v>4614</v>
      </c>
      <c r="J12">
        <v>400</v>
      </c>
      <c r="K12" s="2">
        <v>-7996.03</v>
      </c>
    </row>
    <row r="13" spans="1:11" x14ac:dyDescent="0.25">
      <c r="A13" t="s">
        <v>579</v>
      </c>
      <c r="B13" s="1">
        <v>42901</v>
      </c>
      <c r="C13" t="s">
        <v>5205</v>
      </c>
      <c r="D13">
        <v>2</v>
      </c>
      <c r="E13" t="s">
        <v>5206</v>
      </c>
      <c r="F13" t="s">
        <v>76</v>
      </c>
      <c r="G13" t="s">
        <v>12</v>
      </c>
      <c r="H13" t="s">
        <v>4614</v>
      </c>
      <c r="I13">
        <v>800</v>
      </c>
      <c r="K13" s="2">
        <v>-7196.03</v>
      </c>
    </row>
    <row r="14" spans="1:11" x14ac:dyDescent="0.25">
      <c r="A14" t="s">
        <v>1459</v>
      </c>
      <c r="B14" s="1">
        <v>42901</v>
      </c>
      <c r="C14" t="s">
        <v>5207</v>
      </c>
      <c r="D14">
        <v>2</v>
      </c>
      <c r="E14" t="s">
        <v>5208</v>
      </c>
      <c r="F14" t="s">
        <v>76</v>
      </c>
      <c r="G14" t="s">
        <v>12</v>
      </c>
      <c r="H14" t="s">
        <v>4614</v>
      </c>
      <c r="I14">
        <v>800.03</v>
      </c>
      <c r="K14" s="2">
        <v>-6396</v>
      </c>
    </row>
    <row r="15" spans="1:11" x14ac:dyDescent="0.25">
      <c r="A15" t="s">
        <v>5209</v>
      </c>
      <c r="B15" s="1">
        <v>42905</v>
      </c>
      <c r="C15">
        <v>4340459</v>
      </c>
      <c r="D15">
        <v>2</v>
      </c>
      <c r="E15" t="s">
        <v>5210</v>
      </c>
      <c r="F15" t="s">
        <v>1549</v>
      </c>
      <c r="G15" t="s">
        <v>1618</v>
      </c>
      <c r="H15" t="s">
        <v>4614</v>
      </c>
      <c r="J15">
        <v>400</v>
      </c>
      <c r="K15" s="2">
        <v>-6796</v>
      </c>
    </row>
    <row r="16" spans="1:11" x14ac:dyDescent="0.25">
      <c r="A16" t="s">
        <v>5211</v>
      </c>
      <c r="B16" s="1">
        <v>42907</v>
      </c>
      <c r="C16">
        <v>4382800</v>
      </c>
      <c r="D16">
        <v>2</v>
      </c>
      <c r="E16" t="s">
        <v>5212</v>
      </c>
      <c r="F16" t="s">
        <v>1549</v>
      </c>
      <c r="G16" t="s">
        <v>1618</v>
      </c>
      <c r="H16" t="s">
        <v>4614</v>
      </c>
      <c r="J16">
        <v>400</v>
      </c>
      <c r="K16" s="2">
        <v>-7196</v>
      </c>
    </row>
    <row r="17" spans="1:11" x14ac:dyDescent="0.25">
      <c r="A17" t="s">
        <v>5213</v>
      </c>
      <c r="B17" s="1">
        <v>42908</v>
      </c>
      <c r="C17">
        <v>4387912</v>
      </c>
      <c r="D17">
        <v>2</v>
      </c>
      <c r="E17" t="s">
        <v>5214</v>
      </c>
      <c r="F17" t="s">
        <v>1549</v>
      </c>
      <c r="G17" t="s">
        <v>1618</v>
      </c>
      <c r="H17" t="s">
        <v>4614</v>
      </c>
      <c r="J17">
        <v>400</v>
      </c>
      <c r="K17" s="2">
        <v>-7596</v>
      </c>
    </row>
    <row r="18" spans="1:11" x14ac:dyDescent="0.25">
      <c r="A18" t="s">
        <v>5215</v>
      </c>
      <c r="B18" s="1">
        <v>42909</v>
      </c>
      <c r="C18">
        <v>4401906</v>
      </c>
      <c r="D18">
        <v>2</v>
      </c>
      <c r="E18" t="s">
        <v>5216</v>
      </c>
      <c r="F18" t="s">
        <v>512</v>
      </c>
      <c r="G18" t="s">
        <v>513</v>
      </c>
      <c r="H18" t="s">
        <v>4614</v>
      </c>
      <c r="J18" s="2">
        <v>3480</v>
      </c>
      <c r="K18" s="2">
        <v>-11076</v>
      </c>
    </row>
    <row r="19" spans="1:11" x14ac:dyDescent="0.25">
      <c r="A19" t="s">
        <v>5217</v>
      </c>
      <c r="B19" s="1">
        <v>42913</v>
      </c>
      <c r="C19">
        <v>4402710</v>
      </c>
      <c r="D19">
        <v>2</v>
      </c>
      <c r="E19" t="s">
        <v>5218</v>
      </c>
      <c r="F19" t="s">
        <v>1549</v>
      </c>
      <c r="G19" t="s">
        <v>1618</v>
      </c>
      <c r="H19" t="s">
        <v>4614</v>
      </c>
      <c r="J19">
        <v>400</v>
      </c>
      <c r="K19" s="2">
        <v>-11476</v>
      </c>
    </row>
    <row r="20" spans="1:11" x14ac:dyDescent="0.25">
      <c r="A20" t="s">
        <v>5219</v>
      </c>
      <c r="B20" s="1">
        <v>42916</v>
      </c>
      <c r="C20" t="s">
        <v>5220</v>
      </c>
      <c r="D20">
        <v>2</v>
      </c>
      <c r="E20" t="s">
        <v>5221</v>
      </c>
      <c r="F20" t="s">
        <v>1549</v>
      </c>
      <c r="G20" t="s">
        <v>1618</v>
      </c>
      <c r="H20" t="s">
        <v>4614</v>
      </c>
      <c r="J20">
        <v>400</v>
      </c>
      <c r="K20" s="2">
        <v>-11876</v>
      </c>
    </row>
    <row r="21" spans="1:11" x14ac:dyDescent="0.25">
      <c r="H21" t="s">
        <v>101</v>
      </c>
      <c r="I21" s="2">
        <v>1600.03</v>
      </c>
      <c r="J21" s="2">
        <v>5880</v>
      </c>
    </row>
    <row r="22" spans="1:11" x14ac:dyDescent="0.25">
      <c r="H22" t="s">
        <v>102</v>
      </c>
      <c r="K22" s="2">
        <v>-11876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16" sqref="J16:J20"/>
    </sheetView>
  </sheetViews>
  <sheetFormatPr baseColWidth="10" defaultRowHeight="15" x14ac:dyDescent="0.25"/>
  <cols>
    <col min="7" max="7" width="9.85546875" bestFit="1" customWidth="1"/>
    <col min="8" max="8" width="37" bestFit="1" customWidth="1"/>
    <col min="9" max="9" width="8.1406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5222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3417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-4790.7700000000004</v>
      </c>
    </row>
    <row r="12" spans="1:11" x14ac:dyDescent="0.25">
      <c r="A12" t="s">
        <v>5223</v>
      </c>
      <c r="B12" s="1">
        <v>42895</v>
      </c>
      <c r="C12" t="s">
        <v>5224</v>
      </c>
      <c r="D12">
        <v>1</v>
      </c>
      <c r="E12" t="s">
        <v>5225</v>
      </c>
      <c r="F12" t="s">
        <v>11</v>
      </c>
      <c r="G12" t="s">
        <v>12</v>
      </c>
      <c r="H12" t="s">
        <v>3424</v>
      </c>
      <c r="J12" s="2">
        <v>2858.02</v>
      </c>
      <c r="K12" s="2">
        <v>-7648.79</v>
      </c>
    </row>
    <row r="13" spans="1:11" x14ac:dyDescent="0.25">
      <c r="A13" t="s">
        <v>3219</v>
      </c>
      <c r="B13" s="1">
        <v>42895</v>
      </c>
      <c r="C13" t="s">
        <v>5226</v>
      </c>
      <c r="D13">
        <v>1</v>
      </c>
      <c r="E13" t="s">
        <v>5227</v>
      </c>
      <c r="F13" t="s">
        <v>11</v>
      </c>
      <c r="G13" t="s">
        <v>12</v>
      </c>
      <c r="H13" t="s">
        <v>3424</v>
      </c>
      <c r="J13">
        <v>731.38</v>
      </c>
      <c r="K13" s="2">
        <v>-8380.17</v>
      </c>
    </row>
    <row r="14" spans="1:11" x14ac:dyDescent="0.25">
      <c r="A14" t="s">
        <v>4068</v>
      </c>
      <c r="B14" s="1">
        <v>42901</v>
      </c>
      <c r="C14" t="s">
        <v>5228</v>
      </c>
      <c r="D14">
        <v>1</v>
      </c>
      <c r="E14" t="s">
        <v>5229</v>
      </c>
      <c r="F14" t="s">
        <v>76</v>
      </c>
      <c r="G14" t="s">
        <v>12</v>
      </c>
      <c r="H14" t="s">
        <v>3424</v>
      </c>
      <c r="I14" s="2">
        <v>1827</v>
      </c>
      <c r="K14" s="2">
        <v>-6553.17</v>
      </c>
    </row>
    <row r="15" spans="1:11" x14ac:dyDescent="0.25">
      <c r="A15" t="s">
        <v>565</v>
      </c>
      <c r="B15" s="1">
        <v>42901</v>
      </c>
      <c r="C15" t="s">
        <v>5230</v>
      </c>
      <c r="D15">
        <v>1</v>
      </c>
      <c r="E15" t="s">
        <v>5231</v>
      </c>
      <c r="F15" t="s">
        <v>76</v>
      </c>
      <c r="G15" t="s">
        <v>12</v>
      </c>
      <c r="H15" t="s">
        <v>3424</v>
      </c>
      <c r="I15">
        <v>812</v>
      </c>
      <c r="K15" s="2">
        <v>-5741.17</v>
      </c>
    </row>
    <row r="16" spans="1:11" x14ac:dyDescent="0.25">
      <c r="A16" t="s">
        <v>4541</v>
      </c>
      <c r="B16" s="1">
        <v>42906</v>
      </c>
      <c r="C16" t="s">
        <v>5232</v>
      </c>
      <c r="D16">
        <v>2</v>
      </c>
      <c r="E16" t="s">
        <v>5233</v>
      </c>
      <c r="F16" t="s">
        <v>512</v>
      </c>
      <c r="G16" t="s">
        <v>513</v>
      </c>
      <c r="H16" t="s">
        <v>3424</v>
      </c>
      <c r="J16" s="2">
        <v>11347.44</v>
      </c>
      <c r="K16" s="2">
        <v>-17088.61</v>
      </c>
    </row>
    <row r="17" spans="1:11" x14ac:dyDescent="0.25">
      <c r="A17" t="s">
        <v>5234</v>
      </c>
      <c r="B17" s="1">
        <v>42907</v>
      </c>
      <c r="C17" t="s">
        <v>5235</v>
      </c>
      <c r="D17">
        <v>1</v>
      </c>
      <c r="E17" t="s">
        <v>5236</v>
      </c>
      <c r="F17" t="s">
        <v>11</v>
      </c>
      <c r="G17" t="s">
        <v>12</v>
      </c>
      <c r="H17" t="s">
        <v>3424</v>
      </c>
      <c r="J17" s="2">
        <v>1844.4</v>
      </c>
      <c r="K17" s="2">
        <v>-18933.009999999998</v>
      </c>
    </row>
    <row r="18" spans="1:11" x14ac:dyDescent="0.25">
      <c r="A18" t="s">
        <v>5237</v>
      </c>
      <c r="B18" s="1">
        <v>42907</v>
      </c>
      <c r="C18" t="s">
        <v>5238</v>
      </c>
      <c r="D18">
        <v>1</v>
      </c>
      <c r="E18" t="s">
        <v>5239</v>
      </c>
      <c r="F18" t="s">
        <v>11</v>
      </c>
      <c r="G18" t="s">
        <v>12</v>
      </c>
      <c r="H18" t="s">
        <v>3424</v>
      </c>
      <c r="J18" s="2">
        <v>1290.6300000000001</v>
      </c>
      <c r="K18" s="2">
        <v>-20223.64</v>
      </c>
    </row>
    <row r="19" spans="1:11" x14ac:dyDescent="0.25">
      <c r="A19" t="s">
        <v>5240</v>
      </c>
      <c r="B19" s="1">
        <v>42909</v>
      </c>
      <c r="C19" t="s">
        <v>5241</v>
      </c>
      <c r="D19">
        <v>2</v>
      </c>
      <c r="E19" t="s">
        <v>5242</v>
      </c>
      <c r="F19" t="s">
        <v>512</v>
      </c>
      <c r="G19" t="s">
        <v>513</v>
      </c>
      <c r="H19" t="s">
        <v>3424</v>
      </c>
      <c r="J19" s="2">
        <v>18924.59</v>
      </c>
      <c r="K19" s="2">
        <v>-39148.230000000003</v>
      </c>
    </row>
    <row r="20" spans="1:11" x14ac:dyDescent="0.25">
      <c r="A20" t="s">
        <v>5243</v>
      </c>
      <c r="B20" s="1">
        <v>42912</v>
      </c>
      <c r="C20" t="s">
        <v>5244</v>
      </c>
      <c r="D20">
        <v>1</v>
      </c>
      <c r="E20" t="s">
        <v>5245</v>
      </c>
      <c r="F20" t="s">
        <v>11</v>
      </c>
      <c r="G20" t="s">
        <v>12</v>
      </c>
      <c r="H20" t="s">
        <v>3424</v>
      </c>
      <c r="J20" s="2">
        <v>1392</v>
      </c>
      <c r="K20" s="2">
        <v>-40540.230000000003</v>
      </c>
    </row>
    <row r="21" spans="1:11" x14ac:dyDescent="0.25">
      <c r="H21" t="s">
        <v>101</v>
      </c>
      <c r="I21" s="2">
        <v>2639</v>
      </c>
      <c r="J21" s="2">
        <v>38388.46</v>
      </c>
    </row>
    <row r="22" spans="1:11" x14ac:dyDescent="0.25">
      <c r="H22" t="s">
        <v>102</v>
      </c>
      <c r="K22" s="2">
        <v>-40540.230000000003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K18" sqref="K18:K19"/>
    </sheetView>
  </sheetViews>
  <sheetFormatPr baseColWidth="10" defaultRowHeight="15" x14ac:dyDescent="0.25"/>
  <cols>
    <col min="8" max="8" width="27.425781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5246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3434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-6705.42</v>
      </c>
    </row>
    <row r="12" spans="1:11" x14ac:dyDescent="0.25">
      <c r="A12" t="s">
        <v>5247</v>
      </c>
      <c r="B12" s="1">
        <v>42894</v>
      </c>
      <c r="C12">
        <v>2734</v>
      </c>
      <c r="D12">
        <v>1</v>
      </c>
      <c r="E12" t="s">
        <v>5248</v>
      </c>
      <c r="F12" t="s">
        <v>11</v>
      </c>
      <c r="G12" t="s">
        <v>12</v>
      </c>
      <c r="H12" t="s">
        <v>3437</v>
      </c>
      <c r="J12" s="14">
        <v>3688.8</v>
      </c>
      <c r="K12" s="2">
        <v>-10394.219999999999</v>
      </c>
    </row>
    <row r="13" spans="1:11" x14ac:dyDescent="0.25">
      <c r="A13" t="s">
        <v>5249</v>
      </c>
      <c r="B13" s="1">
        <v>42894</v>
      </c>
      <c r="C13">
        <v>2734</v>
      </c>
      <c r="D13">
        <v>1</v>
      </c>
      <c r="E13" t="s">
        <v>5248</v>
      </c>
      <c r="F13" t="s">
        <v>11</v>
      </c>
      <c r="G13" t="s">
        <v>12</v>
      </c>
      <c r="H13" t="s">
        <v>5250</v>
      </c>
      <c r="I13" s="14">
        <v>3688.8</v>
      </c>
      <c r="K13" s="2">
        <v>-6705.42</v>
      </c>
    </row>
    <row r="14" spans="1:11" x14ac:dyDescent="0.25">
      <c r="A14" t="s">
        <v>5251</v>
      </c>
      <c r="B14" s="1">
        <v>42898</v>
      </c>
      <c r="C14">
        <v>2794</v>
      </c>
      <c r="D14">
        <v>1</v>
      </c>
      <c r="E14" t="s">
        <v>5252</v>
      </c>
      <c r="F14" t="s">
        <v>11</v>
      </c>
      <c r="G14" t="s">
        <v>156</v>
      </c>
      <c r="H14" t="s">
        <v>3437</v>
      </c>
      <c r="J14" s="2">
        <v>1078.8</v>
      </c>
      <c r="K14" s="2">
        <v>-7784.22</v>
      </c>
    </row>
    <row r="15" spans="1:11" x14ac:dyDescent="0.25">
      <c r="A15" t="s">
        <v>4576</v>
      </c>
      <c r="B15" s="1">
        <v>42898</v>
      </c>
      <c r="C15">
        <v>2793</v>
      </c>
      <c r="D15">
        <v>1</v>
      </c>
      <c r="E15" t="s">
        <v>5253</v>
      </c>
      <c r="F15" t="s">
        <v>11</v>
      </c>
      <c r="G15" t="s">
        <v>156</v>
      </c>
      <c r="H15" t="s">
        <v>3437</v>
      </c>
      <c r="J15">
        <v>881.6</v>
      </c>
      <c r="K15" s="2">
        <v>-8665.82</v>
      </c>
    </row>
    <row r="16" spans="1:11" x14ac:dyDescent="0.25">
      <c r="A16" t="s">
        <v>5254</v>
      </c>
      <c r="B16" s="1">
        <v>42901</v>
      </c>
      <c r="C16" t="s">
        <v>5255</v>
      </c>
      <c r="D16">
        <v>1</v>
      </c>
      <c r="E16" t="s">
        <v>5256</v>
      </c>
      <c r="F16" t="s">
        <v>11</v>
      </c>
      <c r="G16" t="s">
        <v>12</v>
      </c>
      <c r="H16" t="s">
        <v>3437</v>
      </c>
      <c r="J16" s="14">
        <v>2057.84</v>
      </c>
      <c r="K16" s="2">
        <v>-10723.66</v>
      </c>
    </row>
    <row r="17" spans="1:11" x14ac:dyDescent="0.25">
      <c r="A17" t="s">
        <v>165</v>
      </c>
      <c r="B17" s="1">
        <v>42901</v>
      </c>
      <c r="C17" t="s">
        <v>5257</v>
      </c>
      <c r="D17">
        <v>1</v>
      </c>
      <c r="E17" t="s">
        <v>5258</v>
      </c>
      <c r="F17" t="s">
        <v>76</v>
      </c>
      <c r="G17" t="s">
        <v>12</v>
      </c>
      <c r="H17" t="s">
        <v>3437</v>
      </c>
      <c r="I17" s="14">
        <v>1345.6</v>
      </c>
      <c r="K17" s="2">
        <v>-9378.06</v>
      </c>
    </row>
    <row r="18" spans="1:11" x14ac:dyDescent="0.25">
      <c r="A18" t="s">
        <v>3268</v>
      </c>
      <c r="B18" s="1">
        <v>42902</v>
      </c>
      <c r="C18" t="s">
        <v>5255</v>
      </c>
      <c r="D18">
        <v>1</v>
      </c>
      <c r="E18" t="s">
        <v>5256</v>
      </c>
      <c r="F18" t="s">
        <v>11</v>
      </c>
      <c r="G18" t="s">
        <v>12</v>
      </c>
      <c r="H18" t="s">
        <v>5250</v>
      </c>
      <c r="I18" s="14">
        <v>2057.84</v>
      </c>
      <c r="K18" s="2">
        <v>-7320.22</v>
      </c>
    </row>
    <row r="19" spans="1:11" x14ac:dyDescent="0.25">
      <c r="A19" t="s">
        <v>5259</v>
      </c>
      <c r="B19" s="1">
        <v>42902</v>
      </c>
      <c r="C19" t="s">
        <v>5255</v>
      </c>
      <c r="D19">
        <v>1</v>
      </c>
      <c r="E19" t="s">
        <v>5260</v>
      </c>
      <c r="F19" t="s">
        <v>11</v>
      </c>
      <c r="G19" t="s">
        <v>12</v>
      </c>
      <c r="H19" t="s">
        <v>3437</v>
      </c>
      <c r="J19" s="14">
        <v>2057.84</v>
      </c>
      <c r="K19" s="2">
        <v>-9378.06</v>
      </c>
    </row>
    <row r="20" spans="1:11" x14ac:dyDescent="0.25">
      <c r="A20" t="s">
        <v>5261</v>
      </c>
      <c r="B20" s="1">
        <v>42902</v>
      </c>
      <c r="C20" t="s">
        <v>5255</v>
      </c>
      <c r="D20">
        <v>1</v>
      </c>
      <c r="E20" t="s">
        <v>5260</v>
      </c>
      <c r="F20" t="s">
        <v>11</v>
      </c>
      <c r="G20" t="s">
        <v>12</v>
      </c>
      <c r="H20" t="s">
        <v>5250</v>
      </c>
      <c r="I20" s="14">
        <v>2057.84</v>
      </c>
      <c r="K20" s="2">
        <v>-7320.22</v>
      </c>
    </row>
    <row r="21" spans="1:11" x14ac:dyDescent="0.25">
      <c r="A21" t="s">
        <v>5262</v>
      </c>
      <c r="B21" s="1">
        <v>42902</v>
      </c>
      <c r="C21" t="s">
        <v>5255</v>
      </c>
      <c r="D21">
        <v>1</v>
      </c>
      <c r="E21" t="s">
        <v>5263</v>
      </c>
      <c r="F21" t="s">
        <v>11</v>
      </c>
      <c r="G21" t="s">
        <v>12</v>
      </c>
      <c r="H21" t="s">
        <v>3437</v>
      </c>
      <c r="J21" s="2">
        <v>2057.84</v>
      </c>
      <c r="K21" s="2">
        <v>-9378.06</v>
      </c>
    </row>
    <row r="22" spans="1:11" x14ac:dyDescent="0.25">
      <c r="H22" t="s">
        <v>101</v>
      </c>
      <c r="I22" s="2">
        <v>9150.08</v>
      </c>
      <c r="J22" s="2">
        <v>11822.72</v>
      </c>
    </row>
    <row r="23" spans="1:11" x14ac:dyDescent="0.25">
      <c r="H23" t="s">
        <v>102</v>
      </c>
      <c r="K23" s="2">
        <v>-9378.06</v>
      </c>
    </row>
    <row r="24" spans="1:11" x14ac:dyDescent="0.25">
      <c r="A24" t="s">
        <v>138</v>
      </c>
      <c r="B24" t="s">
        <v>139</v>
      </c>
      <c r="C24" t="s">
        <v>501</v>
      </c>
      <c r="D24" t="s">
        <v>502</v>
      </c>
      <c r="E24" t="s">
        <v>142</v>
      </c>
      <c r="F24" t="s">
        <v>503</v>
      </c>
      <c r="G24" t="s">
        <v>138</v>
      </c>
      <c r="H24" t="s">
        <v>3445</v>
      </c>
      <c r="I24" t="s">
        <v>3698</v>
      </c>
      <c r="J24" t="s">
        <v>147</v>
      </c>
      <c r="K24" t="s">
        <v>146</v>
      </c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8" sqref="J17:J18"/>
    </sheetView>
  </sheetViews>
  <sheetFormatPr baseColWidth="10" defaultRowHeight="15" x14ac:dyDescent="0.25"/>
  <cols>
    <col min="8" max="8" width="29.1406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5264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3551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-21460</v>
      </c>
    </row>
    <row r="12" spans="1:11" x14ac:dyDescent="0.25">
      <c r="A12" t="s">
        <v>5265</v>
      </c>
      <c r="B12" s="1">
        <v>42901</v>
      </c>
      <c r="C12" t="s">
        <v>5266</v>
      </c>
      <c r="D12">
        <v>2</v>
      </c>
      <c r="E12" t="s">
        <v>5267</v>
      </c>
      <c r="F12" t="s">
        <v>1549</v>
      </c>
      <c r="G12" t="s">
        <v>5268</v>
      </c>
      <c r="H12" t="s">
        <v>3554</v>
      </c>
      <c r="J12" s="3">
        <v>1044</v>
      </c>
      <c r="K12" s="2">
        <v>-22504</v>
      </c>
    </row>
    <row r="13" spans="1:11" x14ac:dyDescent="0.25">
      <c r="A13" t="s">
        <v>571</v>
      </c>
      <c r="B13" s="1">
        <v>42901</v>
      </c>
      <c r="C13" t="s">
        <v>5269</v>
      </c>
      <c r="D13">
        <v>2</v>
      </c>
      <c r="E13" t="s">
        <v>5270</v>
      </c>
      <c r="F13" t="s">
        <v>76</v>
      </c>
      <c r="G13" t="s">
        <v>12</v>
      </c>
      <c r="H13" t="s">
        <v>3554</v>
      </c>
      <c r="I13" s="2" t="s">
        <v>2753</v>
      </c>
      <c r="K13" s="2">
        <v>-5104</v>
      </c>
    </row>
    <row r="14" spans="1:11" x14ac:dyDescent="0.25">
      <c r="A14" t="s">
        <v>2777</v>
      </c>
      <c r="B14" s="1">
        <v>42902</v>
      </c>
      <c r="C14" t="s">
        <v>5271</v>
      </c>
      <c r="D14">
        <v>2</v>
      </c>
      <c r="E14" t="s">
        <v>5272</v>
      </c>
      <c r="F14" t="s">
        <v>76</v>
      </c>
      <c r="G14" t="s">
        <v>12</v>
      </c>
      <c r="H14" t="s">
        <v>3554</v>
      </c>
      <c r="I14" s="3">
        <v>1044</v>
      </c>
      <c r="K14" s="2">
        <v>-4060</v>
      </c>
    </row>
    <row r="15" spans="1:11" x14ac:dyDescent="0.25">
      <c r="A15" t="s">
        <v>3387</v>
      </c>
      <c r="B15" s="1">
        <v>42906</v>
      </c>
      <c r="C15" t="s">
        <v>5273</v>
      </c>
      <c r="D15">
        <v>2</v>
      </c>
      <c r="E15" t="s">
        <v>5274</v>
      </c>
      <c r="F15" t="s">
        <v>1549</v>
      </c>
      <c r="G15" t="s">
        <v>1618</v>
      </c>
      <c r="H15" t="s">
        <v>3554</v>
      </c>
      <c r="J15" s="3">
        <v>3712</v>
      </c>
      <c r="K15" s="2">
        <v>-7772</v>
      </c>
    </row>
    <row r="16" spans="1:11" x14ac:dyDescent="0.25">
      <c r="A16" t="s">
        <v>209</v>
      </c>
      <c r="B16" s="1">
        <v>42912</v>
      </c>
      <c r="C16" t="s">
        <v>5275</v>
      </c>
      <c r="D16">
        <v>2</v>
      </c>
      <c r="E16" t="s">
        <v>5276</v>
      </c>
      <c r="F16" t="s">
        <v>76</v>
      </c>
      <c r="G16" t="s">
        <v>12</v>
      </c>
      <c r="H16" t="s">
        <v>3554</v>
      </c>
      <c r="I16" s="3">
        <v>3712</v>
      </c>
      <c r="K16" s="2">
        <v>-4060</v>
      </c>
    </row>
    <row r="17" spans="1:11" x14ac:dyDescent="0.25">
      <c r="A17" t="s">
        <v>1262</v>
      </c>
      <c r="B17" s="1">
        <v>42914</v>
      </c>
      <c r="C17">
        <v>107</v>
      </c>
      <c r="D17">
        <v>1</v>
      </c>
      <c r="E17" t="s">
        <v>5277</v>
      </c>
      <c r="F17" t="s">
        <v>1569</v>
      </c>
      <c r="G17" t="s">
        <v>156</v>
      </c>
      <c r="H17" t="s">
        <v>3554</v>
      </c>
      <c r="J17" s="2">
        <v>4640</v>
      </c>
      <c r="K17" s="2">
        <v>-8700</v>
      </c>
    </row>
    <row r="18" spans="1:11" x14ac:dyDescent="0.25">
      <c r="A18" t="s">
        <v>5278</v>
      </c>
      <c r="B18" s="1">
        <v>42915</v>
      </c>
      <c r="C18">
        <v>108</v>
      </c>
      <c r="D18">
        <v>1</v>
      </c>
      <c r="E18" t="s">
        <v>5279</v>
      </c>
      <c r="F18" t="s">
        <v>1569</v>
      </c>
      <c r="G18" t="s">
        <v>156</v>
      </c>
      <c r="H18" t="s">
        <v>3554</v>
      </c>
      <c r="J18" s="2">
        <v>2320</v>
      </c>
      <c r="K18" s="2">
        <v>-11020</v>
      </c>
    </row>
    <row r="19" spans="1:11" x14ac:dyDescent="0.25">
      <c r="H19" t="s">
        <v>101</v>
      </c>
      <c r="I19" s="2">
        <v>22156</v>
      </c>
      <c r="J19" s="2">
        <v>11716</v>
      </c>
    </row>
    <row r="20" spans="1:11" x14ac:dyDescent="0.25">
      <c r="H20" t="s">
        <v>102</v>
      </c>
      <c r="K20" s="2">
        <v>-11020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25" sqref="G25"/>
    </sheetView>
  </sheetViews>
  <sheetFormatPr baseColWidth="10" defaultRowHeight="15" x14ac:dyDescent="0.25"/>
  <cols>
    <col min="8" max="8" width="29.1406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4872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3551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-11020</v>
      </c>
    </row>
    <row r="12" spans="1:11" x14ac:dyDescent="0.25">
      <c r="A12" t="s">
        <v>5281</v>
      </c>
      <c r="B12" s="1">
        <v>42922</v>
      </c>
      <c r="C12">
        <v>105</v>
      </c>
      <c r="D12">
        <v>2</v>
      </c>
      <c r="E12" t="s">
        <v>5282</v>
      </c>
      <c r="F12" t="s">
        <v>1549</v>
      </c>
      <c r="G12" t="s">
        <v>1618</v>
      </c>
      <c r="H12" t="s">
        <v>3554</v>
      </c>
      <c r="J12" s="3">
        <v>3480</v>
      </c>
      <c r="K12" s="2">
        <v>-14500</v>
      </c>
    </row>
    <row r="13" spans="1:11" x14ac:dyDescent="0.25">
      <c r="A13" t="s">
        <v>3032</v>
      </c>
      <c r="B13" s="1">
        <v>42922</v>
      </c>
      <c r="C13">
        <v>104</v>
      </c>
      <c r="D13">
        <v>2</v>
      </c>
      <c r="E13" t="s">
        <v>5283</v>
      </c>
      <c r="F13" t="s">
        <v>1549</v>
      </c>
      <c r="G13" t="s">
        <v>1618</v>
      </c>
      <c r="H13" t="s">
        <v>3554</v>
      </c>
      <c r="J13" s="3">
        <v>2030</v>
      </c>
      <c r="K13" s="2">
        <v>-16530</v>
      </c>
    </row>
    <row r="14" spans="1:11" x14ac:dyDescent="0.25">
      <c r="A14" t="s">
        <v>282</v>
      </c>
      <c r="B14" s="1">
        <v>42929</v>
      </c>
      <c r="C14" t="s">
        <v>5284</v>
      </c>
      <c r="D14">
        <v>2</v>
      </c>
      <c r="E14" t="s">
        <v>5285</v>
      </c>
      <c r="F14" t="s">
        <v>76</v>
      </c>
      <c r="G14" t="s">
        <v>12</v>
      </c>
      <c r="H14" t="s">
        <v>3554</v>
      </c>
      <c r="I14" s="3">
        <v>5510</v>
      </c>
      <c r="K14" s="2">
        <v>-11020</v>
      </c>
    </row>
    <row r="15" spans="1:11" x14ac:dyDescent="0.25">
      <c r="A15" t="s">
        <v>5286</v>
      </c>
      <c r="B15" s="1">
        <v>42934</v>
      </c>
      <c r="C15">
        <v>106</v>
      </c>
      <c r="D15">
        <v>2</v>
      </c>
      <c r="E15" t="s">
        <v>5287</v>
      </c>
      <c r="F15" t="s">
        <v>1549</v>
      </c>
      <c r="G15" t="s">
        <v>5288</v>
      </c>
      <c r="H15" t="s">
        <v>3554</v>
      </c>
      <c r="J15" s="2">
        <v>5684</v>
      </c>
      <c r="K15" s="2">
        <v>-16704</v>
      </c>
    </row>
    <row r="16" spans="1:11" x14ac:dyDescent="0.25">
      <c r="A16" t="s">
        <v>5289</v>
      </c>
      <c r="B16" s="1">
        <v>42937</v>
      </c>
      <c r="C16" t="s">
        <v>3242</v>
      </c>
      <c r="D16">
        <v>1</v>
      </c>
      <c r="E16" t="s">
        <v>5290</v>
      </c>
      <c r="F16" t="s">
        <v>1569</v>
      </c>
      <c r="G16" t="s">
        <v>156</v>
      </c>
      <c r="H16" t="s">
        <v>3554</v>
      </c>
      <c r="J16" s="2">
        <v>4640</v>
      </c>
      <c r="K16" s="2">
        <v>-21344</v>
      </c>
    </row>
    <row r="17" spans="1:11" x14ac:dyDescent="0.25">
      <c r="A17" t="s">
        <v>5027</v>
      </c>
      <c r="B17" s="1">
        <v>42937</v>
      </c>
      <c r="C17" t="s">
        <v>5291</v>
      </c>
      <c r="D17">
        <v>1</v>
      </c>
      <c r="E17" t="s">
        <v>5292</v>
      </c>
      <c r="F17" t="s">
        <v>1569</v>
      </c>
      <c r="G17" t="s">
        <v>156</v>
      </c>
      <c r="H17" t="s">
        <v>3554</v>
      </c>
      <c r="J17" s="2">
        <v>2320</v>
      </c>
      <c r="K17" s="2">
        <v>-23664</v>
      </c>
    </row>
    <row r="18" spans="1:11" x14ac:dyDescent="0.25">
      <c r="H18" t="s">
        <v>101</v>
      </c>
      <c r="I18" s="2">
        <v>5510</v>
      </c>
      <c r="J18" s="2">
        <v>18154</v>
      </c>
    </row>
    <row r="19" spans="1:11" x14ac:dyDescent="0.25">
      <c r="H19" t="s">
        <v>102</v>
      </c>
      <c r="K19" s="2">
        <v>-23664</v>
      </c>
    </row>
    <row r="20" spans="1:11" x14ac:dyDescent="0.25">
      <c r="A20" t="s">
        <v>138</v>
      </c>
      <c r="B20" t="s">
        <v>139</v>
      </c>
      <c r="C20" t="s">
        <v>501</v>
      </c>
      <c r="D20" t="s">
        <v>502</v>
      </c>
      <c r="E20" t="s">
        <v>142</v>
      </c>
      <c r="F20" t="s">
        <v>503</v>
      </c>
      <c r="G20" t="s">
        <v>139</v>
      </c>
      <c r="H20" t="s">
        <v>5293</v>
      </c>
      <c r="I20" t="s">
        <v>5294</v>
      </c>
      <c r="J20" t="s">
        <v>146</v>
      </c>
      <c r="K20" t="s">
        <v>147</v>
      </c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7" sqref="J17:J18"/>
    </sheetView>
  </sheetViews>
  <sheetFormatPr baseColWidth="10" defaultRowHeight="15" x14ac:dyDescent="0.25"/>
  <cols>
    <col min="8" max="8" width="23.8554687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5295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  <c r="J10">
        <v>23480</v>
      </c>
    </row>
    <row r="11" spans="1:11" x14ac:dyDescent="0.25">
      <c r="H11" t="s">
        <v>7</v>
      </c>
      <c r="K11" s="2">
        <v>-69280.009999999995</v>
      </c>
    </row>
    <row r="12" spans="1:11" x14ac:dyDescent="0.25">
      <c r="A12" t="s">
        <v>2989</v>
      </c>
      <c r="B12" s="1">
        <v>42901</v>
      </c>
      <c r="C12" t="s">
        <v>5296</v>
      </c>
      <c r="D12">
        <v>2</v>
      </c>
      <c r="E12" t="s">
        <v>5297</v>
      </c>
      <c r="F12" t="s">
        <v>76</v>
      </c>
      <c r="G12" t="s">
        <v>12</v>
      </c>
      <c r="H12" t="s">
        <v>3088</v>
      </c>
      <c r="I12">
        <v>580</v>
      </c>
      <c r="K12" s="2">
        <v>-68700.009999999995</v>
      </c>
    </row>
    <row r="13" spans="1:11" x14ac:dyDescent="0.25">
      <c r="A13" t="s">
        <v>204</v>
      </c>
      <c r="B13" s="1">
        <v>42901</v>
      </c>
      <c r="C13" t="s">
        <v>5298</v>
      </c>
      <c r="D13">
        <v>2</v>
      </c>
      <c r="E13" t="s">
        <v>5299</v>
      </c>
      <c r="F13" t="s">
        <v>76</v>
      </c>
      <c r="G13" t="s">
        <v>12</v>
      </c>
      <c r="H13" t="s">
        <v>3088</v>
      </c>
      <c r="I13" s="2">
        <v>17980</v>
      </c>
      <c r="K13" s="2">
        <v>-50720.01</v>
      </c>
    </row>
    <row r="14" spans="1:11" x14ac:dyDescent="0.25">
      <c r="A14" t="s">
        <v>4540</v>
      </c>
      <c r="B14" s="1">
        <v>42906</v>
      </c>
      <c r="C14" t="s">
        <v>5300</v>
      </c>
      <c r="D14">
        <v>2</v>
      </c>
      <c r="E14" t="s">
        <v>5301</v>
      </c>
      <c r="F14" t="s">
        <v>674</v>
      </c>
      <c r="G14" t="s">
        <v>513</v>
      </c>
      <c r="H14" t="s">
        <v>3088</v>
      </c>
      <c r="J14" s="24">
        <v>6000</v>
      </c>
      <c r="K14" s="2">
        <v>-56720.01</v>
      </c>
    </row>
    <row r="15" spans="1:11" x14ac:dyDescent="0.25">
      <c r="A15" t="s">
        <v>5302</v>
      </c>
      <c r="B15" s="1">
        <v>42910</v>
      </c>
      <c r="C15" t="s">
        <v>5303</v>
      </c>
      <c r="D15">
        <v>2</v>
      </c>
      <c r="E15" t="s">
        <v>5304</v>
      </c>
      <c r="F15" t="s">
        <v>674</v>
      </c>
      <c r="G15" t="s">
        <v>513</v>
      </c>
      <c r="H15" t="s">
        <v>3088</v>
      </c>
      <c r="J15" s="24">
        <v>6600.01</v>
      </c>
      <c r="K15" s="2">
        <v>-63320.02</v>
      </c>
    </row>
    <row r="16" spans="1:11" x14ac:dyDescent="0.25">
      <c r="A16" t="s">
        <v>5305</v>
      </c>
      <c r="B16" s="1">
        <v>42910</v>
      </c>
      <c r="C16" t="s">
        <v>5306</v>
      </c>
      <c r="D16">
        <v>2</v>
      </c>
      <c r="E16" t="s">
        <v>5307</v>
      </c>
      <c r="F16" t="s">
        <v>674</v>
      </c>
      <c r="G16" t="s">
        <v>513</v>
      </c>
      <c r="H16" t="s">
        <v>3088</v>
      </c>
      <c r="J16" s="24">
        <v>8700</v>
      </c>
      <c r="K16" s="2">
        <v>-72020.02</v>
      </c>
    </row>
    <row r="17" spans="1:11" x14ac:dyDescent="0.25">
      <c r="A17" t="s">
        <v>5308</v>
      </c>
      <c r="B17" s="1">
        <v>42914</v>
      </c>
      <c r="C17" t="s">
        <v>5309</v>
      </c>
      <c r="D17">
        <v>2</v>
      </c>
      <c r="E17" t="s">
        <v>5310</v>
      </c>
      <c r="F17" t="s">
        <v>512</v>
      </c>
      <c r="G17" t="s">
        <v>513</v>
      </c>
      <c r="H17" t="s">
        <v>3088</v>
      </c>
      <c r="J17" s="2">
        <v>3600.01</v>
      </c>
      <c r="K17" s="2">
        <v>-75620.03</v>
      </c>
    </row>
    <row r="18" spans="1:11" x14ac:dyDescent="0.25">
      <c r="A18" t="s">
        <v>5311</v>
      </c>
      <c r="B18" s="1">
        <v>42916</v>
      </c>
      <c r="C18" t="s">
        <v>5312</v>
      </c>
      <c r="D18">
        <v>2</v>
      </c>
      <c r="E18" t="s">
        <v>5313</v>
      </c>
      <c r="F18" t="s">
        <v>674</v>
      </c>
      <c r="G18" t="s">
        <v>513</v>
      </c>
      <c r="H18" t="s">
        <v>3088</v>
      </c>
      <c r="J18" s="2">
        <v>8500</v>
      </c>
      <c r="K18" s="2">
        <v>-84120.03</v>
      </c>
    </row>
    <row r="19" spans="1:11" x14ac:dyDescent="0.25">
      <c r="A19" t="s">
        <v>5314</v>
      </c>
      <c r="B19" s="1">
        <v>42916</v>
      </c>
      <c r="C19" t="s">
        <v>5315</v>
      </c>
      <c r="D19">
        <v>2</v>
      </c>
      <c r="E19" t="s">
        <v>5316</v>
      </c>
      <c r="F19" t="s">
        <v>76</v>
      </c>
      <c r="G19" t="s">
        <v>12</v>
      </c>
      <c r="H19" t="s">
        <v>3088</v>
      </c>
      <c r="I19" s="2">
        <v>44780.01</v>
      </c>
      <c r="K19" s="2">
        <v>-39340.019999999997</v>
      </c>
    </row>
    <row r="20" spans="1:11" x14ac:dyDescent="0.25">
      <c r="H20" t="s">
        <v>101</v>
      </c>
      <c r="I20" s="2">
        <v>63340.01</v>
      </c>
      <c r="J20" s="2">
        <v>33400.019999999997</v>
      </c>
    </row>
    <row r="21" spans="1:11" x14ac:dyDescent="0.25">
      <c r="H21" t="s">
        <v>102</v>
      </c>
      <c r="K21" s="2">
        <v>-39340.019999999997</v>
      </c>
    </row>
    <row r="22" spans="1:11" x14ac:dyDescent="0.25">
      <c r="A22" t="s">
        <v>138</v>
      </c>
      <c r="B22" t="s">
        <v>139</v>
      </c>
      <c r="C22" t="s">
        <v>140</v>
      </c>
      <c r="D22" t="s">
        <v>141</v>
      </c>
      <c r="E22" t="s">
        <v>142</v>
      </c>
      <c r="F22" t="s">
        <v>722</v>
      </c>
      <c r="G22" t="s">
        <v>139</v>
      </c>
      <c r="H22" t="s">
        <v>3565</v>
      </c>
      <c r="I22" t="s">
        <v>3566</v>
      </c>
      <c r="J22" t="s">
        <v>146</v>
      </c>
      <c r="K22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J18" sqref="J18:J19"/>
    </sheetView>
  </sheetViews>
  <sheetFormatPr baseColWidth="10" defaultRowHeight="15" x14ac:dyDescent="0.25"/>
  <cols>
    <col min="8" max="8" width="18" bestFit="1" customWidth="1"/>
  </cols>
  <sheetData>
    <row r="1" spans="1:11" x14ac:dyDescent="0.25">
      <c r="A1" t="s">
        <v>0</v>
      </c>
    </row>
    <row r="2" spans="1:11" x14ac:dyDescent="0.25">
      <c r="A2" t="s">
        <v>786</v>
      </c>
    </row>
    <row r="3" spans="1:11" x14ac:dyDescent="0.25">
      <c r="A3" t="s">
        <v>1186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1187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-37120</v>
      </c>
    </row>
    <row r="12" spans="1:11" x14ac:dyDescent="0.25">
      <c r="A12" t="s">
        <v>1188</v>
      </c>
      <c r="B12" s="1">
        <v>42739</v>
      </c>
      <c r="C12" t="s">
        <v>1189</v>
      </c>
      <c r="D12">
        <v>2</v>
      </c>
      <c r="E12" t="s">
        <v>1190</v>
      </c>
      <c r="F12" t="s">
        <v>512</v>
      </c>
      <c r="G12" t="s">
        <v>513</v>
      </c>
      <c r="H12" t="s">
        <v>1191</v>
      </c>
      <c r="J12" s="2">
        <v>13920</v>
      </c>
      <c r="K12" s="2">
        <v>-51040</v>
      </c>
    </row>
    <row r="13" spans="1:11" x14ac:dyDescent="0.25">
      <c r="A13" t="s">
        <v>1192</v>
      </c>
      <c r="B13" s="1">
        <v>42746</v>
      </c>
      <c r="C13" t="s">
        <v>1193</v>
      </c>
      <c r="D13">
        <v>2</v>
      </c>
      <c r="E13" t="s">
        <v>1194</v>
      </c>
      <c r="F13" t="s">
        <v>512</v>
      </c>
      <c r="G13" t="s">
        <v>1195</v>
      </c>
      <c r="H13" t="s">
        <v>1196</v>
      </c>
      <c r="J13" s="2">
        <v>13920</v>
      </c>
      <c r="K13" s="2">
        <v>-64960</v>
      </c>
    </row>
    <row r="14" spans="1:11" x14ac:dyDescent="0.25">
      <c r="A14" t="s">
        <v>1045</v>
      </c>
      <c r="B14" s="1">
        <v>42747</v>
      </c>
      <c r="C14" t="s">
        <v>1197</v>
      </c>
      <c r="D14">
        <v>2</v>
      </c>
      <c r="E14" t="s">
        <v>1198</v>
      </c>
      <c r="F14" t="s">
        <v>76</v>
      </c>
      <c r="G14" t="s">
        <v>12</v>
      </c>
      <c r="H14" t="s">
        <v>1191</v>
      </c>
      <c r="I14" s="2">
        <v>18560</v>
      </c>
      <c r="K14" s="2">
        <v>-46400</v>
      </c>
    </row>
    <row r="15" spans="1:11" x14ac:dyDescent="0.25">
      <c r="A15" t="s">
        <v>1199</v>
      </c>
      <c r="B15" s="1">
        <v>42753</v>
      </c>
      <c r="C15" t="s">
        <v>1200</v>
      </c>
      <c r="D15">
        <v>2</v>
      </c>
      <c r="E15" t="s">
        <v>1201</v>
      </c>
      <c r="F15" t="s">
        <v>76</v>
      </c>
      <c r="G15" t="s">
        <v>12</v>
      </c>
      <c r="H15" t="s">
        <v>1191</v>
      </c>
      <c r="I15" s="2">
        <v>9280</v>
      </c>
      <c r="K15" s="2">
        <v>-37120</v>
      </c>
    </row>
    <row r="16" spans="1:11" x14ac:dyDescent="0.25">
      <c r="A16" t="s">
        <v>1202</v>
      </c>
      <c r="B16" s="1">
        <v>42760</v>
      </c>
      <c r="C16" t="s">
        <v>1203</v>
      </c>
      <c r="D16">
        <v>2</v>
      </c>
      <c r="E16" t="s">
        <v>1204</v>
      </c>
      <c r="F16" t="s">
        <v>512</v>
      </c>
      <c r="G16" t="s">
        <v>513</v>
      </c>
      <c r="H16" t="s">
        <v>1191</v>
      </c>
      <c r="J16" s="2">
        <v>6960</v>
      </c>
      <c r="K16" s="2">
        <v>-44080</v>
      </c>
    </row>
    <row r="17" spans="1:11" x14ac:dyDescent="0.25">
      <c r="A17" t="s">
        <v>1205</v>
      </c>
      <c r="B17" s="1">
        <v>42760</v>
      </c>
      <c r="C17" t="s">
        <v>1206</v>
      </c>
      <c r="D17">
        <v>2</v>
      </c>
      <c r="E17" t="s">
        <v>1207</v>
      </c>
      <c r="F17" t="s">
        <v>76</v>
      </c>
      <c r="G17" t="s">
        <v>12</v>
      </c>
      <c r="H17" t="s">
        <v>1191</v>
      </c>
      <c r="I17" s="2">
        <v>9280</v>
      </c>
      <c r="K17" s="2">
        <v>-34800</v>
      </c>
    </row>
    <row r="18" spans="1:11" x14ac:dyDescent="0.25">
      <c r="A18" t="s">
        <v>1208</v>
      </c>
      <c r="B18" s="1">
        <v>42763</v>
      </c>
      <c r="C18" t="s">
        <v>1209</v>
      </c>
      <c r="D18">
        <v>1</v>
      </c>
      <c r="E18" t="s">
        <v>1210</v>
      </c>
      <c r="F18" t="s">
        <v>11</v>
      </c>
      <c r="G18" t="s">
        <v>156</v>
      </c>
      <c r="H18" t="s">
        <v>1191</v>
      </c>
      <c r="J18">
        <v>812</v>
      </c>
      <c r="K18" s="2">
        <v>-35612</v>
      </c>
    </row>
    <row r="19" spans="1:11" x14ac:dyDescent="0.25">
      <c r="A19" t="s">
        <v>1211</v>
      </c>
      <c r="B19" s="1">
        <v>42765</v>
      </c>
      <c r="C19" t="s">
        <v>1212</v>
      </c>
      <c r="D19">
        <v>2</v>
      </c>
      <c r="E19" t="s">
        <v>1213</v>
      </c>
      <c r="F19" t="s">
        <v>512</v>
      </c>
      <c r="G19" t="s">
        <v>513</v>
      </c>
      <c r="H19" t="s">
        <v>1191</v>
      </c>
      <c r="J19" s="2">
        <v>6960</v>
      </c>
      <c r="K19" s="2">
        <v>-42572</v>
      </c>
    </row>
    <row r="20" spans="1:11" x14ac:dyDescent="0.25">
      <c r="A20" t="s">
        <v>845</v>
      </c>
      <c r="B20" s="1">
        <v>42767</v>
      </c>
      <c r="C20" t="s">
        <v>1214</v>
      </c>
      <c r="D20">
        <v>2</v>
      </c>
      <c r="E20" t="s">
        <v>1215</v>
      </c>
      <c r="F20" t="s">
        <v>76</v>
      </c>
      <c r="G20" t="s">
        <v>12</v>
      </c>
      <c r="H20" t="s">
        <v>1191</v>
      </c>
      <c r="I20" s="2">
        <v>13920</v>
      </c>
      <c r="K20" s="2">
        <v>-28652</v>
      </c>
    </row>
    <row r="21" spans="1:11" x14ac:dyDescent="0.25">
      <c r="A21" t="s">
        <v>1216</v>
      </c>
      <c r="B21" s="1">
        <v>42773</v>
      </c>
      <c r="C21" t="s">
        <v>1217</v>
      </c>
      <c r="D21">
        <v>2</v>
      </c>
      <c r="E21" t="s">
        <v>1218</v>
      </c>
      <c r="F21" t="s">
        <v>512</v>
      </c>
      <c r="G21" t="s">
        <v>513</v>
      </c>
      <c r="H21" t="s">
        <v>1191</v>
      </c>
      <c r="J21" s="2">
        <v>24592</v>
      </c>
      <c r="K21" s="2">
        <v>-53244</v>
      </c>
    </row>
    <row r="22" spans="1:11" x14ac:dyDescent="0.25">
      <c r="A22" t="s">
        <v>1219</v>
      </c>
      <c r="B22" s="1">
        <v>42781</v>
      </c>
      <c r="C22" t="s">
        <v>1220</v>
      </c>
      <c r="D22">
        <v>2</v>
      </c>
      <c r="E22" t="s">
        <v>1221</v>
      </c>
      <c r="F22" t="s">
        <v>76</v>
      </c>
      <c r="G22" t="s">
        <v>12</v>
      </c>
      <c r="H22" t="s">
        <v>1191</v>
      </c>
      <c r="I22" s="2">
        <v>20880</v>
      </c>
      <c r="K22" s="2">
        <v>-32364</v>
      </c>
    </row>
    <row r="23" spans="1:11" x14ac:dyDescent="0.25">
      <c r="A23" t="s">
        <v>342</v>
      </c>
      <c r="B23" s="1">
        <v>42788</v>
      </c>
      <c r="C23" t="s">
        <v>1222</v>
      </c>
      <c r="D23">
        <v>1</v>
      </c>
      <c r="E23" t="s">
        <v>1223</v>
      </c>
      <c r="F23" t="s">
        <v>76</v>
      </c>
      <c r="G23" t="s">
        <v>12</v>
      </c>
      <c r="H23" t="s">
        <v>1191</v>
      </c>
      <c r="I23">
        <v>812</v>
      </c>
      <c r="K23" s="2">
        <v>-31552</v>
      </c>
    </row>
    <row r="24" spans="1:11" x14ac:dyDescent="0.25">
      <c r="A24" t="s">
        <v>1224</v>
      </c>
      <c r="B24" s="1">
        <v>42788</v>
      </c>
      <c r="C24" t="s">
        <v>1225</v>
      </c>
      <c r="D24">
        <v>2</v>
      </c>
      <c r="E24" t="s">
        <v>1226</v>
      </c>
      <c r="F24" t="s">
        <v>76</v>
      </c>
      <c r="G24" t="s">
        <v>12</v>
      </c>
      <c r="H24" t="s">
        <v>1191</v>
      </c>
      <c r="I24" s="2">
        <v>6960</v>
      </c>
      <c r="K24" s="2">
        <v>-24592</v>
      </c>
    </row>
    <row r="25" spans="1:11" x14ac:dyDescent="0.25">
      <c r="H25" t="s">
        <v>101</v>
      </c>
      <c r="I25" s="2">
        <v>79692</v>
      </c>
      <c r="J25" s="2">
        <v>67164</v>
      </c>
    </row>
    <row r="26" spans="1:11" x14ac:dyDescent="0.25">
      <c r="H26" t="s">
        <v>102</v>
      </c>
      <c r="K26" s="2">
        <v>-24592</v>
      </c>
    </row>
    <row r="27" spans="1:11" x14ac:dyDescent="0.25">
      <c r="A27" t="s">
        <v>6</v>
      </c>
    </row>
  </sheetData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4" workbookViewId="0">
      <selection activeCell="L17" sqref="L17"/>
    </sheetView>
  </sheetViews>
  <sheetFormatPr baseColWidth="10" defaultRowHeight="15" x14ac:dyDescent="0.25"/>
  <cols>
    <col min="8" max="8" width="34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3623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3132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-53940</v>
      </c>
    </row>
    <row r="12" spans="1:11" x14ac:dyDescent="0.25">
      <c r="A12" t="s">
        <v>4085</v>
      </c>
      <c r="B12" s="1">
        <v>42887</v>
      </c>
      <c r="C12">
        <v>192</v>
      </c>
      <c r="D12">
        <v>2</v>
      </c>
      <c r="E12" t="s">
        <v>5319</v>
      </c>
      <c r="F12" t="s">
        <v>1549</v>
      </c>
      <c r="G12" t="s">
        <v>1967</v>
      </c>
      <c r="H12" t="s">
        <v>3135</v>
      </c>
      <c r="J12" s="66">
        <v>1160</v>
      </c>
      <c r="K12" s="2">
        <v>-55100</v>
      </c>
    </row>
    <row r="13" spans="1:11" x14ac:dyDescent="0.25">
      <c r="A13" t="s">
        <v>714</v>
      </c>
      <c r="B13" s="1">
        <v>42888</v>
      </c>
      <c r="C13" t="s">
        <v>5320</v>
      </c>
      <c r="D13">
        <v>2</v>
      </c>
      <c r="E13" t="s">
        <v>5321</v>
      </c>
      <c r="F13" t="s">
        <v>76</v>
      </c>
      <c r="G13" t="s">
        <v>12</v>
      </c>
      <c r="H13" t="s">
        <v>3135</v>
      </c>
      <c r="I13" s="67">
        <v>39324</v>
      </c>
      <c r="K13" s="2">
        <v>-15776</v>
      </c>
    </row>
    <row r="14" spans="1:11" x14ac:dyDescent="0.25">
      <c r="A14" t="s">
        <v>5322</v>
      </c>
      <c r="B14" s="1">
        <v>42893</v>
      </c>
      <c r="C14">
        <v>195</v>
      </c>
      <c r="D14">
        <v>2</v>
      </c>
      <c r="E14" t="s">
        <v>5323</v>
      </c>
      <c r="F14" t="s">
        <v>1549</v>
      </c>
      <c r="G14" t="s">
        <v>1618</v>
      </c>
      <c r="H14" t="s">
        <v>3135</v>
      </c>
      <c r="K14" s="2">
        <v>-22156</v>
      </c>
    </row>
    <row r="15" spans="1:11" x14ac:dyDescent="0.25">
      <c r="A15" t="s">
        <v>181</v>
      </c>
      <c r="B15" s="1">
        <v>42901</v>
      </c>
      <c r="C15" t="s">
        <v>5324</v>
      </c>
      <c r="D15">
        <v>2</v>
      </c>
      <c r="E15" t="s">
        <v>5325</v>
      </c>
      <c r="F15" t="s">
        <v>76</v>
      </c>
      <c r="G15" t="s">
        <v>12</v>
      </c>
      <c r="H15" t="s">
        <v>3135</v>
      </c>
      <c r="I15" s="66">
        <v>6612</v>
      </c>
      <c r="K15" s="2">
        <v>-15544</v>
      </c>
    </row>
    <row r="16" spans="1:11" x14ac:dyDescent="0.25">
      <c r="A16" t="s">
        <v>3384</v>
      </c>
      <c r="B16" s="1">
        <v>42901</v>
      </c>
      <c r="C16" t="s">
        <v>5326</v>
      </c>
      <c r="D16">
        <v>1</v>
      </c>
      <c r="E16" t="s">
        <v>5327</v>
      </c>
      <c r="F16" t="s">
        <v>76</v>
      </c>
      <c r="G16" t="s">
        <v>12</v>
      </c>
      <c r="H16" t="s">
        <v>3135</v>
      </c>
      <c r="I16" s="3">
        <v>2320</v>
      </c>
      <c r="K16" s="2">
        <v>-13224</v>
      </c>
    </row>
    <row r="17" spans="1:12" x14ac:dyDescent="0.25">
      <c r="A17" t="s">
        <v>1601</v>
      </c>
      <c r="B17" s="1">
        <v>42901</v>
      </c>
      <c r="C17" t="s">
        <v>5328</v>
      </c>
      <c r="D17">
        <v>2</v>
      </c>
      <c r="E17" t="s">
        <v>5329</v>
      </c>
      <c r="F17" t="s">
        <v>76</v>
      </c>
      <c r="G17" t="s">
        <v>12</v>
      </c>
      <c r="H17" t="s">
        <v>3135</v>
      </c>
      <c r="I17" s="2">
        <v>1740</v>
      </c>
      <c r="K17" s="2">
        <v>-11484</v>
      </c>
      <c r="L17" t="s">
        <v>5367</v>
      </c>
    </row>
    <row r="18" spans="1:12" x14ac:dyDescent="0.25">
      <c r="A18" t="s">
        <v>1462</v>
      </c>
      <c r="B18" s="1">
        <v>42901</v>
      </c>
      <c r="C18" t="s">
        <v>5330</v>
      </c>
      <c r="D18">
        <v>2</v>
      </c>
      <c r="E18" t="s">
        <v>5331</v>
      </c>
      <c r="F18" t="s">
        <v>76</v>
      </c>
      <c r="G18" t="s">
        <v>12</v>
      </c>
      <c r="H18" t="s">
        <v>3135</v>
      </c>
      <c r="I18" s="14">
        <v>2320</v>
      </c>
      <c r="K18" s="2">
        <v>-9164</v>
      </c>
    </row>
    <row r="19" spans="1:12" x14ac:dyDescent="0.25">
      <c r="A19" t="s">
        <v>5332</v>
      </c>
      <c r="B19" s="1">
        <v>42903</v>
      </c>
      <c r="C19">
        <v>200</v>
      </c>
      <c r="D19">
        <v>1</v>
      </c>
      <c r="E19" t="s">
        <v>5333</v>
      </c>
      <c r="F19" t="s">
        <v>1569</v>
      </c>
      <c r="G19" t="s">
        <v>156</v>
      </c>
      <c r="H19" t="s">
        <v>3135</v>
      </c>
      <c r="J19" s="15">
        <v>2784</v>
      </c>
      <c r="K19" s="2">
        <v>-11948</v>
      </c>
    </row>
    <row r="20" spans="1:12" x14ac:dyDescent="0.25">
      <c r="A20" t="s">
        <v>5334</v>
      </c>
      <c r="B20" s="1">
        <v>42903</v>
      </c>
      <c r="C20">
        <v>198</v>
      </c>
      <c r="D20">
        <v>1</v>
      </c>
      <c r="E20" t="s">
        <v>5335</v>
      </c>
      <c r="F20" t="s">
        <v>1569</v>
      </c>
      <c r="G20" t="s">
        <v>156</v>
      </c>
      <c r="H20" t="s">
        <v>3135</v>
      </c>
      <c r="J20" s="15">
        <v>4640</v>
      </c>
      <c r="K20" s="2">
        <v>-16588</v>
      </c>
    </row>
    <row r="21" spans="1:12" x14ac:dyDescent="0.25">
      <c r="A21" t="s">
        <v>5336</v>
      </c>
      <c r="B21" s="1">
        <v>42903</v>
      </c>
      <c r="C21">
        <v>197</v>
      </c>
      <c r="D21">
        <v>1</v>
      </c>
      <c r="E21" t="s">
        <v>5337</v>
      </c>
      <c r="F21" t="s">
        <v>1569</v>
      </c>
      <c r="G21" t="s">
        <v>156</v>
      </c>
      <c r="H21" t="s">
        <v>3135</v>
      </c>
      <c r="J21" s="15">
        <v>4524</v>
      </c>
      <c r="K21" s="2">
        <v>-21112</v>
      </c>
    </row>
    <row r="22" spans="1:12" x14ac:dyDescent="0.25">
      <c r="A22" t="s">
        <v>2507</v>
      </c>
      <c r="B22" s="1">
        <v>42903</v>
      </c>
      <c r="C22">
        <v>196</v>
      </c>
      <c r="D22">
        <v>1</v>
      </c>
      <c r="E22" t="s">
        <v>5338</v>
      </c>
      <c r="F22" t="s">
        <v>1569</v>
      </c>
      <c r="G22" t="s">
        <v>156</v>
      </c>
      <c r="H22" t="s">
        <v>3135</v>
      </c>
      <c r="J22" s="15">
        <v>4640</v>
      </c>
      <c r="K22" s="2">
        <v>-25752</v>
      </c>
    </row>
    <row r="23" spans="1:12" x14ac:dyDescent="0.25">
      <c r="A23" t="s">
        <v>5339</v>
      </c>
      <c r="B23" s="1">
        <v>42903</v>
      </c>
      <c r="C23">
        <v>201</v>
      </c>
      <c r="D23">
        <v>1</v>
      </c>
      <c r="E23" t="s">
        <v>5340</v>
      </c>
      <c r="F23" t="s">
        <v>1569</v>
      </c>
      <c r="G23" t="s">
        <v>156</v>
      </c>
      <c r="H23" t="s">
        <v>3135</v>
      </c>
      <c r="J23" s="15">
        <v>3944</v>
      </c>
      <c r="K23" s="2">
        <v>-29696</v>
      </c>
    </row>
    <row r="24" spans="1:12" x14ac:dyDescent="0.25">
      <c r="A24" t="s">
        <v>314</v>
      </c>
      <c r="B24" s="1">
        <v>42903</v>
      </c>
      <c r="C24">
        <v>199</v>
      </c>
      <c r="D24">
        <v>1</v>
      </c>
      <c r="E24" t="s">
        <v>5341</v>
      </c>
      <c r="F24" t="s">
        <v>1569</v>
      </c>
      <c r="G24" t="s">
        <v>156</v>
      </c>
      <c r="H24" t="s">
        <v>3135</v>
      </c>
      <c r="J24" s="15">
        <v>4640</v>
      </c>
      <c r="K24" s="2">
        <v>-34336</v>
      </c>
    </row>
    <row r="25" spans="1:12" x14ac:dyDescent="0.25">
      <c r="A25" t="s">
        <v>4177</v>
      </c>
      <c r="B25" s="1">
        <v>42907</v>
      </c>
      <c r="C25">
        <v>205</v>
      </c>
      <c r="D25">
        <v>2</v>
      </c>
      <c r="E25" t="s">
        <v>5342</v>
      </c>
      <c r="F25" t="s">
        <v>1549</v>
      </c>
      <c r="G25" t="s">
        <v>1618</v>
      </c>
      <c r="H25" t="s">
        <v>3135</v>
      </c>
      <c r="J25" s="40">
        <v>3016</v>
      </c>
      <c r="K25" s="2">
        <v>-37352</v>
      </c>
    </row>
    <row r="26" spans="1:12" x14ac:dyDescent="0.25">
      <c r="A26" t="s">
        <v>5343</v>
      </c>
      <c r="B26" s="1">
        <v>42908</v>
      </c>
      <c r="C26">
        <v>207</v>
      </c>
      <c r="D26">
        <v>2</v>
      </c>
      <c r="E26" t="s">
        <v>5344</v>
      </c>
      <c r="F26" t="s">
        <v>1549</v>
      </c>
      <c r="G26" t="s">
        <v>1618</v>
      </c>
      <c r="H26" t="s">
        <v>3135</v>
      </c>
      <c r="J26" s="40">
        <v>2900</v>
      </c>
      <c r="K26" s="2">
        <v>-40252</v>
      </c>
    </row>
    <row r="27" spans="1:12" x14ac:dyDescent="0.25">
      <c r="A27" t="s">
        <v>5345</v>
      </c>
      <c r="B27" s="1">
        <v>42908</v>
      </c>
      <c r="C27">
        <v>206</v>
      </c>
      <c r="D27">
        <v>2</v>
      </c>
      <c r="E27" t="s">
        <v>5346</v>
      </c>
      <c r="F27" t="s">
        <v>1549</v>
      </c>
      <c r="G27" t="s">
        <v>1618</v>
      </c>
      <c r="H27" t="s">
        <v>3135</v>
      </c>
      <c r="J27" s="40">
        <v>4640</v>
      </c>
      <c r="K27" s="2">
        <v>-44892</v>
      </c>
    </row>
    <row r="28" spans="1:12" x14ac:dyDescent="0.25">
      <c r="A28" t="s">
        <v>5347</v>
      </c>
      <c r="B28" s="1">
        <v>42908</v>
      </c>
      <c r="C28">
        <v>203</v>
      </c>
      <c r="D28">
        <v>2</v>
      </c>
      <c r="E28" t="s">
        <v>5348</v>
      </c>
      <c r="F28" t="s">
        <v>1549</v>
      </c>
      <c r="G28" t="s">
        <v>1618</v>
      </c>
      <c r="H28" t="s">
        <v>3135</v>
      </c>
      <c r="J28" s="40">
        <v>9280</v>
      </c>
      <c r="K28" s="2">
        <v>-54172</v>
      </c>
    </row>
    <row r="29" spans="1:12" x14ac:dyDescent="0.25">
      <c r="A29" t="s">
        <v>5349</v>
      </c>
      <c r="B29" s="1">
        <v>42908</v>
      </c>
      <c r="C29">
        <v>211</v>
      </c>
      <c r="D29">
        <v>1</v>
      </c>
      <c r="E29" t="s">
        <v>5350</v>
      </c>
      <c r="F29" t="s">
        <v>1569</v>
      </c>
      <c r="G29" t="s">
        <v>156</v>
      </c>
      <c r="H29" t="s">
        <v>3135</v>
      </c>
      <c r="J29" s="68">
        <v>4176</v>
      </c>
      <c r="K29" s="2">
        <v>-58348</v>
      </c>
    </row>
    <row r="30" spans="1:12" x14ac:dyDescent="0.25">
      <c r="A30" t="s">
        <v>5351</v>
      </c>
      <c r="B30" s="1">
        <v>42908</v>
      </c>
      <c r="C30">
        <v>209</v>
      </c>
      <c r="D30">
        <v>1</v>
      </c>
      <c r="E30" t="s">
        <v>5352</v>
      </c>
      <c r="F30" t="s">
        <v>1569</v>
      </c>
      <c r="G30" t="s">
        <v>156</v>
      </c>
      <c r="H30" t="s">
        <v>3135</v>
      </c>
      <c r="J30" s="68">
        <v>2900</v>
      </c>
      <c r="K30" s="2">
        <v>-61248</v>
      </c>
    </row>
    <row r="31" spans="1:12" x14ac:dyDescent="0.25">
      <c r="A31" t="s">
        <v>5353</v>
      </c>
      <c r="B31" s="1">
        <v>42908</v>
      </c>
      <c r="C31">
        <v>210</v>
      </c>
      <c r="D31">
        <v>1</v>
      </c>
      <c r="E31" t="s">
        <v>5354</v>
      </c>
      <c r="F31" t="s">
        <v>1569</v>
      </c>
      <c r="G31" t="s">
        <v>156</v>
      </c>
      <c r="H31" t="s">
        <v>3135</v>
      </c>
      <c r="J31" s="68">
        <v>1160</v>
      </c>
      <c r="K31" s="2">
        <v>-62408</v>
      </c>
    </row>
    <row r="32" spans="1:12" x14ac:dyDescent="0.25">
      <c r="A32" t="s">
        <v>3668</v>
      </c>
      <c r="B32" s="1">
        <v>42912</v>
      </c>
      <c r="C32" t="s">
        <v>5355</v>
      </c>
      <c r="D32">
        <v>1</v>
      </c>
      <c r="E32" t="s">
        <v>5356</v>
      </c>
      <c r="F32" t="s">
        <v>76</v>
      </c>
      <c r="G32" t="s">
        <v>12</v>
      </c>
      <c r="H32" t="s">
        <v>3135</v>
      </c>
      <c r="I32" s="15">
        <v>25172</v>
      </c>
      <c r="K32" s="2">
        <v>-37236</v>
      </c>
    </row>
    <row r="33" spans="1:11" x14ac:dyDescent="0.25">
      <c r="A33" t="s">
        <v>3077</v>
      </c>
      <c r="B33" s="1">
        <v>42912</v>
      </c>
      <c r="C33" t="s">
        <v>5357</v>
      </c>
      <c r="D33">
        <v>2</v>
      </c>
      <c r="E33" t="s">
        <v>5358</v>
      </c>
      <c r="F33" t="s">
        <v>76</v>
      </c>
      <c r="G33" t="s">
        <v>12</v>
      </c>
      <c r="H33" t="s">
        <v>3135</v>
      </c>
      <c r="I33" s="40">
        <v>19836</v>
      </c>
      <c r="K33" s="2">
        <v>-17400</v>
      </c>
    </row>
    <row r="34" spans="1:11" x14ac:dyDescent="0.25">
      <c r="A34" t="s">
        <v>4615</v>
      </c>
      <c r="B34" s="1">
        <v>42913</v>
      </c>
      <c r="C34">
        <v>212</v>
      </c>
      <c r="D34">
        <v>2</v>
      </c>
      <c r="E34" t="s">
        <v>5359</v>
      </c>
      <c r="F34" t="s">
        <v>1549</v>
      </c>
      <c r="G34" t="s">
        <v>1618</v>
      </c>
      <c r="H34" t="s">
        <v>3135</v>
      </c>
      <c r="J34" s="2">
        <v>4408</v>
      </c>
      <c r="K34" s="2">
        <v>-21808</v>
      </c>
    </row>
    <row r="35" spans="1:11" x14ac:dyDescent="0.25">
      <c r="A35" t="s">
        <v>1495</v>
      </c>
      <c r="B35" s="1">
        <v>42913</v>
      </c>
      <c r="C35">
        <v>214</v>
      </c>
      <c r="D35">
        <v>1</v>
      </c>
      <c r="E35" t="s">
        <v>5360</v>
      </c>
      <c r="F35" t="s">
        <v>1569</v>
      </c>
      <c r="G35" t="s">
        <v>156</v>
      </c>
      <c r="H35" t="s">
        <v>3135</v>
      </c>
      <c r="J35" s="68">
        <v>5800</v>
      </c>
      <c r="K35" s="2">
        <v>-27608</v>
      </c>
    </row>
    <row r="36" spans="1:11" x14ac:dyDescent="0.25">
      <c r="A36" t="s">
        <v>4739</v>
      </c>
      <c r="B36" s="1">
        <v>42914</v>
      </c>
      <c r="C36">
        <v>187</v>
      </c>
      <c r="D36">
        <v>1</v>
      </c>
      <c r="E36" t="s">
        <v>5361</v>
      </c>
      <c r="F36" t="s">
        <v>1569</v>
      </c>
      <c r="G36" t="s">
        <v>156</v>
      </c>
      <c r="H36" t="s">
        <v>3135</v>
      </c>
      <c r="J36" s="68">
        <v>1276</v>
      </c>
      <c r="K36" s="2">
        <v>-28884</v>
      </c>
    </row>
    <row r="37" spans="1:11" x14ac:dyDescent="0.25">
      <c r="A37" t="s">
        <v>2068</v>
      </c>
      <c r="B37" s="1">
        <v>42914</v>
      </c>
      <c r="C37">
        <v>188</v>
      </c>
      <c r="D37">
        <v>1</v>
      </c>
      <c r="E37" t="s">
        <v>5362</v>
      </c>
      <c r="F37" t="s">
        <v>1569</v>
      </c>
      <c r="G37" t="s">
        <v>156</v>
      </c>
      <c r="H37" t="s">
        <v>3135</v>
      </c>
      <c r="J37" s="68">
        <v>8700</v>
      </c>
      <c r="K37" s="2">
        <v>-37584</v>
      </c>
    </row>
    <row r="38" spans="1:11" x14ac:dyDescent="0.25">
      <c r="A38" t="s">
        <v>5363</v>
      </c>
      <c r="B38" s="1">
        <v>42914</v>
      </c>
      <c r="C38">
        <v>189</v>
      </c>
      <c r="D38">
        <v>1</v>
      </c>
      <c r="E38" t="s">
        <v>5364</v>
      </c>
      <c r="F38" t="s">
        <v>1569</v>
      </c>
      <c r="G38" t="s">
        <v>156</v>
      </c>
      <c r="H38" t="s">
        <v>3135</v>
      </c>
      <c r="J38" s="69">
        <v>5220</v>
      </c>
      <c r="K38" s="2">
        <v>-42804</v>
      </c>
    </row>
    <row r="39" spans="1:11" x14ac:dyDescent="0.25">
      <c r="A39" t="s">
        <v>3522</v>
      </c>
      <c r="B39" s="1">
        <v>42916</v>
      </c>
      <c r="C39" t="s">
        <v>5365</v>
      </c>
      <c r="D39">
        <v>1</v>
      </c>
      <c r="E39" t="s">
        <v>5366</v>
      </c>
      <c r="F39" t="s">
        <v>76</v>
      </c>
      <c r="G39" t="s">
        <v>12</v>
      </c>
      <c r="H39" t="s">
        <v>3135</v>
      </c>
      <c r="I39" s="68">
        <v>29232</v>
      </c>
      <c r="K39" s="2">
        <v>-13572</v>
      </c>
    </row>
    <row r="40" spans="1:11" x14ac:dyDescent="0.25">
      <c r="A40" t="s">
        <v>5317</v>
      </c>
    </row>
    <row r="41" spans="1:11" x14ac:dyDescent="0.25">
      <c r="A41" t="s">
        <v>5318</v>
      </c>
    </row>
    <row r="42" spans="1:11" x14ac:dyDescent="0.25">
      <c r="A42" t="s">
        <v>6</v>
      </c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workbookViewId="0">
      <selection activeCell="A24" sqref="A24:C26"/>
    </sheetView>
  </sheetViews>
  <sheetFormatPr baseColWidth="10" defaultRowHeight="15" x14ac:dyDescent="0.25"/>
  <cols>
    <col min="8" max="8" width="33.5703125" bestFit="1" customWidth="1"/>
  </cols>
  <sheetData>
    <row r="1" spans="1:11" x14ac:dyDescent="0.25">
      <c r="A1" t="s">
        <v>0</v>
      </c>
    </row>
    <row r="2" spans="1:11" x14ac:dyDescent="0.25">
      <c r="A2" t="s">
        <v>5033</v>
      </c>
    </row>
    <row r="3" spans="1:11" x14ac:dyDescent="0.25">
      <c r="A3" t="s">
        <v>5368</v>
      </c>
    </row>
    <row r="4" spans="1:11" x14ac:dyDescent="0.25">
      <c r="A4" t="s">
        <v>5035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-23548</v>
      </c>
    </row>
    <row r="12" spans="1:11" x14ac:dyDescent="0.25">
      <c r="A12" t="s">
        <v>5369</v>
      </c>
      <c r="B12" s="1">
        <v>42887</v>
      </c>
      <c r="C12" t="s">
        <v>5370</v>
      </c>
      <c r="D12">
        <v>2</v>
      </c>
      <c r="E12" t="s">
        <v>5371</v>
      </c>
      <c r="F12" t="s">
        <v>674</v>
      </c>
      <c r="G12" t="s">
        <v>513</v>
      </c>
      <c r="H12" t="s">
        <v>3218</v>
      </c>
      <c r="J12" s="45">
        <v>986</v>
      </c>
      <c r="K12" s="2">
        <v>-24534</v>
      </c>
    </row>
    <row r="13" spans="1:11" x14ac:dyDescent="0.25">
      <c r="D13">
        <v>2</v>
      </c>
      <c r="E13" t="s">
        <v>5372</v>
      </c>
      <c r="F13" t="s">
        <v>674</v>
      </c>
      <c r="G13" t="s">
        <v>513</v>
      </c>
      <c r="H13" t="s">
        <v>3218</v>
      </c>
      <c r="K13" s="2">
        <v>-27782</v>
      </c>
    </row>
    <row r="14" spans="1:11" x14ac:dyDescent="0.25">
      <c r="A14" t="s">
        <v>5373</v>
      </c>
      <c r="B14" s="1">
        <v>42891</v>
      </c>
      <c r="C14" t="s">
        <v>5374</v>
      </c>
      <c r="D14">
        <v>2</v>
      </c>
      <c r="E14" t="s">
        <v>5375</v>
      </c>
      <c r="F14" t="s">
        <v>674</v>
      </c>
      <c r="G14" t="s">
        <v>513</v>
      </c>
      <c r="H14" t="s">
        <v>3218</v>
      </c>
      <c r="J14" s="40">
        <v>2320</v>
      </c>
      <c r="K14" s="2">
        <v>-30102</v>
      </c>
    </row>
    <row r="15" spans="1:11" x14ac:dyDescent="0.25">
      <c r="A15" t="s">
        <v>361</v>
      </c>
      <c r="B15" s="1">
        <v>42891</v>
      </c>
      <c r="C15" t="s">
        <v>5376</v>
      </c>
      <c r="D15">
        <v>2</v>
      </c>
      <c r="E15" t="s">
        <v>5377</v>
      </c>
      <c r="F15" t="s">
        <v>674</v>
      </c>
      <c r="G15" t="s">
        <v>513</v>
      </c>
      <c r="H15" t="s">
        <v>3218</v>
      </c>
      <c r="J15" s="40">
        <v>1218</v>
      </c>
      <c r="K15" s="2">
        <v>-31320</v>
      </c>
    </row>
    <row r="16" spans="1:11" x14ac:dyDescent="0.25">
      <c r="A16" t="s">
        <v>3680</v>
      </c>
      <c r="B16" s="1">
        <v>42893</v>
      </c>
      <c r="C16" t="s">
        <v>5378</v>
      </c>
      <c r="D16">
        <v>2</v>
      </c>
      <c r="E16" t="s">
        <v>5379</v>
      </c>
      <c r="F16" t="s">
        <v>674</v>
      </c>
      <c r="G16" t="s">
        <v>513</v>
      </c>
      <c r="H16" t="s">
        <v>3218</v>
      </c>
      <c r="J16" s="45">
        <v>580</v>
      </c>
      <c r="K16" s="2">
        <v>-31900</v>
      </c>
    </row>
    <row r="17" spans="1:11" x14ac:dyDescent="0.25">
      <c r="A17" t="s">
        <v>5380</v>
      </c>
      <c r="B17" s="1">
        <v>42895</v>
      </c>
      <c r="C17" t="s">
        <v>5381</v>
      </c>
      <c r="D17">
        <v>2</v>
      </c>
      <c r="E17" t="s">
        <v>5382</v>
      </c>
      <c r="F17" t="s">
        <v>512</v>
      </c>
      <c r="G17" t="s">
        <v>513</v>
      </c>
      <c r="H17" t="s">
        <v>3218</v>
      </c>
      <c r="J17" s="45">
        <v>464</v>
      </c>
      <c r="K17" s="2">
        <v>-32364</v>
      </c>
    </row>
    <row r="18" spans="1:11" x14ac:dyDescent="0.25">
      <c r="A18" t="s">
        <v>575</v>
      </c>
      <c r="B18" s="1">
        <v>42899</v>
      </c>
      <c r="C18" t="s">
        <v>5383</v>
      </c>
      <c r="D18">
        <v>2</v>
      </c>
      <c r="E18" t="s">
        <v>5384</v>
      </c>
      <c r="F18" t="s">
        <v>512</v>
      </c>
      <c r="G18" t="s">
        <v>513</v>
      </c>
      <c r="H18" t="s">
        <v>3218</v>
      </c>
      <c r="J18" s="40">
        <v>1218</v>
      </c>
      <c r="K18" s="2">
        <v>-33582</v>
      </c>
    </row>
    <row r="19" spans="1:11" x14ac:dyDescent="0.25">
      <c r="A19" t="s">
        <v>5385</v>
      </c>
      <c r="B19" s="1">
        <v>42901</v>
      </c>
      <c r="C19" t="s">
        <v>5386</v>
      </c>
      <c r="D19">
        <v>2</v>
      </c>
      <c r="E19" t="s">
        <v>5387</v>
      </c>
      <c r="F19" t="s">
        <v>674</v>
      </c>
      <c r="G19" t="s">
        <v>513</v>
      </c>
      <c r="H19" t="s">
        <v>3218</v>
      </c>
      <c r="J19" s="40">
        <v>1218</v>
      </c>
      <c r="K19" s="2">
        <v>-34800</v>
      </c>
    </row>
    <row r="20" spans="1:11" x14ac:dyDescent="0.25">
      <c r="A20" t="s">
        <v>3754</v>
      </c>
      <c r="B20" s="1">
        <v>42901</v>
      </c>
      <c r="C20" t="s">
        <v>5388</v>
      </c>
      <c r="D20">
        <v>2</v>
      </c>
      <c r="E20" t="s">
        <v>5389</v>
      </c>
      <c r="F20" t="s">
        <v>76</v>
      </c>
      <c r="G20" t="s">
        <v>12</v>
      </c>
      <c r="H20" t="s">
        <v>4988</v>
      </c>
      <c r="I20" s="3">
        <v>4872</v>
      </c>
      <c r="K20" s="2">
        <v>-29928</v>
      </c>
    </row>
    <row r="21" spans="1:11" x14ac:dyDescent="0.25">
      <c r="A21" t="s">
        <v>3874</v>
      </c>
      <c r="B21" s="1">
        <v>42905</v>
      </c>
      <c r="C21" t="s">
        <v>5390</v>
      </c>
      <c r="D21">
        <v>2</v>
      </c>
      <c r="E21" t="s">
        <v>5391</v>
      </c>
      <c r="F21" t="s">
        <v>512</v>
      </c>
      <c r="G21" t="s">
        <v>513</v>
      </c>
      <c r="H21" t="s">
        <v>3218</v>
      </c>
      <c r="J21" s="2">
        <v>1276</v>
      </c>
      <c r="K21" s="2">
        <v>-31204</v>
      </c>
    </row>
    <row r="22" spans="1:11" x14ac:dyDescent="0.25">
      <c r="A22" t="s">
        <v>5392</v>
      </c>
      <c r="B22" s="1">
        <v>42910</v>
      </c>
      <c r="C22" t="s">
        <v>5393</v>
      </c>
      <c r="D22">
        <v>2</v>
      </c>
      <c r="E22" t="s">
        <v>5394</v>
      </c>
      <c r="F22" t="s">
        <v>674</v>
      </c>
      <c r="G22" t="s">
        <v>513</v>
      </c>
      <c r="H22" t="s">
        <v>3218</v>
      </c>
      <c r="J22" s="40">
        <v>4292</v>
      </c>
      <c r="K22" s="2">
        <v>-35496</v>
      </c>
    </row>
    <row r="23" spans="1:11" x14ac:dyDescent="0.25">
      <c r="A23" t="s">
        <v>693</v>
      </c>
      <c r="B23" s="1">
        <v>42912</v>
      </c>
      <c r="C23" t="s">
        <v>5395</v>
      </c>
      <c r="D23">
        <v>2</v>
      </c>
      <c r="E23" t="s">
        <v>5396</v>
      </c>
      <c r="F23" t="s">
        <v>76</v>
      </c>
      <c r="G23" t="s">
        <v>12</v>
      </c>
      <c r="H23" t="s">
        <v>3218</v>
      </c>
      <c r="I23" s="14">
        <v>18676</v>
      </c>
      <c r="K23" s="2">
        <v>-16820</v>
      </c>
    </row>
    <row r="24" spans="1:11" x14ac:dyDescent="0.25">
      <c r="A24" t="s">
        <v>5397</v>
      </c>
      <c r="B24" s="1">
        <v>42915</v>
      </c>
      <c r="C24" t="s">
        <v>5398</v>
      </c>
      <c r="D24">
        <v>2</v>
      </c>
      <c r="E24" t="s">
        <v>5399</v>
      </c>
      <c r="F24" t="s">
        <v>674</v>
      </c>
      <c r="G24" t="s">
        <v>513</v>
      </c>
      <c r="H24" t="s">
        <v>3218</v>
      </c>
      <c r="J24" s="2">
        <v>1218</v>
      </c>
      <c r="K24" s="2">
        <v>-18038</v>
      </c>
    </row>
    <row r="25" spans="1:11" x14ac:dyDescent="0.25">
      <c r="A25" t="s">
        <v>3530</v>
      </c>
      <c r="B25" s="1">
        <v>42916</v>
      </c>
      <c r="C25" t="s">
        <v>5400</v>
      </c>
      <c r="D25">
        <v>2</v>
      </c>
      <c r="E25" t="s">
        <v>5401</v>
      </c>
      <c r="F25" t="s">
        <v>674</v>
      </c>
      <c r="G25" t="s">
        <v>513</v>
      </c>
      <c r="H25" t="s">
        <v>3218</v>
      </c>
      <c r="J25" s="2">
        <v>1508</v>
      </c>
      <c r="K25" s="2">
        <v>-19546</v>
      </c>
    </row>
    <row r="26" spans="1:11" x14ac:dyDescent="0.25">
      <c r="A26" t="s">
        <v>5402</v>
      </c>
      <c r="B26" s="1">
        <v>42916</v>
      </c>
      <c r="C26" t="s">
        <v>5403</v>
      </c>
      <c r="D26">
        <v>2</v>
      </c>
      <c r="E26" t="s">
        <v>5404</v>
      </c>
      <c r="F26" t="s">
        <v>674</v>
      </c>
      <c r="G26" t="s">
        <v>513</v>
      </c>
      <c r="H26" t="s">
        <v>3218</v>
      </c>
      <c r="J26" s="2">
        <v>1508</v>
      </c>
      <c r="K26" s="2">
        <v>-21054</v>
      </c>
    </row>
    <row r="27" spans="1:11" x14ac:dyDescent="0.25">
      <c r="A27" t="s">
        <v>5405</v>
      </c>
      <c r="B27" s="1">
        <v>42916</v>
      </c>
      <c r="C27" t="s">
        <v>5406</v>
      </c>
      <c r="D27">
        <v>2</v>
      </c>
      <c r="E27" t="s">
        <v>5407</v>
      </c>
      <c r="F27" t="s">
        <v>76</v>
      </c>
      <c r="G27" t="s">
        <v>12</v>
      </c>
      <c r="H27" t="s">
        <v>3218</v>
      </c>
      <c r="I27" s="2">
        <v>12296</v>
      </c>
      <c r="K27" s="2">
        <v>-8758</v>
      </c>
    </row>
    <row r="28" spans="1:11" x14ac:dyDescent="0.25">
      <c r="H28" t="s">
        <v>101</v>
      </c>
      <c r="I28" s="2">
        <v>35844</v>
      </c>
      <c r="J28" s="2">
        <v>21054</v>
      </c>
    </row>
    <row r="29" spans="1:11" x14ac:dyDescent="0.25">
      <c r="H29" t="s">
        <v>102</v>
      </c>
      <c r="K29" s="2">
        <v>-8758</v>
      </c>
    </row>
    <row r="30" spans="1:11" x14ac:dyDescent="0.25">
      <c r="A30" t="s">
        <v>138</v>
      </c>
      <c r="B30" t="s">
        <v>139</v>
      </c>
      <c r="C30" t="s">
        <v>501</v>
      </c>
      <c r="D30" t="s">
        <v>502</v>
      </c>
      <c r="E30" t="s">
        <v>142</v>
      </c>
      <c r="F30" t="s">
        <v>722</v>
      </c>
      <c r="G30" t="s">
        <v>139</v>
      </c>
      <c r="H30" t="s">
        <v>145</v>
      </c>
      <c r="I30" t="s">
        <v>146</v>
      </c>
      <c r="J30" t="s">
        <v>146</v>
      </c>
      <c r="K30" t="s">
        <v>147</v>
      </c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7" workbookViewId="0">
      <selection activeCell="M8" sqref="M8"/>
    </sheetView>
  </sheetViews>
  <sheetFormatPr baseColWidth="10" defaultRowHeight="15" x14ac:dyDescent="0.25"/>
  <cols>
    <col min="9" max="9" width="28.42578125" bestFit="1" customWidth="1"/>
  </cols>
  <sheetData>
    <row r="1" spans="1:12" x14ac:dyDescent="0.25">
      <c r="A1" t="s">
        <v>0</v>
      </c>
    </row>
    <row r="2" spans="1:12" x14ac:dyDescent="0.25">
      <c r="A2" t="s">
        <v>5033</v>
      </c>
    </row>
    <row r="3" spans="1:12" x14ac:dyDescent="0.25">
      <c r="A3" t="s">
        <v>5408</v>
      </c>
    </row>
    <row r="4" spans="1:12" x14ac:dyDescent="0.25">
      <c r="A4" t="s">
        <v>5035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5409</v>
      </c>
    </row>
    <row r="10" spans="1:12" x14ac:dyDescent="0.25">
      <c r="A10" t="s">
        <v>6</v>
      </c>
    </row>
    <row r="11" spans="1:12" x14ac:dyDescent="0.25">
      <c r="H11" t="s">
        <v>132</v>
      </c>
      <c r="I11" t="s">
        <v>5410</v>
      </c>
      <c r="L11">
        <v>0</v>
      </c>
    </row>
    <row r="12" spans="1:12" x14ac:dyDescent="0.25">
      <c r="A12" t="s">
        <v>5411</v>
      </c>
      <c r="B12" s="1">
        <v>42905</v>
      </c>
      <c r="C12" t="s">
        <v>5412</v>
      </c>
      <c r="D12">
        <v>1</v>
      </c>
      <c r="E12" t="s">
        <v>5413</v>
      </c>
      <c r="F12" t="s">
        <v>11</v>
      </c>
      <c r="G12" t="s">
        <v>12</v>
      </c>
      <c r="H12" t="s">
        <v>5414</v>
      </c>
      <c r="I12" t="s">
        <v>5415</v>
      </c>
      <c r="K12" s="2">
        <v>20249.830000000002</v>
      </c>
      <c r="L12" s="2">
        <v>-20249.830000000002</v>
      </c>
    </row>
    <row r="13" spans="1:12" x14ac:dyDescent="0.25">
      <c r="A13" t="s">
        <v>5416</v>
      </c>
      <c r="B13" s="1">
        <v>42905</v>
      </c>
      <c r="C13" t="s">
        <v>5417</v>
      </c>
      <c r="D13">
        <v>1</v>
      </c>
      <c r="E13" t="s">
        <v>5418</v>
      </c>
      <c r="F13" t="s">
        <v>11</v>
      </c>
      <c r="G13" t="s">
        <v>12</v>
      </c>
      <c r="H13" t="s">
        <v>5414</v>
      </c>
      <c r="I13" t="s">
        <v>5415</v>
      </c>
      <c r="L13" s="2">
        <v>-38924.480000000003</v>
      </c>
    </row>
    <row r="14" spans="1:12" x14ac:dyDescent="0.25">
      <c r="A14" t="s">
        <v>4275</v>
      </c>
      <c r="B14" s="1">
        <v>42905</v>
      </c>
      <c r="C14" t="s">
        <v>5412</v>
      </c>
      <c r="D14">
        <v>1</v>
      </c>
      <c r="E14" t="s">
        <v>5413</v>
      </c>
      <c r="F14" t="s">
        <v>11</v>
      </c>
      <c r="G14" t="s">
        <v>12</v>
      </c>
      <c r="H14" t="s">
        <v>5419</v>
      </c>
      <c r="I14" t="s">
        <v>5420</v>
      </c>
      <c r="J14" s="2">
        <v>20249.830000000002</v>
      </c>
      <c r="L14" s="2">
        <v>-18674.650000000001</v>
      </c>
    </row>
    <row r="15" spans="1:12" x14ac:dyDescent="0.25">
      <c r="A15" t="s">
        <v>1946</v>
      </c>
      <c r="B15" s="1">
        <v>42905</v>
      </c>
      <c r="C15" t="s">
        <v>5412</v>
      </c>
      <c r="D15">
        <v>1</v>
      </c>
      <c r="E15" t="s">
        <v>5421</v>
      </c>
      <c r="F15" t="s">
        <v>11</v>
      </c>
      <c r="G15" t="s">
        <v>12</v>
      </c>
      <c r="H15" t="s">
        <v>5414</v>
      </c>
      <c r="I15" t="s">
        <v>5415</v>
      </c>
      <c r="K15" s="2">
        <v>20249.830000000002</v>
      </c>
      <c r="L15" s="2">
        <v>-38924.480000000003</v>
      </c>
    </row>
    <row r="16" spans="1:12" x14ac:dyDescent="0.25">
      <c r="A16" t="s">
        <v>5422</v>
      </c>
      <c r="B16" s="1">
        <v>42907</v>
      </c>
      <c r="C16" t="s">
        <v>5423</v>
      </c>
      <c r="D16">
        <v>1</v>
      </c>
      <c r="E16" t="s">
        <v>5424</v>
      </c>
      <c r="F16" t="s">
        <v>11</v>
      </c>
      <c r="G16" t="s">
        <v>12</v>
      </c>
      <c r="H16" t="s">
        <v>5414</v>
      </c>
      <c r="I16" t="s">
        <v>5415</v>
      </c>
      <c r="K16" s="2">
        <v>26028.37</v>
      </c>
      <c r="L16" s="2">
        <v>-64952.85</v>
      </c>
    </row>
    <row r="17" spans="1:12" x14ac:dyDescent="0.25">
      <c r="A17" t="s">
        <v>1563</v>
      </c>
      <c r="B17" s="1">
        <v>42912</v>
      </c>
      <c r="C17" t="s">
        <v>5425</v>
      </c>
      <c r="D17">
        <v>1</v>
      </c>
      <c r="E17" t="s">
        <v>5426</v>
      </c>
      <c r="F17" t="s">
        <v>11</v>
      </c>
      <c r="G17" t="s">
        <v>12</v>
      </c>
      <c r="H17" t="s">
        <v>5414</v>
      </c>
      <c r="I17" t="s">
        <v>5415</v>
      </c>
      <c r="K17" s="2">
        <v>30890.41</v>
      </c>
      <c r="L17" s="2">
        <v>-95843.26</v>
      </c>
    </row>
    <row r="18" spans="1:12" x14ac:dyDescent="0.25">
      <c r="H18" t="s">
        <v>101</v>
      </c>
      <c r="J18" s="2">
        <v>20249.830000000002</v>
      </c>
      <c r="K18" s="2">
        <v>116093.09</v>
      </c>
    </row>
    <row r="19" spans="1:12" x14ac:dyDescent="0.25">
      <c r="H19" t="s">
        <v>132</v>
      </c>
      <c r="I19" t="s">
        <v>5427</v>
      </c>
      <c r="L19" s="2">
        <v>-95843.26</v>
      </c>
    </row>
    <row r="20" spans="1:12" x14ac:dyDescent="0.25">
      <c r="A20" t="s">
        <v>138</v>
      </c>
      <c r="B20" t="s">
        <v>139</v>
      </c>
      <c r="C20" t="s">
        <v>501</v>
      </c>
      <c r="D20" t="s">
        <v>502</v>
      </c>
      <c r="E20" t="s">
        <v>142</v>
      </c>
      <c r="F20" t="s">
        <v>701</v>
      </c>
      <c r="G20" t="s">
        <v>140</v>
      </c>
      <c r="H20" t="s">
        <v>5428</v>
      </c>
      <c r="I20" t="s">
        <v>5429</v>
      </c>
      <c r="J20" t="s">
        <v>143</v>
      </c>
      <c r="K20" t="s">
        <v>146</v>
      </c>
      <c r="L20" t="s">
        <v>147</v>
      </c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5" sqref="J15"/>
    </sheetView>
  </sheetViews>
  <sheetFormatPr baseColWidth="10" defaultRowHeight="15" x14ac:dyDescent="0.25"/>
  <cols>
    <col min="8" max="8" width="34.1406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2804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103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-11432.58</v>
      </c>
    </row>
    <row r="12" spans="1:11" x14ac:dyDescent="0.25">
      <c r="A12" t="s">
        <v>5431</v>
      </c>
      <c r="B12" s="1">
        <v>42936</v>
      </c>
      <c r="C12">
        <v>6927977</v>
      </c>
      <c r="D12">
        <v>1</v>
      </c>
      <c r="E12" t="s">
        <v>5432</v>
      </c>
      <c r="F12" t="s">
        <v>11</v>
      </c>
      <c r="G12" t="s">
        <v>12</v>
      </c>
      <c r="H12" t="s">
        <v>153</v>
      </c>
      <c r="J12" s="2">
        <v>2645</v>
      </c>
      <c r="K12" s="2">
        <v>-14077.58</v>
      </c>
    </row>
    <row r="13" spans="1:11" x14ac:dyDescent="0.25">
      <c r="A13" t="s">
        <v>225</v>
      </c>
      <c r="B13" s="1">
        <v>42936</v>
      </c>
      <c r="C13">
        <v>6928858</v>
      </c>
      <c r="D13">
        <v>1</v>
      </c>
      <c r="E13" t="s">
        <v>5433</v>
      </c>
      <c r="F13" t="s">
        <v>11</v>
      </c>
      <c r="G13" t="s">
        <v>12</v>
      </c>
      <c r="H13" t="s">
        <v>153</v>
      </c>
      <c r="J13" s="2">
        <v>2601.8200000000002</v>
      </c>
      <c r="K13" s="2">
        <v>-16679.400000000001</v>
      </c>
    </row>
    <row r="14" spans="1:11" x14ac:dyDescent="0.25">
      <c r="A14" t="s">
        <v>3077</v>
      </c>
      <c r="B14" s="1">
        <v>42942</v>
      </c>
      <c r="C14" t="s">
        <v>5434</v>
      </c>
      <c r="D14">
        <v>1</v>
      </c>
      <c r="E14" t="s">
        <v>5435</v>
      </c>
      <c r="F14" t="s">
        <v>76</v>
      </c>
      <c r="G14" t="s">
        <v>12</v>
      </c>
      <c r="H14" t="s">
        <v>153</v>
      </c>
      <c r="I14" s="2">
        <v>3539.55</v>
      </c>
      <c r="K14" s="2">
        <v>-13139.85</v>
      </c>
    </row>
    <row r="15" spans="1:11" x14ac:dyDescent="0.25">
      <c r="A15" t="s">
        <v>2742</v>
      </c>
      <c r="B15" s="1">
        <v>42947</v>
      </c>
      <c r="C15">
        <v>6953056</v>
      </c>
      <c r="D15">
        <v>1</v>
      </c>
      <c r="E15" t="s">
        <v>5436</v>
      </c>
      <c r="F15" t="s">
        <v>11</v>
      </c>
      <c r="G15" t="s">
        <v>12</v>
      </c>
      <c r="H15" t="s">
        <v>153</v>
      </c>
      <c r="J15" s="2">
        <v>1111.8</v>
      </c>
      <c r="K15" s="2">
        <v>-14251.65</v>
      </c>
    </row>
    <row r="16" spans="1:11" x14ac:dyDescent="0.25">
      <c r="H16" t="s">
        <v>101</v>
      </c>
      <c r="I16" s="2">
        <v>3539.55</v>
      </c>
      <c r="J16" s="2">
        <v>6358.62</v>
      </c>
    </row>
    <row r="17" spans="1:11" x14ac:dyDescent="0.25">
      <c r="H17" t="s">
        <v>102</v>
      </c>
      <c r="K17" s="2">
        <v>-14251.65</v>
      </c>
    </row>
    <row r="18" spans="1:11" x14ac:dyDescent="0.25">
      <c r="A18" t="s">
        <v>6</v>
      </c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workbookViewId="0">
      <selection activeCell="J23" sqref="J23"/>
    </sheetView>
  </sheetViews>
  <sheetFormatPr baseColWidth="10" defaultRowHeight="15" x14ac:dyDescent="0.25"/>
  <cols>
    <col min="4" max="4" width="2" bestFit="1" customWidth="1"/>
    <col min="8" max="8" width="37.140625" bestFit="1" customWidth="1"/>
    <col min="9" max="9" width="9.1406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5437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5438</v>
      </c>
    </row>
    <row r="10" spans="1:11" x14ac:dyDescent="0.25">
      <c r="A10" t="s">
        <v>6</v>
      </c>
    </row>
    <row r="11" spans="1:11" x14ac:dyDescent="0.25">
      <c r="H11" t="s">
        <v>7</v>
      </c>
      <c r="K11">
        <v>-0.31</v>
      </c>
    </row>
    <row r="12" spans="1:11" x14ac:dyDescent="0.25">
      <c r="A12" t="s">
        <v>487</v>
      </c>
      <c r="B12" s="1">
        <v>42922</v>
      </c>
      <c r="C12">
        <v>20991943</v>
      </c>
      <c r="D12">
        <v>1</v>
      </c>
      <c r="E12" t="s">
        <v>5439</v>
      </c>
      <c r="F12" t="s">
        <v>34</v>
      </c>
      <c r="G12" t="s">
        <v>12</v>
      </c>
      <c r="H12" t="s">
        <v>5440</v>
      </c>
      <c r="J12" s="2">
        <v>36409</v>
      </c>
      <c r="K12" s="2">
        <v>-36409.31</v>
      </c>
    </row>
    <row r="13" spans="1:11" x14ac:dyDescent="0.25">
      <c r="A13" t="s">
        <v>678</v>
      </c>
      <c r="B13" s="1">
        <v>42923</v>
      </c>
      <c r="C13" t="s">
        <v>5441</v>
      </c>
      <c r="D13">
        <v>1</v>
      </c>
      <c r="E13" t="s">
        <v>5442</v>
      </c>
      <c r="F13" t="s">
        <v>17</v>
      </c>
      <c r="G13" t="s">
        <v>12</v>
      </c>
      <c r="H13" t="s">
        <v>5443</v>
      </c>
      <c r="I13" s="2">
        <v>36409</v>
      </c>
      <c r="K13">
        <v>-0.31</v>
      </c>
    </row>
    <row r="14" spans="1:11" x14ac:dyDescent="0.25">
      <c r="A14" t="s">
        <v>5444</v>
      </c>
      <c r="B14" s="1">
        <v>42933</v>
      </c>
      <c r="C14" t="s">
        <v>5445</v>
      </c>
      <c r="D14">
        <v>1</v>
      </c>
      <c r="E14" t="s">
        <v>5446</v>
      </c>
      <c r="F14" t="s">
        <v>34</v>
      </c>
      <c r="G14" t="s">
        <v>12</v>
      </c>
      <c r="H14" t="s">
        <v>5440</v>
      </c>
      <c r="J14" s="2">
        <v>3082</v>
      </c>
      <c r="K14" s="2">
        <v>-3082.31</v>
      </c>
    </row>
    <row r="15" spans="1:11" x14ac:dyDescent="0.25">
      <c r="A15" t="s">
        <v>5447</v>
      </c>
      <c r="B15" s="1">
        <v>42933</v>
      </c>
      <c r="C15" t="s">
        <v>5445</v>
      </c>
      <c r="D15">
        <v>1</v>
      </c>
      <c r="E15" t="s">
        <v>5446</v>
      </c>
      <c r="F15" t="s">
        <v>34</v>
      </c>
      <c r="G15" t="s">
        <v>12</v>
      </c>
      <c r="H15" t="s">
        <v>5448</v>
      </c>
      <c r="I15" s="2">
        <v>3082</v>
      </c>
      <c r="K15">
        <v>-0.31</v>
      </c>
    </row>
    <row r="16" spans="1:11" x14ac:dyDescent="0.25">
      <c r="A16" t="s">
        <v>5449</v>
      </c>
      <c r="B16" s="1">
        <v>42934</v>
      </c>
      <c r="C16" t="s">
        <v>5450</v>
      </c>
      <c r="D16">
        <v>1</v>
      </c>
      <c r="E16" t="s">
        <v>5451</v>
      </c>
      <c r="F16" t="s">
        <v>34</v>
      </c>
      <c r="G16" t="s">
        <v>12</v>
      </c>
      <c r="H16" t="s">
        <v>5440</v>
      </c>
      <c r="J16">
        <v>171</v>
      </c>
      <c r="K16">
        <v>-171.31</v>
      </c>
    </row>
    <row r="17" spans="1:11" x14ac:dyDescent="0.25">
      <c r="A17" t="s">
        <v>3091</v>
      </c>
      <c r="B17" s="1">
        <v>42934</v>
      </c>
      <c r="C17" t="s">
        <v>5452</v>
      </c>
      <c r="D17">
        <v>1</v>
      </c>
      <c r="E17" t="s">
        <v>5453</v>
      </c>
      <c r="F17" t="s">
        <v>34</v>
      </c>
      <c r="G17" t="s">
        <v>12</v>
      </c>
      <c r="H17" t="s">
        <v>5440</v>
      </c>
      <c r="J17">
        <v>753</v>
      </c>
      <c r="K17">
        <v>-924.31</v>
      </c>
    </row>
    <row r="18" spans="1:11" x14ac:dyDescent="0.25">
      <c r="A18" t="s">
        <v>5454</v>
      </c>
      <c r="B18" s="1">
        <v>42934</v>
      </c>
      <c r="C18" t="s">
        <v>5455</v>
      </c>
      <c r="D18">
        <v>1</v>
      </c>
      <c r="E18" t="s">
        <v>5456</v>
      </c>
      <c r="F18" t="s">
        <v>34</v>
      </c>
      <c r="G18" t="s">
        <v>12</v>
      </c>
      <c r="H18" t="s">
        <v>5440</v>
      </c>
      <c r="J18">
        <v>272</v>
      </c>
      <c r="K18" s="2">
        <v>-1196.31</v>
      </c>
    </row>
    <row r="19" spans="1:11" x14ac:dyDescent="0.25">
      <c r="A19" t="s">
        <v>5457</v>
      </c>
      <c r="B19" s="1">
        <v>42934</v>
      </c>
      <c r="C19" t="s">
        <v>5458</v>
      </c>
      <c r="D19">
        <v>1</v>
      </c>
      <c r="E19" t="s">
        <v>5459</v>
      </c>
      <c r="F19" t="s">
        <v>34</v>
      </c>
      <c r="G19" t="s">
        <v>12</v>
      </c>
      <c r="H19" t="s">
        <v>5440</v>
      </c>
      <c r="J19">
        <v>262</v>
      </c>
      <c r="K19" s="2">
        <v>-1458.31</v>
      </c>
    </row>
    <row r="20" spans="1:11" x14ac:dyDescent="0.25">
      <c r="A20" t="s">
        <v>5460</v>
      </c>
      <c r="B20" s="1">
        <v>42934</v>
      </c>
      <c r="C20" t="s">
        <v>5461</v>
      </c>
      <c r="D20">
        <v>1</v>
      </c>
      <c r="E20" t="s">
        <v>5462</v>
      </c>
      <c r="F20" t="s">
        <v>34</v>
      </c>
      <c r="G20" t="s">
        <v>12</v>
      </c>
      <c r="H20" t="s">
        <v>5440</v>
      </c>
      <c r="J20">
        <v>478</v>
      </c>
      <c r="K20" s="2">
        <v>-1936.31</v>
      </c>
    </row>
    <row r="21" spans="1:11" x14ac:dyDescent="0.25">
      <c r="A21" t="s">
        <v>5463</v>
      </c>
      <c r="B21" s="1">
        <v>42934</v>
      </c>
      <c r="C21" t="s">
        <v>5464</v>
      </c>
      <c r="D21">
        <v>1</v>
      </c>
      <c r="E21" t="s">
        <v>5465</v>
      </c>
      <c r="F21" t="s">
        <v>34</v>
      </c>
      <c r="G21" t="s">
        <v>12</v>
      </c>
      <c r="H21" t="s">
        <v>5440</v>
      </c>
      <c r="J21">
        <v>506</v>
      </c>
      <c r="K21" s="2">
        <v>-2442.31</v>
      </c>
    </row>
    <row r="22" spans="1:11" x14ac:dyDescent="0.25">
      <c r="A22" t="s">
        <v>3097</v>
      </c>
      <c r="B22" s="1">
        <v>42940</v>
      </c>
      <c r="C22" t="s">
        <v>5466</v>
      </c>
      <c r="D22">
        <v>1</v>
      </c>
      <c r="E22" t="s">
        <v>5467</v>
      </c>
      <c r="F22" t="s">
        <v>17</v>
      </c>
      <c r="G22" t="s">
        <v>12</v>
      </c>
      <c r="H22" t="s">
        <v>5443</v>
      </c>
      <c r="I22" s="2">
        <v>2442</v>
      </c>
      <c r="K22">
        <v>-0.31</v>
      </c>
    </row>
    <row r="23" spans="1:11" x14ac:dyDescent="0.25">
      <c r="A23" t="s">
        <v>5468</v>
      </c>
      <c r="B23" s="1">
        <v>42947</v>
      </c>
      <c r="C23">
        <v>21222255</v>
      </c>
      <c r="D23">
        <v>1</v>
      </c>
      <c r="E23" t="s">
        <v>5469</v>
      </c>
      <c r="F23" t="s">
        <v>45</v>
      </c>
      <c r="G23" t="s">
        <v>12</v>
      </c>
      <c r="H23" t="s">
        <v>5443</v>
      </c>
      <c r="J23" s="2">
        <v>2410.02</v>
      </c>
      <c r="K23" s="2">
        <v>-2410.33</v>
      </c>
    </row>
    <row r="24" spans="1:11" x14ac:dyDescent="0.25">
      <c r="H24" t="s">
        <v>101</v>
      </c>
      <c r="I24" s="2">
        <v>41933</v>
      </c>
      <c r="J24" s="2">
        <v>44343.02</v>
      </c>
    </row>
    <row r="25" spans="1:11" x14ac:dyDescent="0.25">
      <c r="H25" t="s">
        <v>102</v>
      </c>
      <c r="K25" s="2">
        <v>-2410.33</v>
      </c>
    </row>
    <row r="26" spans="1:11" x14ac:dyDescent="0.25">
      <c r="A26" t="s">
        <v>6</v>
      </c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6" sqref="A16:C17"/>
    </sheetView>
  </sheetViews>
  <sheetFormatPr baseColWidth="10" defaultRowHeight="15" x14ac:dyDescent="0.25"/>
  <cols>
    <col min="8" max="8" width="38.710937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5470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660</v>
      </c>
    </row>
    <row r="10" spans="1:11" x14ac:dyDescent="0.25">
      <c r="A10" t="s">
        <v>6</v>
      </c>
    </row>
    <row r="11" spans="1:11" x14ac:dyDescent="0.25">
      <c r="H11" t="s">
        <v>7</v>
      </c>
      <c r="K11">
        <v>-254.48</v>
      </c>
    </row>
    <row r="12" spans="1:11" x14ac:dyDescent="0.25">
      <c r="A12" t="s">
        <v>1759</v>
      </c>
      <c r="B12" s="1">
        <v>42919</v>
      </c>
      <c r="C12" t="s">
        <v>5471</v>
      </c>
      <c r="D12">
        <v>2</v>
      </c>
      <c r="E12" t="s">
        <v>5472</v>
      </c>
      <c r="F12" t="s">
        <v>512</v>
      </c>
      <c r="G12" t="s">
        <v>513</v>
      </c>
      <c r="H12" t="s">
        <v>664</v>
      </c>
      <c r="J12" s="2">
        <v>25500.01</v>
      </c>
      <c r="K12" s="2">
        <v>-25754.49</v>
      </c>
    </row>
    <row r="13" spans="1:11" x14ac:dyDescent="0.25">
      <c r="A13" t="s">
        <v>1388</v>
      </c>
      <c r="B13" s="1">
        <v>42923</v>
      </c>
      <c r="C13" t="s">
        <v>5473</v>
      </c>
      <c r="D13">
        <v>2</v>
      </c>
      <c r="E13" t="s">
        <v>5474</v>
      </c>
      <c r="F13" t="s">
        <v>512</v>
      </c>
      <c r="G13" t="s">
        <v>513</v>
      </c>
      <c r="H13" t="s">
        <v>664</v>
      </c>
      <c r="J13" s="2">
        <v>2721.87</v>
      </c>
      <c r="K13" s="2">
        <v>-28476.36</v>
      </c>
    </row>
    <row r="14" spans="1:11" x14ac:dyDescent="0.25">
      <c r="A14" t="s">
        <v>5475</v>
      </c>
      <c r="B14" s="1">
        <v>42924</v>
      </c>
      <c r="C14" t="s">
        <v>5471</v>
      </c>
      <c r="D14">
        <v>2</v>
      </c>
      <c r="E14" t="s">
        <v>5472</v>
      </c>
      <c r="F14" t="s">
        <v>512</v>
      </c>
      <c r="G14" t="s">
        <v>513</v>
      </c>
      <c r="H14" t="s">
        <v>5476</v>
      </c>
      <c r="I14" s="2">
        <v>25500.01</v>
      </c>
      <c r="K14" s="2">
        <v>-2976.35</v>
      </c>
    </row>
    <row r="15" spans="1:11" x14ac:dyDescent="0.25">
      <c r="A15" t="s">
        <v>421</v>
      </c>
      <c r="B15" s="1">
        <v>42928</v>
      </c>
      <c r="C15" t="s">
        <v>5477</v>
      </c>
      <c r="D15">
        <v>2</v>
      </c>
      <c r="E15" t="s">
        <v>5478</v>
      </c>
      <c r="F15" t="s">
        <v>76</v>
      </c>
      <c r="G15" t="s">
        <v>12</v>
      </c>
      <c r="H15" t="s">
        <v>664</v>
      </c>
      <c r="I15">
        <v>254.48</v>
      </c>
      <c r="K15" s="2">
        <v>-2721.87</v>
      </c>
    </row>
    <row r="16" spans="1:11" x14ac:dyDescent="0.25">
      <c r="A16" t="s">
        <v>5479</v>
      </c>
      <c r="B16" s="1">
        <v>42930</v>
      </c>
      <c r="C16" t="s">
        <v>5480</v>
      </c>
      <c r="D16">
        <v>2</v>
      </c>
      <c r="E16" t="s">
        <v>5481</v>
      </c>
      <c r="F16" t="s">
        <v>512</v>
      </c>
      <c r="G16" t="s">
        <v>513</v>
      </c>
      <c r="H16" t="s">
        <v>664</v>
      </c>
      <c r="J16" s="2">
        <v>2867.96</v>
      </c>
      <c r="K16" s="2">
        <v>-5589.83</v>
      </c>
    </row>
    <row r="17" spans="1:11" x14ac:dyDescent="0.25">
      <c r="A17" t="s">
        <v>5482</v>
      </c>
      <c r="B17" s="1">
        <v>42936</v>
      </c>
      <c r="C17" t="s">
        <v>5483</v>
      </c>
      <c r="D17">
        <v>2</v>
      </c>
      <c r="E17" t="s">
        <v>5484</v>
      </c>
      <c r="F17" t="s">
        <v>512</v>
      </c>
      <c r="G17" t="s">
        <v>513</v>
      </c>
      <c r="H17" t="s">
        <v>664</v>
      </c>
      <c r="J17" s="2">
        <v>8802.2199999999993</v>
      </c>
      <c r="K17" s="2">
        <v>-14392.05</v>
      </c>
    </row>
    <row r="18" spans="1:11" x14ac:dyDescent="0.25">
      <c r="H18" t="s">
        <v>101</v>
      </c>
      <c r="I18" s="2">
        <v>25754.49</v>
      </c>
      <c r="J18" s="2">
        <v>39892.06</v>
      </c>
    </row>
    <row r="19" spans="1:11" x14ac:dyDescent="0.25">
      <c r="H19" t="s">
        <v>102</v>
      </c>
      <c r="K19" s="2">
        <v>-14392.05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5" sqref="J15:J16"/>
    </sheetView>
  </sheetViews>
  <sheetFormatPr baseColWidth="10" defaultRowHeight="15" x14ac:dyDescent="0.25"/>
  <cols>
    <col min="4" max="4" width="2" bestFit="1" customWidth="1"/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5485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3373</v>
      </c>
    </row>
    <row r="10" spans="1:11" x14ac:dyDescent="0.25">
      <c r="A10" t="s">
        <v>6</v>
      </c>
      <c r="J10">
        <v>2582</v>
      </c>
    </row>
    <row r="11" spans="1:11" x14ac:dyDescent="0.25">
      <c r="H11" t="s">
        <v>7</v>
      </c>
      <c r="K11" s="2">
        <v>-11833.86</v>
      </c>
    </row>
    <row r="12" spans="1:11" x14ac:dyDescent="0.25">
      <c r="A12" t="s">
        <v>5486</v>
      </c>
      <c r="B12" s="1">
        <v>42923</v>
      </c>
      <c r="C12">
        <v>1913</v>
      </c>
      <c r="D12">
        <v>1</v>
      </c>
      <c r="E12" t="s">
        <v>5487</v>
      </c>
      <c r="F12" t="s">
        <v>11</v>
      </c>
      <c r="G12" t="s">
        <v>12</v>
      </c>
      <c r="H12" t="s">
        <v>3376</v>
      </c>
      <c r="J12">
        <v>600</v>
      </c>
      <c r="K12" s="2">
        <v>-12433.86</v>
      </c>
    </row>
    <row r="13" spans="1:11" x14ac:dyDescent="0.25">
      <c r="A13" t="s">
        <v>3045</v>
      </c>
      <c r="B13" s="1">
        <v>42928</v>
      </c>
      <c r="C13" t="s">
        <v>5488</v>
      </c>
      <c r="D13">
        <v>1</v>
      </c>
      <c r="E13" t="s">
        <v>5489</v>
      </c>
      <c r="F13" t="s">
        <v>76</v>
      </c>
      <c r="G13" t="s">
        <v>12</v>
      </c>
      <c r="H13" t="s">
        <v>3376</v>
      </c>
      <c r="I13" s="2">
        <v>9851.73</v>
      </c>
      <c r="K13" s="2">
        <v>-2582.13</v>
      </c>
    </row>
    <row r="14" spans="1:11" x14ac:dyDescent="0.25">
      <c r="A14" t="s">
        <v>2293</v>
      </c>
      <c r="B14" s="1">
        <v>42934</v>
      </c>
      <c r="C14">
        <v>1937</v>
      </c>
      <c r="D14">
        <v>1</v>
      </c>
      <c r="E14" t="s">
        <v>5490</v>
      </c>
      <c r="F14" t="s">
        <v>11</v>
      </c>
      <c r="G14" t="s">
        <v>12</v>
      </c>
      <c r="H14" t="s">
        <v>3376</v>
      </c>
      <c r="J14" s="2">
        <v>1400</v>
      </c>
      <c r="K14" s="2">
        <v>-3982.13</v>
      </c>
    </row>
    <row r="15" spans="1:11" x14ac:dyDescent="0.25">
      <c r="A15" t="s">
        <v>5491</v>
      </c>
      <c r="B15" s="1">
        <v>42942</v>
      </c>
      <c r="C15">
        <v>1987</v>
      </c>
      <c r="D15">
        <v>1</v>
      </c>
      <c r="E15" t="s">
        <v>5492</v>
      </c>
      <c r="F15" t="s">
        <v>11</v>
      </c>
      <c r="G15" t="s">
        <v>12</v>
      </c>
      <c r="H15" t="s">
        <v>3376</v>
      </c>
      <c r="J15" s="2">
        <v>1400</v>
      </c>
      <c r="K15" s="2">
        <v>-5382.13</v>
      </c>
    </row>
    <row r="16" spans="1:11" x14ac:dyDescent="0.25">
      <c r="A16" t="s">
        <v>1105</v>
      </c>
      <c r="B16" s="1">
        <v>42942</v>
      </c>
      <c r="C16">
        <v>1959</v>
      </c>
      <c r="D16">
        <v>1</v>
      </c>
      <c r="E16" t="s">
        <v>5493</v>
      </c>
      <c r="F16" t="s">
        <v>11</v>
      </c>
      <c r="G16" t="s">
        <v>12</v>
      </c>
      <c r="H16" t="s">
        <v>3376</v>
      </c>
      <c r="J16" s="2">
        <v>2500</v>
      </c>
      <c r="K16" s="2">
        <v>-7882.13</v>
      </c>
    </row>
    <row r="17" spans="1:11" x14ac:dyDescent="0.25">
      <c r="A17" t="s">
        <v>3500</v>
      </c>
      <c r="B17" s="1">
        <v>42942</v>
      </c>
      <c r="C17" t="s">
        <v>5494</v>
      </c>
      <c r="D17">
        <v>1</v>
      </c>
      <c r="E17" t="s">
        <v>5495</v>
      </c>
      <c r="F17" t="s">
        <v>76</v>
      </c>
      <c r="G17" t="s">
        <v>12</v>
      </c>
      <c r="H17" t="s">
        <v>3376</v>
      </c>
      <c r="I17" s="2">
        <v>3982.01</v>
      </c>
      <c r="K17" s="2">
        <v>-3900.12</v>
      </c>
    </row>
    <row r="18" spans="1:11" x14ac:dyDescent="0.25">
      <c r="H18" t="s">
        <v>101</v>
      </c>
      <c r="I18" s="2">
        <v>13833.74</v>
      </c>
      <c r="J18" s="2">
        <v>5900</v>
      </c>
    </row>
    <row r="19" spans="1:11" x14ac:dyDescent="0.25">
      <c r="H19" t="s">
        <v>102</v>
      </c>
      <c r="K19" s="2">
        <v>-3900.12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L18" sqref="L18"/>
    </sheetView>
  </sheetViews>
  <sheetFormatPr baseColWidth="10" defaultRowHeight="15" x14ac:dyDescent="0.25"/>
  <cols>
    <col min="8" max="8" width="29.425781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5496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1380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-7662.36</v>
      </c>
    </row>
    <row r="12" spans="1:11" x14ac:dyDescent="0.25">
      <c r="A12" t="s">
        <v>5497</v>
      </c>
      <c r="B12" s="1">
        <v>42922</v>
      </c>
      <c r="C12">
        <v>30131</v>
      </c>
      <c r="D12">
        <v>1</v>
      </c>
      <c r="E12" t="s">
        <v>5498</v>
      </c>
      <c r="F12" t="s">
        <v>11</v>
      </c>
      <c r="G12" t="s">
        <v>156</v>
      </c>
      <c r="H12" t="s">
        <v>1384</v>
      </c>
      <c r="J12">
        <v>235.02</v>
      </c>
      <c r="K12" s="2">
        <v>-7897.38</v>
      </c>
    </row>
    <row r="13" spans="1:11" x14ac:dyDescent="0.25">
      <c r="A13" t="s">
        <v>274</v>
      </c>
      <c r="B13" s="1">
        <v>42922</v>
      </c>
      <c r="C13">
        <v>30128</v>
      </c>
      <c r="D13">
        <v>1</v>
      </c>
      <c r="E13" t="s">
        <v>5499</v>
      </c>
      <c r="F13" t="s">
        <v>11</v>
      </c>
      <c r="G13" t="s">
        <v>156</v>
      </c>
      <c r="H13" t="s">
        <v>1384</v>
      </c>
      <c r="J13" s="2">
        <v>1916.89</v>
      </c>
      <c r="K13" s="2">
        <v>-9814.27</v>
      </c>
    </row>
    <row r="14" spans="1:11" x14ac:dyDescent="0.25">
      <c r="A14" t="s">
        <v>5500</v>
      </c>
      <c r="B14" s="1">
        <v>42922</v>
      </c>
      <c r="C14">
        <v>30094</v>
      </c>
      <c r="D14">
        <v>1</v>
      </c>
      <c r="E14" t="s">
        <v>5501</v>
      </c>
      <c r="F14" t="s">
        <v>11</v>
      </c>
      <c r="G14" t="s">
        <v>156</v>
      </c>
      <c r="H14" t="s">
        <v>1384</v>
      </c>
      <c r="J14" s="2">
        <v>1060.81</v>
      </c>
      <c r="K14" s="2">
        <v>-10875.08</v>
      </c>
    </row>
    <row r="15" spans="1:11" x14ac:dyDescent="0.25">
      <c r="A15" t="s">
        <v>4099</v>
      </c>
      <c r="B15" s="1">
        <v>42922</v>
      </c>
      <c r="C15">
        <v>30091</v>
      </c>
      <c r="D15">
        <v>1</v>
      </c>
      <c r="E15" t="s">
        <v>5502</v>
      </c>
      <c r="F15" t="s">
        <v>11</v>
      </c>
      <c r="G15" t="s">
        <v>12</v>
      </c>
      <c r="H15" t="s">
        <v>1384</v>
      </c>
      <c r="J15" s="2">
        <v>1966.04</v>
      </c>
      <c r="K15" s="2">
        <v>-12841.12</v>
      </c>
    </row>
    <row r="16" spans="1:11" x14ac:dyDescent="0.25">
      <c r="A16" t="s">
        <v>5503</v>
      </c>
      <c r="B16" s="1">
        <v>42922</v>
      </c>
      <c r="C16">
        <v>30093</v>
      </c>
      <c r="D16">
        <v>1</v>
      </c>
      <c r="E16" t="s">
        <v>5504</v>
      </c>
      <c r="F16" t="s">
        <v>11</v>
      </c>
      <c r="G16" t="s">
        <v>12</v>
      </c>
      <c r="H16" t="s">
        <v>1384</v>
      </c>
      <c r="J16" s="2">
        <v>1991.42</v>
      </c>
      <c r="K16" s="2">
        <v>-14832.54</v>
      </c>
    </row>
    <row r="17" spans="1:11" x14ac:dyDescent="0.25">
      <c r="A17" t="s">
        <v>5505</v>
      </c>
      <c r="B17" s="1">
        <v>42922</v>
      </c>
      <c r="C17">
        <v>30090</v>
      </c>
      <c r="D17">
        <v>1</v>
      </c>
      <c r="E17" t="s">
        <v>5506</v>
      </c>
      <c r="F17" t="s">
        <v>11</v>
      </c>
      <c r="G17" t="s">
        <v>12</v>
      </c>
      <c r="H17" t="s">
        <v>1384</v>
      </c>
      <c r="J17" s="2">
        <v>1994.12</v>
      </c>
      <c r="K17" s="2">
        <v>-16826.66</v>
      </c>
    </row>
    <row r="18" spans="1:11" x14ac:dyDescent="0.25">
      <c r="A18" t="s">
        <v>1862</v>
      </c>
      <c r="B18" s="1">
        <v>42928</v>
      </c>
      <c r="C18">
        <v>30234</v>
      </c>
      <c r="D18">
        <v>1</v>
      </c>
      <c r="E18" t="s">
        <v>5507</v>
      </c>
      <c r="F18" t="s">
        <v>11</v>
      </c>
      <c r="G18" t="s">
        <v>12</v>
      </c>
      <c r="H18" t="s">
        <v>1384</v>
      </c>
      <c r="J18">
        <v>251.06</v>
      </c>
      <c r="K18" s="2">
        <v>-17077.72</v>
      </c>
    </row>
    <row r="19" spans="1:11" x14ac:dyDescent="0.25">
      <c r="A19" t="s">
        <v>443</v>
      </c>
      <c r="B19" s="1">
        <v>42928</v>
      </c>
      <c r="D19">
        <v>1</v>
      </c>
      <c r="E19" t="s">
        <v>5508</v>
      </c>
      <c r="F19" t="s">
        <v>11</v>
      </c>
      <c r="G19" t="s">
        <v>12</v>
      </c>
      <c r="H19" t="s">
        <v>1384</v>
      </c>
      <c r="J19">
        <v>707.83</v>
      </c>
      <c r="K19" s="2">
        <v>-17785.55</v>
      </c>
    </row>
    <row r="20" spans="1:11" x14ac:dyDescent="0.25">
      <c r="A20" t="s">
        <v>655</v>
      </c>
      <c r="B20" s="1">
        <v>42928</v>
      </c>
      <c r="C20" t="s">
        <v>5509</v>
      </c>
      <c r="D20">
        <v>1</v>
      </c>
      <c r="E20" t="s">
        <v>5510</v>
      </c>
      <c r="F20" t="s">
        <v>76</v>
      </c>
      <c r="G20" t="s">
        <v>12</v>
      </c>
      <c r="H20" t="s">
        <v>1384</v>
      </c>
      <c r="I20" s="2">
        <v>7351.84</v>
      </c>
      <c r="K20" s="2">
        <v>-10433.709999999999</v>
      </c>
    </row>
    <row r="21" spans="1:11" x14ac:dyDescent="0.25">
      <c r="A21" t="s">
        <v>5511</v>
      </c>
      <c r="B21" s="1">
        <v>42936</v>
      </c>
      <c r="C21">
        <v>30378</v>
      </c>
      <c r="D21">
        <v>1</v>
      </c>
      <c r="E21" t="s">
        <v>5512</v>
      </c>
      <c r="F21" t="s">
        <v>11</v>
      </c>
      <c r="G21" t="s">
        <v>12</v>
      </c>
      <c r="H21" t="s">
        <v>1384</v>
      </c>
      <c r="J21">
        <v>140.02000000000001</v>
      </c>
      <c r="K21" s="2">
        <v>-10573.73</v>
      </c>
    </row>
    <row r="22" spans="1:11" x14ac:dyDescent="0.25">
      <c r="A22" t="s">
        <v>1022</v>
      </c>
      <c r="B22" s="1">
        <v>42942</v>
      </c>
      <c r="C22" t="s">
        <v>5513</v>
      </c>
      <c r="D22">
        <v>1</v>
      </c>
      <c r="E22" t="s">
        <v>5514</v>
      </c>
      <c r="F22" t="s">
        <v>76</v>
      </c>
      <c r="G22" t="s">
        <v>12</v>
      </c>
      <c r="H22" t="s">
        <v>1384</v>
      </c>
      <c r="I22">
        <v>649.99</v>
      </c>
      <c r="K22" s="2">
        <v>-9923.74</v>
      </c>
    </row>
    <row r="23" spans="1:11" x14ac:dyDescent="0.25">
      <c r="H23" t="s">
        <v>101</v>
      </c>
      <c r="I23" s="2">
        <v>8001.83</v>
      </c>
      <c r="J23" s="2">
        <v>10263.209999999999</v>
      </c>
    </row>
    <row r="24" spans="1:11" x14ac:dyDescent="0.25">
      <c r="H24" t="s">
        <v>102</v>
      </c>
      <c r="K24" s="2">
        <v>-9923.74</v>
      </c>
    </row>
    <row r="25" spans="1:11" x14ac:dyDescent="0.25">
      <c r="A25" t="s">
        <v>6</v>
      </c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5" sqref="J15:J18"/>
    </sheetView>
  </sheetViews>
  <sheetFormatPr baseColWidth="10" defaultRowHeight="15" x14ac:dyDescent="0.25"/>
  <cols>
    <col min="8" max="8" width="34.57031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5515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1431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-30438.400000000001</v>
      </c>
    </row>
    <row r="12" spans="1:11" x14ac:dyDescent="0.25">
      <c r="A12" t="s">
        <v>5516</v>
      </c>
      <c r="B12" s="1">
        <v>42924</v>
      </c>
      <c r="C12">
        <v>18966</v>
      </c>
      <c r="D12">
        <v>2</v>
      </c>
      <c r="E12" t="s">
        <v>5517</v>
      </c>
      <c r="F12" t="s">
        <v>512</v>
      </c>
      <c r="G12" t="s">
        <v>513</v>
      </c>
      <c r="H12" t="s">
        <v>1434</v>
      </c>
      <c r="J12" s="2">
        <v>3337.32</v>
      </c>
      <c r="K12" s="2">
        <v>-33775.72</v>
      </c>
    </row>
    <row r="13" spans="1:11" x14ac:dyDescent="0.25">
      <c r="A13" t="s">
        <v>1586</v>
      </c>
      <c r="B13" s="1">
        <v>42928</v>
      </c>
      <c r="C13" t="s">
        <v>5518</v>
      </c>
      <c r="D13">
        <v>1</v>
      </c>
      <c r="E13" t="s">
        <v>5519</v>
      </c>
      <c r="F13" t="s">
        <v>76</v>
      </c>
      <c r="G13" t="s">
        <v>12</v>
      </c>
      <c r="H13" t="s">
        <v>1434</v>
      </c>
      <c r="I13" s="2">
        <v>2784</v>
      </c>
      <c r="K13" s="2">
        <v>-30991.72</v>
      </c>
    </row>
    <row r="14" spans="1:11" x14ac:dyDescent="0.25">
      <c r="A14" t="s">
        <v>3629</v>
      </c>
      <c r="B14" s="1">
        <v>42928</v>
      </c>
      <c r="C14" t="s">
        <v>5520</v>
      </c>
      <c r="D14">
        <v>1</v>
      </c>
      <c r="E14" t="s">
        <v>5521</v>
      </c>
      <c r="F14" t="s">
        <v>76</v>
      </c>
      <c r="G14" t="s">
        <v>12</v>
      </c>
      <c r="H14" t="s">
        <v>1434</v>
      </c>
      <c r="I14" s="2">
        <v>27654.400000000001</v>
      </c>
      <c r="K14" s="2">
        <v>-3337.32</v>
      </c>
    </row>
    <row r="15" spans="1:11" x14ac:dyDescent="0.25">
      <c r="A15" t="s">
        <v>5522</v>
      </c>
      <c r="B15" s="1">
        <v>42929</v>
      </c>
      <c r="C15">
        <v>19009</v>
      </c>
      <c r="D15">
        <v>2</v>
      </c>
      <c r="E15" t="s">
        <v>5523</v>
      </c>
      <c r="F15" t="s">
        <v>512</v>
      </c>
      <c r="G15" t="s">
        <v>513</v>
      </c>
      <c r="H15" t="s">
        <v>1434</v>
      </c>
      <c r="J15" s="2">
        <v>1335.74</v>
      </c>
      <c r="K15" s="2">
        <v>-4673.0600000000004</v>
      </c>
    </row>
    <row r="16" spans="1:11" x14ac:dyDescent="0.25">
      <c r="A16" t="s">
        <v>5524</v>
      </c>
      <c r="B16" s="1">
        <v>42935</v>
      </c>
      <c r="C16">
        <v>18978</v>
      </c>
      <c r="D16">
        <v>2</v>
      </c>
      <c r="E16" t="s">
        <v>5525</v>
      </c>
      <c r="F16" t="s">
        <v>512</v>
      </c>
      <c r="G16" t="s">
        <v>513</v>
      </c>
      <c r="H16" t="s">
        <v>1434</v>
      </c>
      <c r="J16" s="2">
        <v>1335.74</v>
      </c>
      <c r="K16" s="2">
        <v>-6008.8</v>
      </c>
    </row>
    <row r="17" spans="1:11" x14ac:dyDescent="0.25">
      <c r="A17" t="s">
        <v>5526</v>
      </c>
      <c r="B17" s="1">
        <v>42936</v>
      </c>
      <c r="C17">
        <v>19043</v>
      </c>
      <c r="D17">
        <v>2</v>
      </c>
      <c r="E17" t="s">
        <v>5527</v>
      </c>
      <c r="F17" t="s">
        <v>512</v>
      </c>
      <c r="G17" t="s">
        <v>513</v>
      </c>
      <c r="H17" t="s">
        <v>1434</v>
      </c>
      <c r="J17" s="2">
        <v>4003.16</v>
      </c>
      <c r="K17" s="2">
        <v>-10011.959999999999</v>
      </c>
    </row>
    <row r="18" spans="1:11" x14ac:dyDescent="0.25">
      <c r="A18" t="s">
        <v>4108</v>
      </c>
      <c r="B18" s="1">
        <v>42940</v>
      </c>
      <c r="C18">
        <v>19084</v>
      </c>
      <c r="D18">
        <v>2</v>
      </c>
      <c r="E18" t="s">
        <v>5528</v>
      </c>
      <c r="F18" t="s">
        <v>512</v>
      </c>
      <c r="G18" t="s">
        <v>513</v>
      </c>
      <c r="H18" t="s">
        <v>1434</v>
      </c>
      <c r="J18" s="2">
        <v>1335.74</v>
      </c>
      <c r="K18" s="2">
        <v>-11347.7</v>
      </c>
    </row>
    <row r="19" spans="1:11" x14ac:dyDescent="0.25">
      <c r="H19" t="s">
        <v>101</v>
      </c>
      <c r="I19" s="2">
        <v>30438.400000000001</v>
      </c>
      <c r="J19" s="2">
        <v>11347.7</v>
      </c>
    </row>
    <row r="20" spans="1:11" x14ac:dyDescent="0.25">
      <c r="H20" t="s">
        <v>102</v>
      </c>
      <c r="K20" s="2">
        <v>-11347.7</v>
      </c>
    </row>
    <row r="21" spans="1:11" x14ac:dyDescent="0.25">
      <c r="A21" t="s">
        <v>138</v>
      </c>
      <c r="B21" t="s">
        <v>139</v>
      </c>
      <c r="C21" t="s">
        <v>501</v>
      </c>
      <c r="D21" t="s">
        <v>502</v>
      </c>
      <c r="E21" t="s">
        <v>142</v>
      </c>
      <c r="F21" t="s">
        <v>722</v>
      </c>
      <c r="G21" t="s">
        <v>139</v>
      </c>
      <c r="H21" t="s">
        <v>2130</v>
      </c>
      <c r="I21" t="s">
        <v>143</v>
      </c>
      <c r="J21" t="s">
        <v>146</v>
      </c>
      <c r="K21" t="s">
        <v>147</v>
      </c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2" sqref="J12:J16"/>
    </sheetView>
  </sheetViews>
  <sheetFormatPr baseColWidth="10" defaultRowHeight="15" x14ac:dyDescent="0.25"/>
  <cols>
    <col min="8" max="8" width="36.425781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5529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5530</v>
      </c>
    </row>
    <row r="10" spans="1:11" x14ac:dyDescent="0.25">
      <c r="A10" t="s">
        <v>6</v>
      </c>
    </row>
    <row r="11" spans="1:11" x14ac:dyDescent="0.25">
      <c r="H11" t="s">
        <v>7</v>
      </c>
      <c r="K11">
        <v>0</v>
      </c>
    </row>
    <row r="12" spans="1:11" x14ac:dyDescent="0.25">
      <c r="A12" t="s">
        <v>3953</v>
      </c>
      <c r="B12" s="1">
        <v>42936</v>
      </c>
      <c r="C12" t="s">
        <v>5531</v>
      </c>
      <c r="D12">
        <v>2</v>
      </c>
      <c r="E12" t="s">
        <v>5532</v>
      </c>
      <c r="F12" t="s">
        <v>1549</v>
      </c>
      <c r="G12" t="s">
        <v>1618</v>
      </c>
      <c r="H12" t="s">
        <v>5533</v>
      </c>
      <c r="J12" s="2">
        <v>11310</v>
      </c>
      <c r="K12" s="2">
        <v>-11310</v>
      </c>
    </row>
    <row r="13" spans="1:11" x14ac:dyDescent="0.25">
      <c r="A13" t="s">
        <v>3955</v>
      </c>
      <c r="B13" s="1">
        <v>42936</v>
      </c>
      <c r="C13" t="s">
        <v>5534</v>
      </c>
      <c r="D13">
        <v>2</v>
      </c>
      <c r="E13" t="s">
        <v>5535</v>
      </c>
      <c r="F13" t="s">
        <v>1549</v>
      </c>
      <c r="G13" t="s">
        <v>1618</v>
      </c>
      <c r="H13" t="s">
        <v>5533</v>
      </c>
      <c r="J13" s="2">
        <v>8120</v>
      </c>
      <c r="K13" s="2">
        <v>-19430</v>
      </c>
    </row>
    <row r="14" spans="1:11" x14ac:dyDescent="0.25">
      <c r="A14" t="s">
        <v>5536</v>
      </c>
      <c r="B14" s="1">
        <v>42937</v>
      </c>
      <c r="C14" t="s">
        <v>5537</v>
      </c>
      <c r="D14">
        <v>2</v>
      </c>
      <c r="E14" t="s">
        <v>5538</v>
      </c>
      <c r="F14" t="s">
        <v>1549</v>
      </c>
      <c r="G14" t="s">
        <v>1618</v>
      </c>
      <c r="H14" t="s">
        <v>5533</v>
      </c>
      <c r="J14" s="2">
        <v>1740</v>
      </c>
      <c r="K14" s="2">
        <v>-21170</v>
      </c>
    </row>
    <row r="15" spans="1:11" x14ac:dyDescent="0.25">
      <c r="A15" t="s">
        <v>5539</v>
      </c>
      <c r="B15" s="1">
        <v>42944</v>
      </c>
      <c r="C15" t="s">
        <v>5540</v>
      </c>
      <c r="D15">
        <v>2</v>
      </c>
      <c r="E15" t="s">
        <v>5541</v>
      </c>
      <c r="F15" t="s">
        <v>1549</v>
      </c>
      <c r="G15" t="s">
        <v>1618</v>
      </c>
      <c r="H15" t="s">
        <v>5533</v>
      </c>
      <c r="J15" s="2">
        <v>2900</v>
      </c>
      <c r="K15" s="2">
        <v>-24070</v>
      </c>
    </row>
    <row r="16" spans="1:11" x14ac:dyDescent="0.25">
      <c r="A16" t="s">
        <v>4224</v>
      </c>
      <c r="B16" s="1">
        <v>42945</v>
      </c>
      <c r="C16" t="s">
        <v>5542</v>
      </c>
      <c r="D16">
        <v>2</v>
      </c>
      <c r="E16" t="s">
        <v>5543</v>
      </c>
      <c r="F16" t="s">
        <v>1549</v>
      </c>
      <c r="G16" t="s">
        <v>1550</v>
      </c>
      <c r="H16" t="s">
        <v>5533</v>
      </c>
      <c r="J16" s="2">
        <v>1856</v>
      </c>
      <c r="K16" s="2">
        <v>-25926</v>
      </c>
    </row>
    <row r="17" spans="1:11" x14ac:dyDescent="0.25">
      <c r="H17" t="s">
        <v>101</v>
      </c>
      <c r="I17">
        <v>0</v>
      </c>
      <c r="J17" s="2">
        <v>25926</v>
      </c>
    </row>
    <row r="18" spans="1:11" x14ac:dyDescent="0.25">
      <c r="H18" t="s">
        <v>102</v>
      </c>
      <c r="K18" s="2">
        <v>-25926</v>
      </c>
    </row>
    <row r="19" spans="1:11" x14ac:dyDescent="0.25">
      <c r="A19" t="s">
        <v>138</v>
      </c>
      <c r="B19" t="s">
        <v>139</v>
      </c>
      <c r="C19" t="s">
        <v>501</v>
      </c>
      <c r="D19" t="s">
        <v>502</v>
      </c>
      <c r="E19" t="s">
        <v>142</v>
      </c>
      <c r="F19" t="s">
        <v>529</v>
      </c>
      <c r="G19" t="s">
        <v>501</v>
      </c>
      <c r="H19" t="s">
        <v>5544</v>
      </c>
      <c r="I19" t="s">
        <v>722</v>
      </c>
      <c r="J19" t="s">
        <v>146</v>
      </c>
      <c r="K19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34" workbookViewId="0">
      <selection activeCell="N38" sqref="N38"/>
    </sheetView>
  </sheetViews>
  <sheetFormatPr baseColWidth="10" defaultRowHeight="15" x14ac:dyDescent="0.25"/>
  <cols>
    <col min="5" max="5" width="16.5703125" bestFit="1" customWidth="1"/>
    <col min="8" max="8" width="37" bestFit="1" customWidth="1"/>
    <col min="10" max="10" width="3.5703125" style="20" customWidth="1"/>
    <col min="12" max="12" width="3.5703125" style="20" customWidth="1"/>
  </cols>
  <sheetData>
    <row r="1" spans="1:13" x14ac:dyDescent="0.25">
      <c r="A1" t="s">
        <v>0</v>
      </c>
    </row>
    <row r="2" spans="1:13" x14ac:dyDescent="0.25">
      <c r="A2" t="s">
        <v>786</v>
      </c>
    </row>
    <row r="3" spans="1:13" x14ac:dyDescent="0.25">
      <c r="A3" t="s">
        <v>1227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1228</v>
      </c>
    </row>
    <row r="10" spans="1:13" x14ac:dyDescent="0.25">
      <c r="A10" t="s">
        <v>6</v>
      </c>
    </row>
    <row r="11" spans="1:13" x14ac:dyDescent="0.25">
      <c r="H11" t="s">
        <v>7</v>
      </c>
      <c r="M11">
        <v>0</v>
      </c>
    </row>
    <row r="12" spans="1:13" x14ac:dyDescent="0.25">
      <c r="A12" t="s">
        <v>1229</v>
      </c>
      <c r="B12" s="1">
        <v>42438</v>
      </c>
      <c r="C12">
        <v>90243</v>
      </c>
      <c r="D12">
        <v>2</v>
      </c>
      <c r="E12" t="s">
        <v>1230</v>
      </c>
      <c r="F12" t="s">
        <v>674</v>
      </c>
      <c r="G12" t="s">
        <v>513</v>
      </c>
      <c r="H12" t="s">
        <v>1231</v>
      </c>
      <c r="K12">
        <v>976.99</v>
      </c>
      <c r="L12" s="20">
        <v>1</v>
      </c>
      <c r="M12">
        <v>-976.99</v>
      </c>
    </row>
    <row r="13" spans="1:13" x14ac:dyDescent="0.25">
      <c r="A13" t="s">
        <v>1232</v>
      </c>
      <c r="B13" s="1">
        <v>42439</v>
      </c>
      <c r="C13">
        <v>90425</v>
      </c>
      <c r="D13">
        <v>2</v>
      </c>
      <c r="E13" t="s">
        <v>1233</v>
      </c>
      <c r="F13" t="s">
        <v>674</v>
      </c>
      <c r="G13" t="s">
        <v>513</v>
      </c>
      <c r="H13" t="s">
        <v>1231</v>
      </c>
      <c r="K13">
        <v>478</v>
      </c>
      <c r="L13" s="20">
        <v>1</v>
      </c>
      <c r="M13" s="2">
        <v>-1454.99</v>
      </c>
    </row>
    <row r="14" spans="1:13" x14ac:dyDescent="0.25">
      <c r="A14" t="s">
        <v>1234</v>
      </c>
      <c r="B14" s="1">
        <v>42448</v>
      </c>
      <c r="C14">
        <v>258475</v>
      </c>
      <c r="D14">
        <v>2</v>
      </c>
      <c r="E14" t="s">
        <v>1235</v>
      </c>
      <c r="F14" t="s">
        <v>674</v>
      </c>
      <c r="G14" t="s">
        <v>513</v>
      </c>
      <c r="H14" t="s">
        <v>1231</v>
      </c>
      <c r="K14">
        <v>417</v>
      </c>
      <c r="L14" s="20">
        <v>1</v>
      </c>
      <c r="M14" s="2">
        <v>-1871.99</v>
      </c>
    </row>
    <row r="15" spans="1:13" x14ac:dyDescent="0.25">
      <c r="A15" t="s">
        <v>1236</v>
      </c>
      <c r="B15" s="1">
        <v>42460</v>
      </c>
      <c r="C15" t="s">
        <v>1237</v>
      </c>
      <c r="D15">
        <v>1</v>
      </c>
      <c r="E15" t="s">
        <v>1238</v>
      </c>
      <c r="F15" t="s">
        <v>260</v>
      </c>
      <c r="G15" t="s">
        <v>12</v>
      </c>
      <c r="H15" t="s">
        <v>1239</v>
      </c>
      <c r="I15">
        <v>417</v>
      </c>
      <c r="J15" s="20">
        <v>1</v>
      </c>
      <c r="M15" s="2">
        <v>-1454.99</v>
      </c>
    </row>
    <row r="16" spans="1:13" x14ac:dyDescent="0.25">
      <c r="A16" t="s">
        <v>1240</v>
      </c>
      <c r="B16" s="1">
        <v>42460</v>
      </c>
      <c r="C16" t="s">
        <v>1241</v>
      </c>
      <c r="D16">
        <v>1</v>
      </c>
      <c r="E16" t="s">
        <v>1242</v>
      </c>
      <c r="F16" t="s">
        <v>260</v>
      </c>
      <c r="G16" t="s">
        <v>12</v>
      </c>
      <c r="H16" t="s">
        <v>1239</v>
      </c>
      <c r="I16">
        <v>478</v>
      </c>
      <c r="J16" s="20">
        <v>1</v>
      </c>
      <c r="M16">
        <v>-976.99</v>
      </c>
    </row>
    <row r="17" spans="1:13" x14ac:dyDescent="0.25">
      <c r="A17" t="s">
        <v>1243</v>
      </c>
      <c r="B17" s="1">
        <v>42460</v>
      </c>
      <c r="C17" t="s">
        <v>1244</v>
      </c>
      <c r="D17">
        <v>1</v>
      </c>
      <c r="E17" t="s">
        <v>1245</v>
      </c>
      <c r="F17" t="s">
        <v>260</v>
      </c>
      <c r="G17" t="s">
        <v>12</v>
      </c>
      <c r="H17" t="s">
        <v>1239</v>
      </c>
      <c r="I17">
        <v>976.99</v>
      </c>
      <c r="J17" s="20">
        <v>1</v>
      </c>
      <c r="M17">
        <v>0</v>
      </c>
    </row>
    <row r="18" spans="1:13" x14ac:dyDescent="0.25">
      <c r="A18" t="s">
        <v>1246</v>
      </c>
      <c r="B18" s="1">
        <v>42467</v>
      </c>
      <c r="C18">
        <v>261579</v>
      </c>
      <c r="D18">
        <v>2</v>
      </c>
      <c r="E18" t="s">
        <v>1247</v>
      </c>
      <c r="F18" t="s">
        <v>674</v>
      </c>
      <c r="G18" t="s">
        <v>513</v>
      </c>
      <c r="H18" t="s">
        <v>1231</v>
      </c>
      <c r="K18">
        <v>744</v>
      </c>
      <c r="L18" s="20">
        <v>2</v>
      </c>
      <c r="M18">
        <v>-744</v>
      </c>
    </row>
    <row r="19" spans="1:13" x14ac:dyDescent="0.25">
      <c r="A19" t="s">
        <v>1248</v>
      </c>
      <c r="B19" s="1">
        <v>42481</v>
      </c>
      <c r="C19">
        <v>264208</v>
      </c>
      <c r="D19">
        <v>2</v>
      </c>
      <c r="E19" t="s">
        <v>1249</v>
      </c>
      <c r="F19" t="s">
        <v>674</v>
      </c>
      <c r="G19" t="s">
        <v>513</v>
      </c>
      <c r="H19" t="s">
        <v>1231</v>
      </c>
      <c r="K19" s="2">
        <v>1017</v>
      </c>
      <c r="L19" s="20">
        <v>3</v>
      </c>
      <c r="M19" s="2">
        <v>-1761</v>
      </c>
    </row>
    <row r="20" spans="1:13" x14ac:dyDescent="0.25">
      <c r="A20" t="s">
        <v>1250</v>
      </c>
      <c r="B20" s="1">
        <v>42482</v>
      </c>
      <c r="C20">
        <v>264370</v>
      </c>
      <c r="D20">
        <v>2</v>
      </c>
      <c r="E20" t="s">
        <v>1251</v>
      </c>
      <c r="F20" t="s">
        <v>674</v>
      </c>
      <c r="G20" t="s">
        <v>513</v>
      </c>
      <c r="H20" t="s">
        <v>1252</v>
      </c>
      <c r="K20">
        <v>514</v>
      </c>
      <c r="L20" s="20">
        <v>2</v>
      </c>
      <c r="M20" s="2">
        <v>-2275</v>
      </c>
    </row>
    <row r="21" spans="1:13" x14ac:dyDescent="0.25">
      <c r="A21" t="s">
        <v>1253</v>
      </c>
      <c r="B21" s="1">
        <v>42488</v>
      </c>
      <c r="C21">
        <v>265425</v>
      </c>
      <c r="D21">
        <v>2</v>
      </c>
      <c r="E21" t="s">
        <v>1254</v>
      </c>
      <c r="F21" t="s">
        <v>674</v>
      </c>
      <c r="G21" t="s">
        <v>513</v>
      </c>
      <c r="H21" t="s">
        <v>1252</v>
      </c>
      <c r="K21">
        <v>389</v>
      </c>
      <c r="L21" s="20">
        <v>2</v>
      </c>
      <c r="M21" s="2">
        <v>-2664</v>
      </c>
    </row>
    <row r="22" spans="1:13" x14ac:dyDescent="0.25">
      <c r="A22" t="s">
        <v>1255</v>
      </c>
      <c r="B22" s="1">
        <v>42490</v>
      </c>
      <c r="C22" t="s">
        <v>1256</v>
      </c>
      <c r="D22">
        <v>1</v>
      </c>
      <c r="E22" t="s">
        <v>1257</v>
      </c>
      <c r="F22" t="s">
        <v>260</v>
      </c>
      <c r="G22" t="s">
        <v>12</v>
      </c>
      <c r="H22" t="s">
        <v>1258</v>
      </c>
      <c r="I22">
        <v>514</v>
      </c>
      <c r="J22" s="20">
        <v>2</v>
      </c>
      <c r="M22" s="2">
        <v>-2150</v>
      </c>
    </row>
    <row r="23" spans="1:13" x14ac:dyDescent="0.25">
      <c r="A23" t="s">
        <v>1259</v>
      </c>
      <c r="B23" s="1">
        <v>42490</v>
      </c>
      <c r="C23" t="s">
        <v>1260</v>
      </c>
      <c r="D23">
        <v>1</v>
      </c>
      <c r="E23" t="s">
        <v>1261</v>
      </c>
      <c r="F23" t="s">
        <v>260</v>
      </c>
      <c r="G23" t="s">
        <v>12</v>
      </c>
      <c r="H23" t="s">
        <v>1258</v>
      </c>
      <c r="I23">
        <v>389</v>
      </c>
      <c r="J23" s="20">
        <v>2</v>
      </c>
      <c r="M23" s="2">
        <v>-1761</v>
      </c>
    </row>
    <row r="24" spans="1:13" x14ac:dyDescent="0.25">
      <c r="A24" t="s">
        <v>1262</v>
      </c>
      <c r="B24" s="1">
        <v>42490</v>
      </c>
      <c r="C24" t="s">
        <v>1263</v>
      </c>
      <c r="D24">
        <v>1</v>
      </c>
      <c r="E24" t="s">
        <v>1264</v>
      </c>
      <c r="F24" t="s">
        <v>260</v>
      </c>
      <c r="G24" t="s">
        <v>12</v>
      </c>
      <c r="H24" t="s">
        <v>1258</v>
      </c>
      <c r="I24">
        <v>744</v>
      </c>
      <c r="J24" s="20">
        <v>2</v>
      </c>
      <c r="M24" s="2">
        <v>-1017</v>
      </c>
    </row>
    <row r="25" spans="1:13" x14ac:dyDescent="0.25">
      <c r="A25" t="s">
        <v>1265</v>
      </c>
      <c r="B25" s="1">
        <v>42490</v>
      </c>
      <c r="C25" t="s">
        <v>1266</v>
      </c>
      <c r="D25">
        <v>1</v>
      </c>
      <c r="E25" t="s">
        <v>1267</v>
      </c>
      <c r="F25" t="s">
        <v>260</v>
      </c>
      <c r="G25" t="s">
        <v>12</v>
      </c>
      <c r="H25" t="s">
        <v>1258</v>
      </c>
      <c r="I25" s="2">
        <v>1017</v>
      </c>
      <c r="J25" s="20">
        <v>3</v>
      </c>
      <c r="M25">
        <v>0</v>
      </c>
    </row>
    <row r="26" spans="1:13" x14ac:dyDescent="0.25">
      <c r="A26" t="s">
        <v>1268</v>
      </c>
      <c r="B26" s="1">
        <v>42493</v>
      </c>
      <c r="C26">
        <v>266227</v>
      </c>
      <c r="D26">
        <v>2</v>
      </c>
      <c r="E26" t="s">
        <v>1269</v>
      </c>
      <c r="F26" t="s">
        <v>674</v>
      </c>
      <c r="G26" t="s">
        <v>513</v>
      </c>
      <c r="H26" t="s">
        <v>1231</v>
      </c>
      <c r="K26" s="2">
        <v>1030</v>
      </c>
      <c r="L26" s="20">
        <v>4</v>
      </c>
      <c r="M26" s="2">
        <v>-1030</v>
      </c>
    </row>
    <row r="27" spans="1:13" x14ac:dyDescent="0.25">
      <c r="A27" t="s">
        <v>1270</v>
      </c>
      <c r="B27" s="1">
        <v>42509</v>
      </c>
      <c r="C27">
        <v>268956</v>
      </c>
      <c r="D27">
        <v>2</v>
      </c>
      <c r="E27" t="s">
        <v>1271</v>
      </c>
      <c r="F27" t="s">
        <v>674</v>
      </c>
      <c r="G27" t="s">
        <v>513</v>
      </c>
      <c r="H27" t="s">
        <v>1231</v>
      </c>
      <c r="K27">
        <v>560</v>
      </c>
      <c r="L27" s="20">
        <v>4</v>
      </c>
      <c r="M27" s="2">
        <v>-1590</v>
      </c>
    </row>
    <row r="28" spans="1:13" x14ac:dyDescent="0.25">
      <c r="A28" t="s">
        <v>1272</v>
      </c>
      <c r="B28" s="1">
        <v>42521</v>
      </c>
      <c r="C28" t="s">
        <v>1273</v>
      </c>
      <c r="D28">
        <v>1</v>
      </c>
      <c r="E28" t="s">
        <v>1274</v>
      </c>
      <c r="F28" t="s">
        <v>260</v>
      </c>
      <c r="G28" t="s">
        <v>12</v>
      </c>
      <c r="H28" t="s">
        <v>1275</v>
      </c>
      <c r="I28">
        <v>560</v>
      </c>
      <c r="J28" s="20">
        <v>4</v>
      </c>
      <c r="M28" s="2">
        <v>-1030</v>
      </c>
    </row>
    <row r="29" spans="1:13" x14ac:dyDescent="0.25">
      <c r="A29" t="s">
        <v>1276</v>
      </c>
      <c r="B29" s="1">
        <v>42521</v>
      </c>
      <c r="C29" t="s">
        <v>1277</v>
      </c>
      <c r="D29">
        <v>1</v>
      </c>
      <c r="E29" t="s">
        <v>1278</v>
      </c>
      <c r="F29" t="s">
        <v>260</v>
      </c>
      <c r="G29" t="s">
        <v>12</v>
      </c>
      <c r="H29" t="s">
        <v>1258</v>
      </c>
      <c r="I29" s="2">
        <v>1030</v>
      </c>
      <c r="J29" s="20">
        <v>4</v>
      </c>
      <c r="M29">
        <v>0</v>
      </c>
    </row>
    <row r="30" spans="1:13" x14ac:dyDescent="0.25">
      <c r="A30" t="s">
        <v>1279</v>
      </c>
      <c r="B30" s="1">
        <v>42537</v>
      </c>
      <c r="C30">
        <v>96462</v>
      </c>
      <c r="D30">
        <v>2</v>
      </c>
      <c r="E30" t="s">
        <v>1280</v>
      </c>
      <c r="F30" t="s">
        <v>674</v>
      </c>
      <c r="G30" t="s">
        <v>513</v>
      </c>
      <c r="H30" t="s">
        <v>1231</v>
      </c>
      <c r="K30">
        <v>844</v>
      </c>
      <c r="L30" s="20">
        <v>5</v>
      </c>
      <c r="M30">
        <v>-844</v>
      </c>
    </row>
    <row r="31" spans="1:13" x14ac:dyDescent="0.25">
      <c r="A31" t="s">
        <v>1281</v>
      </c>
      <c r="B31" s="1">
        <v>42544</v>
      </c>
      <c r="C31">
        <v>274938</v>
      </c>
      <c r="D31">
        <v>2</v>
      </c>
      <c r="E31" t="s">
        <v>1282</v>
      </c>
      <c r="F31" t="s">
        <v>674</v>
      </c>
      <c r="G31" t="s">
        <v>513</v>
      </c>
      <c r="H31" t="s">
        <v>1231</v>
      </c>
      <c r="K31">
        <v>383</v>
      </c>
      <c r="L31" s="20">
        <v>5</v>
      </c>
      <c r="M31" s="2">
        <v>-1227</v>
      </c>
    </row>
    <row r="32" spans="1:13" x14ac:dyDescent="0.25">
      <c r="A32" t="s">
        <v>1283</v>
      </c>
      <c r="B32" s="1">
        <v>42551</v>
      </c>
      <c r="C32">
        <v>276184</v>
      </c>
      <c r="D32">
        <v>2</v>
      </c>
      <c r="E32" t="s">
        <v>1284</v>
      </c>
      <c r="F32" t="s">
        <v>512</v>
      </c>
      <c r="G32" t="s">
        <v>513</v>
      </c>
      <c r="H32" t="s">
        <v>1231</v>
      </c>
      <c r="K32" s="2">
        <v>1570</v>
      </c>
      <c r="L32" s="20">
        <v>5</v>
      </c>
      <c r="M32" s="2">
        <v>-2797</v>
      </c>
    </row>
    <row r="33" spans="1:13" x14ac:dyDescent="0.25">
      <c r="A33" t="s">
        <v>1285</v>
      </c>
      <c r="B33" s="1">
        <v>42551</v>
      </c>
      <c r="C33" t="s">
        <v>1286</v>
      </c>
      <c r="D33">
        <v>1</v>
      </c>
      <c r="E33" t="s">
        <v>1287</v>
      </c>
      <c r="F33" t="s">
        <v>260</v>
      </c>
      <c r="G33" t="s">
        <v>12</v>
      </c>
      <c r="H33" t="s">
        <v>1258</v>
      </c>
      <c r="I33">
        <v>383</v>
      </c>
      <c r="J33" s="20">
        <v>5</v>
      </c>
      <c r="M33" s="2">
        <v>-2414</v>
      </c>
    </row>
    <row r="34" spans="1:13" x14ac:dyDescent="0.25">
      <c r="A34" t="s">
        <v>1288</v>
      </c>
      <c r="B34" s="1">
        <v>42551</v>
      </c>
      <c r="C34" t="s">
        <v>1289</v>
      </c>
      <c r="D34">
        <v>1</v>
      </c>
      <c r="E34" t="s">
        <v>1290</v>
      </c>
      <c r="F34" t="s">
        <v>260</v>
      </c>
      <c r="G34" t="s">
        <v>12</v>
      </c>
      <c r="H34" t="s">
        <v>1258</v>
      </c>
      <c r="I34">
        <v>844</v>
      </c>
      <c r="J34" s="20">
        <v>5</v>
      </c>
      <c r="M34" s="2">
        <v>-1570</v>
      </c>
    </row>
    <row r="35" spans="1:13" x14ac:dyDescent="0.25">
      <c r="A35" t="s">
        <v>1291</v>
      </c>
      <c r="B35" s="1">
        <v>42551</v>
      </c>
      <c r="C35" t="s">
        <v>1292</v>
      </c>
      <c r="D35">
        <v>1</v>
      </c>
      <c r="E35" t="s">
        <v>1293</v>
      </c>
      <c r="F35" t="s">
        <v>260</v>
      </c>
      <c r="G35" t="s">
        <v>12</v>
      </c>
      <c r="H35" t="s">
        <v>1258</v>
      </c>
      <c r="I35" s="2">
        <v>1570</v>
      </c>
      <c r="J35" s="20">
        <v>5</v>
      </c>
      <c r="M35">
        <v>0</v>
      </c>
    </row>
    <row r="36" spans="1:13" x14ac:dyDescent="0.25">
      <c r="A36" t="s">
        <v>251</v>
      </c>
      <c r="B36" s="1">
        <v>42573</v>
      </c>
      <c r="C36">
        <v>279948</v>
      </c>
      <c r="D36">
        <v>2</v>
      </c>
      <c r="E36" t="s">
        <v>1294</v>
      </c>
      <c r="F36" t="s">
        <v>674</v>
      </c>
      <c r="G36" t="s">
        <v>513</v>
      </c>
      <c r="H36" t="s">
        <v>1231</v>
      </c>
      <c r="K36">
        <v>700</v>
      </c>
      <c r="M36">
        <v>-700</v>
      </c>
    </row>
    <row r="37" spans="1:13" x14ac:dyDescent="0.25">
      <c r="A37" t="s">
        <v>404</v>
      </c>
      <c r="B37" s="1">
        <v>42574</v>
      </c>
      <c r="C37">
        <v>279972</v>
      </c>
      <c r="D37">
        <v>2</v>
      </c>
      <c r="E37" t="s">
        <v>1295</v>
      </c>
      <c r="F37" t="s">
        <v>674</v>
      </c>
      <c r="G37" t="s">
        <v>513</v>
      </c>
      <c r="H37" t="s">
        <v>1231</v>
      </c>
      <c r="K37">
        <v>591</v>
      </c>
      <c r="M37" s="2">
        <v>-1291</v>
      </c>
    </row>
    <row r="38" spans="1:13" x14ac:dyDescent="0.25">
      <c r="A38" t="s">
        <v>321</v>
      </c>
      <c r="B38" s="1">
        <v>42595</v>
      </c>
      <c r="C38">
        <v>283992</v>
      </c>
      <c r="D38">
        <v>2</v>
      </c>
      <c r="E38" t="s">
        <v>1296</v>
      </c>
      <c r="F38" t="s">
        <v>674</v>
      </c>
      <c r="G38" t="s">
        <v>513</v>
      </c>
      <c r="H38" t="s">
        <v>1231</v>
      </c>
      <c r="K38" s="2">
        <v>1399.99</v>
      </c>
      <c r="L38" s="20">
        <v>6</v>
      </c>
      <c r="M38" s="2">
        <v>-2690.99</v>
      </c>
    </row>
    <row r="39" spans="1:13" x14ac:dyDescent="0.25">
      <c r="A39" t="s">
        <v>1297</v>
      </c>
      <c r="B39" s="1">
        <v>42604</v>
      </c>
      <c r="C39">
        <v>285389</v>
      </c>
      <c r="D39">
        <v>2</v>
      </c>
      <c r="E39" t="s">
        <v>1298</v>
      </c>
      <c r="F39" t="s">
        <v>674</v>
      </c>
      <c r="G39" t="s">
        <v>513</v>
      </c>
      <c r="H39" t="s">
        <v>1231</v>
      </c>
      <c r="K39" s="2">
        <v>1021</v>
      </c>
      <c r="L39" s="20">
        <v>6</v>
      </c>
      <c r="M39" s="2">
        <v>-3711.99</v>
      </c>
    </row>
    <row r="40" spans="1:13" x14ac:dyDescent="0.25">
      <c r="A40" t="s">
        <v>1299</v>
      </c>
      <c r="B40" s="1">
        <v>42606</v>
      </c>
      <c r="C40">
        <v>285891</v>
      </c>
      <c r="D40">
        <v>2</v>
      </c>
      <c r="E40" t="s">
        <v>1300</v>
      </c>
      <c r="F40" t="s">
        <v>674</v>
      </c>
      <c r="G40" t="s">
        <v>513</v>
      </c>
      <c r="H40" t="s">
        <v>1231</v>
      </c>
      <c r="K40">
        <v>292</v>
      </c>
      <c r="L40" s="20">
        <v>6</v>
      </c>
      <c r="M40" s="2">
        <v>-4003.99</v>
      </c>
    </row>
    <row r="41" spans="1:13" x14ac:dyDescent="0.25">
      <c r="A41" t="s">
        <v>1301</v>
      </c>
      <c r="B41" s="1">
        <v>42613</v>
      </c>
      <c r="C41" t="s">
        <v>1302</v>
      </c>
      <c r="D41">
        <v>1</v>
      </c>
      <c r="E41" t="s">
        <v>1303</v>
      </c>
      <c r="F41" t="s">
        <v>260</v>
      </c>
      <c r="G41" t="s">
        <v>12</v>
      </c>
      <c r="H41" t="s">
        <v>1258</v>
      </c>
      <c r="I41" s="2">
        <v>1399.99</v>
      </c>
      <c r="J41" s="20">
        <v>6</v>
      </c>
      <c r="M41" s="2">
        <v>-2604</v>
      </c>
    </row>
    <row r="42" spans="1:13" x14ac:dyDescent="0.25">
      <c r="A42" t="s">
        <v>1304</v>
      </c>
      <c r="B42" s="1">
        <v>42635</v>
      </c>
      <c r="C42">
        <v>290501</v>
      </c>
      <c r="D42">
        <v>2</v>
      </c>
      <c r="E42" t="s">
        <v>1305</v>
      </c>
      <c r="F42" t="s">
        <v>512</v>
      </c>
      <c r="G42" t="s">
        <v>513</v>
      </c>
      <c r="H42" t="s">
        <v>1231</v>
      </c>
      <c r="K42">
        <v>345</v>
      </c>
      <c r="M42" s="2">
        <v>-2949</v>
      </c>
    </row>
    <row r="43" spans="1:13" x14ac:dyDescent="0.25">
      <c r="A43" t="s">
        <v>1306</v>
      </c>
      <c r="B43" s="1">
        <v>42635</v>
      </c>
      <c r="C43">
        <v>290541</v>
      </c>
      <c r="D43">
        <v>2</v>
      </c>
      <c r="E43" t="s">
        <v>1307</v>
      </c>
      <c r="F43" t="s">
        <v>512</v>
      </c>
      <c r="G43" t="s">
        <v>513</v>
      </c>
      <c r="H43" t="s">
        <v>1231</v>
      </c>
      <c r="K43">
        <v>76</v>
      </c>
      <c r="M43" s="2">
        <v>-3025</v>
      </c>
    </row>
    <row r="44" spans="1:13" x14ac:dyDescent="0.25">
      <c r="A44" t="s">
        <v>1308</v>
      </c>
      <c r="B44" s="1">
        <v>42636</v>
      </c>
      <c r="C44" t="s">
        <v>1309</v>
      </c>
      <c r="D44">
        <v>1</v>
      </c>
      <c r="E44" t="s">
        <v>1310</v>
      </c>
      <c r="F44" t="s">
        <v>260</v>
      </c>
      <c r="G44" t="s">
        <v>1311</v>
      </c>
      <c r="H44" t="s">
        <v>1258</v>
      </c>
      <c r="I44" s="2">
        <v>1021</v>
      </c>
      <c r="J44" s="20">
        <v>6</v>
      </c>
      <c r="M44" s="2">
        <v>-2004</v>
      </c>
    </row>
    <row r="45" spans="1:13" x14ac:dyDescent="0.25">
      <c r="A45" t="s">
        <v>1312</v>
      </c>
      <c r="B45" s="1">
        <v>42636</v>
      </c>
      <c r="C45" t="s">
        <v>1313</v>
      </c>
      <c r="D45">
        <v>1</v>
      </c>
      <c r="E45" t="s">
        <v>1314</v>
      </c>
      <c r="F45" t="s">
        <v>260</v>
      </c>
      <c r="G45" t="s">
        <v>1311</v>
      </c>
      <c r="H45" t="s">
        <v>1258</v>
      </c>
      <c r="I45">
        <v>292</v>
      </c>
      <c r="J45" s="20">
        <v>6</v>
      </c>
      <c r="M45" s="2">
        <v>-1712</v>
      </c>
    </row>
    <row r="46" spans="1:13" x14ac:dyDescent="0.25">
      <c r="A46" t="s">
        <v>1315</v>
      </c>
      <c r="B46" s="1">
        <v>42643</v>
      </c>
      <c r="C46" t="s">
        <v>1316</v>
      </c>
      <c r="D46">
        <v>1</v>
      </c>
      <c r="E46" t="s">
        <v>1317</v>
      </c>
      <c r="F46" t="s">
        <v>260</v>
      </c>
      <c r="G46" t="s">
        <v>12</v>
      </c>
      <c r="H46" t="s">
        <v>1318</v>
      </c>
      <c r="I46">
        <v>345</v>
      </c>
      <c r="M46" s="2">
        <v>-1367</v>
      </c>
    </row>
    <row r="47" spans="1:13" x14ac:dyDescent="0.25">
      <c r="A47" t="s">
        <v>1319</v>
      </c>
      <c r="B47" s="1">
        <v>42643</v>
      </c>
      <c r="C47" t="s">
        <v>1320</v>
      </c>
      <c r="D47">
        <v>1</v>
      </c>
      <c r="E47" t="s">
        <v>1321</v>
      </c>
      <c r="F47" t="s">
        <v>260</v>
      </c>
      <c r="G47" t="s">
        <v>12</v>
      </c>
      <c r="H47" t="s">
        <v>1322</v>
      </c>
      <c r="I47">
        <v>76</v>
      </c>
      <c r="M47" s="2">
        <v>-1291</v>
      </c>
    </row>
    <row r="48" spans="1:13" x14ac:dyDescent="0.25">
      <c r="A48" t="s">
        <v>1323</v>
      </c>
      <c r="B48" s="1">
        <v>42655</v>
      </c>
      <c r="C48">
        <v>293865</v>
      </c>
      <c r="D48">
        <v>2</v>
      </c>
      <c r="E48" t="s">
        <v>1324</v>
      </c>
      <c r="F48" t="s">
        <v>674</v>
      </c>
      <c r="G48" t="s">
        <v>513</v>
      </c>
      <c r="H48" t="s">
        <v>1231</v>
      </c>
      <c r="K48">
        <v>873</v>
      </c>
      <c r="M48" s="2">
        <v>-2164</v>
      </c>
    </row>
    <row r="49" spans="1:13" x14ac:dyDescent="0.25">
      <c r="A49" t="s">
        <v>1325</v>
      </c>
      <c r="B49" s="1">
        <v>42656</v>
      </c>
      <c r="C49">
        <v>294000</v>
      </c>
      <c r="D49">
        <v>2</v>
      </c>
      <c r="E49" t="s">
        <v>1326</v>
      </c>
      <c r="F49" t="s">
        <v>674</v>
      </c>
      <c r="G49" t="s">
        <v>513</v>
      </c>
      <c r="H49" t="s">
        <v>1231</v>
      </c>
      <c r="K49">
        <v>463</v>
      </c>
      <c r="M49" s="2">
        <v>-2627</v>
      </c>
    </row>
    <row r="50" spans="1:13" x14ac:dyDescent="0.25">
      <c r="A50" t="s">
        <v>1327</v>
      </c>
      <c r="B50" s="1">
        <v>42661</v>
      </c>
      <c r="C50">
        <v>305842154</v>
      </c>
      <c r="D50">
        <v>2</v>
      </c>
      <c r="E50" t="s">
        <v>1328</v>
      </c>
      <c r="F50" t="s">
        <v>674</v>
      </c>
      <c r="G50" t="s">
        <v>513</v>
      </c>
      <c r="H50" t="s">
        <v>1231</v>
      </c>
      <c r="K50">
        <v>560</v>
      </c>
      <c r="M50" s="2">
        <v>-3187</v>
      </c>
    </row>
    <row r="51" spans="1:13" x14ac:dyDescent="0.25">
      <c r="A51" t="s">
        <v>1329</v>
      </c>
      <c r="B51" s="1">
        <v>42674</v>
      </c>
      <c r="C51">
        <v>172267</v>
      </c>
      <c r="D51">
        <v>2</v>
      </c>
      <c r="E51" t="s">
        <v>1330</v>
      </c>
      <c r="F51" t="s">
        <v>674</v>
      </c>
      <c r="G51" t="s">
        <v>513</v>
      </c>
      <c r="H51" t="s">
        <v>1231</v>
      </c>
      <c r="K51">
        <v>273.99</v>
      </c>
      <c r="M51" s="2">
        <v>-3460.99</v>
      </c>
    </row>
    <row r="52" spans="1:13" x14ac:dyDescent="0.25">
      <c r="A52" t="s">
        <v>1331</v>
      </c>
      <c r="B52" s="1">
        <v>42674</v>
      </c>
      <c r="C52" t="s">
        <v>1332</v>
      </c>
      <c r="D52">
        <v>1</v>
      </c>
      <c r="E52" t="s">
        <v>1333</v>
      </c>
      <c r="F52" t="s">
        <v>260</v>
      </c>
      <c r="G52" t="s">
        <v>12</v>
      </c>
      <c r="H52" t="s">
        <v>1252</v>
      </c>
      <c r="I52">
        <v>873</v>
      </c>
      <c r="M52" s="2">
        <v>-2587.9899999999998</v>
      </c>
    </row>
    <row r="53" spans="1:13" x14ac:dyDescent="0.25">
      <c r="A53" t="s">
        <v>1334</v>
      </c>
      <c r="B53" s="1">
        <v>42674</v>
      </c>
      <c r="C53" t="s">
        <v>1335</v>
      </c>
      <c r="D53">
        <v>1</v>
      </c>
      <c r="E53" t="s">
        <v>1336</v>
      </c>
      <c r="F53" t="s">
        <v>260</v>
      </c>
      <c r="G53" t="s">
        <v>12</v>
      </c>
      <c r="H53" t="s">
        <v>1252</v>
      </c>
      <c r="I53">
        <v>463</v>
      </c>
      <c r="M53" s="2">
        <v>-2124.9899999999998</v>
      </c>
    </row>
    <row r="54" spans="1:13" x14ac:dyDescent="0.25">
      <c r="A54" t="s">
        <v>1337</v>
      </c>
      <c r="B54" s="1">
        <v>42674</v>
      </c>
      <c r="C54" t="s">
        <v>1338</v>
      </c>
      <c r="D54">
        <v>1</v>
      </c>
      <c r="E54" t="s">
        <v>1339</v>
      </c>
      <c r="F54" t="s">
        <v>260</v>
      </c>
      <c r="G54" t="s">
        <v>12</v>
      </c>
      <c r="H54" t="s">
        <v>1252</v>
      </c>
      <c r="I54">
        <v>560</v>
      </c>
      <c r="M54" s="2">
        <v>-1564.99</v>
      </c>
    </row>
    <row r="55" spans="1:13" x14ac:dyDescent="0.25">
      <c r="A55" t="s">
        <v>1340</v>
      </c>
      <c r="B55" s="1">
        <v>42674</v>
      </c>
      <c r="C55" t="s">
        <v>1341</v>
      </c>
      <c r="D55">
        <v>1</v>
      </c>
      <c r="E55" t="s">
        <v>1342</v>
      </c>
      <c r="F55" t="s">
        <v>260</v>
      </c>
      <c r="G55" t="s">
        <v>12</v>
      </c>
      <c r="H55" t="s">
        <v>1258</v>
      </c>
      <c r="I55">
        <v>273.99</v>
      </c>
      <c r="M55" s="2">
        <v>-1291</v>
      </c>
    </row>
    <row r="56" spans="1:13" x14ac:dyDescent="0.25">
      <c r="A56" t="s">
        <v>1343</v>
      </c>
      <c r="B56" s="1">
        <v>42704</v>
      </c>
      <c r="C56">
        <v>302094</v>
      </c>
      <c r="D56">
        <v>2</v>
      </c>
      <c r="E56" t="s">
        <v>1344</v>
      </c>
      <c r="F56" t="s">
        <v>674</v>
      </c>
      <c r="G56" t="s">
        <v>513</v>
      </c>
      <c r="H56" t="s">
        <v>1231</v>
      </c>
      <c r="K56">
        <v>350</v>
      </c>
      <c r="M56" s="2">
        <v>-1641</v>
      </c>
    </row>
    <row r="57" spans="1:13" x14ac:dyDescent="0.25">
      <c r="A57" t="s">
        <v>1345</v>
      </c>
      <c r="B57" s="1">
        <v>42704</v>
      </c>
      <c r="C57" t="s">
        <v>1346</v>
      </c>
      <c r="D57">
        <v>1</v>
      </c>
      <c r="E57" t="s">
        <v>1347</v>
      </c>
      <c r="F57" t="s">
        <v>260</v>
      </c>
      <c r="G57" t="s">
        <v>12</v>
      </c>
      <c r="H57" t="s">
        <v>1258</v>
      </c>
      <c r="I57">
        <v>350</v>
      </c>
      <c r="M57" s="2">
        <v>-1291</v>
      </c>
    </row>
    <row r="58" spans="1:13" x14ac:dyDescent="0.25">
      <c r="A58" t="s">
        <v>1348</v>
      </c>
      <c r="B58" s="1">
        <v>42727</v>
      </c>
      <c r="C58">
        <v>177382</v>
      </c>
      <c r="D58">
        <v>2</v>
      </c>
      <c r="E58" t="s">
        <v>1349</v>
      </c>
      <c r="F58" t="s">
        <v>674</v>
      </c>
      <c r="G58" t="s">
        <v>513</v>
      </c>
      <c r="H58" t="s">
        <v>1231</v>
      </c>
      <c r="K58">
        <v>564</v>
      </c>
      <c r="M58" s="2">
        <v>-1855</v>
      </c>
    </row>
    <row r="59" spans="1:13" x14ac:dyDescent="0.25">
      <c r="A59" t="s">
        <v>1350</v>
      </c>
      <c r="B59" s="1">
        <v>42727</v>
      </c>
      <c r="C59">
        <v>177472</v>
      </c>
      <c r="D59">
        <v>2</v>
      </c>
      <c r="E59" t="s">
        <v>1351</v>
      </c>
      <c r="F59" t="s">
        <v>674</v>
      </c>
      <c r="G59" t="s">
        <v>513</v>
      </c>
      <c r="H59" t="s">
        <v>1231</v>
      </c>
      <c r="K59">
        <v>812</v>
      </c>
      <c r="M59" s="2">
        <v>-2667</v>
      </c>
    </row>
    <row r="60" spans="1:13" x14ac:dyDescent="0.25">
      <c r="A60" t="s">
        <v>1352</v>
      </c>
      <c r="B60" s="1">
        <v>42728</v>
      </c>
      <c r="C60">
        <v>177350</v>
      </c>
      <c r="D60">
        <v>2</v>
      </c>
      <c r="E60" t="s">
        <v>1353</v>
      </c>
      <c r="F60" t="s">
        <v>674</v>
      </c>
      <c r="G60" t="s">
        <v>513</v>
      </c>
      <c r="H60" t="s">
        <v>1231</v>
      </c>
      <c r="K60">
        <v>960</v>
      </c>
      <c r="M60" s="2">
        <v>-3627</v>
      </c>
    </row>
    <row r="61" spans="1:13" x14ac:dyDescent="0.25">
      <c r="A61" t="s">
        <v>1354</v>
      </c>
      <c r="B61" s="1">
        <v>42730</v>
      </c>
      <c r="C61">
        <v>306346</v>
      </c>
      <c r="D61">
        <v>2</v>
      </c>
      <c r="E61" t="s">
        <v>1355</v>
      </c>
      <c r="F61" t="s">
        <v>674</v>
      </c>
      <c r="G61" t="s">
        <v>513</v>
      </c>
      <c r="H61" t="s">
        <v>1231</v>
      </c>
      <c r="K61">
        <v>518.5</v>
      </c>
      <c r="M61" s="2">
        <v>-4145.5</v>
      </c>
    </row>
    <row r="62" spans="1:13" x14ac:dyDescent="0.25">
      <c r="A62" t="s">
        <v>1356</v>
      </c>
      <c r="B62" s="1">
        <v>42734</v>
      </c>
      <c r="C62">
        <v>178255</v>
      </c>
      <c r="D62">
        <v>2</v>
      </c>
      <c r="E62" t="s">
        <v>1357</v>
      </c>
      <c r="F62" t="s">
        <v>512</v>
      </c>
      <c r="G62" t="s">
        <v>513</v>
      </c>
      <c r="H62" t="s">
        <v>1231</v>
      </c>
      <c r="K62">
        <v>940.01</v>
      </c>
      <c r="M62" s="2">
        <v>-5085.51</v>
      </c>
    </row>
    <row r="63" spans="1:13" x14ac:dyDescent="0.25">
      <c r="A63" t="s">
        <v>1358</v>
      </c>
      <c r="B63" s="1">
        <v>42734</v>
      </c>
      <c r="C63">
        <v>178124</v>
      </c>
      <c r="D63">
        <v>2</v>
      </c>
      <c r="E63" t="s">
        <v>1359</v>
      </c>
      <c r="F63" t="s">
        <v>512</v>
      </c>
      <c r="G63" t="s">
        <v>513</v>
      </c>
      <c r="H63" t="s">
        <v>1231</v>
      </c>
      <c r="K63">
        <v>499.99</v>
      </c>
      <c r="M63" s="2">
        <v>-5585.5</v>
      </c>
    </row>
    <row r="64" spans="1:13" x14ac:dyDescent="0.25">
      <c r="A64" t="s">
        <v>1360</v>
      </c>
      <c r="B64" s="1">
        <v>42735</v>
      </c>
      <c r="C64" t="s">
        <v>1361</v>
      </c>
      <c r="D64">
        <v>1</v>
      </c>
      <c r="E64" t="s">
        <v>1362</v>
      </c>
      <c r="F64" t="s">
        <v>260</v>
      </c>
      <c r="G64" t="s">
        <v>12</v>
      </c>
      <c r="H64" t="s">
        <v>1258</v>
      </c>
      <c r="I64">
        <v>812</v>
      </c>
      <c r="M64" s="2">
        <v>-4773.5</v>
      </c>
    </row>
    <row r="65" spans="1:13" x14ac:dyDescent="0.25">
      <c r="A65" t="s">
        <v>1363</v>
      </c>
      <c r="B65" s="1">
        <v>42735</v>
      </c>
      <c r="C65" t="s">
        <v>1364</v>
      </c>
      <c r="D65">
        <v>1</v>
      </c>
      <c r="E65" t="s">
        <v>1365</v>
      </c>
      <c r="F65" t="s">
        <v>260</v>
      </c>
      <c r="G65" t="s">
        <v>12</v>
      </c>
      <c r="H65" t="s">
        <v>1258</v>
      </c>
      <c r="I65">
        <v>960</v>
      </c>
      <c r="M65" s="2">
        <v>-3813.5</v>
      </c>
    </row>
    <row r="66" spans="1:13" x14ac:dyDescent="0.25">
      <c r="A66" t="s">
        <v>1366</v>
      </c>
      <c r="B66" s="1">
        <v>42735</v>
      </c>
      <c r="C66" t="s">
        <v>1367</v>
      </c>
      <c r="D66">
        <v>1</v>
      </c>
      <c r="E66" t="s">
        <v>1368</v>
      </c>
      <c r="F66" t="s">
        <v>260</v>
      </c>
      <c r="G66" t="s">
        <v>12</v>
      </c>
      <c r="H66" t="s">
        <v>1258</v>
      </c>
      <c r="I66">
        <v>518.5</v>
      </c>
      <c r="M66" s="2">
        <v>-3295</v>
      </c>
    </row>
    <row r="67" spans="1:13" x14ac:dyDescent="0.25">
      <c r="A67" t="s">
        <v>1369</v>
      </c>
      <c r="B67" s="1">
        <v>42735</v>
      </c>
      <c r="C67" t="s">
        <v>1370</v>
      </c>
      <c r="D67">
        <v>1</v>
      </c>
      <c r="E67" t="s">
        <v>1371</v>
      </c>
      <c r="F67" t="s">
        <v>260</v>
      </c>
      <c r="G67" t="s">
        <v>12</v>
      </c>
      <c r="H67" t="s">
        <v>1258</v>
      </c>
      <c r="I67">
        <v>564</v>
      </c>
      <c r="M67" s="2">
        <v>-2731</v>
      </c>
    </row>
    <row r="68" spans="1:13" x14ac:dyDescent="0.25">
      <c r="A68" t="s">
        <v>1372</v>
      </c>
      <c r="B68" s="1">
        <v>42735</v>
      </c>
      <c r="C68" t="s">
        <v>1373</v>
      </c>
      <c r="D68">
        <v>1</v>
      </c>
      <c r="E68" t="s">
        <v>1374</v>
      </c>
      <c r="F68" t="s">
        <v>260</v>
      </c>
      <c r="G68" t="s">
        <v>12</v>
      </c>
      <c r="H68" t="s">
        <v>1375</v>
      </c>
      <c r="I68">
        <v>500</v>
      </c>
      <c r="M68" s="2">
        <v>-2231</v>
      </c>
    </row>
    <row r="69" spans="1:13" x14ac:dyDescent="0.25">
      <c r="A69" t="s">
        <v>1376</v>
      </c>
      <c r="B69" s="1">
        <v>42735</v>
      </c>
      <c r="C69" t="s">
        <v>1377</v>
      </c>
      <c r="D69">
        <v>1</v>
      </c>
      <c r="E69" t="s">
        <v>1378</v>
      </c>
      <c r="F69" t="s">
        <v>260</v>
      </c>
      <c r="G69" t="s">
        <v>12</v>
      </c>
      <c r="H69" t="s">
        <v>1252</v>
      </c>
      <c r="I69">
        <v>940.01</v>
      </c>
      <c r="M69" s="2">
        <v>-1290.99</v>
      </c>
    </row>
    <row r="70" spans="1:13" x14ac:dyDescent="0.25">
      <c r="H70" t="s">
        <v>101</v>
      </c>
      <c r="I70" s="2">
        <v>18871.48</v>
      </c>
      <c r="K70" s="2">
        <v>20162.47</v>
      </c>
    </row>
    <row r="71" spans="1:13" x14ac:dyDescent="0.25">
      <c r="H71" t="s">
        <v>102</v>
      </c>
      <c r="M71" s="2">
        <v>-1290.99</v>
      </c>
    </row>
    <row r="72" spans="1:13" x14ac:dyDescent="0.25">
      <c r="A72" t="s">
        <v>138</v>
      </c>
      <c r="B72" t="s">
        <v>139</v>
      </c>
      <c r="C72" t="s">
        <v>501</v>
      </c>
      <c r="D72" t="s">
        <v>502</v>
      </c>
      <c r="E72" t="s">
        <v>142</v>
      </c>
      <c r="F72" t="s">
        <v>722</v>
      </c>
      <c r="G72" t="s">
        <v>139</v>
      </c>
      <c r="H72" t="s">
        <v>504</v>
      </c>
      <c r="I72" t="s">
        <v>142</v>
      </c>
      <c r="K72" t="s">
        <v>146</v>
      </c>
      <c r="M72" t="s">
        <v>147</v>
      </c>
    </row>
  </sheetData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20" sqref="J20:J21"/>
    </sheetView>
  </sheetViews>
  <sheetFormatPr baseColWidth="10" defaultRowHeight="15" x14ac:dyDescent="0.25"/>
  <cols>
    <col min="8" max="8" width="35.710937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5545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-30555.41</v>
      </c>
    </row>
    <row r="12" spans="1:11" x14ac:dyDescent="0.25">
      <c r="A12" t="s">
        <v>5546</v>
      </c>
      <c r="B12" s="1">
        <v>42920</v>
      </c>
      <c r="C12">
        <v>18043</v>
      </c>
      <c r="D12">
        <v>2</v>
      </c>
      <c r="E12" t="s">
        <v>5547</v>
      </c>
      <c r="F12" t="s">
        <v>674</v>
      </c>
      <c r="G12" t="s">
        <v>513</v>
      </c>
      <c r="H12" t="s">
        <v>2217</v>
      </c>
      <c r="J12" s="2">
        <v>3299.99</v>
      </c>
      <c r="K12" s="2">
        <v>-33855.4</v>
      </c>
    </row>
    <row r="13" spans="1:11" x14ac:dyDescent="0.25">
      <c r="A13" s="70" t="s">
        <v>3152</v>
      </c>
      <c r="B13" s="71">
        <v>42928</v>
      </c>
      <c r="C13" s="70" t="s">
        <v>5548</v>
      </c>
      <c r="D13" s="70">
        <v>2</v>
      </c>
      <c r="E13" s="70" t="s">
        <v>5549</v>
      </c>
      <c r="F13" s="70" t="s">
        <v>76</v>
      </c>
      <c r="G13" s="70" t="s">
        <v>12</v>
      </c>
      <c r="H13" s="70" t="s">
        <v>2217</v>
      </c>
      <c r="I13" s="72">
        <v>6650</v>
      </c>
      <c r="K13" s="2">
        <v>-27205.4</v>
      </c>
    </row>
    <row r="14" spans="1:11" x14ac:dyDescent="0.25">
      <c r="A14" s="73" t="s">
        <v>239</v>
      </c>
      <c r="B14" s="74">
        <v>42928</v>
      </c>
      <c r="C14" s="73" t="s">
        <v>5550</v>
      </c>
      <c r="D14" s="73">
        <v>2</v>
      </c>
      <c r="E14" s="73" t="s">
        <v>5551</v>
      </c>
      <c r="F14" s="73" t="s">
        <v>76</v>
      </c>
      <c r="G14" s="73" t="s">
        <v>12</v>
      </c>
      <c r="H14" s="73" t="s">
        <v>2217</v>
      </c>
      <c r="I14" s="46">
        <v>1000</v>
      </c>
      <c r="K14" s="2">
        <v>-26205.4</v>
      </c>
    </row>
    <row r="15" spans="1:11" x14ac:dyDescent="0.25">
      <c r="A15" t="s">
        <v>5552</v>
      </c>
      <c r="B15" s="1">
        <v>42933</v>
      </c>
      <c r="C15">
        <v>18125</v>
      </c>
      <c r="D15">
        <v>2</v>
      </c>
      <c r="E15" t="s">
        <v>5553</v>
      </c>
      <c r="F15" t="s">
        <v>512</v>
      </c>
      <c r="G15" t="s">
        <v>513</v>
      </c>
      <c r="H15" t="s">
        <v>2217</v>
      </c>
      <c r="J15" s="2">
        <v>1000</v>
      </c>
      <c r="K15" s="2">
        <v>-27205.4</v>
      </c>
    </row>
    <row r="16" spans="1:11" x14ac:dyDescent="0.25">
      <c r="A16" t="s">
        <v>5554</v>
      </c>
      <c r="B16" s="1">
        <v>42935</v>
      </c>
      <c r="C16">
        <v>18227</v>
      </c>
      <c r="D16">
        <v>2</v>
      </c>
      <c r="E16" t="s">
        <v>5555</v>
      </c>
      <c r="F16" t="s">
        <v>512</v>
      </c>
      <c r="G16" t="s">
        <v>513</v>
      </c>
      <c r="H16" t="s">
        <v>2217</v>
      </c>
      <c r="J16" s="2">
        <v>5560.02</v>
      </c>
      <c r="K16" s="2">
        <v>-32765.42</v>
      </c>
    </row>
    <row r="17" spans="1:11" x14ac:dyDescent="0.25">
      <c r="A17" t="s">
        <v>5556</v>
      </c>
      <c r="B17" s="1">
        <v>42937</v>
      </c>
      <c r="C17">
        <v>18264</v>
      </c>
      <c r="D17">
        <v>2</v>
      </c>
      <c r="E17" t="s">
        <v>5557</v>
      </c>
      <c r="F17" t="s">
        <v>512</v>
      </c>
      <c r="G17" t="s">
        <v>513</v>
      </c>
      <c r="H17" t="s">
        <v>2217</v>
      </c>
      <c r="J17" s="2">
        <v>4000</v>
      </c>
      <c r="K17" s="2">
        <v>-36765.42</v>
      </c>
    </row>
    <row r="18" spans="1:11" x14ac:dyDescent="0.25">
      <c r="A18" t="s">
        <v>2375</v>
      </c>
      <c r="B18" s="1">
        <v>42937</v>
      </c>
      <c r="C18">
        <v>18262</v>
      </c>
      <c r="D18">
        <v>2</v>
      </c>
      <c r="E18" t="s">
        <v>5558</v>
      </c>
      <c r="F18" t="s">
        <v>674</v>
      </c>
      <c r="G18" t="s">
        <v>513</v>
      </c>
      <c r="H18" t="s">
        <v>2217</v>
      </c>
      <c r="J18" s="2">
        <v>4999.99</v>
      </c>
      <c r="K18" s="2">
        <v>-41765.410000000003</v>
      </c>
    </row>
    <row r="19" spans="1:11" x14ac:dyDescent="0.25">
      <c r="A19" s="61" t="s">
        <v>431</v>
      </c>
      <c r="B19" s="75">
        <v>42942</v>
      </c>
      <c r="C19" s="61" t="s">
        <v>5559</v>
      </c>
      <c r="D19" s="61">
        <v>2</v>
      </c>
      <c r="E19" s="61" t="s">
        <v>5560</v>
      </c>
      <c r="F19" s="61" t="s">
        <v>76</v>
      </c>
      <c r="G19" s="61" t="s">
        <v>12</v>
      </c>
      <c r="H19" s="61" t="s">
        <v>2217</v>
      </c>
      <c r="I19" s="58">
        <v>16131.01</v>
      </c>
      <c r="K19" s="2">
        <v>-25634.400000000001</v>
      </c>
    </row>
    <row r="20" spans="1:11" x14ac:dyDescent="0.25">
      <c r="A20" t="s">
        <v>2065</v>
      </c>
      <c r="B20" s="1">
        <v>42943</v>
      </c>
      <c r="C20">
        <v>18305</v>
      </c>
      <c r="D20">
        <v>2</v>
      </c>
      <c r="E20" t="s">
        <v>5561</v>
      </c>
      <c r="F20" t="s">
        <v>674</v>
      </c>
      <c r="G20" t="s">
        <v>513</v>
      </c>
      <c r="H20" t="s">
        <v>2217</v>
      </c>
      <c r="J20" s="2">
        <v>8000.01</v>
      </c>
      <c r="K20" s="2">
        <v>-33634.410000000003</v>
      </c>
    </row>
    <row r="21" spans="1:11" x14ac:dyDescent="0.25">
      <c r="A21" t="s">
        <v>5562</v>
      </c>
      <c r="B21" s="1">
        <v>42944</v>
      </c>
      <c r="C21">
        <v>18303</v>
      </c>
      <c r="D21">
        <v>2</v>
      </c>
      <c r="E21" t="s">
        <v>5563</v>
      </c>
      <c r="F21" t="s">
        <v>512</v>
      </c>
      <c r="G21" t="s">
        <v>513</v>
      </c>
      <c r="H21" t="s">
        <v>2217</v>
      </c>
      <c r="J21" s="2">
        <v>1650</v>
      </c>
      <c r="K21" s="2">
        <v>-35284.410000000003</v>
      </c>
    </row>
    <row r="22" spans="1:11" x14ac:dyDescent="0.25">
      <c r="H22" t="s">
        <v>101</v>
      </c>
      <c r="I22" s="2">
        <v>23781.01</v>
      </c>
      <c r="J22" s="2">
        <v>28510.01</v>
      </c>
    </row>
    <row r="23" spans="1:11" x14ac:dyDescent="0.25">
      <c r="H23" t="s">
        <v>102</v>
      </c>
      <c r="K23" s="2">
        <v>-35284.410000000003</v>
      </c>
    </row>
    <row r="24" spans="1:11" x14ac:dyDescent="0.25">
      <c r="A24" t="s">
        <v>138</v>
      </c>
      <c r="B24" t="s">
        <v>139</v>
      </c>
      <c r="C24" t="s">
        <v>501</v>
      </c>
      <c r="D24" t="s">
        <v>502</v>
      </c>
      <c r="E24" t="s">
        <v>142</v>
      </c>
      <c r="F24" t="s">
        <v>722</v>
      </c>
      <c r="G24" t="s">
        <v>139</v>
      </c>
      <c r="H24" t="s">
        <v>504</v>
      </c>
      <c r="I24" t="s">
        <v>142</v>
      </c>
      <c r="J24" t="s">
        <v>146</v>
      </c>
      <c r="K24" t="s">
        <v>147</v>
      </c>
    </row>
  </sheetData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25" sqref="J25:J30"/>
    </sheetView>
  </sheetViews>
  <sheetFormatPr baseColWidth="10" defaultRowHeight="15" x14ac:dyDescent="0.25"/>
  <cols>
    <col min="8" max="8" width="27.57031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5564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2237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-49184</v>
      </c>
    </row>
    <row r="12" spans="1:11" x14ac:dyDescent="0.25">
      <c r="A12" s="52" t="s">
        <v>5565</v>
      </c>
      <c r="B12" s="76">
        <v>42922</v>
      </c>
      <c r="C12" s="52">
        <v>738</v>
      </c>
      <c r="D12" s="52">
        <v>2</v>
      </c>
      <c r="E12" s="52" t="s">
        <v>5566</v>
      </c>
      <c r="F12" s="52" t="s">
        <v>1549</v>
      </c>
      <c r="G12" s="52" t="s">
        <v>1618</v>
      </c>
      <c r="H12" s="52" t="s">
        <v>2241</v>
      </c>
      <c r="I12" s="52"/>
      <c r="J12" s="51">
        <v>5220</v>
      </c>
      <c r="K12" s="2">
        <v>-54404</v>
      </c>
    </row>
    <row r="13" spans="1:11" x14ac:dyDescent="0.25">
      <c r="A13" t="s">
        <v>2242</v>
      </c>
      <c r="B13" s="1">
        <v>42928</v>
      </c>
      <c r="C13" t="s">
        <v>5567</v>
      </c>
      <c r="D13">
        <v>2</v>
      </c>
      <c r="E13" t="s">
        <v>5568</v>
      </c>
      <c r="F13" t="s">
        <v>76</v>
      </c>
      <c r="G13" t="s">
        <v>12</v>
      </c>
      <c r="H13" t="s">
        <v>2241</v>
      </c>
      <c r="I13" s="58">
        <v>20532</v>
      </c>
      <c r="K13" s="2">
        <v>-33872</v>
      </c>
    </row>
    <row r="14" spans="1:11" x14ac:dyDescent="0.25">
      <c r="A14" s="73" t="s">
        <v>244</v>
      </c>
      <c r="B14" s="74">
        <v>42929</v>
      </c>
      <c r="C14" s="73">
        <v>763</v>
      </c>
      <c r="D14" s="73">
        <v>2</v>
      </c>
      <c r="E14" s="73" t="s">
        <v>5569</v>
      </c>
      <c r="F14" s="73" t="s">
        <v>1549</v>
      </c>
      <c r="G14" s="73" t="s">
        <v>1618</v>
      </c>
      <c r="H14" s="73" t="s">
        <v>2241</v>
      </c>
      <c r="I14" s="73"/>
      <c r="J14" s="46">
        <v>1508</v>
      </c>
      <c r="K14" s="2">
        <v>-35380</v>
      </c>
    </row>
    <row r="15" spans="1:11" x14ac:dyDescent="0.25">
      <c r="A15" s="73" t="s">
        <v>4919</v>
      </c>
      <c r="B15" s="74">
        <v>42929</v>
      </c>
      <c r="C15" s="73">
        <v>749</v>
      </c>
      <c r="D15" s="73">
        <v>2</v>
      </c>
      <c r="E15" s="73" t="s">
        <v>5570</v>
      </c>
      <c r="F15" s="73" t="s">
        <v>1549</v>
      </c>
      <c r="G15" s="73" t="s">
        <v>1618</v>
      </c>
      <c r="H15" s="73" t="s">
        <v>2241</v>
      </c>
      <c r="I15" s="73"/>
      <c r="J15" s="46">
        <v>4640</v>
      </c>
      <c r="K15" s="2">
        <v>-40020</v>
      </c>
    </row>
    <row r="16" spans="1:11" x14ac:dyDescent="0.25">
      <c r="A16" t="s">
        <v>804</v>
      </c>
      <c r="B16" s="1">
        <v>42929</v>
      </c>
      <c r="C16" t="s">
        <v>5571</v>
      </c>
      <c r="D16">
        <v>2</v>
      </c>
      <c r="E16" t="s">
        <v>5572</v>
      </c>
      <c r="F16" t="s">
        <v>76</v>
      </c>
      <c r="G16" t="s">
        <v>12</v>
      </c>
      <c r="H16" t="s">
        <v>2241</v>
      </c>
      <c r="I16" s="51">
        <v>8468</v>
      </c>
      <c r="K16" s="2">
        <v>-31552</v>
      </c>
    </row>
    <row r="17" spans="1:11" x14ac:dyDescent="0.25">
      <c r="A17" t="s">
        <v>5573</v>
      </c>
      <c r="B17" s="1">
        <v>42934</v>
      </c>
      <c r="C17">
        <v>767</v>
      </c>
      <c r="D17">
        <v>2</v>
      </c>
      <c r="E17" t="s">
        <v>5574</v>
      </c>
      <c r="F17" t="s">
        <v>1549</v>
      </c>
      <c r="G17" t="s">
        <v>1618</v>
      </c>
      <c r="H17" t="s">
        <v>2241</v>
      </c>
      <c r="J17" s="2">
        <v>2784</v>
      </c>
      <c r="K17" s="2">
        <v>-34336</v>
      </c>
    </row>
    <row r="18" spans="1:11" x14ac:dyDescent="0.25">
      <c r="A18" t="s">
        <v>465</v>
      </c>
      <c r="B18" s="1">
        <v>42934</v>
      </c>
      <c r="C18">
        <v>768</v>
      </c>
      <c r="D18">
        <v>2</v>
      </c>
      <c r="E18" t="s">
        <v>5575</v>
      </c>
      <c r="F18" t="s">
        <v>1549</v>
      </c>
      <c r="G18" t="s">
        <v>1618</v>
      </c>
      <c r="H18" t="s">
        <v>2241</v>
      </c>
      <c r="J18" s="2">
        <v>7540</v>
      </c>
      <c r="K18" s="2">
        <v>-41876</v>
      </c>
    </row>
    <row r="19" spans="1:11" x14ac:dyDescent="0.25">
      <c r="A19" s="73" t="s">
        <v>5576</v>
      </c>
      <c r="B19" s="74">
        <v>42934</v>
      </c>
      <c r="C19" s="73">
        <v>771</v>
      </c>
      <c r="D19">
        <v>2</v>
      </c>
      <c r="E19" t="s">
        <v>5577</v>
      </c>
      <c r="F19" t="s">
        <v>1549</v>
      </c>
      <c r="G19" t="s">
        <v>5288</v>
      </c>
      <c r="H19" t="s">
        <v>2241</v>
      </c>
      <c r="J19" s="46">
        <v>2088</v>
      </c>
      <c r="K19" s="2">
        <v>-43964</v>
      </c>
    </row>
    <row r="20" spans="1:11" x14ac:dyDescent="0.25">
      <c r="A20" t="s">
        <v>4921</v>
      </c>
      <c r="B20" s="1">
        <v>42935</v>
      </c>
      <c r="C20">
        <v>33379</v>
      </c>
      <c r="D20">
        <v>2</v>
      </c>
      <c r="E20" t="s">
        <v>5578</v>
      </c>
      <c r="F20" t="s">
        <v>1549</v>
      </c>
      <c r="G20" t="s">
        <v>1618</v>
      </c>
      <c r="H20" t="s">
        <v>2241</v>
      </c>
      <c r="J20">
        <v>580</v>
      </c>
      <c r="K20" s="2">
        <v>-44544</v>
      </c>
    </row>
    <row r="21" spans="1:11" x14ac:dyDescent="0.25">
      <c r="A21" t="s">
        <v>1422</v>
      </c>
      <c r="B21" s="1">
        <v>42935</v>
      </c>
      <c r="C21">
        <v>775</v>
      </c>
      <c r="D21">
        <v>2</v>
      </c>
      <c r="E21" t="s">
        <v>5579</v>
      </c>
      <c r="F21" t="s">
        <v>1549</v>
      </c>
      <c r="G21" t="s">
        <v>1618</v>
      </c>
      <c r="H21" t="s">
        <v>2241</v>
      </c>
      <c r="J21" s="2">
        <v>6380</v>
      </c>
      <c r="K21" s="2">
        <v>-50924</v>
      </c>
    </row>
    <row r="22" spans="1:11" x14ac:dyDescent="0.25">
      <c r="A22" t="s">
        <v>5580</v>
      </c>
      <c r="B22" s="1">
        <v>42937</v>
      </c>
      <c r="C22">
        <v>756</v>
      </c>
      <c r="D22">
        <v>2</v>
      </c>
      <c r="E22" t="s">
        <v>5581</v>
      </c>
      <c r="F22" t="s">
        <v>1549</v>
      </c>
      <c r="G22" t="s">
        <v>1618</v>
      </c>
      <c r="H22" t="s">
        <v>2241</v>
      </c>
      <c r="J22" s="2">
        <v>6960</v>
      </c>
      <c r="K22" s="2">
        <v>-57884</v>
      </c>
    </row>
    <row r="23" spans="1:11" x14ac:dyDescent="0.25">
      <c r="A23" t="s">
        <v>4593</v>
      </c>
      <c r="B23" s="1">
        <v>42937</v>
      </c>
      <c r="C23">
        <v>401033379</v>
      </c>
      <c r="D23">
        <v>2</v>
      </c>
      <c r="E23" t="s">
        <v>5582</v>
      </c>
      <c r="F23" t="s">
        <v>1549</v>
      </c>
      <c r="G23" t="s">
        <v>1618</v>
      </c>
      <c r="H23" t="s">
        <v>2241</v>
      </c>
      <c r="J23" s="2">
        <v>3016</v>
      </c>
      <c r="K23" s="2">
        <v>-60900</v>
      </c>
    </row>
    <row r="24" spans="1:11" x14ac:dyDescent="0.25">
      <c r="A24" t="s">
        <v>4379</v>
      </c>
      <c r="B24" s="1">
        <v>42940</v>
      </c>
      <c r="C24" t="s">
        <v>5583</v>
      </c>
      <c r="D24">
        <v>2</v>
      </c>
      <c r="E24" t="s">
        <v>5584</v>
      </c>
      <c r="F24" t="s">
        <v>76</v>
      </c>
      <c r="G24" t="s">
        <v>12</v>
      </c>
      <c r="H24" t="s">
        <v>2241</v>
      </c>
      <c r="I24" s="46">
        <v>20648</v>
      </c>
      <c r="K24" s="2">
        <v>-40252</v>
      </c>
    </row>
    <row r="25" spans="1:11" x14ac:dyDescent="0.25">
      <c r="A25" t="s">
        <v>1977</v>
      </c>
      <c r="B25" s="1">
        <v>42943</v>
      </c>
      <c r="C25">
        <v>777</v>
      </c>
      <c r="D25">
        <v>2</v>
      </c>
      <c r="E25" t="s">
        <v>5585</v>
      </c>
      <c r="F25" t="s">
        <v>1549</v>
      </c>
      <c r="G25" t="s">
        <v>1618</v>
      </c>
      <c r="H25" t="s">
        <v>2241</v>
      </c>
      <c r="J25" s="2">
        <v>3480</v>
      </c>
      <c r="K25" s="2">
        <v>-43732</v>
      </c>
    </row>
    <row r="26" spans="1:11" x14ac:dyDescent="0.25">
      <c r="A26" t="s">
        <v>5586</v>
      </c>
      <c r="B26" s="1">
        <v>42945</v>
      </c>
      <c r="C26">
        <v>783</v>
      </c>
      <c r="D26">
        <v>2</v>
      </c>
      <c r="E26" t="s">
        <v>5587</v>
      </c>
      <c r="F26" t="s">
        <v>1549</v>
      </c>
      <c r="G26" t="s">
        <v>1618</v>
      </c>
      <c r="H26" t="s">
        <v>2241</v>
      </c>
      <c r="J26" s="2">
        <v>1392</v>
      </c>
      <c r="K26" s="2">
        <v>-45124</v>
      </c>
    </row>
    <row r="27" spans="1:11" x14ac:dyDescent="0.25">
      <c r="A27" t="s">
        <v>3802</v>
      </c>
      <c r="B27" s="1">
        <v>42947</v>
      </c>
      <c r="C27">
        <v>776</v>
      </c>
      <c r="D27">
        <v>2</v>
      </c>
      <c r="E27" t="s">
        <v>5588</v>
      </c>
      <c r="F27" t="s">
        <v>1549</v>
      </c>
      <c r="G27" t="s">
        <v>1618</v>
      </c>
      <c r="H27" t="s">
        <v>2241</v>
      </c>
      <c r="J27" s="2">
        <v>1740</v>
      </c>
      <c r="K27" s="2">
        <v>-46864</v>
      </c>
    </row>
    <row r="28" spans="1:11" x14ac:dyDescent="0.25">
      <c r="A28" t="s">
        <v>5589</v>
      </c>
      <c r="B28" s="1">
        <v>42947</v>
      </c>
      <c r="C28">
        <v>791</v>
      </c>
      <c r="D28">
        <v>2</v>
      </c>
      <c r="E28" t="s">
        <v>5590</v>
      </c>
      <c r="F28" t="s">
        <v>1549</v>
      </c>
      <c r="G28" t="s">
        <v>1618</v>
      </c>
      <c r="H28" t="s">
        <v>2241</v>
      </c>
      <c r="J28" s="2">
        <v>3480</v>
      </c>
      <c r="K28" s="2">
        <v>-50344</v>
      </c>
    </row>
    <row r="29" spans="1:11" x14ac:dyDescent="0.25">
      <c r="A29" t="s">
        <v>5591</v>
      </c>
      <c r="B29" s="1">
        <v>42947</v>
      </c>
      <c r="C29">
        <v>792</v>
      </c>
      <c r="D29">
        <v>2</v>
      </c>
      <c r="E29" t="s">
        <v>5592</v>
      </c>
      <c r="F29" t="s">
        <v>1549</v>
      </c>
      <c r="G29" t="s">
        <v>1618</v>
      </c>
      <c r="H29" t="s">
        <v>2241</v>
      </c>
      <c r="J29" s="2">
        <v>2900</v>
      </c>
      <c r="K29" s="2">
        <v>-53244</v>
      </c>
    </row>
    <row r="30" spans="1:11" x14ac:dyDescent="0.25">
      <c r="A30" t="s">
        <v>5593</v>
      </c>
      <c r="B30" s="1">
        <v>42947</v>
      </c>
      <c r="C30">
        <v>784</v>
      </c>
      <c r="D30">
        <v>2</v>
      </c>
      <c r="E30" t="s">
        <v>5594</v>
      </c>
      <c r="F30" t="s">
        <v>1549</v>
      </c>
      <c r="G30" t="s">
        <v>1618</v>
      </c>
      <c r="H30" t="s">
        <v>2241</v>
      </c>
      <c r="J30" s="2">
        <v>4872</v>
      </c>
      <c r="K30" s="2">
        <v>-58116</v>
      </c>
    </row>
    <row r="31" spans="1:11" x14ac:dyDescent="0.25">
      <c r="H31" t="s">
        <v>101</v>
      </c>
      <c r="I31" s="2">
        <v>49648</v>
      </c>
      <c r="J31" s="2">
        <v>58580</v>
      </c>
    </row>
    <row r="32" spans="1:11" x14ac:dyDescent="0.25">
      <c r="H32" t="s">
        <v>102</v>
      </c>
      <c r="K32" s="2">
        <v>-58116</v>
      </c>
    </row>
    <row r="33" spans="1:1" x14ac:dyDescent="0.25">
      <c r="A33" t="s">
        <v>6</v>
      </c>
    </row>
  </sheetData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17" sqref="A17:C22"/>
    </sheetView>
  </sheetViews>
  <sheetFormatPr baseColWidth="10" defaultRowHeight="15" x14ac:dyDescent="0.25"/>
  <cols>
    <col min="8" max="8" width="34.425781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5595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4611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-11876</v>
      </c>
    </row>
    <row r="12" spans="1:11" x14ac:dyDescent="0.25">
      <c r="A12" t="s">
        <v>5596</v>
      </c>
      <c r="B12" s="1">
        <v>42922</v>
      </c>
      <c r="C12">
        <v>4407617</v>
      </c>
      <c r="D12">
        <v>2</v>
      </c>
      <c r="E12" t="s">
        <v>5597</v>
      </c>
      <c r="F12" t="s">
        <v>1549</v>
      </c>
      <c r="G12" t="s">
        <v>1618</v>
      </c>
      <c r="H12" t="s">
        <v>4614</v>
      </c>
      <c r="J12" s="77">
        <v>400</v>
      </c>
      <c r="K12" s="2">
        <v>-12276</v>
      </c>
    </row>
    <row r="13" spans="1:11" x14ac:dyDescent="0.25">
      <c r="A13" t="s">
        <v>5322</v>
      </c>
      <c r="B13" s="1">
        <v>42922</v>
      </c>
      <c r="C13">
        <v>4417861</v>
      </c>
      <c r="D13">
        <v>2</v>
      </c>
      <c r="E13" t="s">
        <v>5598</v>
      </c>
      <c r="F13" t="s">
        <v>1549</v>
      </c>
      <c r="G13" t="s">
        <v>1618</v>
      </c>
      <c r="H13" t="s">
        <v>4614</v>
      </c>
      <c r="J13">
        <v>400</v>
      </c>
      <c r="K13" s="2">
        <v>-12676</v>
      </c>
    </row>
    <row r="14" spans="1:11" x14ac:dyDescent="0.25">
      <c r="A14" t="s">
        <v>5599</v>
      </c>
      <c r="B14" s="1">
        <v>42927</v>
      </c>
      <c r="C14">
        <v>4388895</v>
      </c>
      <c r="D14">
        <v>2</v>
      </c>
      <c r="E14" t="s">
        <v>5600</v>
      </c>
      <c r="F14" t="s">
        <v>1549</v>
      </c>
      <c r="G14" t="s">
        <v>1618</v>
      </c>
      <c r="H14" t="s">
        <v>4614</v>
      </c>
      <c r="J14" s="77">
        <v>400</v>
      </c>
      <c r="K14" s="2">
        <v>-13076</v>
      </c>
    </row>
    <row r="15" spans="1:11" x14ac:dyDescent="0.25">
      <c r="A15" t="s">
        <v>642</v>
      </c>
      <c r="B15" s="1">
        <v>42928</v>
      </c>
      <c r="C15" t="s">
        <v>5601</v>
      </c>
      <c r="D15">
        <v>2</v>
      </c>
      <c r="E15" t="s">
        <v>5602</v>
      </c>
      <c r="F15" t="s">
        <v>76</v>
      </c>
      <c r="G15" t="s">
        <v>12</v>
      </c>
      <c r="H15" t="s">
        <v>4614</v>
      </c>
      <c r="I15" s="46">
        <v>7080</v>
      </c>
      <c r="K15" s="2">
        <v>-5996</v>
      </c>
    </row>
    <row r="16" spans="1:11" x14ac:dyDescent="0.25">
      <c r="A16" t="s">
        <v>5603</v>
      </c>
      <c r="B16" s="1">
        <v>42929</v>
      </c>
      <c r="C16">
        <v>4412910</v>
      </c>
      <c r="D16">
        <v>2</v>
      </c>
      <c r="E16" t="s">
        <v>5604</v>
      </c>
      <c r="F16" t="s">
        <v>1549</v>
      </c>
      <c r="G16" t="s">
        <v>1618</v>
      </c>
      <c r="H16" t="s">
        <v>4614</v>
      </c>
      <c r="J16" s="77">
        <v>400</v>
      </c>
      <c r="K16" s="2">
        <v>-6396</v>
      </c>
    </row>
    <row r="17" spans="1:11" x14ac:dyDescent="0.25">
      <c r="A17" t="s">
        <v>5605</v>
      </c>
      <c r="B17" s="1">
        <v>42930</v>
      </c>
      <c r="C17">
        <v>4411995</v>
      </c>
      <c r="D17">
        <v>2</v>
      </c>
      <c r="E17" t="s">
        <v>5606</v>
      </c>
      <c r="F17" t="s">
        <v>1549</v>
      </c>
      <c r="G17" t="s">
        <v>1618</v>
      </c>
      <c r="H17" t="s">
        <v>4614</v>
      </c>
      <c r="J17">
        <v>400</v>
      </c>
      <c r="K17" s="2">
        <v>-6796</v>
      </c>
    </row>
    <row r="18" spans="1:11" x14ac:dyDescent="0.25">
      <c r="A18" t="s">
        <v>5607</v>
      </c>
      <c r="B18" s="1">
        <v>42930</v>
      </c>
      <c r="C18">
        <v>4412916</v>
      </c>
      <c r="D18">
        <v>2</v>
      </c>
      <c r="E18" t="s">
        <v>5608</v>
      </c>
      <c r="F18" t="s">
        <v>1549</v>
      </c>
      <c r="G18" t="s">
        <v>1618</v>
      </c>
      <c r="H18" t="s">
        <v>4614</v>
      </c>
      <c r="J18">
        <v>400</v>
      </c>
      <c r="K18" s="2">
        <v>-7196</v>
      </c>
    </row>
    <row r="19" spans="1:11" x14ac:dyDescent="0.25">
      <c r="A19" t="s">
        <v>5609</v>
      </c>
      <c r="B19" s="1">
        <v>42930</v>
      </c>
      <c r="C19">
        <v>4411986</v>
      </c>
      <c r="D19">
        <v>2</v>
      </c>
      <c r="E19" t="s">
        <v>5610</v>
      </c>
      <c r="F19" t="s">
        <v>1549</v>
      </c>
      <c r="G19" t="s">
        <v>1618</v>
      </c>
      <c r="H19" t="s">
        <v>4614</v>
      </c>
      <c r="J19">
        <v>400</v>
      </c>
      <c r="K19" s="2">
        <v>-7596</v>
      </c>
    </row>
    <row r="20" spans="1:11" x14ac:dyDescent="0.25">
      <c r="A20" t="s">
        <v>1114</v>
      </c>
      <c r="B20" s="1">
        <v>42934</v>
      </c>
      <c r="C20">
        <v>4403919</v>
      </c>
      <c r="D20">
        <v>2</v>
      </c>
      <c r="E20" t="s">
        <v>5611</v>
      </c>
      <c r="F20" t="s">
        <v>1549</v>
      </c>
      <c r="G20" t="s">
        <v>1618</v>
      </c>
      <c r="H20" t="s">
        <v>4614</v>
      </c>
      <c r="J20">
        <v>400</v>
      </c>
      <c r="K20" s="2">
        <v>-7996</v>
      </c>
    </row>
    <row r="21" spans="1:11" x14ac:dyDescent="0.25">
      <c r="A21" t="s">
        <v>2966</v>
      </c>
      <c r="B21" s="1">
        <v>42934</v>
      </c>
      <c r="C21">
        <v>4415095</v>
      </c>
      <c r="D21">
        <v>2</v>
      </c>
      <c r="E21" t="s">
        <v>5612</v>
      </c>
      <c r="F21" t="s">
        <v>1549</v>
      </c>
      <c r="G21" t="s">
        <v>1618</v>
      </c>
      <c r="H21" t="s">
        <v>4614</v>
      </c>
      <c r="J21">
        <v>400</v>
      </c>
      <c r="K21" s="2">
        <v>-8396</v>
      </c>
    </row>
    <row r="22" spans="1:11" x14ac:dyDescent="0.25">
      <c r="A22" t="s">
        <v>5613</v>
      </c>
      <c r="B22" s="1">
        <v>42937</v>
      </c>
      <c r="C22">
        <v>4437273</v>
      </c>
      <c r="D22">
        <v>2</v>
      </c>
      <c r="E22" t="s">
        <v>5614</v>
      </c>
      <c r="F22" t="s">
        <v>1549</v>
      </c>
      <c r="G22" t="s">
        <v>1618</v>
      </c>
      <c r="H22" t="s">
        <v>4614</v>
      </c>
      <c r="J22">
        <v>400</v>
      </c>
      <c r="K22" s="2">
        <v>-8796</v>
      </c>
    </row>
    <row r="23" spans="1:11" x14ac:dyDescent="0.25">
      <c r="A23" t="s">
        <v>1974</v>
      </c>
      <c r="B23" s="1">
        <v>42942</v>
      </c>
      <c r="C23" t="s">
        <v>5615</v>
      </c>
      <c r="D23">
        <v>2</v>
      </c>
      <c r="E23" t="s">
        <v>5616</v>
      </c>
      <c r="F23" t="s">
        <v>76</v>
      </c>
      <c r="G23" t="s">
        <v>12</v>
      </c>
      <c r="H23" t="s">
        <v>4614</v>
      </c>
      <c r="I23" s="2">
        <v>5080</v>
      </c>
      <c r="K23" s="2">
        <v>-3716</v>
      </c>
    </row>
    <row r="24" spans="1:11" x14ac:dyDescent="0.25">
      <c r="H24" t="s">
        <v>101</v>
      </c>
      <c r="I24" s="2">
        <v>12160</v>
      </c>
      <c r="J24" s="2">
        <v>4000</v>
      </c>
    </row>
    <row r="25" spans="1:11" x14ac:dyDescent="0.25">
      <c r="H25" t="s">
        <v>102</v>
      </c>
      <c r="K25" s="2">
        <v>-3716</v>
      </c>
    </row>
    <row r="26" spans="1:11" x14ac:dyDescent="0.25">
      <c r="A26" t="s">
        <v>6</v>
      </c>
    </row>
  </sheetData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I24" sqref="I24"/>
    </sheetView>
  </sheetViews>
  <sheetFormatPr baseColWidth="10" defaultRowHeight="15" x14ac:dyDescent="0.25"/>
  <cols>
    <col min="8" max="8" width="36.8554687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5617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2949</v>
      </c>
    </row>
    <row r="10" spans="1:11" x14ac:dyDescent="0.25">
      <c r="A10" t="s">
        <v>6</v>
      </c>
    </row>
    <row r="11" spans="1:11" x14ac:dyDescent="0.25">
      <c r="H11" t="s">
        <v>7</v>
      </c>
      <c r="K11">
        <v>0</v>
      </c>
    </row>
    <row r="12" spans="1:11" x14ac:dyDescent="0.25">
      <c r="A12" t="s">
        <v>988</v>
      </c>
      <c r="B12" s="1">
        <v>42920</v>
      </c>
      <c r="C12">
        <v>1359</v>
      </c>
      <c r="D12">
        <v>2</v>
      </c>
      <c r="E12" t="s">
        <v>5618</v>
      </c>
      <c r="F12" t="s">
        <v>512</v>
      </c>
      <c r="G12" t="s">
        <v>513</v>
      </c>
      <c r="H12" t="s">
        <v>2955</v>
      </c>
      <c r="J12" s="63">
        <v>1100</v>
      </c>
      <c r="K12" s="2">
        <v>-1100</v>
      </c>
    </row>
    <row r="13" spans="1:11" x14ac:dyDescent="0.25">
      <c r="A13" t="s">
        <v>1897</v>
      </c>
      <c r="B13" s="1">
        <v>42920</v>
      </c>
      <c r="C13">
        <v>1359</v>
      </c>
      <c r="D13">
        <v>2</v>
      </c>
      <c r="E13" t="s">
        <v>5618</v>
      </c>
      <c r="F13" t="s">
        <v>512</v>
      </c>
      <c r="G13" t="s">
        <v>513</v>
      </c>
      <c r="H13" t="s">
        <v>5619</v>
      </c>
      <c r="I13" s="63">
        <v>1100</v>
      </c>
      <c r="K13">
        <v>0</v>
      </c>
    </row>
    <row r="14" spans="1:11" x14ac:dyDescent="0.25">
      <c r="A14" t="s">
        <v>1086</v>
      </c>
      <c r="B14" s="1">
        <v>42920</v>
      </c>
      <c r="C14">
        <v>1363</v>
      </c>
      <c r="D14">
        <v>2</v>
      </c>
      <c r="E14" t="s">
        <v>5620</v>
      </c>
      <c r="F14" t="s">
        <v>512</v>
      </c>
      <c r="G14" t="s">
        <v>513</v>
      </c>
      <c r="H14" t="s">
        <v>2955</v>
      </c>
      <c r="J14" s="79">
        <v>1276</v>
      </c>
      <c r="K14" s="2">
        <v>-1276</v>
      </c>
    </row>
    <row r="15" spans="1:11" x14ac:dyDescent="0.25">
      <c r="A15" t="s">
        <v>2345</v>
      </c>
      <c r="B15" s="1">
        <v>42920</v>
      </c>
      <c r="C15">
        <v>1357</v>
      </c>
      <c r="D15">
        <v>2</v>
      </c>
      <c r="E15" t="s">
        <v>5621</v>
      </c>
      <c r="F15" t="s">
        <v>512</v>
      </c>
      <c r="G15" t="s">
        <v>513</v>
      </c>
      <c r="H15" t="s">
        <v>2955</v>
      </c>
      <c r="J15" s="63">
        <v>1100</v>
      </c>
      <c r="K15" s="2">
        <v>-2376</v>
      </c>
    </row>
    <row r="16" spans="1:11" x14ac:dyDescent="0.25">
      <c r="A16" t="s">
        <v>2347</v>
      </c>
      <c r="B16" s="1">
        <v>42920</v>
      </c>
      <c r="C16">
        <v>1357</v>
      </c>
      <c r="D16">
        <v>2</v>
      </c>
      <c r="E16" t="s">
        <v>5621</v>
      </c>
      <c r="F16" t="s">
        <v>512</v>
      </c>
      <c r="G16" t="s">
        <v>513</v>
      </c>
      <c r="H16" t="s">
        <v>5619</v>
      </c>
      <c r="I16" s="63">
        <v>1100</v>
      </c>
      <c r="K16" s="2">
        <v>-1276</v>
      </c>
    </row>
    <row r="17" spans="1:11" x14ac:dyDescent="0.25">
      <c r="A17" t="s">
        <v>5622</v>
      </c>
      <c r="B17" s="1">
        <v>42920</v>
      </c>
      <c r="C17">
        <v>1357</v>
      </c>
      <c r="D17">
        <v>2</v>
      </c>
      <c r="E17" t="s">
        <v>5623</v>
      </c>
      <c r="F17" t="s">
        <v>512</v>
      </c>
      <c r="G17" t="s">
        <v>513</v>
      </c>
      <c r="H17" t="s">
        <v>2955</v>
      </c>
      <c r="J17" s="79">
        <v>1100</v>
      </c>
      <c r="K17" s="2">
        <v>-2376</v>
      </c>
    </row>
    <row r="18" spans="1:11" x14ac:dyDescent="0.25">
      <c r="A18" t="s">
        <v>5624</v>
      </c>
      <c r="B18" s="1">
        <v>42922</v>
      </c>
      <c r="C18">
        <v>1362</v>
      </c>
      <c r="D18">
        <v>2</v>
      </c>
      <c r="E18" t="s">
        <v>5625</v>
      </c>
      <c r="F18" t="s">
        <v>674</v>
      </c>
      <c r="G18" t="s">
        <v>513</v>
      </c>
      <c r="H18" t="s">
        <v>2955</v>
      </c>
      <c r="J18" s="2">
        <v>1100</v>
      </c>
      <c r="K18" s="2">
        <v>-3476</v>
      </c>
    </row>
    <row r="19" spans="1:11" x14ac:dyDescent="0.25">
      <c r="A19" t="s">
        <v>5626</v>
      </c>
      <c r="B19" s="1">
        <v>42922</v>
      </c>
      <c r="C19">
        <v>1361</v>
      </c>
      <c r="D19">
        <v>2</v>
      </c>
      <c r="E19" t="s">
        <v>5627</v>
      </c>
      <c r="F19" t="s">
        <v>674</v>
      </c>
      <c r="G19" t="s">
        <v>513</v>
      </c>
      <c r="H19" t="s">
        <v>2955</v>
      </c>
      <c r="J19" s="2">
        <v>1276</v>
      </c>
      <c r="K19" s="2">
        <v>-4752</v>
      </c>
    </row>
    <row r="20" spans="1:11" x14ac:dyDescent="0.25">
      <c r="A20" t="s">
        <v>5628</v>
      </c>
      <c r="B20" s="1">
        <v>42922</v>
      </c>
      <c r="C20">
        <v>1359</v>
      </c>
      <c r="D20">
        <v>2</v>
      </c>
      <c r="E20" t="s">
        <v>5629</v>
      </c>
      <c r="F20" t="s">
        <v>674</v>
      </c>
      <c r="G20" t="s">
        <v>513</v>
      </c>
      <c r="H20" t="s">
        <v>2955</v>
      </c>
      <c r="J20" s="2">
        <v>1276</v>
      </c>
      <c r="K20" s="2">
        <v>-6028</v>
      </c>
    </row>
    <row r="21" spans="1:11" x14ac:dyDescent="0.25">
      <c r="A21" t="s">
        <v>5630</v>
      </c>
      <c r="B21" s="1">
        <v>42922</v>
      </c>
      <c r="C21">
        <v>1360</v>
      </c>
      <c r="D21">
        <v>2</v>
      </c>
      <c r="E21" t="s">
        <v>5631</v>
      </c>
      <c r="F21" t="s">
        <v>512</v>
      </c>
      <c r="G21" t="s">
        <v>513</v>
      </c>
      <c r="H21" t="s">
        <v>2955</v>
      </c>
      <c r="J21" s="2">
        <v>1276</v>
      </c>
      <c r="K21" s="2">
        <v>-7304</v>
      </c>
    </row>
    <row r="22" spans="1:11" x14ac:dyDescent="0.25">
      <c r="A22" t="s">
        <v>5632</v>
      </c>
      <c r="B22" s="1">
        <v>42923</v>
      </c>
      <c r="C22">
        <v>1358</v>
      </c>
      <c r="D22">
        <v>2</v>
      </c>
      <c r="E22" t="s">
        <v>5633</v>
      </c>
      <c r="F22" t="s">
        <v>512</v>
      </c>
      <c r="G22" t="s">
        <v>513</v>
      </c>
      <c r="H22" t="s">
        <v>2955</v>
      </c>
      <c r="J22" s="2">
        <v>1100</v>
      </c>
      <c r="K22" s="2">
        <v>-8404</v>
      </c>
    </row>
    <row r="23" spans="1:11" x14ac:dyDescent="0.25">
      <c r="A23" t="s">
        <v>476</v>
      </c>
      <c r="B23" s="1">
        <v>42942</v>
      </c>
      <c r="C23" t="s">
        <v>5634</v>
      </c>
      <c r="D23">
        <v>2</v>
      </c>
      <c r="E23" t="s">
        <v>5635</v>
      </c>
      <c r="F23" t="s">
        <v>76</v>
      </c>
      <c r="G23" t="s">
        <v>12</v>
      </c>
      <c r="H23" t="s">
        <v>2955</v>
      </c>
      <c r="I23" s="79">
        <v>2376</v>
      </c>
      <c r="K23" s="2">
        <v>-6028</v>
      </c>
    </row>
    <row r="24" spans="1:11" x14ac:dyDescent="0.25">
      <c r="A24" t="s">
        <v>5636</v>
      </c>
      <c r="B24" s="1">
        <v>42943</v>
      </c>
      <c r="C24">
        <v>1393</v>
      </c>
      <c r="D24">
        <v>2</v>
      </c>
      <c r="E24" t="s">
        <v>5637</v>
      </c>
      <c r="F24" t="s">
        <v>674</v>
      </c>
      <c r="G24" t="s">
        <v>513</v>
      </c>
      <c r="H24" t="s">
        <v>2955</v>
      </c>
      <c r="J24" s="2">
        <v>1276</v>
      </c>
      <c r="K24" s="2">
        <v>-7304</v>
      </c>
    </row>
    <row r="25" spans="1:11" x14ac:dyDescent="0.25">
      <c r="A25" t="s">
        <v>5638</v>
      </c>
      <c r="B25" s="1">
        <v>42944</v>
      </c>
      <c r="C25">
        <v>1394</v>
      </c>
      <c r="D25">
        <v>2</v>
      </c>
      <c r="E25" t="s">
        <v>5639</v>
      </c>
      <c r="F25" t="s">
        <v>512</v>
      </c>
      <c r="G25" t="s">
        <v>513</v>
      </c>
      <c r="H25" t="s">
        <v>2955</v>
      </c>
      <c r="J25" s="2">
        <v>1044</v>
      </c>
      <c r="K25" s="2">
        <v>-8348</v>
      </c>
    </row>
    <row r="26" spans="1:11" x14ac:dyDescent="0.25">
      <c r="H26" t="s">
        <v>101</v>
      </c>
      <c r="I26" s="2">
        <v>4576</v>
      </c>
      <c r="J26" s="2">
        <v>12924</v>
      </c>
    </row>
    <row r="27" spans="1:11" x14ac:dyDescent="0.25">
      <c r="H27" t="s">
        <v>102</v>
      </c>
      <c r="K27" s="2">
        <v>-8348</v>
      </c>
    </row>
    <row r="28" spans="1:11" x14ac:dyDescent="0.25">
      <c r="A28" t="s">
        <v>6</v>
      </c>
    </row>
  </sheetData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16" sqref="A16:C19"/>
    </sheetView>
  </sheetViews>
  <sheetFormatPr baseColWidth="10" defaultRowHeight="15" x14ac:dyDescent="0.25"/>
  <cols>
    <col min="4" max="4" width="2" bestFit="1" customWidth="1"/>
    <col min="5" max="5" width="16.42578125" bestFit="1" customWidth="1"/>
    <col min="8" max="8" width="23.8554687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5640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  <c r="J10">
        <v>8500</v>
      </c>
    </row>
    <row r="11" spans="1:11" x14ac:dyDescent="0.25">
      <c r="H11" t="s">
        <v>7</v>
      </c>
      <c r="K11" s="2">
        <v>-39340.019999999997</v>
      </c>
    </row>
    <row r="12" spans="1:11" x14ac:dyDescent="0.25">
      <c r="A12" t="s">
        <v>5641</v>
      </c>
      <c r="B12" s="1">
        <v>42919</v>
      </c>
      <c r="C12" t="s">
        <v>5642</v>
      </c>
      <c r="D12">
        <v>2</v>
      </c>
      <c r="E12" t="s">
        <v>5643</v>
      </c>
      <c r="F12" t="s">
        <v>512</v>
      </c>
      <c r="G12" t="s">
        <v>513</v>
      </c>
      <c r="H12" t="s">
        <v>3088</v>
      </c>
      <c r="J12" s="2">
        <v>8000</v>
      </c>
      <c r="K12" s="2">
        <v>-47340.02</v>
      </c>
    </row>
    <row r="13" spans="1:11" x14ac:dyDescent="0.25">
      <c r="A13" t="s">
        <v>5644</v>
      </c>
      <c r="B13" s="1">
        <v>42919</v>
      </c>
      <c r="C13" t="s">
        <v>5645</v>
      </c>
      <c r="D13">
        <v>2</v>
      </c>
      <c r="E13" t="s">
        <v>5646</v>
      </c>
      <c r="F13" t="s">
        <v>512</v>
      </c>
      <c r="G13" t="s">
        <v>513</v>
      </c>
      <c r="H13" t="s">
        <v>3088</v>
      </c>
      <c r="J13" s="2">
        <v>5200</v>
      </c>
      <c r="K13" s="2">
        <v>-52540.02</v>
      </c>
    </row>
    <row r="14" spans="1:11" x14ac:dyDescent="0.25">
      <c r="A14" t="s">
        <v>4210</v>
      </c>
      <c r="B14" s="1">
        <v>42924</v>
      </c>
      <c r="C14" t="s">
        <v>5471</v>
      </c>
      <c r="D14">
        <v>2</v>
      </c>
      <c r="E14" t="s">
        <v>5647</v>
      </c>
      <c r="F14" t="s">
        <v>512</v>
      </c>
      <c r="G14" t="s">
        <v>513</v>
      </c>
      <c r="H14" t="s">
        <v>3088</v>
      </c>
      <c r="K14" s="2">
        <v>-78040.03</v>
      </c>
    </row>
    <row r="15" spans="1:11" x14ac:dyDescent="0.25">
      <c r="A15" t="s">
        <v>91</v>
      </c>
      <c r="B15" s="1">
        <v>42928</v>
      </c>
      <c r="C15" t="s">
        <v>5648</v>
      </c>
      <c r="D15">
        <v>2</v>
      </c>
      <c r="E15" t="s">
        <v>5649</v>
      </c>
      <c r="F15" t="s">
        <v>76</v>
      </c>
      <c r="G15" t="s">
        <v>12</v>
      </c>
      <c r="H15" t="s">
        <v>3088</v>
      </c>
      <c r="I15" s="2">
        <v>27240.01</v>
      </c>
      <c r="K15" s="2">
        <v>-50800.02</v>
      </c>
    </row>
    <row r="16" spans="1:11" x14ac:dyDescent="0.25">
      <c r="A16" t="s">
        <v>5650</v>
      </c>
      <c r="B16" s="1">
        <v>42930</v>
      </c>
      <c r="C16" t="s">
        <v>5651</v>
      </c>
      <c r="D16">
        <v>2</v>
      </c>
      <c r="E16" t="s">
        <v>5652</v>
      </c>
      <c r="F16" t="s">
        <v>512</v>
      </c>
      <c r="G16" t="s">
        <v>513</v>
      </c>
      <c r="H16" t="s">
        <v>3088</v>
      </c>
      <c r="J16" s="2">
        <v>3500</v>
      </c>
      <c r="K16" s="2">
        <v>-54300.02</v>
      </c>
    </row>
    <row r="17" spans="1:11" x14ac:dyDescent="0.25">
      <c r="A17" t="s">
        <v>1248</v>
      </c>
      <c r="B17" s="1">
        <v>42935</v>
      </c>
      <c r="C17" t="s">
        <v>5653</v>
      </c>
      <c r="D17">
        <v>2</v>
      </c>
      <c r="E17" t="s">
        <v>5654</v>
      </c>
      <c r="F17" t="s">
        <v>674</v>
      </c>
      <c r="G17" t="s">
        <v>513</v>
      </c>
      <c r="H17" t="s">
        <v>3088</v>
      </c>
      <c r="J17" s="2">
        <v>6000</v>
      </c>
      <c r="K17" s="2">
        <v>-60300.02</v>
      </c>
    </row>
    <row r="18" spans="1:11" x14ac:dyDescent="0.25">
      <c r="A18" t="s">
        <v>3234</v>
      </c>
      <c r="B18" s="1">
        <v>42936</v>
      </c>
      <c r="C18" t="s">
        <v>5655</v>
      </c>
      <c r="D18">
        <v>2</v>
      </c>
      <c r="E18" t="s">
        <v>5656</v>
      </c>
      <c r="F18" t="s">
        <v>674</v>
      </c>
      <c r="G18" t="s">
        <v>513</v>
      </c>
      <c r="H18" t="s">
        <v>3088</v>
      </c>
      <c r="J18" s="2">
        <v>4600</v>
      </c>
      <c r="K18" s="2">
        <v>-64900.02</v>
      </c>
    </row>
    <row r="19" spans="1:11" x14ac:dyDescent="0.25">
      <c r="A19" t="s">
        <v>5657</v>
      </c>
      <c r="B19" s="1">
        <v>42936</v>
      </c>
      <c r="C19" t="s">
        <v>5658</v>
      </c>
      <c r="D19">
        <v>2</v>
      </c>
      <c r="E19" t="s">
        <v>5659</v>
      </c>
      <c r="F19" t="s">
        <v>674</v>
      </c>
      <c r="G19" t="s">
        <v>513</v>
      </c>
      <c r="H19" t="s">
        <v>3088</v>
      </c>
      <c r="J19" s="2">
        <v>3500</v>
      </c>
      <c r="K19" s="2">
        <v>-68400.02</v>
      </c>
    </row>
    <row r="20" spans="1:11" x14ac:dyDescent="0.25">
      <c r="A20" t="s">
        <v>693</v>
      </c>
      <c r="B20" s="1">
        <v>42942</v>
      </c>
      <c r="C20" t="s">
        <v>5660</v>
      </c>
      <c r="D20">
        <v>2</v>
      </c>
      <c r="E20" t="s">
        <v>5661</v>
      </c>
      <c r="F20" t="s">
        <v>76</v>
      </c>
      <c r="G20" t="s">
        <v>12</v>
      </c>
      <c r="H20" t="s">
        <v>3088</v>
      </c>
      <c r="I20" s="2">
        <v>3600.01</v>
      </c>
      <c r="K20" s="2">
        <v>-64800.01</v>
      </c>
    </row>
    <row r="21" spans="1:11" x14ac:dyDescent="0.25">
      <c r="A21" t="s">
        <v>1000</v>
      </c>
      <c r="B21" s="1">
        <v>42942</v>
      </c>
      <c r="C21" t="s">
        <v>5662</v>
      </c>
      <c r="D21">
        <v>2</v>
      </c>
      <c r="E21" t="s">
        <v>5663</v>
      </c>
      <c r="F21" t="s">
        <v>76</v>
      </c>
      <c r="G21" t="s">
        <v>12</v>
      </c>
      <c r="H21" t="s">
        <v>3088</v>
      </c>
      <c r="I21" s="2">
        <v>21700</v>
      </c>
      <c r="K21" s="2">
        <v>-43100.01</v>
      </c>
    </row>
    <row r="22" spans="1:11" x14ac:dyDescent="0.25">
      <c r="H22" t="s">
        <v>101</v>
      </c>
      <c r="I22" s="2">
        <v>52540.02</v>
      </c>
      <c r="J22" s="2">
        <v>56300.01</v>
      </c>
    </row>
    <row r="23" spans="1:11" x14ac:dyDescent="0.25">
      <c r="H23" t="s">
        <v>102</v>
      </c>
      <c r="K23" s="2">
        <v>-43100.01</v>
      </c>
    </row>
    <row r="24" spans="1:11" x14ac:dyDescent="0.25">
      <c r="A24" t="s">
        <v>6</v>
      </c>
    </row>
  </sheetData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J21" sqref="J21"/>
    </sheetView>
  </sheetViews>
  <sheetFormatPr baseColWidth="10" defaultRowHeight="15" x14ac:dyDescent="0.25"/>
  <cols>
    <col min="8" max="8" width="39.5703125" bestFit="1" customWidth="1"/>
    <col min="9" max="9" width="11.710937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5264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3132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-13572</v>
      </c>
    </row>
    <row r="12" spans="1:11" x14ac:dyDescent="0.25">
      <c r="A12" t="s">
        <v>5664</v>
      </c>
      <c r="B12" s="1">
        <v>42919</v>
      </c>
      <c r="C12">
        <v>216</v>
      </c>
      <c r="D12">
        <v>2</v>
      </c>
      <c r="E12" t="s">
        <v>5665</v>
      </c>
      <c r="F12" t="s">
        <v>1549</v>
      </c>
      <c r="G12" t="s">
        <v>1967</v>
      </c>
      <c r="H12" t="s">
        <v>3135</v>
      </c>
      <c r="J12" s="51">
        <v>1508</v>
      </c>
      <c r="K12" s="2">
        <v>-15080</v>
      </c>
    </row>
    <row r="13" spans="1:11" x14ac:dyDescent="0.25">
      <c r="A13" t="s">
        <v>5666</v>
      </c>
      <c r="B13" s="1">
        <v>42919</v>
      </c>
      <c r="C13">
        <v>215</v>
      </c>
      <c r="D13">
        <v>2</v>
      </c>
      <c r="E13" t="s">
        <v>5667</v>
      </c>
      <c r="F13" t="s">
        <v>1549</v>
      </c>
      <c r="G13" t="s">
        <v>1967</v>
      </c>
      <c r="H13" t="s">
        <v>3135</v>
      </c>
      <c r="J13" s="52">
        <v>812</v>
      </c>
      <c r="K13" s="2">
        <v>-15892</v>
      </c>
    </row>
    <row r="14" spans="1:11" x14ac:dyDescent="0.25">
      <c r="A14" t="s">
        <v>5668</v>
      </c>
      <c r="B14" s="1">
        <v>42920</v>
      </c>
      <c r="C14">
        <v>194</v>
      </c>
      <c r="D14">
        <v>2</v>
      </c>
      <c r="E14" t="s">
        <v>5669</v>
      </c>
      <c r="F14" t="s">
        <v>1549</v>
      </c>
      <c r="G14" t="s">
        <v>1618</v>
      </c>
      <c r="H14" t="s">
        <v>3135</v>
      </c>
      <c r="J14" s="48">
        <v>2320</v>
      </c>
      <c r="K14" s="2">
        <v>-18212</v>
      </c>
    </row>
    <row r="15" spans="1:11" x14ac:dyDescent="0.25">
      <c r="A15" t="s">
        <v>5670</v>
      </c>
      <c r="B15" s="1">
        <v>42922</v>
      </c>
      <c r="C15">
        <v>222</v>
      </c>
      <c r="D15">
        <v>2</v>
      </c>
      <c r="E15" t="s">
        <v>5671</v>
      </c>
      <c r="F15" t="s">
        <v>1549</v>
      </c>
      <c r="G15" t="s">
        <v>1618</v>
      </c>
      <c r="H15" t="s">
        <v>3135</v>
      </c>
      <c r="J15" s="48">
        <v>1508</v>
      </c>
      <c r="K15" s="2">
        <v>-19720</v>
      </c>
    </row>
    <row r="16" spans="1:11" x14ac:dyDescent="0.25">
      <c r="A16" t="s">
        <v>5672</v>
      </c>
      <c r="B16" s="1">
        <v>42922</v>
      </c>
      <c r="C16">
        <v>202</v>
      </c>
      <c r="D16">
        <v>2</v>
      </c>
      <c r="E16" t="s">
        <v>5673</v>
      </c>
      <c r="F16" t="s">
        <v>1549</v>
      </c>
      <c r="G16" t="s">
        <v>1618</v>
      </c>
      <c r="H16" t="s">
        <v>3135</v>
      </c>
      <c r="J16" s="48">
        <v>1392</v>
      </c>
      <c r="K16" s="2">
        <v>-21112</v>
      </c>
    </row>
    <row r="17" spans="1:12" x14ac:dyDescent="0.25">
      <c r="A17" t="s">
        <v>5674</v>
      </c>
      <c r="B17" s="1">
        <v>42922</v>
      </c>
      <c r="C17">
        <v>221</v>
      </c>
      <c r="D17">
        <v>2</v>
      </c>
      <c r="E17" t="s">
        <v>5675</v>
      </c>
      <c r="F17" t="s">
        <v>1549</v>
      </c>
      <c r="G17" t="s">
        <v>1618</v>
      </c>
      <c r="H17" t="s">
        <v>3135</v>
      </c>
      <c r="J17" s="48">
        <v>1508</v>
      </c>
      <c r="K17" s="2">
        <v>-22620</v>
      </c>
    </row>
    <row r="18" spans="1:12" x14ac:dyDescent="0.25">
      <c r="A18" t="s">
        <v>5676</v>
      </c>
      <c r="B18" s="1">
        <v>42922</v>
      </c>
      <c r="C18">
        <v>219</v>
      </c>
      <c r="D18">
        <v>2</v>
      </c>
      <c r="E18" t="s">
        <v>5677</v>
      </c>
      <c r="F18" t="s">
        <v>1549</v>
      </c>
      <c r="G18" t="s">
        <v>1618</v>
      </c>
      <c r="H18" t="s">
        <v>3135</v>
      </c>
      <c r="J18" s="48">
        <v>1624</v>
      </c>
      <c r="K18" s="2">
        <v>-24244</v>
      </c>
    </row>
    <row r="19" spans="1:12" x14ac:dyDescent="0.25">
      <c r="A19" t="s">
        <v>5678</v>
      </c>
      <c r="B19" s="1">
        <v>42923</v>
      </c>
      <c r="C19">
        <v>220</v>
      </c>
      <c r="D19">
        <v>1</v>
      </c>
      <c r="E19" t="s">
        <v>5679</v>
      </c>
      <c r="F19" t="s">
        <v>1569</v>
      </c>
      <c r="G19" t="s">
        <v>156</v>
      </c>
      <c r="H19" t="s">
        <v>3135</v>
      </c>
      <c r="J19" s="80">
        <v>6380</v>
      </c>
      <c r="K19" s="2">
        <v>-30624</v>
      </c>
    </row>
    <row r="20" spans="1:12" x14ac:dyDescent="0.25">
      <c r="A20" t="s">
        <v>1385</v>
      </c>
      <c r="B20" s="1">
        <v>42923</v>
      </c>
      <c r="C20">
        <v>228</v>
      </c>
      <c r="D20">
        <v>1</v>
      </c>
      <c r="E20" t="s">
        <v>5680</v>
      </c>
      <c r="F20" t="s">
        <v>1569</v>
      </c>
      <c r="G20" t="s">
        <v>156</v>
      </c>
      <c r="H20" t="s">
        <v>3135</v>
      </c>
      <c r="J20" s="80">
        <v>5800</v>
      </c>
      <c r="K20" s="2">
        <v>-36424</v>
      </c>
    </row>
    <row r="21" spans="1:12" x14ac:dyDescent="0.25">
      <c r="A21" t="s">
        <v>5681</v>
      </c>
      <c r="B21" s="1">
        <v>42928</v>
      </c>
      <c r="C21">
        <v>226</v>
      </c>
      <c r="D21">
        <v>2</v>
      </c>
      <c r="E21" t="s">
        <v>5682</v>
      </c>
      <c r="F21" t="s">
        <v>1549</v>
      </c>
      <c r="G21" t="s">
        <v>1967</v>
      </c>
      <c r="H21" t="s">
        <v>3135</v>
      </c>
      <c r="J21" s="51">
        <v>2320</v>
      </c>
      <c r="K21" s="2">
        <v>-38744</v>
      </c>
      <c r="L21">
        <v>1740</v>
      </c>
    </row>
    <row r="22" spans="1:12" x14ac:dyDescent="0.25">
      <c r="A22" t="s">
        <v>5683</v>
      </c>
      <c r="B22" s="1">
        <v>42928</v>
      </c>
      <c r="C22">
        <v>225</v>
      </c>
      <c r="D22">
        <v>2</v>
      </c>
      <c r="E22" t="s">
        <v>5684</v>
      </c>
      <c r="F22" t="s">
        <v>1549</v>
      </c>
      <c r="G22" t="s">
        <v>1967</v>
      </c>
      <c r="H22" t="s">
        <v>3135</v>
      </c>
      <c r="J22" s="14">
        <v>1508</v>
      </c>
      <c r="K22" s="2">
        <v>-40252</v>
      </c>
    </row>
    <row r="23" spans="1:12" x14ac:dyDescent="0.25">
      <c r="A23" t="s">
        <v>4708</v>
      </c>
      <c r="B23" s="1">
        <v>42928</v>
      </c>
      <c r="C23" t="s">
        <v>5685</v>
      </c>
      <c r="D23">
        <v>2</v>
      </c>
      <c r="E23" t="s">
        <v>5686</v>
      </c>
      <c r="F23" t="s">
        <v>76</v>
      </c>
      <c r="G23" t="s">
        <v>12</v>
      </c>
      <c r="H23" t="s">
        <v>3135</v>
      </c>
      <c r="I23" s="51">
        <v>13108</v>
      </c>
      <c r="K23" s="2">
        <v>-27144</v>
      </c>
    </row>
    <row r="24" spans="1:12" x14ac:dyDescent="0.25">
      <c r="A24" t="s">
        <v>5687</v>
      </c>
      <c r="B24" s="1">
        <v>42929</v>
      </c>
      <c r="C24">
        <v>236</v>
      </c>
      <c r="D24">
        <v>1</v>
      </c>
      <c r="E24" t="s">
        <v>5688</v>
      </c>
      <c r="F24" t="s">
        <v>1569</v>
      </c>
      <c r="G24" t="s">
        <v>156</v>
      </c>
      <c r="H24" t="s">
        <v>3135</v>
      </c>
      <c r="J24" s="78">
        <v>5452</v>
      </c>
      <c r="K24" s="2">
        <v>-32596</v>
      </c>
    </row>
    <row r="25" spans="1:12" x14ac:dyDescent="0.25">
      <c r="A25" t="s">
        <v>5689</v>
      </c>
      <c r="B25" s="1">
        <v>42929</v>
      </c>
      <c r="C25">
        <v>235</v>
      </c>
      <c r="D25">
        <v>1</v>
      </c>
      <c r="E25" t="s">
        <v>5690</v>
      </c>
      <c r="F25" t="s">
        <v>1569</v>
      </c>
      <c r="G25" t="s">
        <v>156</v>
      </c>
      <c r="H25" t="s">
        <v>3135</v>
      </c>
      <c r="J25" s="78">
        <v>1392</v>
      </c>
      <c r="K25" s="2">
        <v>-33988</v>
      </c>
    </row>
    <row r="26" spans="1:12" x14ac:dyDescent="0.25">
      <c r="A26" t="s">
        <v>3938</v>
      </c>
      <c r="B26" s="1">
        <v>42929</v>
      </c>
      <c r="C26">
        <v>234</v>
      </c>
      <c r="D26">
        <v>1</v>
      </c>
      <c r="E26" t="s">
        <v>5691</v>
      </c>
      <c r="F26" t="s">
        <v>1569</v>
      </c>
      <c r="G26" t="s">
        <v>156</v>
      </c>
      <c r="H26" t="s">
        <v>3135</v>
      </c>
      <c r="J26" s="81">
        <v>9280</v>
      </c>
      <c r="K26" s="2">
        <v>-43268</v>
      </c>
    </row>
    <row r="27" spans="1:12" x14ac:dyDescent="0.25">
      <c r="A27" t="s">
        <v>606</v>
      </c>
      <c r="B27" s="1">
        <v>42929</v>
      </c>
      <c r="C27" t="s">
        <v>5692</v>
      </c>
      <c r="D27">
        <v>2</v>
      </c>
      <c r="E27" t="s">
        <v>5693</v>
      </c>
      <c r="F27" t="s">
        <v>76</v>
      </c>
      <c r="G27" t="s">
        <v>12</v>
      </c>
      <c r="H27" t="s">
        <v>3135</v>
      </c>
      <c r="I27" s="48">
        <v>8352</v>
      </c>
      <c r="K27" s="2">
        <v>-34916</v>
      </c>
    </row>
    <row r="28" spans="1:12" x14ac:dyDescent="0.25">
      <c r="A28" t="s">
        <v>3312</v>
      </c>
      <c r="B28" s="1">
        <v>42929</v>
      </c>
      <c r="C28" t="s">
        <v>5694</v>
      </c>
      <c r="D28">
        <v>1</v>
      </c>
      <c r="E28" t="s">
        <v>5695</v>
      </c>
      <c r="F28" t="s">
        <v>76</v>
      </c>
      <c r="G28" t="s">
        <v>12</v>
      </c>
      <c r="H28" t="s">
        <v>3135</v>
      </c>
      <c r="I28" s="80">
        <v>12180</v>
      </c>
      <c r="K28" s="2">
        <v>-22736</v>
      </c>
    </row>
    <row r="29" spans="1:12" x14ac:dyDescent="0.25">
      <c r="A29" t="s">
        <v>5696</v>
      </c>
      <c r="B29" s="1">
        <v>42930</v>
      </c>
      <c r="C29">
        <v>230</v>
      </c>
      <c r="D29">
        <v>1</v>
      </c>
      <c r="E29" t="s">
        <v>5697</v>
      </c>
      <c r="F29" t="s">
        <v>1569</v>
      </c>
      <c r="G29" t="s">
        <v>156</v>
      </c>
      <c r="H29" t="s">
        <v>3135</v>
      </c>
      <c r="J29" s="78">
        <v>1392</v>
      </c>
      <c r="K29" s="2">
        <v>-24128</v>
      </c>
    </row>
    <row r="30" spans="1:12" x14ac:dyDescent="0.25">
      <c r="A30" t="s">
        <v>5698</v>
      </c>
      <c r="B30" s="1">
        <v>42930</v>
      </c>
      <c r="C30">
        <v>234</v>
      </c>
      <c r="D30">
        <v>1</v>
      </c>
      <c r="E30" t="s">
        <v>5691</v>
      </c>
      <c r="F30" t="s">
        <v>1569</v>
      </c>
      <c r="G30" t="s">
        <v>156</v>
      </c>
      <c r="H30" t="s">
        <v>4314</v>
      </c>
      <c r="I30" s="81">
        <v>9280</v>
      </c>
      <c r="K30" s="2">
        <v>-14848</v>
      </c>
    </row>
    <row r="31" spans="1:12" x14ac:dyDescent="0.25">
      <c r="A31" t="s">
        <v>5699</v>
      </c>
      <c r="B31" s="1">
        <v>42930</v>
      </c>
      <c r="C31">
        <v>229</v>
      </c>
      <c r="D31">
        <v>1</v>
      </c>
      <c r="E31" t="s">
        <v>5700</v>
      </c>
      <c r="F31" t="s">
        <v>1569</v>
      </c>
      <c r="G31" t="s">
        <v>156</v>
      </c>
      <c r="H31" t="s">
        <v>3135</v>
      </c>
      <c r="J31" s="78">
        <v>7540</v>
      </c>
      <c r="K31" s="2">
        <v>-22388</v>
      </c>
    </row>
    <row r="32" spans="1:12" x14ac:dyDescent="0.25">
      <c r="A32" t="s">
        <v>5701</v>
      </c>
      <c r="B32" s="1">
        <v>42930</v>
      </c>
      <c r="C32">
        <v>234</v>
      </c>
      <c r="D32">
        <v>1</v>
      </c>
      <c r="E32" t="s">
        <v>5702</v>
      </c>
      <c r="F32" t="s">
        <v>1569</v>
      </c>
      <c r="G32" t="s">
        <v>156</v>
      </c>
      <c r="H32" t="s">
        <v>3135</v>
      </c>
      <c r="J32" s="78">
        <v>9280</v>
      </c>
      <c r="K32" s="2">
        <v>-31668</v>
      </c>
    </row>
    <row r="33" spans="1:11" x14ac:dyDescent="0.25">
      <c r="A33" t="s">
        <v>5703</v>
      </c>
      <c r="B33" s="1">
        <v>42930</v>
      </c>
      <c r="C33">
        <v>232</v>
      </c>
      <c r="D33">
        <v>2</v>
      </c>
      <c r="E33" t="s">
        <v>5704</v>
      </c>
      <c r="F33" t="s">
        <v>1549</v>
      </c>
      <c r="G33" t="s">
        <v>1967</v>
      </c>
      <c r="H33" t="s">
        <v>3135</v>
      </c>
      <c r="J33" s="13">
        <v>580</v>
      </c>
      <c r="K33" s="2">
        <v>-32248</v>
      </c>
    </row>
    <row r="34" spans="1:11" x14ac:dyDescent="0.25">
      <c r="A34" t="s">
        <v>5705</v>
      </c>
      <c r="B34" s="1">
        <v>42931</v>
      </c>
      <c r="C34">
        <v>227</v>
      </c>
      <c r="D34">
        <v>1</v>
      </c>
      <c r="E34" t="s">
        <v>5706</v>
      </c>
      <c r="F34" t="s">
        <v>1569</v>
      </c>
      <c r="G34" t="s">
        <v>156</v>
      </c>
      <c r="H34" t="s">
        <v>3135</v>
      </c>
      <c r="J34" s="78">
        <v>1392</v>
      </c>
      <c r="K34" s="2">
        <v>-33640</v>
      </c>
    </row>
    <row r="35" spans="1:11" x14ac:dyDescent="0.25">
      <c r="A35" t="s">
        <v>5707</v>
      </c>
      <c r="B35" s="1">
        <v>42936</v>
      </c>
      <c r="C35">
        <v>246</v>
      </c>
      <c r="D35">
        <v>2</v>
      </c>
      <c r="E35" t="s">
        <v>5708</v>
      </c>
      <c r="F35" t="s">
        <v>1549</v>
      </c>
      <c r="G35" t="s">
        <v>2135</v>
      </c>
      <c r="H35" t="s">
        <v>3942</v>
      </c>
      <c r="J35" s="14">
        <v>1160</v>
      </c>
      <c r="K35" s="2">
        <v>-34800</v>
      </c>
    </row>
    <row r="36" spans="1:11" x14ac:dyDescent="0.25">
      <c r="A36" t="s">
        <v>5709</v>
      </c>
      <c r="B36" s="1">
        <v>42936</v>
      </c>
      <c r="C36">
        <v>237</v>
      </c>
      <c r="D36">
        <v>1</v>
      </c>
      <c r="E36" t="s">
        <v>5710</v>
      </c>
      <c r="F36" t="s">
        <v>1569</v>
      </c>
      <c r="G36" t="s">
        <v>12</v>
      </c>
      <c r="H36" t="s">
        <v>3135</v>
      </c>
      <c r="J36" s="78">
        <v>2900</v>
      </c>
      <c r="K36" s="2">
        <v>-37700</v>
      </c>
    </row>
    <row r="37" spans="1:11" x14ac:dyDescent="0.25">
      <c r="A37" t="s">
        <v>4174</v>
      </c>
      <c r="B37" s="1">
        <v>42937</v>
      </c>
      <c r="C37">
        <v>241</v>
      </c>
      <c r="D37">
        <v>1</v>
      </c>
      <c r="E37" t="s">
        <v>5711</v>
      </c>
      <c r="F37" t="s">
        <v>1569</v>
      </c>
      <c r="G37" t="s">
        <v>156</v>
      </c>
      <c r="H37" t="s">
        <v>3135</v>
      </c>
      <c r="J37" s="78">
        <v>5568</v>
      </c>
      <c r="K37" s="2">
        <v>-43268</v>
      </c>
    </row>
    <row r="38" spans="1:11" x14ac:dyDescent="0.25">
      <c r="A38" t="s">
        <v>5712</v>
      </c>
      <c r="B38" s="1">
        <v>42937</v>
      </c>
      <c r="C38">
        <v>242</v>
      </c>
      <c r="D38">
        <v>1</v>
      </c>
      <c r="E38" t="s">
        <v>5713</v>
      </c>
      <c r="F38" t="s">
        <v>1569</v>
      </c>
      <c r="G38" t="s">
        <v>156</v>
      </c>
      <c r="H38" t="s">
        <v>3135</v>
      </c>
      <c r="J38" s="78">
        <v>9860</v>
      </c>
      <c r="K38" s="2">
        <v>-53128</v>
      </c>
    </row>
    <row r="39" spans="1:11" x14ac:dyDescent="0.25">
      <c r="A39" t="s">
        <v>5714</v>
      </c>
      <c r="B39" s="1">
        <v>42937</v>
      </c>
      <c r="C39">
        <v>245</v>
      </c>
      <c r="D39">
        <v>1</v>
      </c>
      <c r="E39" t="s">
        <v>5715</v>
      </c>
      <c r="F39" t="s">
        <v>1569</v>
      </c>
      <c r="G39" t="s">
        <v>156</v>
      </c>
      <c r="H39" t="s">
        <v>3135</v>
      </c>
      <c r="J39" s="78">
        <v>2784</v>
      </c>
      <c r="K39" s="2">
        <v>-55912</v>
      </c>
    </row>
    <row r="40" spans="1:11" x14ac:dyDescent="0.25">
      <c r="A40" t="s">
        <v>2640</v>
      </c>
      <c r="B40" s="1">
        <v>42937</v>
      </c>
      <c r="C40">
        <v>243</v>
      </c>
      <c r="D40">
        <v>1</v>
      </c>
      <c r="E40" t="s">
        <v>5716</v>
      </c>
      <c r="F40" t="s">
        <v>1569</v>
      </c>
      <c r="G40" t="s">
        <v>156</v>
      </c>
      <c r="H40" t="s">
        <v>3135</v>
      </c>
      <c r="J40" s="78">
        <v>9976</v>
      </c>
      <c r="K40" s="2">
        <v>-65888</v>
      </c>
    </row>
    <row r="41" spans="1:11" x14ac:dyDescent="0.25">
      <c r="A41" t="s">
        <v>5717</v>
      </c>
      <c r="B41" s="1">
        <v>42937</v>
      </c>
      <c r="C41">
        <v>247</v>
      </c>
      <c r="D41">
        <v>1</v>
      </c>
      <c r="E41" t="s">
        <v>5718</v>
      </c>
      <c r="F41" t="s">
        <v>1569</v>
      </c>
      <c r="G41" t="s">
        <v>156</v>
      </c>
      <c r="H41" t="s">
        <v>3135</v>
      </c>
      <c r="J41" s="78">
        <v>4872</v>
      </c>
      <c r="K41" s="2">
        <v>-70760</v>
      </c>
    </row>
    <row r="42" spans="1:11" x14ac:dyDescent="0.25">
      <c r="A42" t="s">
        <v>4022</v>
      </c>
      <c r="B42" s="1">
        <v>42937</v>
      </c>
      <c r="C42">
        <v>249</v>
      </c>
      <c r="D42">
        <v>1</v>
      </c>
      <c r="E42" t="s">
        <v>5719</v>
      </c>
      <c r="F42" t="s">
        <v>1569</v>
      </c>
      <c r="G42" t="s">
        <v>156</v>
      </c>
      <c r="H42" t="s">
        <v>3135</v>
      </c>
      <c r="J42" s="2">
        <v>1392</v>
      </c>
      <c r="K42" s="2">
        <v>-72152</v>
      </c>
    </row>
    <row r="43" spans="1:11" x14ac:dyDescent="0.25">
      <c r="A43" t="s">
        <v>1968</v>
      </c>
      <c r="B43" s="1">
        <v>42938</v>
      </c>
      <c r="C43">
        <v>250</v>
      </c>
      <c r="D43">
        <v>1</v>
      </c>
      <c r="E43" t="s">
        <v>5720</v>
      </c>
      <c r="F43" t="s">
        <v>1569</v>
      </c>
      <c r="G43" t="s">
        <v>156</v>
      </c>
      <c r="H43" t="s">
        <v>3135</v>
      </c>
      <c r="J43" s="2">
        <v>2784</v>
      </c>
      <c r="K43" s="2">
        <v>-74936</v>
      </c>
    </row>
    <row r="44" spans="1:11" x14ac:dyDescent="0.25">
      <c r="A44" t="s">
        <v>3350</v>
      </c>
      <c r="B44" s="1">
        <v>42940</v>
      </c>
      <c r="C44">
        <v>240</v>
      </c>
      <c r="D44">
        <v>2</v>
      </c>
      <c r="E44" t="s">
        <v>5721</v>
      </c>
      <c r="F44" t="s">
        <v>1549</v>
      </c>
      <c r="G44" t="s">
        <v>1618</v>
      </c>
      <c r="H44" t="s">
        <v>3135</v>
      </c>
      <c r="J44" s="2">
        <v>3480</v>
      </c>
      <c r="K44" s="2">
        <v>-78416</v>
      </c>
    </row>
    <row r="45" spans="1:11" x14ac:dyDescent="0.25">
      <c r="A45" t="s">
        <v>665</v>
      </c>
      <c r="B45" s="1">
        <v>42940</v>
      </c>
      <c r="C45" t="s">
        <v>5722</v>
      </c>
      <c r="D45">
        <v>1</v>
      </c>
      <c r="E45" t="s">
        <v>5723</v>
      </c>
      <c r="F45" t="s">
        <v>76</v>
      </c>
      <c r="G45" t="s">
        <v>12</v>
      </c>
      <c r="H45" t="s">
        <v>3135</v>
      </c>
      <c r="I45" s="78">
        <v>62408</v>
      </c>
      <c r="K45" s="2">
        <v>-16008</v>
      </c>
    </row>
    <row r="46" spans="1:11" x14ac:dyDescent="0.25">
      <c r="A46" t="s">
        <v>2043</v>
      </c>
      <c r="B46" s="1">
        <v>42940</v>
      </c>
      <c r="C46" t="s">
        <v>5724</v>
      </c>
      <c r="D46">
        <v>2</v>
      </c>
      <c r="E46" t="s">
        <v>5725</v>
      </c>
      <c r="F46" t="s">
        <v>76</v>
      </c>
      <c r="G46" t="s">
        <v>12</v>
      </c>
      <c r="H46" t="s">
        <v>3135</v>
      </c>
      <c r="I46" s="14">
        <v>3248</v>
      </c>
      <c r="K46" s="2">
        <v>-12760</v>
      </c>
    </row>
    <row r="47" spans="1:11" x14ac:dyDescent="0.25">
      <c r="A47" t="s">
        <v>4349</v>
      </c>
      <c r="B47" s="1">
        <v>42942</v>
      </c>
      <c r="C47">
        <v>252</v>
      </c>
      <c r="D47">
        <v>2</v>
      </c>
      <c r="E47" t="s">
        <v>5726</v>
      </c>
      <c r="F47" t="s">
        <v>1549</v>
      </c>
      <c r="G47" t="s">
        <v>1618</v>
      </c>
      <c r="H47" t="s">
        <v>3135</v>
      </c>
      <c r="J47" s="2">
        <v>5220</v>
      </c>
      <c r="K47" s="2">
        <v>-17980</v>
      </c>
    </row>
    <row r="48" spans="1:11" x14ac:dyDescent="0.25">
      <c r="A48" t="s">
        <v>5727</v>
      </c>
      <c r="B48" s="1">
        <v>42943</v>
      </c>
      <c r="C48">
        <v>251</v>
      </c>
      <c r="D48">
        <v>2</v>
      </c>
      <c r="E48" t="s">
        <v>5728</v>
      </c>
      <c r="F48" t="s">
        <v>1549</v>
      </c>
      <c r="G48" t="s">
        <v>1967</v>
      </c>
      <c r="H48" t="s">
        <v>3135</v>
      </c>
      <c r="J48" s="2">
        <v>1276</v>
      </c>
      <c r="K48" s="2">
        <v>-19256</v>
      </c>
    </row>
    <row r="49" spans="1:11" x14ac:dyDescent="0.25">
      <c r="A49" t="s">
        <v>518</v>
      </c>
      <c r="B49" s="1">
        <v>42947</v>
      </c>
      <c r="C49">
        <v>204</v>
      </c>
      <c r="D49">
        <v>2</v>
      </c>
      <c r="E49" t="s">
        <v>5729</v>
      </c>
      <c r="F49" t="s">
        <v>1549</v>
      </c>
      <c r="G49" t="s">
        <v>1618</v>
      </c>
      <c r="H49" t="s">
        <v>3135</v>
      </c>
      <c r="J49" s="2">
        <v>1160</v>
      </c>
      <c r="K49" s="2">
        <v>-20416</v>
      </c>
    </row>
    <row r="50" spans="1:11" x14ac:dyDescent="0.25">
      <c r="H50" t="s">
        <v>101</v>
      </c>
      <c r="I50" s="2">
        <v>108576</v>
      </c>
      <c r="J50" s="2">
        <v>115420</v>
      </c>
    </row>
    <row r="51" spans="1:11" x14ac:dyDescent="0.25">
      <c r="H51" t="s">
        <v>102</v>
      </c>
      <c r="K51" s="2">
        <v>-20416</v>
      </c>
    </row>
    <row r="52" spans="1:11" x14ac:dyDescent="0.25">
      <c r="A52" t="s">
        <v>138</v>
      </c>
      <c r="B52" t="s">
        <v>139</v>
      </c>
      <c r="C52" t="s">
        <v>501</v>
      </c>
      <c r="D52" t="s">
        <v>502</v>
      </c>
      <c r="E52" t="s">
        <v>142</v>
      </c>
      <c r="F52" t="s">
        <v>722</v>
      </c>
      <c r="G52" t="s">
        <v>139</v>
      </c>
      <c r="H52" t="s">
        <v>145</v>
      </c>
      <c r="I52" t="s">
        <v>146</v>
      </c>
      <c r="J52" t="s">
        <v>146</v>
      </c>
      <c r="K52" t="s">
        <v>147</v>
      </c>
    </row>
  </sheetData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0" workbookViewId="0">
      <selection activeCell="A22" sqref="A22:C27"/>
    </sheetView>
  </sheetViews>
  <sheetFormatPr baseColWidth="10" defaultRowHeight="15" x14ac:dyDescent="0.25"/>
  <cols>
    <col min="8" max="8" width="24.42578125" bestFit="1" customWidth="1"/>
  </cols>
  <sheetData>
    <row r="1" spans="1:11" x14ac:dyDescent="0.25">
      <c r="A1" t="s">
        <v>0</v>
      </c>
    </row>
    <row r="2" spans="1:11" x14ac:dyDescent="0.25">
      <c r="A2" t="s">
        <v>5430</v>
      </c>
    </row>
    <row r="3" spans="1:11" x14ac:dyDescent="0.25">
      <c r="A3" t="s">
        <v>5730</v>
      </c>
    </row>
    <row r="4" spans="1:11" x14ac:dyDescent="0.25">
      <c r="A4" t="s">
        <v>5280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138</v>
      </c>
      <c r="B10" t="s">
        <v>139</v>
      </c>
      <c r="C10" t="s">
        <v>501</v>
      </c>
      <c r="D10" t="s">
        <v>502</v>
      </c>
      <c r="E10" t="s">
        <v>142</v>
      </c>
      <c r="F10" t="s">
        <v>722</v>
      </c>
      <c r="G10" t="s">
        <v>139</v>
      </c>
      <c r="H10" t="s">
        <v>5294</v>
      </c>
      <c r="I10" t="s">
        <v>142</v>
      </c>
      <c r="J10" t="s">
        <v>146</v>
      </c>
      <c r="K10" t="s">
        <v>147</v>
      </c>
    </row>
    <row r="11" spans="1:11" x14ac:dyDescent="0.25">
      <c r="H11" t="s">
        <v>7</v>
      </c>
      <c r="K11" s="2">
        <v>-8758</v>
      </c>
    </row>
    <row r="12" spans="1:11" x14ac:dyDescent="0.25">
      <c r="A12" t="s">
        <v>5731</v>
      </c>
      <c r="B12" s="1">
        <v>42919</v>
      </c>
      <c r="C12" t="s">
        <v>3537</v>
      </c>
      <c r="D12">
        <v>2</v>
      </c>
      <c r="E12" t="s">
        <v>5732</v>
      </c>
      <c r="F12" t="s">
        <v>674</v>
      </c>
      <c r="G12" t="s">
        <v>513</v>
      </c>
      <c r="H12" t="s">
        <v>3218</v>
      </c>
      <c r="J12" s="2">
        <v>3248</v>
      </c>
      <c r="K12" s="2">
        <v>-12006</v>
      </c>
    </row>
    <row r="13" spans="1:11" x14ac:dyDescent="0.25">
      <c r="A13" t="s">
        <v>2267</v>
      </c>
      <c r="B13" s="1">
        <v>42920</v>
      </c>
      <c r="C13" t="s">
        <v>3830</v>
      </c>
      <c r="D13">
        <v>2</v>
      </c>
      <c r="E13" t="s">
        <v>5733</v>
      </c>
      <c r="F13" t="s">
        <v>512</v>
      </c>
      <c r="G13" t="s">
        <v>513</v>
      </c>
      <c r="H13" t="s">
        <v>3218</v>
      </c>
      <c r="J13" s="2">
        <v>3016</v>
      </c>
      <c r="K13" s="2">
        <v>-15022</v>
      </c>
    </row>
    <row r="14" spans="1:11" x14ac:dyDescent="0.25">
      <c r="A14" t="s">
        <v>5734</v>
      </c>
      <c r="B14" s="1">
        <v>42922</v>
      </c>
      <c r="C14" t="s">
        <v>5735</v>
      </c>
      <c r="D14">
        <v>2</v>
      </c>
      <c r="E14" t="s">
        <v>5736</v>
      </c>
      <c r="F14" t="s">
        <v>674</v>
      </c>
      <c r="G14" t="s">
        <v>513</v>
      </c>
      <c r="H14" t="s">
        <v>3218</v>
      </c>
      <c r="J14" s="2">
        <v>1740</v>
      </c>
      <c r="K14" s="2">
        <v>-16762</v>
      </c>
    </row>
    <row r="15" spans="1:11" x14ac:dyDescent="0.25">
      <c r="A15" t="s">
        <v>5737</v>
      </c>
      <c r="B15" s="1">
        <v>42922</v>
      </c>
      <c r="C15" t="s">
        <v>3840</v>
      </c>
      <c r="D15">
        <v>2</v>
      </c>
      <c r="E15" t="s">
        <v>5738</v>
      </c>
      <c r="F15" t="s">
        <v>674</v>
      </c>
      <c r="G15" t="s">
        <v>513</v>
      </c>
      <c r="H15" t="s">
        <v>3218</v>
      </c>
      <c r="J15" s="2">
        <v>1740</v>
      </c>
      <c r="K15" s="2">
        <v>-18502</v>
      </c>
    </row>
    <row r="16" spans="1:11" x14ac:dyDescent="0.25">
      <c r="A16" t="s">
        <v>5739</v>
      </c>
      <c r="B16" s="1">
        <v>42922</v>
      </c>
      <c r="C16" t="s">
        <v>5740</v>
      </c>
      <c r="D16">
        <v>2</v>
      </c>
      <c r="E16" t="s">
        <v>5741</v>
      </c>
      <c r="F16" t="s">
        <v>512</v>
      </c>
      <c r="G16" t="s">
        <v>513</v>
      </c>
      <c r="H16" t="s">
        <v>3218</v>
      </c>
      <c r="J16" s="14">
        <v>1218</v>
      </c>
      <c r="K16" s="2">
        <v>-19720</v>
      </c>
    </row>
    <row r="17" spans="1:11" x14ac:dyDescent="0.25">
      <c r="A17" t="s">
        <v>5742</v>
      </c>
      <c r="B17" s="1">
        <v>42927</v>
      </c>
      <c r="C17" t="s">
        <v>5743</v>
      </c>
      <c r="D17">
        <v>2</v>
      </c>
      <c r="E17" t="s">
        <v>5744</v>
      </c>
      <c r="F17" t="s">
        <v>512</v>
      </c>
      <c r="G17" t="s">
        <v>513</v>
      </c>
      <c r="H17" t="s">
        <v>3218</v>
      </c>
      <c r="K17" s="2">
        <v>-26100</v>
      </c>
    </row>
    <row r="18" spans="1:11" x14ac:dyDescent="0.25">
      <c r="A18" t="s">
        <v>906</v>
      </c>
      <c r="B18" s="1">
        <v>42928</v>
      </c>
      <c r="C18" t="s">
        <v>5745</v>
      </c>
      <c r="D18">
        <v>2</v>
      </c>
      <c r="E18" t="s">
        <v>5746</v>
      </c>
      <c r="F18" t="s">
        <v>76</v>
      </c>
      <c r="G18" t="s">
        <v>12</v>
      </c>
      <c r="H18" t="s">
        <v>3218</v>
      </c>
      <c r="I18" s="2">
        <v>3248</v>
      </c>
      <c r="K18" s="2">
        <v>-22852</v>
      </c>
    </row>
    <row r="19" spans="1:11" x14ac:dyDescent="0.25">
      <c r="A19" t="s">
        <v>5747</v>
      </c>
      <c r="B19" s="1">
        <v>42930</v>
      </c>
      <c r="C19" t="s">
        <v>5748</v>
      </c>
      <c r="D19">
        <v>2</v>
      </c>
      <c r="E19" t="s">
        <v>5749</v>
      </c>
      <c r="F19" t="s">
        <v>674</v>
      </c>
      <c r="G19" t="s">
        <v>513</v>
      </c>
      <c r="H19" t="s">
        <v>3218</v>
      </c>
      <c r="J19">
        <v>638</v>
      </c>
      <c r="K19" s="2">
        <v>-23490</v>
      </c>
    </row>
    <row r="20" spans="1:11" x14ac:dyDescent="0.25">
      <c r="A20" t="s">
        <v>5750</v>
      </c>
      <c r="B20" s="1">
        <v>42930</v>
      </c>
      <c r="C20" t="s">
        <v>5751</v>
      </c>
      <c r="D20">
        <v>2</v>
      </c>
      <c r="E20" t="s">
        <v>5752</v>
      </c>
      <c r="F20" t="s">
        <v>674</v>
      </c>
      <c r="G20" t="s">
        <v>513</v>
      </c>
      <c r="H20" t="s">
        <v>3218</v>
      </c>
      <c r="J20" s="2">
        <v>6380</v>
      </c>
      <c r="K20" s="2">
        <v>-29870</v>
      </c>
    </row>
    <row r="21" spans="1:11" x14ac:dyDescent="0.25">
      <c r="A21" t="s">
        <v>5753</v>
      </c>
      <c r="B21" s="1">
        <v>42933</v>
      </c>
      <c r="C21" t="s">
        <v>5398</v>
      </c>
      <c r="D21">
        <v>2</v>
      </c>
      <c r="E21" t="s">
        <v>5399</v>
      </c>
      <c r="F21" t="s">
        <v>674</v>
      </c>
      <c r="G21" t="s">
        <v>513</v>
      </c>
      <c r="H21" t="s">
        <v>5754</v>
      </c>
      <c r="I21" s="2">
        <v>1218</v>
      </c>
      <c r="K21" s="2">
        <v>-28652</v>
      </c>
    </row>
    <row r="22" spans="1:11" x14ac:dyDescent="0.25">
      <c r="A22" t="s">
        <v>5755</v>
      </c>
      <c r="B22" s="1">
        <v>42933</v>
      </c>
      <c r="C22" t="s">
        <v>5756</v>
      </c>
      <c r="D22">
        <v>2</v>
      </c>
      <c r="E22" t="s">
        <v>5757</v>
      </c>
      <c r="F22" t="s">
        <v>674</v>
      </c>
      <c r="G22" t="s">
        <v>513</v>
      </c>
      <c r="H22" t="s">
        <v>3218</v>
      </c>
      <c r="J22">
        <v>870</v>
      </c>
      <c r="K22" s="2">
        <v>-29522</v>
      </c>
    </row>
    <row r="23" spans="1:11" x14ac:dyDescent="0.25">
      <c r="A23" t="s">
        <v>5758</v>
      </c>
      <c r="B23" s="1">
        <v>42935</v>
      </c>
      <c r="C23" t="s">
        <v>5759</v>
      </c>
      <c r="D23">
        <v>2</v>
      </c>
      <c r="E23" t="s">
        <v>5760</v>
      </c>
      <c r="F23" t="s">
        <v>674</v>
      </c>
      <c r="G23" t="s">
        <v>513</v>
      </c>
      <c r="H23" t="s">
        <v>3218</v>
      </c>
      <c r="J23">
        <v>464</v>
      </c>
      <c r="K23" s="2">
        <v>-29986</v>
      </c>
    </row>
    <row r="24" spans="1:11" x14ac:dyDescent="0.25">
      <c r="A24" t="s">
        <v>5761</v>
      </c>
      <c r="B24" s="1">
        <v>42935</v>
      </c>
      <c r="C24" t="s">
        <v>5762</v>
      </c>
      <c r="D24">
        <v>2</v>
      </c>
      <c r="E24" t="s">
        <v>5763</v>
      </c>
      <c r="F24" t="s">
        <v>674</v>
      </c>
      <c r="G24" t="s">
        <v>513</v>
      </c>
      <c r="H24" t="s">
        <v>3218</v>
      </c>
      <c r="J24" s="2">
        <v>1218</v>
      </c>
      <c r="K24" s="2">
        <v>-31204</v>
      </c>
    </row>
    <row r="25" spans="1:11" x14ac:dyDescent="0.25">
      <c r="A25" t="s">
        <v>3769</v>
      </c>
      <c r="B25" s="1">
        <v>42935</v>
      </c>
      <c r="C25" t="s">
        <v>4214</v>
      </c>
      <c r="D25">
        <v>2</v>
      </c>
      <c r="E25" t="s">
        <v>5764</v>
      </c>
      <c r="F25" t="s">
        <v>674</v>
      </c>
      <c r="G25" t="s">
        <v>513</v>
      </c>
      <c r="H25" t="s">
        <v>3218</v>
      </c>
      <c r="J25" s="2">
        <v>1218</v>
      </c>
      <c r="K25" s="2">
        <v>-32422</v>
      </c>
    </row>
    <row r="26" spans="1:11" x14ac:dyDescent="0.25">
      <c r="A26" t="s">
        <v>5132</v>
      </c>
      <c r="B26" s="1">
        <v>42935</v>
      </c>
      <c r="C26" t="s">
        <v>5765</v>
      </c>
      <c r="D26">
        <v>2</v>
      </c>
      <c r="E26" t="s">
        <v>5766</v>
      </c>
      <c r="F26" t="s">
        <v>674</v>
      </c>
      <c r="G26" t="s">
        <v>513</v>
      </c>
      <c r="H26" t="s">
        <v>3218</v>
      </c>
      <c r="J26" s="2">
        <v>1218</v>
      </c>
      <c r="K26" s="2">
        <v>-33640</v>
      </c>
    </row>
    <row r="27" spans="1:11" x14ac:dyDescent="0.25">
      <c r="A27" t="s">
        <v>1157</v>
      </c>
      <c r="B27" s="1">
        <v>42936</v>
      </c>
      <c r="C27" t="s">
        <v>5767</v>
      </c>
      <c r="D27">
        <v>2</v>
      </c>
      <c r="E27" t="s">
        <v>5768</v>
      </c>
      <c r="F27" t="s">
        <v>512</v>
      </c>
      <c r="G27" t="s">
        <v>513</v>
      </c>
      <c r="H27" t="s">
        <v>3218</v>
      </c>
      <c r="J27">
        <v>464</v>
      </c>
      <c r="K27" s="2">
        <v>-34104</v>
      </c>
    </row>
    <row r="28" spans="1:11" x14ac:dyDescent="0.25">
      <c r="A28" t="s">
        <v>1165</v>
      </c>
      <c r="B28" s="1">
        <v>42942</v>
      </c>
      <c r="C28" t="s">
        <v>5769</v>
      </c>
      <c r="D28">
        <v>2</v>
      </c>
      <c r="E28" t="s">
        <v>5770</v>
      </c>
      <c r="F28" t="s">
        <v>76</v>
      </c>
      <c r="G28" t="s">
        <v>12</v>
      </c>
      <c r="H28" t="s">
        <v>3218</v>
      </c>
      <c r="I28" s="2">
        <v>5510</v>
      </c>
      <c r="K28" s="2">
        <v>-28594</v>
      </c>
    </row>
    <row r="29" spans="1:11" x14ac:dyDescent="0.25">
      <c r="H29" t="s">
        <v>101</v>
      </c>
      <c r="I29" s="2">
        <v>9976</v>
      </c>
      <c r="J29" s="2">
        <v>29812</v>
      </c>
    </row>
    <row r="30" spans="1:11" x14ac:dyDescent="0.25">
      <c r="H30" t="s">
        <v>102</v>
      </c>
      <c r="K30" s="2">
        <v>-28594</v>
      </c>
    </row>
    <row r="31" spans="1:11" x14ac:dyDescent="0.25">
      <c r="A31" t="s">
        <v>138</v>
      </c>
      <c r="B31" t="s">
        <v>139</v>
      </c>
      <c r="C31" t="s">
        <v>501</v>
      </c>
      <c r="D31" t="s">
        <v>502</v>
      </c>
      <c r="E31" t="s">
        <v>142</v>
      </c>
      <c r="F31" t="s">
        <v>722</v>
      </c>
      <c r="G31" t="s">
        <v>139</v>
      </c>
      <c r="H31" t="s">
        <v>5294</v>
      </c>
      <c r="I31" t="s">
        <v>142</v>
      </c>
      <c r="J31" t="s">
        <v>146</v>
      </c>
      <c r="K31" t="s">
        <v>147</v>
      </c>
    </row>
  </sheetData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14" sqref="A14:C15"/>
    </sheetView>
  </sheetViews>
  <sheetFormatPr baseColWidth="10" defaultRowHeight="15" x14ac:dyDescent="0.25"/>
  <cols>
    <col min="4" max="4" width="2" bestFit="1" customWidth="1"/>
    <col min="9" max="9" width="37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5772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103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-14251.65</v>
      </c>
    </row>
    <row r="12" spans="1:12" x14ac:dyDescent="0.25">
      <c r="A12" t="s">
        <v>2653</v>
      </c>
      <c r="B12" s="1">
        <v>42950</v>
      </c>
      <c r="C12" t="s">
        <v>5774</v>
      </c>
      <c r="D12">
        <v>1</v>
      </c>
      <c r="E12" t="s">
        <v>3576</v>
      </c>
      <c r="F12">
        <v>4521</v>
      </c>
      <c r="G12" t="s">
        <v>76</v>
      </c>
      <c r="H12" t="s">
        <v>12</v>
      </c>
      <c r="I12" t="s">
        <v>153</v>
      </c>
      <c r="J12" s="24">
        <v>5415</v>
      </c>
      <c r="L12" s="2">
        <v>-8836.65</v>
      </c>
    </row>
    <row r="13" spans="1:12" x14ac:dyDescent="0.25">
      <c r="A13" t="s">
        <v>2034</v>
      </c>
      <c r="B13" s="1">
        <v>42950</v>
      </c>
      <c r="C13" t="s">
        <v>5775</v>
      </c>
      <c r="D13">
        <v>1</v>
      </c>
      <c r="E13" t="s">
        <v>3576</v>
      </c>
      <c r="F13">
        <v>4526</v>
      </c>
      <c r="G13" t="s">
        <v>76</v>
      </c>
      <c r="H13" t="s">
        <v>12</v>
      </c>
      <c r="I13" t="s">
        <v>153</v>
      </c>
      <c r="J13" s="24">
        <v>1986.24</v>
      </c>
      <c r="L13" s="2">
        <v>-6850.41</v>
      </c>
    </row>
    <row r="14" spans="1:12" x14ac:dyDescent="0.25">
      <c r="A14" t="s">
        <v>5776</v>
      </c>
      <c r="B14" s="1">
        <v>42958</v>
      </c>
      <c r="C14">
        <v>6979641</v>
      </c>
      <c r="D14">
        <v>1</v>
      </c>
      <c r="E14" t="s">
        <v>3577</v>
      </c>
      <c r="F14">
        <v>16193</v>
      </c>
      <c r="G14" t="s">
        <v>11</v>
      </c>
      <c r="H14" t="s">
        <v>12</v>
      </c>
      <c r="I14" t="s">
        <v>153</v>
      </c>
      <c r="K14" s="2">
        <v>2645</v>
      </c>
      <c r="L14" s="2">
        <v>-9495.41</v>
      </c>
    </row>
    <row r="15" spans="1:12" x14ac:dyDescent="0.25">
      <c r="A15" t="s">
        <v>962</v>
      </c>
      <c r="B15" s="1">
        <v>42958</v>
      </c>
      <c r="C15">
        <v>6979650</v>
      </c>
      <c r="D15">
        <v>1</v>
      </c>
      <c r="E15" t="s">
        <v>3577</v>
      </c>
      <c r="F15">
        <v>16194</v>
      </c>
      <c r="G15" t="s">
        <v>11</v>
      </c>
      <c r="H15" t="s">
        <v>12</v>
      </c>
      <c r="I15" t="s">
        <v>153</v>
      </c>
      <c r="K15" s="2">
        <v>2972.5</v>
      </c>
      <c r="L15" s="2">
        <v>-12467.91</v>
      </c>
    </row>
    <row r="16" spans="1:12" x14ac:dyDescent="0.25">
      <c r="A16" t="s">
        <v>2597</v>
      </c>
      <c r="B16" s="1">
        <v>42963</v>
      </c>
      <c r="C16" t="s">
        <v>5777</v>
      </c>
      <c r="D16">
        <v>1</v>
      </c>
      <c r="E16" t="s">
        <v>3576</v>
      </c>
      <c r="F16">
        <v>4633</v>
      </c>
      <c r="G16" t="s">
        <v>76</v>
      </c>
      <c r="H16" t="s">
        <v>12</v>
      </c>
      <c r="I16" t="s">
        <v>153</v>
      </c>
      <c r="J16" s="24">
        <v>2645</v>
      </c>
      <c r="L16" s="2">
        <v>-9822.91</v>
      </c>
    </row>
    <row r="17" spans="1:12" x14ac:dyDescent="0.25">
      <c r="A17" t="s">
        <v>342</v>
      </c>
      <c r="B17" s="1">
        <v>42970</v>
      </c>
      <c r="C17" t="s">
        <v>5778</v>
      </c>
      <c r="D17">
        <v>1</v>
      </c>
      <c r="E17" t="s">
        <v>3576</v>
      </c>
      <c r="F17">
        <v>4672</v>
      </c>
      <c r="G17" t="s">
        <v>76</v>
      </c>
      <c r="H17" t="s">
        <v>12</v>
      </c>
      <c r="I17" t="s">
        <v>153</v>
      </c>
      <c r="J17" s="24">
        <v>2601.8200000000002</v>
      </c>
      <c r="L17" s="2">
        <v>-7221.09</v>
      </c>
    </row>
    <row r="18" spans="1:12" x14ac:dyDescent="0.25">
      <c r="A18" t="s">
        <v>5779</v>
      </c>
      <c r="B18" s="1">
        <v>42972</v>
      </c>
      <c r="C18">
        <v>7011198</v>
      </c>
      <c r="D18">
        <v>1</v>
      </c>
      <c r="E18" t="s">
        <v>3577</v>
      </c>
      <c r="F18">
        <v>16259</v>
      </c>
      <c r="G18" t="s">
        <v>11</v>
      </c>
      <c r="H18" t="s">
        <v>5780</v>
      </c>
      <c r="I18" t="s">
        <v>5781</v>
      </c>
      <c r="K18" s="2">
        <v>1131.53</v>
      </c>
      <c r="L18" s="2">
        <v>-8352.6200000000008</v>
      </c>
    </row>
    <row r="19" spans="1:12" x14ac:dyDescent="0.25">
      <c r="A19" t="s">
        <v>5782</v>
      </c>
      <c r="B19" s="1">
        <v>42977</v>
      </c>
      <c r="C19">
        <v>42511936</v>
      </c>
      <c r="D19">
        <v>1</v>
      </c>
      <c r="E19" t="s">
        <v>3577</v>
      </c>
      <c r="F19">
        <v>16289</v>
      </c>
      <c r="G19" t="s">
        <v>11</v>
      </c>
      <c r="H19" t="s">
        <v>5780</v>
      </c>
      <c r="I19" t="s">
        <v>5781</v>
      </c>
      <c r="K19" s="82">
        <v>20.5</v>
      </c>
      <c r="L19" s="2">
        <v>-8373.1200000000008</v>
      </c>
    </row>
    <row r="20" spans="1:12" x14ac:dyDescent="0.25">
      <c r="A20" t="s">
        <v>5783</v>
      </c>
      <c r="B20" s="1">
        <v>42977</v>
      </c>
      <c r="C20">
        <v>7034495</v>
      </c>
      <c r="D20">
        <v>1</v>
      </c>
      <c r="E20" t="s">
        <v>3577</v>
      </c>
      <c r="F20">
        <v>16290</v>
      </c>
      <c r="G20" t="s">
        <v>11</v>
      </c>
      <c r="H20" t="s">
        <v>5780</v>
      </c>
      <c r="I20" t="s">
        <v>5781</v>
      </c>
      <c r="K20" s="2">
        <v>1736</v>
      </c>
      <c r="L20" s="2">
        <v>-10109.120000000001</v>
      </c>
    </row>
    <row r="21" spans="1:12" x14ac:dyDescent="0.25">
      <c r="A21" t="s">
        <v>5784</v>
      </c>
      <c r="B21" s="1">
        <v>42977</v>
      </c>
      <c r="C21">
        <v>42511936</v>
      </c>
      <c r="D21">
        <v>1</v>
      </c>
      <c r="E21" t="s">
        <v>3577</v>
      </c>
      <c r="F21">
        <v>16289</v>
      </c>
      <c r="G21" t="s">
        <v>11</v>
      </c>
      <c r="H21" t="s">
        <v>5780</v>
      </c>
      <c r="I21" t="s">
        <v>5785</v>
      </c>
      <c r="J21" s="82">
        <v>20.5</v>
      </c>
      <c r="L21" s="2">
        <v>-10088.620000000001</v>
      </c>
    </row>
    <row r="22" spans="1:12" x14ac:dyDescent="0.25">
      <c r="A22" t="s">
        <v>1138</v>
      </c>
      <c r="B22" s="1">
        <v>42978</v>
      </c>
      <c r="C22" t="s">
        <v>5786</v>
      </c>
      <c r="D22">
        <v>1</v>
      </c>
      <c r="E22" t="s">
        <v>3576</v>
      </c>
      <c r="F22">
        <v>4719</v>
      </c>
      <c r="G22" t="s">
        <v>76</v>
      </c>
      <c r="H22" t="s">
        <v>12</v>
      </c>
      <c r="I22" t="s">
        <v>153</v>
      </c>
      <c r="J22" s="24">
        <v>1111.8</v>
      </c>
      <c r="L22" s="2">
        <v>-8976.82</v>
      </c>
    </row>
    <row r="23" spans="1:12" x14ac:dyDescent="0.25">
      <c r="I23" t="s">
        <v>101</v>
      </c>
      <c r="J23" s="2">
        <v>13780.36</v>
      </c>
      <c r="K23" s="2">
        <v>8505.5300000000007</v>
      </c>
    </row>
    <row r="24" spans="1:12" x14ac:dyDescent="0.25">
      <c r="I24" t="s">
        <v>102</v>
      </c>
      <c r="L24" s="2">
        <v>-8976.82</v>
      </c>
    </row>
    <row r="25" spans="1:12" x14ac:dyDescent="0.25">
      <c r="A25" t="s">
        <v>6</v>
      </c>
    </row>
  </sheetData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13" sqref="K13:K15"/>
    </sheetView>
  </sheetViews>
  <sheetFormatPr baseColWidth="10" defaultRowHeight="15" x14ac:dyDescent="0.25"/>
  <cols>
    <col min="9" max="9" width="33.7109375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5787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509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-1830.48</v>
      </c>
    </row>
    <row r="12" spans="1:12" x14ac:dyDescent="0.25">
      <c r="A12" t="s">
        <v>1016</v>
      </c>
      <c r="B12" s="1">
        <v>42963</v>
      </c>
      <c r="C12" t="s">
        <v>5788</v>
      </c>
      <c r="D12">
        <v>1</v>
      </c>
      <c r="E12" t="s">
        <v>3576</v>
      </c>
      <c r="F12">
        <v>4618</v>
      </c>
      <c r="G12" t="s">
        <v>76</v>
      </c>
      <c r="H12" t="s">
        <v>12</v>
      </c>
      <c r="I12" t="s">
        <v>514</v>
      </c>
      <c r="J12" s="2">
        <v>1830.48</v>
      </c>
      <c r="L12">
        <v>0</v>
      </c>
    </row>
    <row r="13" spans="1:12" x14ac:dyDescent="0.25">
      <c r="A13" t="s">
        <v>5789</v>
      </c>
      <c r="B13" s="1">
        <v>42972</v>
      </c>
      <c r="C13">
        <v>1</v>
      </c>
      <c r="D13">
        <v>1</v>
      </c>
      <c r="E13" t="s">
        <v>3577</v>
      </c>
      <c r="F13">
        <v>16253</v>
      </c>
      <c r="G13" t="s">
        <v>11</v>
      </c>
      <c r="H13" t="s">
        <v>195</v>
      </c>
      <c r="I13" t="s">
        <v>514</v>
      </c>
      <c r="K13">
        <v>915.24</v>
      </c>
      <c r="L13">
        <v>-915.24</v>
      </c>
    </row>
    <row r="14" spans="1:12" x14ac:dyDescent="0.25">
      <c r="A14" t="s">
        <v>5790</v>
      </c>
      <c r="B14" s="1">
        <v>42975</v>
      </c>
      <c r="C14">
        <v>331178482</v>
      </c>
      <c r="D14">
        <v>2</v>
      </c>
      <c r="E14" t="s">
        <v>3617</v>
      </c>
      <c r="F14" t="s">
        <v>5791</v>
      </c>
      <c r="G14" t="s">
        <v>512</v>
      </c>
      <c r="H14" t="s">
        <v>513</v>
      </c>
      <c r="I14" t="s">
        <v>514</v>
      </c>
      <c r="K14" s="2">
        <v>9430.7999999999993</v>
      </c>
      <c r="L14" s="2">
        <v>-10346.040000000001</v>
      </c>
    </row>
    <row r="15" spans="1:12" x14ac:dyDescent="0.25">
      <c r="A15" t="s">
        <v>5792</v>
      </c>
      <c r="B15" s="1">
        <v>42977</v>
      </c>
      <c r="C15">
        <v>331178595</v>
      </c>
      <c r="D15">
        <v>2</v>
      </c>
      <c r="E15" t="s">
        <v>3617</v>
      </c>
      <c r="F15" t="s">
        <v>5793</v>
      </c>
      <c r="G15" t="s">
        <v>512</v>
      </c>
      <c r="H15" t="s">
        <v>513</v>
      </c>
      <c r="I15" t="s">
        <v>514</v>
      </c>
      <c r="K15" s="2">
        <v>2766.6</v>
      </c>
      <c r="L15" s="2">
        <v>-13112.64</v>
      </c>
    </row>
    <row r="16" spans="1:12" x14ac:dyDescent="0.25">
      <c r="I16" t="s">
        <v>101</v>
      </c>
      <c r="J16" s="2">
        <v>1830.48</v>
      </c>
      <c r="K16" s="2">
        <v>13112.64</v>
      </c>
    </row>
    <row r="17" spans="1:12" x14ac:dyDescent="0.25">
      <c r="I17" t="s">
        <v>102</v>
      </c>
      <c r="L17" s="2">
        <v>-13112.64</v>
      </c>
    </row>
    <row r="18" spans="1:12" x14ac:dyDescent="0.25">
      <c r="A18" t="s">
        <v>6</v>
      </c>
    </row>
  </sheetData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7" workbookViewId="0">
      <selection activeCell="K24" sqref="K24:K26"/>
    </sheetView>
  </sheetViews>
  <sheetFormatPr baseColWidth="10" defaultRowHeight="15" x14ac:dyDescent="0.25"/>
  <cols>
    <col min="9" max="9" width="37.5703125" bestFit="1" customWidth="1"/>
    <col min="10" max="10" width="11.7109375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5093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3302</v>
      </c>
    </row>
    <row r="10" spans="1:12" x14ac:dyDescent="0.25">
      <c r="A10" t="s">
        <v>6</v>
      </c>
      <c r="K10">
        <v>983810.12</v>
      </c>
    </row>
    <row r="11" spans="1:12" x14ac:dyDescent="0.25">
      <c r="I11" t="s">
        <v>7</v>
      </c>
      <c r="L11" s="2">
        <v>-983810.12</v>
      </c>
    </row>
    <row r="12" spans="1:12" x14ac:dyDescent="0.25">
      <c r="A12" t="s">
        <v>5794</v>
      </c>
      <c r="B12" s="1">
        <v>42948</v>
      </c>
      <c r="C12" t="s">
        <v>5795</v>
      </c>
      <c r="D12">
        <v>1</v>
      </c>
      <c r="E12" t="s">
        <v>3706</v>
      </c>
      <c r="F12" t="s">
        <v>5796</v>
      </c>
      <c r="G12" t="s">
        <v>45</v>
      </c>
      <c r="H12" t="s">
        <v>12</v>
      </c>
      <c r="I12" t="s">
        <v>3308</v>
      </c>
      <c r="K12" s="2">
        <v>33532.82</v>
      </c>
      <c r="L12" s="2">
        <v>-1017342.94</v>
      </c>
    </row>
    <row r="13" spans="1:12" x14ac:dyDescent="0.25">
      <c r="A13" t="s">
        <v>78</v>
      </c>
      <c r="B13" s="1">
        <v>42948</v>
      </c>
      <c r="C13" t="s">
        <v>5797</v>
      </c>
      <c r="D13">
        <v>1</v>
      </c>
      <c r="E13" t="s">
        <v>3576</v>
      </c>
      <c r="F13">
        <v>4501</v>
      </c>
      <c r="G13" t="s">
        <v>76</v>
      </c>
      <c r="H13" t="s">
        <v>12</v>
      </c>
      <c r="I13" t="s">
        <v>3308</v>
      </c>
      <c r="J13" s="2">
        <v>1017342.9</v>
      </c>
      <c r="L13">
        <v>-0.04</v>
      </c>
    </row>
    <row r="14" spans="1:12" x14ac:dyDescent="0.25">
      <c r="A14" t="s">
        <v>5798</v>
      </c>
      <c r="B14" s="1">
        <v>42962</v>
      </c>
      <c r="C14" t="s">
        <v>5799</v>
      </c>
      <c r="D14">
        <v>1</v>
      </c>
      <c r="E14" t="s">
        <v>3706</v>
      </c>
      <c r="F14">
        <v>19239</v>
      </c>
      <c r="G14" t="s">
        <v>45</v>
      </c>
      <c r="H14" t="s">
        <v>12</v>
      </c>
      <c r="I14" t="s">
        <v>3305</v>
      </c>
      <c r="K14" s="2">
        <v>6457.61</v>
      </c>
      <c r="L14" s="2">
        <v>-6457.65</v>
      </c>
    </row>
    <row r="15" spans="1:12" x14ac:dyDescent="0.25">
      <c r="A15" t="s">
        <v>687</v>
      </c>
      <c r="B15" s="1">
        <v>42962</v>
      </c>
      <c r="C15" t="s">
        <v>5800</v>
      </c>
      <c r="D15">
        <v>1</v>
      </c>
      <c r="E15" t="s">
        <v>3576</v>
      </c>
      <c r="F15">
        <v>4613</v>
      </c>
      <c r="G15" t="s">
        <v>76</v>
      </c>
      <c r="H15" t="s">
        <v>12</v>
      </c>
      <c r="I15" t="s">
        <v>3305</v>
      </c>
      <c r="J15" s="2">
        <v>6457.62</v>
      </c>
      <c r="L15">
        <v>-0.03</v>
      </c>
    </row>
    <row r="16" spans="1:12" x14ac:dyDescent="0.25">
      <c r="A16" t="s">
        <v>4190</v>
      </c>
      <c r="B16" s="1">
        <v>42975</v>
      </c>
      <c r="C16" t="s">
        <v>5801</v>
      </c>
      <c r="D16">
        <v>1</v>
      </c>
      <c r="E16" t="s">
        <v>3706</v>
      </c>
      <c r="F16">
        <v>19271</v>
      </c>
      <c r="G16" t="s">
        <v>45</v>
      </c>
      <c r="H16" t="s">
        <v>12</v>
      </c>
      <c r="I16" t="s">
        <v>3305</v>
      </c>
      <c r="K16" s="84">
        <v>9408.64</v>
      </c>
      <c r="L16" s="2">
        <v>-9408.67</v>
      </c>
    </row>
    <row r="17" spans="1:12" x14ac:dyDescent="0.25">
      <c r="A17" t="s">
        <v>4193</v>
      </c>
      <c r="B17" s="1">
        <v>42975</v>
      </c>
      <c r="C17" t="s">
        <v>5802</v>
      </c>
      <c r="D17">
        <v>1</v>
      </c>
      <c r="E17" t="s">
        <v>3706</v>
      </c>
      <c r="F17">
        <v>19272</v>
      </c>
      <c r="G17" t="s">
        <v>45</v>
      </c>
      <c r="H17" t="s">
        <v>12</v>
      </c>
      <c r="I17" t="s">
        <v>3305</v>
      </c>
      <c r="K17" s="84">
        <v>20718.16</v>
      </c>
      <c r="L17" s="2">
        <v>-30126.83</v>
      </c>
    </row>
    <row r="18" spans="1:12" x14ac:dyDescent="0.25">
      <c r="A18" t="s">
        <v>5803</v>
      </c>
      <c r="B18" s="1">
        <v>42975</v>
      </c>
      <c r="C18" t="s">
        <v>5804</v>
      </c>
      <c r="D18">
        <v>1</v>
      </c>
      <c r="E18" t="s">
        <v>3706</v>
      </c>
      <c r="F18">
        <v>19273</v>
      </c>
      <c r="G18" t="s">
        <v>45</v>
      </c>
      <c r="H18" t="s">
        <v>12</v>
      </c>
      <c r="I18" t="s">
        <v>3305</v>
      </c>
      <c r="K18" s="84">
        <v>18260.7</v>
      </c>
      <c r="L18" s="2">
        <v>-48387.53</v>
      </c>
    </row>
    <row r="19" spans="1:12" x14ac:dyDescent="0.25">
      <c r="A19" t="s">
        <v>5805</v>
      </c>
      <c r="B19" s="1">
        <v>42975</v>
      </c>
      <c r="C19" t="s">
        <v>5806</v>
      </c>
      <c r="D19">
        <v>1</v>
      </c>
      <c r="E19" t="s">
        <v>3706</v>
      </c>
      <c r="F19">
        <v>19274</v>
      </c>
      <c r="G19" t="s">
        <v>45</v>
      </c>
      <c r="H19" t="s">
        <v>12</v>
      </c>
      <c r="I19" t="s">
        <v>3305</v>
      </c>
      <c r="K19" s="85">
        <v>360</v>
      </c>
      <c r="L19" s="2">
        <v>-48747.53</v>
      </c>
    </row>
    <row r="20" spans="1:12" x14ac:dyDescent="0.25">
      <c r="A20" t="s">
        <v>1102</v>
      </c>
      <c r="B20" s="1">
        <v>42975</v>
      </c>
      <c r="C20" t="s">
        <v>5807</v>
      </c>
      <c r="D20">
        <v>1</v>
      </c>
      <c r="E20" t="s">
        <v>3576</v>
      </c>
      <c r="F20">
        <v>4693</v>
      </c>
      <c r="G20" t="s">
        <v>76</v>
      </c>
      <c r="H20" t="s">
        <v>12</v>
      </c>
      <c r="I20" t="s">
        <v>3305</v>
      </c>
      <c r="J20" s="84">
        <v>9408.64</v>
      </c>
      <c r="L20" s="2">
        <v>-39338.89</v>
      </c>
    </row>
    <row r="21" spans="1:12" x14ac:dyDescent="0.25">
      <c r="A21" t="s">
        <v>2726</v>
      </c>
      <c r="B21" s="1">
        <v>42975</v>
      </c>
      <c r="C21" t="s">
        <v>5808</v>
      </c>
      <c r="D21">
        <v>1</v>
      </c>
      <c r="E21" t="s">
        <v>3576</v>
      </c>
      <c r="F21">
        <v>4694</v>
      </c>
      <c r="G21" t="s">
        <v>76</v>
      </c>
      <c r="H21" t="s">
        <v>12</v>
      </c>
      <c r="I21" t="s">
        <v>3305</v>
      </c>
      <c r="J21" s="84">
        <v>20718.16</v>
      </c>
      <c r="L21" s="2">
        <v>-18620.73</v>
      </c>
    </row>
    <row r="22" spans="1:12" x14ac:dyDescent="0.25">
      <c r="A22" t="s">
        <v>3505</v>
      </c>
      <c r="B22" s="1">
        <v>42975</v>
      </c>
      <c r="C22" t="s">
        <v>5809</v>
      </c>
      <c r="D22">
        <v>1</v>
      </c>
      <c r="E22" t="s">
        <v>3576</v>
      </c>
      <c r="F22">
        <v>4695</v>
      </c>
      <c r="G22" t="s">
        <v>76</v>
      </c>
      <c r="H22" t="s">
        <v>12</v>
      </c>
      <c r="I22" t="s">
        <v>3305</v>
      </c>
      <c r="J22" s="84">
        <v>18260.7</v>
      </c>
      <c r="L22">
        <v>-360.03</v>
      </c>
    </row>
    <row r="23" spans="1:12" x14ac:dyDescent="0.25">
      <c r="A23" t="s">
        <v>5810</v>
      </c>
      <c r="B23" s="1">
        <v>42975</v>
      </c>
      <c r="C23" t="s">
        <v>5811</v>
      </c>
      <c r="D23">
        <v>1</v>
      </c>
      <c r="E23" t="s">
        <v>3576</v>
      </c>
      <c r="F23">
        <v>4696</v>
      </c>
      <c r="G23" t="s">
        <v>76</v>
      </c>
      <c r="H23" t="s">
        <v>12</v>
      </c>
      <c r="I23" t="s">
        <v>3305</v>
      </c>
      <c r="J23" s="85">
        <v>360</v>
      </c>
      <c r="L23">
        <v>-0.03</v>
      </c>
    </row>
    <row r="24" spans="1:12" x14ac:dyDescent="0.25">
      <c r="A24" t="s">
        <v>5812</v>
      </c>
      <c r="B24" s="1">
        <v>42977</v>
      </c>
      <c r="C24" t="s">
        <v>5813</v>
      </c>
      <c r="D24">
        <v>1</v>
      </c>
      <c r="E24" t="s">
        <v>3626</v>
      </c>
      <c r="F24" t="s">
        <v>5814</v>
      </c>
      <c r="G24" t="s">
        <v>1569</v>
      </c>
      <c r="H24" t="s">
        <v>12</v>
      </c>
      <c r="I24" t="s">
        <v>3308</v>
      </c>
      <c r="K24" s="2">
        <v>1322.33</v>
      </c>
      <c r="L24" s="2">
        <v>-1322.36</v>
      </c>
    </row>
    <row r="25" spans="1:12" x14ac:dyDescent="0.25">
      <c r="A25" t="s">
        <v>5815</v>
      </c>
      <c r="B25" s="1">
        <v>42977</v>
      </c>
      <c r="C25" t="s">
        <v>5816</v>
      </c>
      <c r="D25">
        <v>1</v>
      </c>
      <c r="E25" t="s">
        <v>4360</v>
      </c>
      <c r="F25" t="s">
        <v>5817</v>
      </c>
      <c r="G25" t="s">
        <v>34</v>
      </c>
      <c r="H25" t="s">
        <v>12</v>
      </c>
      <c r="I25" t="s">
        <v>3308</v>
      </c>
      <c r="K25" s="2">
        <v>194159.12</v>
      </c>
      <c r="L25" s="2">
        <v>-195481.48</v>
      </c>
    </row>
    <row r="26" spans="1:12" x14ac:dyDescent="0.25">
      <c r="A26" t="s">
        <v>5818</v>
      </c>
      <c r="B26" s="1">
        <v>42977</v>
      </c>
      <c r="C26" t="s">
        <v>5819</v>
      </c>
      <c r="D26">
        <v>1</v>
      </c>
      <c r="E26" t="s">
        <v>3706</v>
      </c>
      <c r="F26" t="s">
        <v>5820</v>
      </c>
      <c r="G26" t="s">
        <v>45</v>
      </c>
      <c r="H26" t="s">
        <v>12</v>
      </c>
      <c r="I26" t="s">
        <v>3305</v>
      </c>
      <c r="K26" s="2">
        <v>840627.09</v>
      </c>
      <c r="L26" s="2">
        <v>-1036108.57</v>
      </c>
    </row>
    <row r="27" spans="1:12" x14ac:dyDescent="0.25">
      <c r="A27" t="s">
        <v>5821</v>
      </c>
      <c r="B27" s="1">
        <v>42978</v>
      </c>
      <c r="C27" t="s">
        <v>5822</v>
      </c>
      <c r="D27">
        <v>1</v>
      </c>
      <c r="E27" t="s">
        <v>3706</v>
      </c>
      <c r="F27" t="s">
        <v>5823</v>
      </c>
      <c r="G27" t="s">
        <v>45</v>
      </c>
      <c r="H27" t="s">
        <v>12</v>
      </c>
      <c r="I27" t="s">
        <v>3308</v>
      </c>
      <c r="K27" s="84">
        <v>30953.37</v>
      </c>
      <c r="L27" s="2">
        <v>-1067061.94</v>
      </c>
    </row>
    <row r="28" spans="1:12" x14ac:dyDescent="0.25">
      <c r="A28" t="s">
        <v>5824</v>
      </c>
      <c r="B28" s="1">
        <v>42978</v>
      </c>
      <c r="C28" t="s">
        <v>5822</v>
      </c>
      <c r="D28">
        <v>1</v>
      </c>
      <c r="E28" t="s">
        <v>3706</v>
      </c>
      <c r="F28" t="s">
        <v>5823</v>
      </c>
      <c r="G28" t="s">
        <v>45</v>
      </c>
      <c r="H28" t="s">
        <v>12</v>
      </c>
      <c r="I28" t="s">
        <v>4412</v>
      </c>
      <c r="J28" s="84">
        <v>30953.37</v>
      </c>
      <c r="L28" s="2">
        <v>-1036108.57</v>
      </c>
    </row>
    <row r="29" spans="1:12" x14ac:dyDescent="0.25">
      <c r="I29" t="s">
        <v>101</v>
      </c>
      <c r="J29" s="2">
        <v>1103501.3899999999</v>
      </c>
      <c r="K29" s="2">
        <v>1155799.8400000001</v>
      </c>
    </row>
    <row r="30" spans="1:12" x14ac:dyDescent="0.25">
      <c r="I30" t="s">
        <v>102</v>
      </c>
      <c r="L30" s="2">
        <v>-1036108.57</v>
      </c>
    </row>
    <row r="31" spans="1:12" x14ac:dyDescent="0.25">
      <c r="A31" t="s">
        <v>6</v>
      </c>
    </row>
    <row r="37" spans="4:6" x14ac:dyDescent="0.25">
      <c r="D37" t="s">
        <v>5812</v>
      </c>
      <c r="E37" s="1">
        <v>42977</v>
      </c>
      <c r="F37" t="s">
        <v>5813</v>
      </c>
    </row>
    <row r="38" spans="4:6" x14ac:dyDescent="0.25">
      <c r="D38" t="s">
        <v>5815</v>
      </c>
      <c r="E38" s="1">
        <v>42977</v>
      </c>
      <c r="F38" t="s">
        <v>5816</v>
      </c>
    </row>
    <row r="39" spans="4:6" x14ac:dyDescent="0.25">
      <c r="D39" t="s">
        <v>5818</v>
      </c>
      <c r="E39" s="1">
        <v>42977</v>
      </c>
      <c r="F39" t="s">
        <v>5819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4" workbookViewId="0">
      <selection activeCell="J19" sqref="J19"/>
    </sheetView>
  </sheetViews>
  <sheetFormatPr baseColWidth="10" defaultRowHeight="15" x14ac:dyDescent="0.25"/>
  <cols>
    <col min="8" max="8" width="35" bestFit="1" customWidth="1"/>
  </cols>
  <sheetData>
    <row r="1" spans="1:11" x14ac:dyDescent="0.25">
      <c r="A1" t="s">
        <v>0</v>
      </c>
    </row>
    <row r="2" spans="1:11" x14ac:dyDescent="0.25">
      <c r="A2" t="s">
        <v>786</v>
      </c>
    </row>
    <row r="3" spans="1:11" x14ac:dyDescent="0.25">
      <c r="A3" t="s">
        <v>1379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1380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-10770.47</v>
      </c>
    </row>
    <row r="12" spans="1:11" x14ac:dyDescent="0.25">
      <c r="A12" t="s">
        <v>1381</v>
      </c>
      <c r="B12" s="1">
        <v>42739</v>
      </c>
      <c r="C12" t="s">
        <v>1382</v>
      </c>
      <c r="D12">
        <v>1</v>
      </c>
      <c r="E12" t="s">
        <v>1383</v>
      </c>
      <c r="F12" t="s">
        <v>76</v>
      </c>
      <c r="G12" t="s">
        <v>12</v>
      </c>
      <c r="H12" t="s">
        <v>1384</v>
      </c>
      <c r="I12" s="2">
        <v>4240.3599999999997</v>
      </c>
      <c r="K12" s="2">
        <v>-6530.11</v>
      </c>
    </row>
    <row r="13" spans="1:11" x14ac:dyDescent="0.25">
      <c r="A13" t="s">
        <v>1385</v>
      </c>
      <c r="B13" s="1">
        <v>42741</v>
      </c>
      <c r="C13">
        <v>26734</v>
      </c>
      <c r="D13">
        <v>1</v>
      </c>
      <c r="E13" t="s">
        <v>1386</v>
      </c>
      <c r="F13" t="s">
        <v>11</v>
      </c>
      <c r="G13" t="s">
        <v>156</v>
      </c>
      <c r="H13" t="s">
        <v>1384</v>
      </c>
      <c r="J13" s="2">
        <v>2972.02</v>
      </c>
      <c r="K13" s="2">
        <v>-9502.1299999999992</v>
      </c>
    </row>
    <row r="14" spans="1:11" x14ac:dyDescent="0.25">
      <c r="A14" t="s">
        <v>1177</v>
      </c>
      <c r="B14" s="1">
        <v>42741</v>
      </c>
      <c r="C14">
        <v>26737</v>
      </c>
      <c r="D14">
        <v>1</v>
      </c>
      <c r="E14" t="s">
        <v>1387</v>
      </c>
      <c r="F14" t="s">
        <v>11</v>
      </c>
      <c r="G14" t="s">
        <v>156</v>
      </c>
      <c r="H14" t="s">
        <v>1384</v>
      </c>
      <c r="J14">
        <v>341</v>
      </c>
      <c r="K14" s="2">
        <v>-9843.1299999999992</v>
      </c>
    </row>
    <row r="15" spans="1:11" x14ac:dyDescent="0.25">
      <c r="A15" t="s">
        <v>1388</v>
      </c>
      <c r="B15" s="1">
        <v>42741</v>
      </c>
      <c r="C15">
        <v>26735</v>
      </c>
      <c r="D15">
        <v>1</v>
      </c>
      <c r="E15" t="s">
        <v>1389</v>
      </c>
      <c r="F15" t="s">
        <v>11</v>
      </c>
      <c r="G15" t="s">
        <v>156</v>
      </c>
      <c r="H15" t="s">
        <v>1384</v>
      </c>
      <c r="J15">
        <v>667.5</v>
      </c>
      <c r="K15" s="2">
        <v>-10510.63</v>
      </c>
    </row>
    <row r="16" spans="1:11" x14ac:dyDescent="0.25">
      <c r="A16" t="s">
        <v>460</v>
      </c>
      <c r="B16" s="1">
        <v>42741</v>
      </c>
      <c r="C16">
        <v>26736</v>
      </c>
      <c r="D16">
        <v>1</v>
      </c>
      <c r="E16" t="s">
        <v>1390</v>
      </c>
      <c r="F16" t="s">
        <v>11</v>
      </c>
      <c r="G16" t="s">
        <v>156</v>
      </c>
      <c r="H16" t="s">
        <v>1384</v>
      </c>
      <c r="J16">
        <v>686.06</v>
      </c>
      <c r="K16" s="2">
        <v>-11196.69</v>
      </c>
    </row>
    <row r="17" spans="1:11" x14ac:dyDescent="0.25">
      <c r="A17" t="s">
        <v>239</v>
      </c>
      <c r="B17" s="1">
        <v>42747</v>
      </c>
      <c r="C17" t="s">
        <v>1391</v>
      </c>
      <c r="D17">
        <v>1</v>
      </c>
      <c r="E17" t="s">
        <v>1392</v>
      </c>
      <c r="F17" t="s">
        <v>76</v>
      </c>
      <c r="G17" t="s">
        <v>12</v>
      </c>
      <c r="H17" t="s">
        <v>1384</v>
      </c>
      <c r="I17">
        <v>759.8</v>
      </c>
      <c r="K17" s="2">
        <v>-10436.89</v>
      </c>
    </row>
    <row r="18" spans="1:11" x14ac:dyDescent="0.25">
      <c r="A18" t="s">
        <v>1393</v>
      </c>
      <c r="B18" s="1">
        <v>42763</v>
      </c>
      <c r="C18">
        <v>27162</v>
      </c>
      <c r="D18">
        <v>1</v>
      </c>
      <c r="E18" t="s">
        <v>1394</v>
      </c>
      <c r="F18" t="s">
        <v>11</v>
      </c>
      <c r="G18" t="s">
        <v>156</v>
      </c>
      <c r="H18" t="s">
        <v>1384</v>
      </c>
      <c r="J18">
        <v>534.96</v>
      </c>
      <c r="K18" s="2">
        <v>-10971.85</v>
      </c>
    </row>
    <row r="19" spans="1:11" x14ac:dyDescent="0.25">
      <c r="A19" t="s">
        <v>1395</v>
      </c>
      <c r="B19" s="1">
        <v>42766</v>
      </c>
      <c r="C19">
        <v>26922</v>
      </c>
      <c r="D19">
        <v>1</v>
      </c>
      <c r="E19" t="s">
        <v>1396</v>
      </c>
      <c r="F19" t="s">
        <v>11</v>
      </c>
      <c r="G19" t="s">
        <v>12</v>
      </c>
      <c r="H19" t="s">
        <v>1384</v>
      </c>
      <c r="J19">
        <v>176.52</v>
      </c>
      <c r="K19" s="2">
        <v>-11148.37</v>
      </c>
    </row>
    <row r="20" spans="1:11" x14ac:dyDescent="0.25">
      <c r="A20" t="s">
        <v>1397</v>
      </c>
      <c r="B20" s="1">
        <v>42766</v>
      </c>
      <c r="C20">
        <v>26920</v>
      </c>
      <c r="D20">
        <v>1</v>
      </c>
      <c r="E20" t="s">
        <v>1398</v>
      </c>
      <c r="F20" t="s">
        <v>11</v>
      </c>
      <c r="G20" t="s">
        <v>12</v>
      </c>
      <c r="H20" t="s">
        <v>1384</v>
      </c>
      <c r="J20">
        <v>505.99</v>
      </c>
      <c r="K20" s="2">
        <v>-11654.36</v>
      </c>
    </row>
    <row r="21" spans="1:11" x14ac:dyDescent="0.25">
      <c r="A21" t="s">
        <v>1399</v>
      </c>
      <c r="B21" s="1">
        <v>42766</v>
      </c>
      <c r="C21">
        <v>26921</v>
      </c>
      <c r="D21">
        <v>1</v>
      </c>
      <c r="E21" t="s">
        <v>1400</v>
      </c>
      <c r="F21" t="s">
        <v>11</v>
      </c>
      <c r="G21" t="s">
        <v>12</v>
      </c>
      <c r="H21" t="s">
        <v>1384</v>
      </c>
      <c r="J21">
        <v>369.49</v>
      </c>
      <c r="K21" s="2">
        <v>-12023.85</v>
      </c>
    </row>
    <row r="22" spans="1:11" x14ac:dyDescent="0.25">
      <c r="A22" s="5" t="s">
        <v>1151</v>
      </c>
      <c r="B22" s="6">
        <v>42775</v>
      </c>
      <c r="C22" s="5">
        <v>27299</v>
      </c>
      <c r="D22" s="5">
        <v>1</v>
      </c>
      <c r="E22" s="5" t="s">
        <v>1401</v>
      </c>
      <c r="F22" s="5" t="s">
        <v>11</v>
      </c>
      <c r="G22" s="5" t="s">
        <v>156</v>
      </c>
      <c r="H22" s="5" t="s">
        <v>1384</v>
      </c>
      <c r="I22" s="5"/>
      <c r="J22" s="5">
        <v>320.97000000000003</v>
      </c>
      <c r="K22" s="7">
        <v>-12344.82</v>
      </c>
    </row>
    <row r="23" spans="1:11" x14ac:dyDescent="0.25">
      <c r="A23" t="s">
        <v>1402</v>
      </c>
      <c r="B23" s="1">
        <v>42775</v>
      </c>
      <c r="C23">
        <v>27305</v>
      </c>
      <c r="D23">
        <v>1</v>
      </c>
      <c r="E23" t="s">
        <v>1403</v>
      </c>
      <c r="F23" t="s">
        <v>11</v>
      </c>
      <c r="G23" t="s">
        <v>156</v>
      </c>
      <c r="H23" t="s">
        <v>1384</v>
      </c>
      <c r="J23" s="2">
        <v>2919.99</v>
      </c>
      <c r="K23" s="2">
        <v>-15264.81</v>
      </c>
    </row>
    <row r="24" spans="1:11" x14ac:dyDescent="0.25">
      <c r="A24" t="s">
        <v>1404</v>
      </c>
      <c r="B24" s="1">
        <v>42775</v>
      </c>
      <c r="C24">
        <v>27307</v>
      </c>
      <c r="D24">
        <v>1</v>
      </c>
      <c r="E24" t="s">
        <v>1405</v>
      </c>
      <c r="F24" t="s">
        <v>11</v>
      </c>
      <c r="G24" t="s">
        <v>156</v>
      </c>
      <c r="H24" t="s">
        <v>1384</v>
      </c>
      <c r="J24">
        <v>686.06</v>
      </c>
      <c r="K24" s="2">
        <v>-15950.87</v>
      </c>
    </row>
    <row r="25" spans="1:11" x14ac:dyDescent="0.25">
      <c r="A25" t="s">
        <v>1406</v>
      </c>
      <c r="B25" s="1">
        <v>42775</v>
      </c>
      <c r="C25">
        <v>27308</v>
      </c>
      <c r="D25">
        <v>1</v>
      </c>
      <c r="E25" t="s">
        <v>1407</v>
      </c>
      <c r="F25" t="s">
        <v>11</v>
      </c>
      <c r="G25" t="s">
        <v>156</v>
      </c>
      <c r="H25" t="s">
        <v>1384</v>
      </c>
      <c r="J25">
        <v>341</v>
      </c>
      <c r="K25" s="2">
        <v>-16291.87</v>
      </c>
    </row>
    <row r="26" spans="1:11" x14ac:dyDescent="0.25">
      <c r="A26" t="s">
        <v>1408</v>
      </c>
      <c r="B26" s="1">
        <v>42775</v>
      </c>
      <c r="C26">
        <v>27306</v>
      </c>
      <c r="D26">
        <v>1</v>
      </c>
      <c r="E26" t="s">
        <v>1409</v>
      </c>
      <c r="F26" t="s">
        <v>11</v>
      </c>
      <c r="G26" t="s">
        <v>156</v>
      </c>
      <c r="H26" t="s">
        <v>1384</v>
      </c>
      <c r="J26">
        <v>656.01</v>
      </c>
      <c r="K26" s="2">
        <v>-16947.88</v>
      </c>
    </row>
    <row r="27" spans="1:11" x14ac:dyDescent="0.25">
      <c r="A27" t="s">
        <v>1410</v>
      </c>
      <c r="B27" s="1">
        <v>42780</v>
      </c>
      <c r="C27">
        <v>27487</v>
      </c>
      <c r="D27">
        <v>1</v>
      </c>
      <c r="E27" t="s">
        <v>1411</v>
      </c>
      <c r="F27" t="s">
        <v>11</v>
      </c>
      <c r="G27" t="s">
        <v>12</v>
      </c>
      <c r="H27" t="s">
        <v>1384</v>
      </c>
      <c r="J27">
        <v>642.48</v>
      </c>
      <c r="K27" s="2">
        <v>-17590.36</v>
      </c>
    </row>
    <row r="28" spans="1:11" x14ac:dyDescent="0.25">
      <c r="A28" t="s">
        <v>606</v>
      </c>
      <c r="B28" s="1">
        <v>42781</v>
      </c>
      <c r="C28" t="s">
        <v>1412</v>
      </c>
      <c r="D28">
        <v>1</v>
      </c>
      <c r="E28" t="s">
        <v>1413</v>
      </c>
      <c r="F28" t="s">
        <v>76</v>
      </c>
      <c r="G28" t="s">
        <v>18</v>
      </c>
      <c r="H28" t="s">
        <v>1384</v>
      </c>
      <c r="I28" s="2">
        <v>7380.34</v>
      </c>
      <c r="K28" s="2">
        <v>-10210.02</v>
      </c>
    </row>
    <row r="29" spans="1:11" x14ac:dyDescent="0.25">
      <c r="A29" t="s">
        <v>1414</v>
      </c>
      <c r="B29" s="1">
        <v>42786</v>
      </c>
      <c r="C29">
        <v>27537</v>
      </c>
      <c r="D29">
        <v>1</v>
      </c>
      <c r="E29" t="s">
        <v>1415</v>
      </c>
      <c r="F29" t="s">
        <v>11</v>
      </c>
      <c r="G29" t="s">
        <v>12</v>
      </c>
      <c r="H29" t="s">
        <v>1384</v>
      </c>
      <c r="J29">
        <v>325</v>
      </c>
      <c r="K29" s="2">
        <v>-10535.02</v>
      </c>
    </row>
    <row r="30" spans="1:11" x14ac:dyDescent="0.25">
      <c r="A30" t="s">
        <v>1416</v>
      </c>
      <c r="B30" s="1">
        <v>42786</v>
      </c>
      <c r="C30">
        <v>27538</v>
      </c>
      <c r="D30">
        <v>1</v>
      </c>
      <c r="E30" t="s">
        <v>1417</v>
      </c>
      <c r="F30" t="s">
        <v>11</v>
      </c>
      <c r="G30" t="s">
        <v>12</v>
      </c>
      <c r="H30" t="s">
        <v>1384</v>
      </c>
      <c r="J30">
        <v>336.95</v>
      </c>
      <c r="K30" s="2">
        <v>-10871.97</v>
      </c>
    </row>
    <row r="31" spans="1:11" x14ac:dyDescent="0.25">
      <c r="A31" t="s">
        <v>249</v>
      </c>
      <c r="B31" s="1">
        <v>42786</v>
      </c>
      <c r="C31">
        <v>27536</v>
      </c>
      <c r="D31">
        <v>1</v>
      </c>
      <c r="E31" t="s">
        <v>1418</v>
      </c>
      <c r="F31" t="s">
        <v>11</v>
      </c>
      <c r="G31" t="s">
        <v>12</v>
      </c>
      <c r="H31" t="s">
        <v>1384</v>
      </c>
      <c r="J31" s="2">
        <v>2450</v>
      </c>
      <c r="K31" s="2">
        <v>-13321.97</v>
      </c>
    </row>
    <row r="32" spans="1:11" x14ac:dyDescent="0.25">
      <c r="A32" t="s">
        <v>1419</v>
      </c>
      <c r="B32" s="1">
        <v>42786</v>
      </c>
      <c r="C32">
        <v>27536</v>
      </c>
      <c r="D32">
        <v>1</v>
      </c>
      <c r="E32" t="s">
        <v>1418</v>
      </c>
      <c r="F32" t="s">
        <v>11</v>
      </c>
      <c r="G32" t="s">
        <v>12</v>
      </c>
      <c r="H32" t="s">
        <v>1420</v>
      </c>
      <c r="I32" s="2">
        <v>2450</v>
      </c>
      <c r="K32" s="2">
        <v>-10871.97</v>
      </c>
    </row>
    <row r="33" spans="1:11" x14ac:dyDescent="0.25">
      <c r="A33" t="s">
        <v>1421</v>
      </c>
      <c r="B33" s="1">
        <v>42786</v>
      </c>
      <c r="C33">
        <v>27538</v>
      </c>
      <c r="D33">
        <v>1</v>
      </c>
      <c r="E33" t="s">
        <v>1417</v>
      </c>
      <c r="F33" t="s">
        <v>11</v>
      </c>
      <c r="G33" t="s">
        <v>12</v>
      </c>
      <c r="H33" t="s">
        <v>1420</v>
      </c>
      <c r="I33">
        <v>336.95</v>
      </c>
      <c r="K33" s="2">
        <v>-10535.02</v>
      </c>
    </row>
    <row r="34" spans="1:11" x14ac:dyDescent="0.25">
      <c r="A34" t="s">
        <v>1422</v>
      </c>
      <c r="B34" s="1">
        <v>42786</v>
      </c>
      <c r="C34">
        <v>27538</v>
      </c>
      <c r="D34">
        <v>1</v>
      </c>
      <c r="E34" t="s">
        <v>1423</v>
      </c>
      <c r="F34" t="s">
        <v>11</v>
      </c>
      <c r="G34" t="s">
        <v>12</v>
      </c>
      <c r="H34" t="s">
        <v>1384</v>
      </c>
      <c r="J34">
        <v>336.95</v>
      </c>
      <c r="K34" s="2">
        <v>-10871.97</v>
      </c>
    </row>
    <row r="35" spans="1:11" x14ac:dyDescent="0.25">
      <c r="A35" t="s">
        <v>1424</v>
      </c>
      <c r="B35" s="1">
        <v>42786</v>
      </c>
      <c r="C35">
        <v>27536</v>
      </c>
      <c r="D35">
        <v>1</v>
      </c>
      <c r="E35" t="s">
        <v>1425</v>
      </c>
      <c r="F35" t="s">
        <v>11</v>
      </c>
      <c r="G35" t="s">
        <v>12</v>
      </c>
      <c r="H35" t="s">
        <v>1384</v>
      </c>
      <c r="J35" s="2">
        <v>2450</v>
      </c>
      <c r="K35" s="2">
        <v>-13321.97</v>
      </c>
    </row>
    <row r="36" spans="1:11" x14ac:dyDescent="0.25">
      <c r="A36" t="s">
        <v>1426</v>
      </c>
      <c r="B36" s="1">
        <v>42788</v>
      </c>
      <c r="C36" t="s">
        <v>1427</v>
      </c>
      <c r="D36">
        <v>1</v>
      </c>
      <c r="E36" t="s">
        <v>1428</v>
      </c>
      <c r="F36" t="s">
        <v>76</v>
      </c>
      <c r="G36" t="s">
        <v>12</v>
      </c>
      <c r="H36" t="s">
        <v>1384</v>
      </c>
      <c r="I36">
        <v>534.96</v>
      </c>
      <c r="K36" s="2">
        <v>-12787.01</v>
      </c>
    </row>
    <row r="37" spans="1:11" x14ac:dyDescent="0.25">
      <c r="H37" t="s">
        <v>101</v>
      </c>
      <c r="I37" s="2">
        <v>15702.41</v>
      </c>
      <c r="J37" s="2">
        <v>17718.95</v>
      </c>
    </row>
    <row r="38" spans="1:11" x14ac:dyDescent="0.25">
      <c r="H38" t="s">
        <v>102</v>
      </c>
      <c r="K38" s="2">
        <v>-12787.01</v>
      </c>
    </row>
    <row r="39" spans="1:11" x14ac:dyDescent="0.25">
      <c r="A39" t="s">
        <v>138</v>
      </c>
      <c r="B39" t="s">
        <v>139</v>
      </c>
      <c r="C39" t="s">
        <v>501</v>
      </c>
      <c r="D39" t="s">
        <v>502</v>
      </c>
      <c r="E39" t="s">
        <v>142</v>
      </c>
      <c r="F39" t="s">
        <v>503</v>
      </c>
      <c r="G39" t="s">
        <v>138</v>
      </c>
      <c r="H39" t="s">
        <v>1429</v>
      </c>
      <c r="I39" t="s">
        <v>144</v>
      </c>
      <c r="J39" t="s">
        <v>146</v>
      </c>
      <c r="K39" t="s">
        <v>147</v>
      </c>
    </row>
  </sheetData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L15" sqref="L15"/>
    </sheetView>
  </sheetViews>
  <sheetFormatPr baseColWidth="10" defaultRowHeight="15" x14ac:dyDescent="0.25"/>
  <cols>
    <col min="8" max="8" width="37.14062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5825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5438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-2410.02</v>
      </c>
    </row>
    <row r="12" spans="1:11" x14ac:dyDescent="0.25">
      <c r="A12" t="s">
        <v>5826</v>
      </c>
      <c r="B12" s="1">
        <v>42949</v>
      </c>
      <c r="C12">
        <v>21268872</v>
      </c>
      <c r="D12">
        <v>1</v>
      </c>
      <c r="E12" t="s">
        <v>5827</v>
      </c>
      <c r="F12" t="s">
        <v>45</v>
      </c>
      <c r="G12" t="s">
        <v>12</v>
      </c>
      <c r="H12" t="s">
        <v>5440</v>
      </c>
      <c r="J12" s="2">
        <v>37005</v>
      </c>
      <c r="K12" s="2">
        <v>-39415.019999999997</v>
      </c>
    </row>
    <row r="13" spans="1:11" x14ac:dyDescent="0.25">
      <c r="A13" t="s">
        <v>2497</v>
      </c>
      <c r="B13" s="1">
        <v>42954</v>
      </c>
      <c r="C13" t="s">
        <v>5828</v>
      </c>
      <c r="D13">
        <v>1</v>
      </c>
      <c r="E13" t="s">
        <v>5829</v>
      </c>
      <c r="F13" t="s">
        <v>17</v>
      </c>
      <c r="G13" t="s">
        <v>12</v>
      </c>
      <c r="H13" t="s">
        <v>5440</v>
      </c>
      <c r="I13" s="2">
        <v>37005</v>
      </c>
      <c r="K13" s="2">
        <v>-2410.02</v>
      </c>
    </row>
    <row r="14" spans="1:11" x14ac:dyDescent="0.25">
      <c r="A14" t="s">
        <v>287</v>
      </c>
      <c r="B14" s="1">
        <v>42969</v>
      </c>
      <c r="C14" t="s">
        <v>5830</v>
      </c>
      <c r="D14">
        <v>1</v>
      </c>
      <c r="E14" t="s">
        <v>5831</v>
      </c>
      <c r="F14" t="s">
        <v>17</v>
      </c>
      <c r="G14" t="s">
        <v>12</v>
      </c>
      <c r="H14" t="s">
        <v>5443</v>
      </c>
      <c r="I14" s="2">
        <v>2410.02</v>
      </c>
      <c r="K14">
        <v>0</v>
      </c>
    </row>
    <row r="15" spans="1:11" x14ac:dyDescent="0.25">
      <c r="A15" t="s">
        <v>2699</v>
      </c>
      <c r="B15" s="1">
        <v>42977</v>
      </c>
      <c r="C15">
        <v>21360418</v>
      </c>
      <c r="D15">
        <v>1</v>
      </c>
      <c r="E15" t="s">
        <v>5832</v>
      </c>
      <c r="F15" t="s">
        <v>34</v>
      </c>
      <c r="G15" t="s">
        <v>12</v>
      </c>
      <c r="H15" t="s">
        <v>5440</v>
      </c>
      <c r="J15">
        <v>200</v>
      </c>
      <c r="K15">
        <v>-200</v>
      </c>
    </row>
    <row r="16" spans="1:11" x14ac:dyDescent="0.25">
      <c r="A16" t="s">
        <v>3104</v>
      </c>
      <c r="B16" s="1">
        <v>42977</v>
      </c>
      <c r="C16">
        <v>21360420</v>
      </c>
      <c r="D16">
        <v>1</v>
      </c>
      <c r="E16" t="s">
        <v>5833</v>
      </c>
      <c r="F16" t="s">
        <v>34</v>
      </c>
      <c r="G16" t="s">
        <v>12</v>
      </c>
      <c r="H16" t="s">
        <v>5440</v>
      </c>
      <c r="J16">
        <v>246</v>
      </c>
      <c r="K16">
        <v>-446</v>
      </c>
    </row>
    <row r="17" spans="1:11" x14ac:dyDescent="0.25">
      <c r="A17" t="s">
        <v>5834</v>
      </c>
      <c r="B17" s="1">
        <v>42977</v>
      </c>
      <c r="C17">
        <v>21360417</v>
      </c>
      <c r="D17">
        <v>1</v>
      </c>
      <c r="E17" t="s">
        <v>5835</v>
      </c>
      <c r="F17" t="s">
        <v>34</v>
      </c>
      <c r="G17" t="s">
        <v>12</v>
      </c>
      <c r="H17" t="s">
        <v>5440</v>
      </c>
      <c r="J17" s="2">
        <v>2390</v>
      </c>
      <c r="K17" s="2">
        <v>-2836</v>
      </c>
    </row>
    <row r="18" spans="1:11" x14ac:dyDescent="0.25">
      <c r="H18" t="s">
        <v>101</v>
      </c>
      <c r="I18" s="2">
        <v>39415.019999999997</v>
      </c>
      <c r="J18" s="2">
        <v>39841</v>
      </c>
    </row>
    <row r="19" spans="1:11" x14ac:dyDescent="0.25">
      <c r="H19" t="s">
        <v>102</v>
      </c>
      <c r="K19" s="2">
        <v>-2836</v>
      </c>
    </row>
    <row r="20" spans="1:11" x14ac:dyDescent="0.25">
      <c r="A20" t="s">
        <v>138</v>
      </c>
      <c r="B20" t="s">
        <v>139</v>
      </c>
      <c r="C20" t="s">
        <v>140</v>
      </c>
      <c r="D20" t="s">
        <v>141</v>
      </c>
      <c r="E20" t="s">
        <v>142</v>
      </c>
      <c r="F20" t="s">
        <v>503</v>
      </c>
      <c r="G20" t="s">
        <v>138</v>
      </c>
      <c r="H20" t="s">
        <v>504</v>
      </c>
      <c r="I20" t="s">
        <v>142</v>
      </c>
      <c r="J20" t="s">
        <v>147</v>
      </c>
      <c r="K20" t="s">
        <v>146</v>
      </c>
    </row>
  </sheetData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I29" sqref="I29"/>
    </sheetView>
  </sheetViews>
  <sheetFormatPr baseColWidth="10" defaultRowHeight="15" x14ac:dyDescent="0.25"/>
  <cols>
    <col min="9" max="9" width="36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5836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3373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-3900.12</v>
      </c>
    </row>
    <row r="12" spans="1:12" x14ac:dyDescent="0.25">
      <c r="A12" t="s">
        <v>5837</v>
      </c>
      <c r="B12" s="1">
        <v>42949</v>
      </c>
      <c r="C12">
        <v>2010</v>
      </c>
      <c r="D12">
        <v>1</v>
      </c>
      <c r="E12" t="s">
        <v>3577</v>
      </c>
      <c r="F12">
        <v>16172</v>
      </c>
      <c r="G12" t="s">
        <v>11</v>
      </c>
      <c r="H12" t="s">
        <v>12</v>
      </c>
      <c r="I12" t="s">
        <v>3376</v>
      </c>
      <c r="K12" s="2">
        <v>4734.75</v>
      </c>
      <c r="L12" s="2">
        <v>-8634.8700000000008</v>
      </c>
    </row>
    <row r="13" spans="1:12" x14ac:dyDescent="0.25">
      <c r="A13" t="s">
        <v>5838</v>
      </c>
      <c r="B13" s="1">
        <v>42958</v>
      </c>
      <c r="C13">
        <v>2037</v>
      </c>
      <c r="D13">
        <v>1</v>
      </c>
      <c r="E13" t="s">
        <v>3577</v>
      </c>
      <c r="F13">
        <v>16200</v>
      </c>
      <c r="G13" t="s">
        <v>11</v>
      </c>
      <c r="H13" t="s">
        <v>12</v>
      </c>
      <c r="I13" t="s">
        <v>3376</v>
      </c>
      <c r="K13">
        <v>600</v>
      </c>
      <c r="L13" s="2">
        <v>-9234.8700000000008</v>
      </c>
    </row>
    <row r="14" spans="1:12" x14ac:dyDescent="0.25">
      <c r="A14" t="s">
        <v>1162</v>
      </c>
      <c r="B14" s="1">
        <v>42969</v>
      </c>
      <c r="C14">
        <v>2060</v>
      </c>
      <c r="D14">
        <v>1</v>
      </c>
      <c r="E14" t="s">
        <v>3577</v>
      </c>
      <c r="F14">
        <v>16223</v>
      </c>
      <c r="G14" t="s">
        <v>11</v>
      </c>
      <c r="H14" t="s">
        <v>12</v>
      </c>
      <c r="I14" t="s">
        <v>3376</v>
      </c>
      <c r="K14" s="2">
        <v>2436.1</v>
      </c>
      <c r="L14" s="2">
        <v>-11670.97</v>
      </c>
    </row>
    <row r="15" spans="1:12" x14ac:dyDescent="0.25">
      <c r="A15" t="s">
        <v>3500</v>
      </c>
      <c r="B15" s="1">
        <v>42970</v>
      </c>
      <c r="C15" t="s">
        <v>5839</v>
      </c>
      <c r="D15">
        <v>1</v>
      </c>
      <c r="E15" t="s">
        <v>3576</v>
      </c>
      <c r="F15">
        <v>4668</v>
      </c>
      <c r="G15" t="s">
        <v>76</v>
      </c>
      <c r="H15" t="s">
        <v>12</v>
      </c>
      <c r="I15" t="s">
        <v>3376</v>
      </c>
      <c r="J15" s="2">
        <v>2500</v>
      </c>
      <c r="L15" s="2">
        <v>-9170.9699999999993</v>
      </c>
    </row>
    <row r="16" spans="1:12" x14ac:dyDescent="0.25">
      <c r="A16" t="s">
        <v>1224</v>
      </c>
      <c r="B16" s="1">
        <v>42970</v>
      </c>
      <c r="C16" t="s">
        <v>5840</v>
      </c>
      <c r="D16">
        <v>1</v>
      </c>
      <c r="E16" t="s">
        <v>3576</v>
      </c>
      <c r="F16">
        <v>4673</v>
      </c>
      <c r="G16" t="s">
        <v>76</v>
      </c>
      <c r="H16" t="s">
        <v>12</v>
      </c>
      <c r="I16" t="s">
        <v>3376</v>
      </c>
      <c r="J16" s="2">
        <v>1400</v>
      </c>
      <c r="L16" s="2">
        <v>-7770.97</v>
      </c>
    </row>
    <row r="17" spans="1:12" x14ac:dyDescent="0.25">
      <c r="A17" t="s">
        <v>5841</v>
      </c>
      <c r="B17" s="1">
        <v>42976</v>
      </c>
      <c r="C17">
        <v>2083</v>
      </c>
      <c r="D17">
        <v>1</v>
      </c>
      <c r="E17" t="s">
        <v>3577</v>
      </c>
      <c r="F17">
        <v>16282</v>
      </c>
      <c r="G17" t="s">
        <v>11</v>
      </c>
      <c r="H17" t="s">
        <v>12</v>
      </c>
      <c r="I17" t="s">
        <v>3376</v>
      </c>
      <c r="K17" s="2">
        <v>1979.24</v>
      </c>
      <c r="L17" s="2">
        <v>-9750.2099999999991</v>
      </c>
    </row>
    <row r="18" spans="1:12" x14ac:dyDescent="0.25">
      <c r="A18" t="s">
        <v>3849</v>
      </c>
      <c r="B18" s="1">
        <v>42977</v>
      </c>
      <c r="C18">
        <v>2105</v>
      </c>
      <c r="D18">
        <v>1</v>
      </c>
      <c r="E18" t="s">
        <v>3577</v>
      </c>
      <c r="F18">
        <v>16286</v>
      </c>
      <c r="G18" t="s">
        <v>11</v>
      </c>
      <c r="H18" t="s">
        <v>12</v>
      </c>
      <c r="I18" t="s">
        <v>3376</v>
      </c>
      <c r="K18" s="2">
        <v>4301.1000000000004</v>
      </c>
      <c r="L18" s="2">
        <v>-14051.31</v>
      </c>
    </row>
    <row r="19" spans="1:12" x14ac:dyDescent="0.25">
      <c r="A19" t="s">
        <v>1628</v>
      </c>
      <c r="B19" s="1">
        <v>42978</v>
      </c>
      <c r="C19" t="s">
        <v>5842</v>
      </c>
      <c r="D19">
        <v>1</v>
      </c>
      <c r="E19" t="s">
        <v>3576</v>
      </c>
      <c r="F19">
        <v>4722</v>
      </c>
      <c r="G19" t="s">
        <v>76</v>
      </c>
      <c r="H19" t="s">
        <v>12</v>
      </c>
      <c r="I19" t="s">
        <v>3376</v>
      </c>
      <c r="J19" s="2">
        <v>4734.75</v>
      </c>
      <c r="L19" s="2">
        <v>-9316.56</v>
      </c>
    </row>
    <row r="20" spans="1:12" x14ac:dyDescent="0.25">
      <c r="I20" t="s">
        <v>101</v>
      </c>
      <c r="J20" s="2">
        <v>8634.75</v>
      </c>
      <c r="K20" s="2">
        <v>14051.19</v>
      </c>
    </row>
    <row r="21" spans="1:12" x14ac:dyDescent="0.25">
      <c r="I21" t="s">
        <v>102</v>
      </c>
      <c r="L21" s="2">
        <v>-9316.56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J19" sqref="J19"/>
    </sheetView>
  </sheetViews>
  <sheetFormatPr baseColWidth="10" defaultRowHeight="15" x14ac:dyDescent="0.25"/>
  <cols>
    <col min="4" max="4" width="2" bestFit="1" customWidth="1"/>
    <col min="5" max="5" width="16.28515625" bestFit="1" customWidth="1"/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4610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1380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-9923.74</v>
      </c>
    </row>
    <row r="12" spans="1:11" x14ac:dyDescent="0.25">
      <c r="A12" t="s">
        <v>2238</v>
      </c>
      <c r="B12" s="1">
        <v>42950</v>
      </c>
      <c r="C12" t="s">
        <v>5844</v>
      </c>
      <c r="D12">
        <v>1</v>
      </c>
      <c r="E12" t="s">
        <v>5845</v>
      </c>
      <c r="F12" t="s">
        <v>76</v>
      </c>
      <c r="G12" t="s">
        <v>12</v>
      </c>
      <c r="H12" t="s">
        <v>1384</v>
      </c>
      <c r="I12" s="66">
        <v>1991.42</v>
      </c>
      <c r="K12" s="2">
        <v>-7932.32</v>
      </c>
    </row>
    <row r="13" spans="1:11" x14ac:dyDescent="0.25">
      <c r="A13" t="s">
        <v>1454</v>
      </c>
      <c r="B13" s="1">
        <v>42950</v>
      </c>
      <c r="C13" t="s">
        <v>5846</v>
      </c>
      <c r="D13">
        <v>1</v>
      </c>
      <c r="E13" t="s">
        <v>5847</v>
      </c>
      <c r="F13" t="s">
        <v>76</v>
      </c>
      <c r="G13" t="s">
        <v>12</v>
      </c>
      <c r="H13" t="s">
        <v>1384</v>
      </c>
      <c r="I13" s="2">
        <v>7172.88</v>
      </c>
      <c r="K13">
        <v>-759.44</v>
      </c>
    </row>
    <row r="14" spans="1:11" x14ac:dyDescent="0.25">
      <c r="A14" t="s">
        <v>5630</v>
      </c>
      <c r="B14" s="1">
        <v>42952</v>
      </c>
      <c r="C14">
        <v>30711</v>
      </c>
      <c r="D14">
        <v>1</v>
      </c>
      <c r="E14" t="s">
        <v>5848</v>
      </c>
      <c r="F14" t="s">
        <v>11</v>
      </c>
      <c r="G14" t="s">
        <v>156</v>
      </c>
      <c r="H14" t="s">
        <v>1384</v>
      </c>
      <c r="J14" s="2">
        <v>3958.34</v>
      </c>
      <c r="K14" s="2">
        <v>-4717.78</v>
      </c>
    </row>
    <row r="15" spans="1:11" x14ac:dyDescent="0.25">
      <c r="A15" t="s">
        <v>5849</v>
      </c>
      <c r="B15" s="1">
        <v>42952</v>
      </c>
      <c r="C15">
        <v>30715</v>
      </c>
      <c r="D15">
        <v>1</v>
      </c>
      <c r="E15" t="s">
        <v>5850</v>
      </c>
      <c r="F15" t="s">
        <v>11</v>
      </c>
      <c r="G15" t="s">
        <v>156</v>
      </c>
      <c r="H15" t="s">
        <v>1384</v>
      </c>
      <c r="J15">
        <v>926.61</v>
      </c>
      <c r="K15" s="2">
        <v>-5644.39</v>
      </c>
    </row>
    <row r="16" spans="1:11" x14ac:dyDescent="0.25">
      <c r="A16" t="s">
        <v>5851</v>
      </c>
      <c r="B16" s="1">
        <v>42952</v>
      </c>
      <c r="C16">
        <v>30712</v>
      </c>
      <c r="D16">
        <v>1</v>
      </c>
      <c r="E16" t="s">
        <v>5852</v>
      </c>
      <c r="F16" t="s">
        <v>11</v>
      </c>
      <c r="G16" t="s">
        <v>156</v>
      </c>
      <c r="H16" t="s">
        <v>1384</v>
      </c>
      <c r="J16" s="2">
        <v>1576.04</v>
      </c>
      <c r="K16" s="2">
        <v>-7220.43</v>
      </c>
    </row>
    <row r="17" spans="1:11" x14ac:dyDescent="0.25">
      <c r="A17" t="s">
        <v>5853</v>
      </c>
      <c r="B17" s="1">
        <v>42954</v>
      </c>
      <c r="C17">
        <v>30713</v>
      </c>
      <c r="D17">
        <v>1</v>
      </c>
      <c r="E17" t="s">
        <v>5854</v>
      </c>
      <c r="F17" t="s">
        <v>11</v>
      </c>
      <c r="G17" t="s">
        <v>12</v>
      </c>
      <c r="H17" t="s">
        <v>1384</v>
      </c>
      <c r="J17">
        <v>823.67</v>
      </c>
      <c r="K17" s="2">
        <v>-8044.1</v>
      </c>
    </row>
    <row r="18" spans="1:11" x14ac:dyDescent="0.25">
      <c r="A18" t="s">
        <v>758</v>
      </c>
      <c r="B18" s="1">
        <v>42956</v>
      </c>
      <c r="C18" t="s">
        <v>5855</v>
      </c>
      <c r="D18">
        <v>1</v>
      </c>
      <c r="E18" t="s">
        <v>5856</v>
      </c>
      <c r="F18" t="s">
        <v>76</v>
      </c>
      <c r="G18" t="s">
        <v>12</v>
      </c>
      <c r="H18" t="s">
        <v>4463</v>
      </c>
      <c r="I18">
        <v>958.88</v>
      </c>
      <c r="K18" s="2">
        <v>-7085.22</v>
      </c>
    </row>
    <row r="19" spans="1:11" x14ac:dyDescent="0.25">
      <c r="A19" t="s">
        <v>5857</v>
      </c>
      <c r="B19" s="1">
        <v>42962</v>
      </c>
      <c r="C19">
        <v>30881</v>
      </c>
      <c r="D19">
        <v>1</v>
      </c>
      <c r="E19" t="s">
        <v>5858</v>
      </c>
      <c r="F19" t="s">
        <v>11</v>
      </c>
      <c r="G19" t="s">
        <v>156</v>
      </c>
      <c r="H19" t="s">
        <v>1384</v>
      </c>
      <c r="J19">
        <v>480.01</v>
      </c>
      <c r="K19" s="2">
        <v>-7565.23</v>
      </c>
    </row>
    <row r="20" spans="1:11" x14ac:dyDescent="0.25">
      <c r="A20" t="s">
        <v>1219</v>
      </c>
      <c r="B20" s="1">
        <v>42963</v>
      </c>
      <c r="C20" t="s">
        <v>5859</v>
      </c>
      <c r="D20">
        <v>1</v>
      </c>
      <c r="E20" t="s">
        <v>5860</v>
      </c>
      <c r="F20" t="s">
        <v>76</v>
      </c>
      <c r="G20" t="s">
        <v>12</v>
      </c>
      <c r="H20" t="s">
        <v>1384</v>
      </c>
      <c r="I20">
        <v>140.01</v>
      </c>
      <c r="K20" s="2">
        <v>-7425.22</v>
      </c>
    </row>
    <row r="21" spans="1:11" x14ac:dyDescent="0.25">
      <c r="H21" t="s">
        <v>101</v>
      </c>
      <c r="I21" s="2">
        <v>10263.19</v>
      </c>
      <c r="J21" s="2">
        <v>7764.67</v>
      </c>
    </row>
    <row r="22" spans="1:11" x14ac:dyDescent="0.25">
      <c r="A22" t="s">
        <v>5843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9" sqref="K19"/>
    </sheetView>
  </sheetViews>
  <sheetFormatPr baseColWidth="10" defaultRowHeight="15" x14ac:dyDescent="0.25"/>
  <cols>
    <col min="9" max="9" width="34.5703125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5861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1431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-11347.7</v>
      </c>
    </row>
    <row r="12" spans="1:12" x14ac:dyDescent="0.25">
      <c r="A12" t="s">
        <v>2710</v>
      </c>
      <c r="B12" s="1">
        <v>42956</v>
      </c>
      <c r="C12" t="s">
        <v>5862</v>
      </c>
      <c r="D12">
        <v>2</v>
      </c>
      <c r="E12" t="s">
        <v>3576</v>
      </c>
      <c r="F12">
        <v>4567</v>
      </c>
      <c r="G12" t="s">
        <v>76</v>
      </c>
      <c r="H12" t="s">
        <v>12</v>
      </c>
      <c r="I12" t="s">
        <v>1434</v>
      </c>
      <c r="J12" s="83">
        <v>4673.0600000000004</v>
      </c>
      <c r="L12" s="2">
        <v>-6674.64</v>
      </c>
    </row>
    <row r="13" spans="1:12" x14ac:dyDescent="0.25">
      <c r="A13" t="s">
        <v>5863</v>
      </c>
      <c r="B13" s="1">
        <v>42957</v>
      </c>
      <c r="C13">
        <v>19234</v>
      </c>
      <c r="D13">
        <v>2</v>
      </c>
      <c r="E13" t="s">
        <v>3617</v>
      </c>
      <c r="F13" t="s">
        <v>5864</v>
      </c>
      <c r="G13" t="s">
        <v>512</v>
      </c>
      <c r="H13" t="s">
        <v>513</v>
      </c>
      <c r="I13" t="s">
        <v>1434</v>
      </c>
      <c r="K13" s="2">
        <v>2155.86</v>
      </c>
      <c r="L13" s="2">
        <v>-8830.5</v>
      </c>
    </row>
    <row r="14" spans="1:12" x14ac:dyDescent="0.25">
      <c r="A14" t="s">
        <v>636</v>
      </c>
      <c r="B14" s="1">
        <v>42959</v>
      </c>
      <c r="C14">
        <v>19195</v>
      </c>
      <c r="D14">
        <v>1</v>
      </c>
      <c r="E14" t="s">
        <v>3577</v>
      </c>
      <c r="F14">
        <v>16209</v>
      </c>
      <c r="G14" t="s">
        <v>11</v>
      </c>
      <c r="H14" t="s">
        <v>12</v>
      </c>
      <c r="I14" t="s">
        <v>1434</v>
      </c>
      <c r="K14" s="2">
        <v>3686.48</v>
      </c>
      <c r="L14" s="2">
        <v>-12516.98</v>
      </c>
    </row>
    <row r="15" spans="1:12" x14ac:dyDescent="0.25">
      <c r="A15" t="s">
        <v>5463</v>
      </c>
      <c r="B15" s="1">
        <v>42963</v>
      </c>
      <c r="C15">
        <v>19266</v>
      </c>
      <c r="D15">
        <v>2</v>
      </c>
      <c r="E15" t="s">
        <v>3617</v>
      </c>
      <c r="F15" t="s">
        <v>5865</v>
      </c>
      <c r="G15" t="s">
        <v>512</v>
      </c>
      <c r="H15" t="s">
        <v>513</v>
      </c>
      <c r="I15" t="s">
        <v>1434</v>
      </c>
      <c r="K15" s="2">
        <v>2001.58</v>
      </c>
      <c r="L15" s="2">
        <v>-14518.56</v>
      </c>
    </row>
    <row r="16" spans="1:12" x14ac:dyDescent="0.25">
      <c r="A16" t="s">
        <v>565</v>
      </c>
      <c r="B16" s="1">
        <v>42963</v>
      </c>
      <c r="C16" t="s">
        <v>5866</v>
      </c>
      <c r="D16">
        <v>2</v>
      </c>
      <c r="E16" t="s">
        <v>3576</v>
      </c>
      <c r="F16">
        <v>4632</v>
      </c>
      <c r="G16" t="s">
        <v>76</v>
      </c>
      <c r="H16" t="s">
        <v>12</v>
      </c>
      <c r="I16" t="s">
        <v>1434</v>
      </c>
      <c r="J16" s="83">
        <v>5338.9</v>
      </c>
      <c r="L16" s="2">
        <v>-9179.66</v>
      </c>
    </row>
    <row r="17" spans="1:12" x14ac:dyDescent="0.25">
      <c r="A17" t="s">
        <v>2274</v>
      </c>
      <c r="B17" s="1">
        <v>42965</v>
      </c>
      <c r="C17">
        <v>19307</v>
      </c>
      <c r="D17">
        <v>2</v>
      </c>
      <c r="E17" t="s">
        <v>3617</v>
      </c>
      <c r="F17" t="s">
        <v>5867</v>
      </c>
      <c r="G17" t="s">
        <v>512</v>
      </c>
      <c r="H17" t="s">
        <v>513</v>
      </c>
      <c r="I17" t="s">
        <v>1434</v>
      </c>
      <c r="K17" s="2">
        <v>1295.1400000000001</v>
      </c>
      <c r="L17" s="2">
        <v>-10474.799999999999</v>
      </c>
    </row>
    <row r="18" spans="1:12" x14ac:dyDescent="0.25">
      <c r="A18" t="s">
        <v>1974</v>
      </c>
      <c r="B18" s="1">
        <v>42970</v>
      </c>
      <c r="C18" t="s">
        <v>5868</v>
      </c>
      <c r="D18">
        <v>2</v>
      </c>
      <c r="E18" t="s">
        <v>3576</v>
      </c>
      <c r="F18">
        <v>4681</v>
      </c>
      <c r="G18" t="s">
        <v>76</v>
      </c>
      <c r="H18" t="s">
        <v>12</v>
      </c>
      <c r="I18" t="s">
        <v>1434</v>
      </c>
      <c r="J18" s="83">
        <v>1335.74</v>
      </c>
      <c r="L18" s="2">
        <v>-9139.06</v>
      </c>
    </row>
    <row r="19" spans="1:12" x14ac:dyDescent="0.25">
      <c r="A19" t="s">
        <v>3296</v>
      </c>
      <c r="B19" s="1">
        <v>42972</v>
      </c>
      <c r="C19">
        <v>19341</v>
      </c>
      <c r="D19">
        <v>2</v>
      </c>
      <c r="E19" t="s">
        <v>3617</v>
      </c>
      <c r="F19" t="s">
        <v>5869</v>
      </c>
      <c r="G19" t="s">
        <v>512</v>
      </c>
      <c r="H19" t="s">
        <v>513</v>
      </c>
      <c r="I19" t="s">
        <v>1434</v>
      </c>
      <c r="K19" s="2">
        <v>1977.22</v>
      </c>
      <c r="L19" s="2">
        <v>-11116.28</v>
      </c>
    </row>
    <row r="20" spans="1:12" x14ac:dyDescent="0.25">
      <c r="I20" t="s">
        <v>101</v>
      </c>
      <c r="J20" s="2">
        <v>11347.7</v>
      </c>
      <c r="K20" s="2">
        <v>11116.28</v>
      </c>
    </row>
    <row r="21" spans="1:12" x14ac:dyDescent="0.25">
      <c r="I21" t="s">
        <v>102</v>
      </c>
      <c r="L21" s="2">
        <v>-11116.28</v>
      </c>
    </row>
    <row r="22" spans="1:12" x14ac:dyDescent="0.25">
      <c r="A22" t="s">
        <v>138</v>
      </c>
      <c r="B22" t="s">
        <v>139</v>
      </c>
      <c r="C22" t="s">
        <v>140</v>
      </c>
      <c r="D22" t="s">
        <v>141</v>
      </c>
      <c r="E22" t="s">
        <v>139</v>
      </c>
      <c r="F22" t="s">
        <v>3697</v>
      </c>
      <c r="G22" t="s">
        <v>722</v>
      </c>
      <c r="H22" t="s">
        <v>139</v>
      </c>
      <c r="I22" t="s">
        <v>2130</v>
      </c>
      <c r="J22" t="s">
        <v>143</v>
      </c>
      <c r="K22" t="s">
        <v>146</v>
      </c>
      <c r="L22" t="s">
        <v>147</v>
      </c>
    </row>
  </sheetData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workbookViewId="0">
      <selection activeCell="J26" sqref="J26"/>
    </sheetView>
  </sheetViews>
  <sheetFormatPr baseColWidth="10" defaultRowHeight="15" x14ac:dyDescent="0.25"/>
  <cols>
    <col min="8" max="8" width="36.8554687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5157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5530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-25926</v>
      </c>
    </row>
    <row r="12" spans="1:11" x14ac:dyDescent="0.25">
      <c r="A12" t="s">
        <v>5871</v>
      </c>
      <c r="B12" s="1">
        <v>42950</v>
      </c>
      <c r="C12" t="s">
        <v>5872</v>
      </c>
      <c r="D12">
        <v>2</v>
      </c>
      <c r="E12" t="s">
        <v>5873</v>
      </c>
      <c r="F12" t="s">
        <v>1549</v>
      </c>
      <c r="G12" t="s">
        <v>1618</v>
      </c>
      <c r="H12" t="s">
        <v>5533</v>
      </c>
      <c r="J12" s="48">
        <v>3480</v>
      </c>
      <c r="K12" s="2">
        <v>-29406</v>
      </c>
    </row>
    <row r="13" spans="1:11" x14ac:dyDescent="0.25">
      <c r="A13" t="s">
        <v>3397</v>
      </c>
      <c r="B13" s="1">
        <v>42950</v>
      </c>
      <c r="C13" t="s">
        <v>5874</v>
      </c>
      <c r="D13">
        <v>2</v>
      </c>
      <c r="E13" t="s">
        <v>5875</v>
      </c>
      <c r="F13" t="s">
        <v>1549</v>
      </c>
      <c r="G13" t="s">
        <v>1618</v>
      </c>
      <c r="H13" t="s">
        <v>5533</v>
      </c>
      <c r="J13" s="48">
        <v>3480</v>
      </c>
      <c r="K13" s="2">
        <v>-32886</v>
      </c>
    </row>
    <row r="14" spans="1:11" x14ac:dyDescent="0.25">
      <c r="A14" t="s">
        <v>5876</v>
      </c>
      <c r="B14" s="1">
        <v>42950</v>
      </c>
      <c r="C14" t="s">
        <v>5877</v>
      </c>
      <c r="D14">
        <v>2</v>
      </c>
      <c r="E14" t="s">
        <v>5878</v>
      </c>
      <c r="F14" t="s">
        <v>1549</v>
      </c>
      <c r="G14" t="s">
        <v>1618</v>
      </c>
      <c r="H14" t="s">
        <v>5533</v>
      </c>
      <c r="J14" s="48">
        <v>2088</v>
      </c>
      <c r="K14" s="2">
        <v>-34974</v>
      </c>
    </row>
    <row r="15" spans="1:11" x14ac:dyDescent="0.25">
      <c r="A15" t="s">
        <v>5879</v>
      </c>
      <c r="B15" s="1">
        <v>42950</v>
      </c>
      <c r="C15" t="s">
        <v>5880</v>
      </c>
      <c r="D15">
        <v>2</v>
      </c>
      <c r="E15" t="s">
        <v>5881</v>
      </c>
      <c r="F15" t="s">
        <v>1549</v>
      </c>
      <c r="G15" t="s">
        <v>1618</v>
      </c>
      <c r="H15" t="s">
        <v>5533</v>
      </c>
      <c r="J15" s="48">
        <v>3480</v>
      </c>
      <c r="K15" s="2">
        <v>-38454</v>
      </c>
    </row>
    <row r="16" spans="1:11" x14ac:dyDescent="0.25">
      <c r="A16" t="s">
        <v>1935</v>
      </c>
      <c r="B16" s="1">
        <v>42950</v>
      </c>
      <c r="C16" t="s">
        <v>5882</v>
      </c>
      <c r="D16">
        <v>2</v>
      </c>
      <c r="E16" t="s">
        <v>5883</v>
      </c>
      <c r="F16" t="s">
        <v>1549</v>
      </c>
      <c r="G16" t="s">
        <v>1618</v>
      </c>
      <c r="H16" t="s">
        <v>5533</v>
      </c>
      <c r="J16" s="48">
        <v>5800</v>
      </c>
      <c r="K16" s="2">
        <v>-44254</v>
      </c>
    </row>
    <row r="17" spans="1:11" x14ac:dyDescent="0.25">
      <c r="A17" t="s">
        <v>1171</v>
      </c>
      <c r="B17" s="1">
        <v>42950</v>
      </c>
      <c r="C17" t="s">
        <v>5884</v>
      </c>
      <c r="D17">
        <v>2</v>
      </c>
      <c r="E17" t="s">
        <v>5885</v>
      </c>
      <c r="F17" t="s">
        <v>76</v>
      </c>
      <c r="G17" t="s">
        <v>12</v>
      </c>
      <c r="H17" t="s">
        <v>5533</v>
      </c>
      <c r="I17" s="86">
        <v>21170</v>
      </c>
      <c r="K17" s="2">
        <v>-23084</v>
      </c>
    </row>
    <row r="18" spans="1:11" x14ac:dyDescent="0.25">
      <c r="A18" t="s">
        <v>781</v>
      </c>
      <c r="B18" s="1">
        <v>42954</v>
      </c>
      <c r="C18" t="s">
        <v>5886</v>
      </c>
      <c r="D18">
        <v>2</v>
      </c>
      <c r="E18" t="s">
        <v>5887</v>
      </c>
      <c r="F18" t="s">
        <v>76</v>
      </c>
      <c r="G18" t="s">
        <v>12</v>
      </c>
      <c r="H18" t="s">
        <v>5533</v>
      </c>
      <c r="I18" s="48">
        <v>18328</v>
      </c>
      <c r="K18" s="2">
        <v>-4756</v>
      </c>
    </row>
    <row r="19" spans="1:11" x14ac:dyDescent="0.25">
      <c r="A19" t="s">
        <v>2040</v>
      </c>
      <c r="B19" s="1">
        <v>42956</v>
      </c>
      <c r="C19" t="s">
        <v>5888</v>
      </c>
      <c r="D19">
        <v>2</v>
      </c>
      <c r="E19" t="s">
        <v>5889</v>
      </c>
      <c r="F19" t="s">
        <v>76</v>
      </c>
      <c r="G19" t="s">
        <v>12</v>
      </c>
      <c r="H19" t="s">
        <v>5533</v>
      </c>
      <c r="I19" s="40">
        <v>1856</v>
      </c>
      <c r="K19" s="2">
        <v>-2900</v>
      </c>
    </row>
    <row r="20" spans="1:11" x14ac:dyDescent="0.25">
      <c r="A20" t="s">
        <v>4068</v>
      </c>
      <c r="B20" s="1">
        <v>42963</v>
      </c>
      <c r="C20" t="s">
        <v>5890</v>
      </c>
      <c r="D20">
        <v>2</v>
      </c>
      <c r="E20" t="s">
        <v>5891</v>
      </c>
      <c r="F20" t="s">
        <v>76</v>
      </c>
      <c r="G20" t="s">
        <v>12</v>
      </c>
      <c r="H20" t="s">
        <v>5533</v>
      </c>
      <c r="I20" s="40">
        <v>2900</v>
      </c>
      <c r="K20">
        <v>0</v>
      </c>
    </row>
    <row r="21" spans="1:11" x14ac:dyDescent="0.25">
      <c r="A21" t="s">
        <v>5892</v>
      </c>
      <c r="B21" s="1">
        <v>42965</v>
      </c>
      <c r="C21" t="s">
        <v>5893</v>
      </c>
      <c r="D21">
        <v>2</v>
      </c>
      <c r="E21" t="s">
        <v>5894</v>
      </c>
      <c r="F21" t="s">
        <v>1549</v>
      </c>
      <c r="G21" t="s">
        <v>1550</v>
      </c>
      <c r="H21" t="s">
        <v>5533</v>
      </c>
      <c r="J21" s="40">
        <v>1972</v>
      </c>
      <c r="K21" s="2">
        <v>-1972</v>
      </c>
    </row>
    <row r="22" spans="1:11" x14ac:dyDescent="0.25">
      <c r="A22" t="s">
        <v>5895</v>
      </c>
      <c r="B22" s="1">
        <v>42966</v>
      </c>
      <c r="C22">
        <v>750</v>
      </c>
      <c r="D22">
        <v>2</v>
      </c>
      <c r="E22" t="s">
        <v>5896</v>
      </c>
      <c r="F22" t="s">
        <v>1549</v>
      </c>
      <c r="G22" t="s">
        <v>5897</v>
      </c>
      <c r="H22" t="s">
        <v>5533</v>
      </c>
      <c r="J22" s="2">
        <v>5568</v>
      </c>
      <c r="K22" s="2">
        <v>-7540</v>
      </c>
    </row>
    <row r="23" spans="1:11" x14ac:dyDescent="0.25">
      <c r="A23" t="s">
        <v>5898</v>
      </c>
      <c r="B23" s="1">
        <v>42968</v>
      </c>
      <c r="C23" t="s">
        <v>5899</v>
      </c>
      <c r="D23">
        <v>2</v>
      </c>
      <c r="E23" t="s">
        <v>5900</v>
      </c>
      <c r="F23" t="s">
        <v>1549</v>
      </c>
      <c r="G23" t="s">
        <v>5897</v>
      </c>
      <c r="H23" t="s">
        <v>5533</v>
      </c>
      <c r="J23" s="2">
        <v>2552</v>
      </c>
      <c r="K23" s="2">
        <v>-10092</v>
      </c>
    </row>
    <row r="24" spans="1:11" x14ac:dyDescent="0.25">
      <c r="A24" t="s">
        <v>5901</v>
      </c>
      <c r="B24" s="1">
        <v>42968</v>
      </c>
      <c r="C24" t="s">
        <v>5902</v>
      </c>
      <c r="D24">
        <v>2</v>
      </c>
      <c r="E24" t="s">
        <v>5903</v>
      </c>
      <c r="F24" t="s">
        <v>1549</v>
      </c>
      <c r="G24" t="s">
        <v>5897</v>
      </c>
      <c r="H24" t="s">
        <v>5533</v>
      </c>
      <c r="J24" s="2">
        <v>4640</v>
      </c>
      <c r="K24" s="2">
        <v>-14732</v>
      </c>
    </row>
    <row r="25" spans="1:11" x14ac:dyDescent="0.25">
      <c r="A25" t="s">
        <v>1276</v>
      </c>
      <c r="B25" s="1">
        <v>42976</v>
      </c>
      <c r="C25" t="s">
        <v>5904</v>
      </c>
      <c r="D25">
        <v>1</v>
      </c>
      <c r="E25" t="s">
        <v>5905</v>
      </c>
      <c r="F25" t="s">
        <v>260</v>
      </c>
      <c r="G25" t="s">
        <v>1311</v>
      </c>
      <c r="H25" t="s">
        <v>5906</v>
      </c>
      <c r="I25" s="40">
        <v>1972</v>
      </c>
      <c r="K25" s="2">
        <v>-12760</v>
      </c>
    </row>
    <row r="26" spans="1:11" x14ac:dyDescent="0.25">
      <c r="A26" t="s">
        <v>4012</v>
      </c>
      <c r="B26" s="1">
        <v>42977</v>
      </c>
      <c r="C26" t="s">
        <v>5907</v>
      </c>
      <c r="D26">
        <v>2</v>
      </c>
      <c r="E26" t="s">
        <v>5908</v>
      </c>
      <c r="F26" t="s">
        <v>1549</v>
      </c>
      <c r="G26" t="s">
        <v>5897</v>
      </c>
      <c r="H26" t="s">
        <v>5533</v>
      </c>
      <c r="J26" s="2">
        <v>5568</v>
      </c>
      <c r="K26" s="2">
        <v>-18328</v>
      </c>
    </row>
    <row r="27" spans="1:11" x14ac:dyDescent="0.25">
      <c r="A27" t="s">
        <v>814</v>
      </c>
      <c r="B27" s="1">
        <v>42978</v>
      </c>
      <c r="C27" t="s">
        <v>5909</v>
      </c>
      <c r="D27">
        <v>2</v>
      </c>
      <c r="E27" t="s">
        <v>5910</v>
      </c>
      <c r="F27" t="s">
        <v>76</v>
      </c>
      <c r="G27" t="s">
        <v>12</v>
      </c>
      <c r="H27" t="s">
        <v>5533</v>
      </c>
      <c r="I27" s="2">
        <v>12760</v>
      </c>
      <c r="K27" s="2">
        <v>-5568</v>
      </c>
    </row>
    <row r="28" spans="1:11" x14ac:dyDescent="0.25">
      <c r="H28" t="s">
        <v>101</v>
      </c>
      <c r="I28" s="2">
        <v>58986</v>
      </c>
      <c r="J28" s="2">
        <v>38628</v>
      </c>
    </row>
    <row r="29" spans="1:11" x14ac:dyDescent="0.25">
      <c r="A29" t="s">
        <v>5870</v>
      </c>
    </row>
    <row r="30" spans="1:11" x14ac:dyDescent="0.25">
      <c r="A30" t="s">
        <v>6</v>
      </c>
    </row>
  </sheetData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0" workbookViewId="0">
      <selection activeCell="H35" sqref="H35"/>
    </sheetView>
  </sheetViews>
  <sheetFormatPr baseColWidth="10" defaultRowHeight="15" x14ac:dyDescent="0.25"/>
  <cols>
    <col min="8" max="8" width="33.14062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5911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2237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-58116</v>
      </c>
    </row>
    <row r="12" spans="1:11" x14ac:dyDescent="0.25">
      <c r="A12" t="s">
        <v>1996</v>
      </c>
      <c r="B12" s="1">
        <v>42950</v>
      </c>
      <c r="C12" t="s">
        <v>5913</v>
      </c>
      <c r="D12">
        <v>2</v>
      </c>
      <c r="E12" t="s">
        <v>5914</v>
      </c>
      <c r="F12" t="s">
        <v>76</v>
      </c>
      <c r="G12" t="s">
        <v>12</v>
      </c>
      <c r="H12" t="s">
        <v>2241</v>
      </c>
      <c r="I12" s="53">
        <v>27260</v>
      </c>
      <c r="K12" s="2">
        <v>-30856</v>
      </c>
    </row>
    <row r="13" spans="1:11" x14ac:dyDescent="0.25">
      <c r="A13" t="s">
        <v>440</v>
      </c>
      <c r="B13" s="1">
        <v>42954</v>
      </c>
      <c r="C13" t="s">
        <v>5915</v>
      </c>
      <c r="D13">
        <v>2</v>
      </c>
      <c r="E13" t="s">
        <v>5916</v>
      </c>
      <c r="F13" t="s">
        <v>76</v>
      </c>
      <c r="G13" t="s">
        <v>12</v>
      </c>
      <c r="H13" t="s">
        <v>2241</v>
      </c>
      <c r="I13" s="48">
        <v>17864</v>
      </c>
      <c r="K13" s="2">
        <v>-12992</v>
      </c>
    </row>
    <row r="14" spans="1:11" x14ac:dyDescent="0.25">
      <c r="A14" t="s">
        <v>5917</v>
      </c>
      <c r="B14" s="1">
        <v>42956</v>
      </c>
      <c r="C14">
        <v>785</v>
      </c>
      <c r="D14">
        <v>2</v>
      </c>
      <c r="E14" t="s">
        <v>5918</v>
      </c>
      <c r="F14" t="s">
        <v>1549</v>
      </c>
      <c r="G14" t="s">
        <v>1618</v>
      </c>
      <c r="H14" t="s">
        <v>2241</v>
      </c>
      <c r="J14" s="68">
        <v>4176</v>
      </c>
      <c r="K14" s="2">
        <v>-17168</v>
      </c>
    </row>
    <row r="15" spans="1:11" x14ac:dyDescent="0.25">
      <c r="A15" t="s">
        <v>4042</v>
      </c>
      <c r="B15" s="1">
        <v>42956</v>
      </c>
      <c r="C15">
        <v>780</v>
      </c>
      <c r="D15">
        <v>2</v>
      </c>
      <c r="E15" t="s">
        <v>5919</v>
      </c>
      <c r="F15" t="s">
        <v>1549</v>
      </c>
      <c r="G15" t="s">
        <v>1618</v>
      </c>
      <c r="H15" t="s">
        <v>2241</v>
      </c>
      <c r="J15" s="87">
        <v>3480</v>
      </c>
      <c r="K15" s="2">
        <v>-20648</v>
      </c>
    </row>
    <row r="16" spans="1:11" x14ac:dyDescent="0.25">
      <c r="A16" t="s">
        <v>2451</v>
      </c>
      <c r="B16" s="1">
        <v>42956</v>
      </c>
      <c r="C16">
        <v>780</v>
      </c>
      <c r="D16">
        <v>2</v>
      </c>
      <c r="E16" t="s">
        <v>5919</v>
      </c>
      <c r="F16" t="s">
        <v>1549</v>
      </c>
      <c r="G16" t="s">
        <v>1618</v>
      </c>
      <c r="H16" t="s">
        <v>2331</v>
      </c>
      <c r="I16" s="87">
        <v>3480</v>
      </c>
      <c r="K16" s="2">
        <v>-17168</v>
      </c>
    </row>
    <row r="17" spans="1:11" x14ac:dyDescent="0.25">
      <c r="A17" t="s">
        <v>2453</v>
      </c>
      <c r="B17" s="1">
        <v>42956</v>
      </c>
      <c r="C17">
        <v>780</v>
      </c>
      <c r="D17">
        <v>2</v>
      </c>
      <c r="E17" t="s">
        <v>5920</v>
      </c>
      <c r="F17" t="s">
        <v>1549</v>
      </c>
      <c r="G17" t="s">
        <v>1618</v>
      </c>
      <c r="H17" t="s">
        <v>2241</v>
      </c>
      <c r="J17" s="68">
        <v>5220</v>
      </c>
      <c r="K17" s="2">
        <v>-22388</v>
      </c>
    </row>
    <row r="18" spans="1:11" x14ac:dyDescent="0.25">
      <c r="A18" t="s">
        <v>4472</v>
      </c>
      <c r="B18" s="1">
        <v>42957</v>
      </c>
      <c r="C18">
        <v>401033380</v>
      </c>
      <c r="D18">
        <v>2</v>
      </c>
      <c r="E18" t="s">
        <v>5921</v>
      </c>
      <c r="F18" t="s">
        <v>1549</v>
      </c>
      <c r="G18" t="s">
        <v>1618</v>
      </c>
      <c r="H18" t="s">
        <v>2241</v>
      </c>
      <c r="J18" s="68">
        <v>10440</v>
      </c>
      <c r="K18" s="2">
        <v>-32828</v>
      </c>
    </row>
    <row r="19" spans="1:11" x14ac:dyDescent="0.25">
      <c r="A19" t="s">
        <v>4475</v>
      </c>
      <c r="B19" s="1">
        <v>42957</v>
      </c>
      <c r="C19">
        <v>802</v>
      </c>
      <c r="D19">
        <v>2</v>
      </c>
      <c r="E19" t="s">
        <v>5922</v>
      </c>
      <c r="F19" t="s">
        <v>1549</v>
      </c>
      <c r="G19" t="s">
        <v>1618</v>
      </c>
      <c r="H19" t="s">
        <v>2241</v>
      </c>
      <c r="J19" s="68">
        <v>2900</v>
      </c>
      <c r="K19" s="2">
        <v>-35728</v>
      </c>
    </row>
    <row r="20" spans="1:11" x14ac:dyDescent="0.25">
      <c r="A20" t="s">
        <v>2428</v>
      </c>
      <c r="B20" s="1">
        <v>42957</v>
      </c>
      <c r="C20">
        <v>789</v>
      </c>
      <c r="D20">
        <v>2</v>
      </c>
      <c r="E20" t="s">
        <v>5923</v>
      </c>
      <c r="F20" t="s">
        <v>1549</v>
      </c>
      <c r="G20" t="s">
        <v>1618</v>
      </c>
      <c r="H20" t="s">
        <v>2241</v>
      </c>
      <c r="J20" s="68">
        <v>2900</v>
      </c>
      <c r="K20" s="2">
        <v>-38628</v>
      </c>
    </row>
    <row r="21" spans="1:11" x14ac:dyDescent="0.25">
      <c r="A21" t="s">
        <v>5924</v>
      </c>
      <c r="B21" s="1">
        <v>42957</v>
      </c>
      <c r="C21">
        <v>781</v>
      </c>
      <c r="D21">
        <v>2</v>
      </c>
      <c r="E21" t="s">
        <v>5925</v>
      </c>
      <c r="F21" t="s">
        <v>1549</v>
      </c>
      <c r="G21" t="s">
        <v>1618</v>
      </c>
      <c r="H21" t="s">
        <v>2241</v>
      </c>
      <c r="J21" s="68">
        <v>1392</v>
      </c>
      <c r="K21" s="2">
        <v>-40020</v>
      </c>
    </row>
    <row r="22" spans="1:11" x14ac:dyDescent="0.25">
      <c r="A22" t="s">
        <v>5926</v>
      </c>
      <c r="B22" s="1">
        <v>42957</v>
      </c>
      <c r="C22">
        <v>790</v>
      </c>
      <c r="D22">
        <v>2</v>
      </c>
      <c r="E22" t="s">
        <v>5927</v>
      </c>
      <c r="F22" t="s">
        <v>1549</v>
      </c>
      <c r="G22" t="s">
        <v>1618</v>
      </c>
      <c r="H22" t="s">
        <v>2241</v>
      </c>
      <c r="J22" s="68">
        <v>4176</v>
      </c>
      <c r="K22" s="2">
        <v>-44196</v>
      </c>
    </row>
    <row r="23" spans="1:11" x14ac:dyDescent="0.25">
      <c r="A23" t="s">
        <v>5928</v>
      </c>
      <c r="B23" s="1">
        <v>42958</v>
      </c>
      <c r="C23">
        <v>787</v>
      </c>
      <c r="D23">
        <v>2</v>
      </c>
      <c r="E23" t="s">
        <v>5929</v>
      </c>
      <c r="F23" t="s">
        <v>1549</v>
      </c>
      <c r="G23" t="s">
        <v>1618</v>
      </c>
      <c r="H23" t="s">
        <v>2241</v>
      </c>
      <c r="J23" s="68">
        <v>4176</v>
      </c>
      <c r="K23" s="2">
        <v>-48372</v>
      </c>
    </row>
    <row r="24" spans="1:11" x14ac:dyDescent="0.25">
      <c r="A24" t="s">
        <v>165</v>
      </c>
      <c r="B24" s="1">
        <v>42963</v>
      </c>
      <c r="C24" t="s">
        <v>5930</v>
      </c>
      <c r="D24">
        <v>2</v>
      </c>
      <c r="E24" t="s">
        <v>5931</v>
      </c>
      <c r="F24" t="s">
        <v>76</v>
      </c>
      <c r="G24" t="s">
        <v>12</v>
      </c>
      <c r="H24" t="s">
        <v>2241</v>
      </c>
      <c r="I24" s="68">
        <v>35380</v>
      </c>
      <c r="K24" s="2">
        <v>-12992</v>
      </c>
    </row>
    <row r="25" spans="1:11" x14ac:dyDescent="0.25">
      <c r="A25" t="s">
        <v>2557</v>
      </c>
      <c r="B25" s="1">
        <v>42965</v>
      </c>
      <c r="C25">
        <v>818</v>
      </c>
      <c r="D25">
        <v>2</v>
      </c>
      <c r="E25" t="s">
        <v>5932</v>
      </c>
      <c r="F25" t="s">
        <v>1549</v>
      </c>
      <c r="G25" t="s">
        <v>5897</v>
      </c>
      <c r="H25" t="s">
        <v>2241</v>
      </c>
      <c r="J25" s="79">
        <v>4640</v>
      </c>
      <c r="K25" s="2">
        <v>-17632</v>
      </c>
    </row>
    <row r="26" spans="1:11" x14ac:dyDescent="0.25">
      <c r="A26" t="s">
        <v>3683</v>
      </c>
      <c r="B26" s="1">
        <v>42965</v>
      </c>
      <c r="C26">
        <v>816</v>
      </c>
      <c r="D26">
        <v>2</v>
      </c>
      <c r="E26" t="s">
        <v>5933</v>
      </c>
      <c r="F26" t="s">
        <v>1549</v>
      </c>
      <c r="G26" t="s">
        <v>5897</v>
      </c>
      <c r="H26" t="s">
        <v>2241</v>
      </c>
      <c r="J26" s="79">
        <v>4060</v>
      </c>
      <c r="K26" s="2">
        <v>-21692</v>
      </c>
    </row>
    <row r="27" spans="1:11" x14ac:dyDescent="0.25">
      <c r="A27" t="s">
        <v>5934</v>
      </c>
      <c r="B27" s="1">
        <v>42968</v>
      </c>
      <c r="C27">
        <v>822</v>
      </c>
      <c r="D27">
        <v>2</v>
      </c>
      <c r="E27" t="s">
        <v>5935</v>
      </c>
      <c r="F27" t="s">
        <v>1549</v>
      </c>
      <c r="G27" t="s">
        <v>5897</v>
      </c>
      <c r="H27" t="s">
        <v>2241</v>
      </c>
      <c r="J27" s="2">
        <v>6380</v>
      </c>
      <c r="K27" s="2">
        <v>-28072</v>
      </c>
    </row>
    <row r="28" spans="1:11" x14ac:dyDescent="0.25">
      <c r="A28" t="s">
        <v>5936</v>
      </c>
      <c r="B28" s="1">
        <v>42978</v>
      </c>
      <c r="C28">
        <v>827</v>
      </c>
      <c r="D28">
        <v>2</v>
      </c>
      <c r="E28" t="s">
        <v>5937</v>
      </c>
      <c r="F28" t="s">
        <v>1549</v>
      </c>
      <c r="G28" t="s">
        <v>5938</v>
      </c>
      <c r="H28" t="s">
        <v>2241</v>
      </c>
      <c r="J28">
        <v>580</v>
      </c>
      <c r="K28" s="2">
        <v>-28652</v>
      </c>
    </row>
    <row r="29" spans="1:11" x14ac:dyDescent="0.25">
      <c r="A29" t="s">
        <v>5939</v>
      </c>
      <c r="B29" s="1">
        <v>42978</v>
      </c>
      <c r="C29">
        <v>814</v>
      </c>
      <c r="D29">
        <v>2</v>
      </c>
      <c r="E29" t="s">
        <v>5940</v>
      </c>
      <c r="F29" t="s">
        <v>1549</v>
      </c>
      <c r="G29" t="s">
        <v>5897</v>
      </c>
      <c r="H29" t="s">
        <v>2241</v>
      </c>
      <c r="J29" s="2">
        <v>2900</v>
      </c>
      <c r="K29" s="2">
        <v>-31552</v>
      </c>
    </row>
    <row r="30" spans="1:11" x14ac:dyDescent="0.25">
      <c r="A30" t="s">
        <v>5941</v>
      </c>
      <c r="B30" s="1">
        <v>42978</v>
      </c>
      <c r="C30">
        <v>830</v>
      </c>
      <c r="D30">
        <v>2</v>
      </c>
      <c r="E30" t="s">
        <v>5942</v>
      </c>
      <c r="F30" t="s">
        <v>1549</v>
      </c>
      <c r="G30" t="s">
        <v>5897</v>
      </c>
      <c r="H30" t="s">
        <v>2241</v>
      </c>
      <c r="J30" s="2">
        <v>3480</v>
      </c>
      <c r="K30" s="2">
        <v>-35032</v>
      </c>
    </row>
    <row r="31" spans="1:11" x14ac:dyDescent="0.25">
      <c r="A31" t="s">
        <v>1007</v>
      </c>
      <c r="B31" s="1">
        <v>42978</v>
      </c>
      <c r="C31" t="s">
        <v>5943</v>
      </c>
      <c r="D31">
        <v>2</v>
      </c>
      <c r="E31" t="s">
        <v>5944</v>
      </c>
      <c r="F31" t="s">
        <v>76</v>
      </c>
      <c r="G31" t="s">
        <v>12</v>
      </c>
      <c r="H31" t="s">
        <v>2241</v>
      </c>
      <c r="I31" s="79">
        <v>8700</v>
      </c>
      <c r="K31" s="2">
        <v>-26332</v>
      </c>
    </row>
    <row r="32" spans="1:11" x14ac:dyDescent="0.25">
      <c r="H32" t="s">
        <v>101</v>
      </c>
      <c r="I32" s="2">
        <v>92684</v>
      </c>
      <c r="J32" s="2">
        <v>60900</v>
      </c>
    </row>
    <row r="33" spans="1:1" x14ac:dyDescent="0.25">
      <c r="A33" t="s">
        <v>5912</v>
      </c>
    </row>
    <row r="34" spans="1:1" x14ac:dyDescent="0.25">
      <c r="A34" t="s">
        <v>6</v>
      </c>
    </row>
  </sheetData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21" sqref="J21"/>
    </sheetView>
  </sheetViews>
  <sheetFormatPr baseColWidth="10" defaultRowHeight="15" x14ac:dyDescent="0.25"/>
  <cols>
    <col min="8" max="8" width="37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5945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3417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-9538.67</v>
      </c>
    </row>
    <row r="12" spans="1:11" x14ac:dyDescent="0.25">
      <c r="A12" t="s">
        <v>1806</v>
      </c>
      <c r="B12" s="1">
        <v>42950</v>
      </c>
      <c r="C12" t="s">
        <v>5946</v>
      </c>
      <c r="D12">
        <v>2</v>
      </c>
      <c r="E12" t="s">
        <v>5947</v>
      </c>
      <c r="F12" t="s">
        <v>76</v>
      </c>
      <c r="G12" t="s">
        <v>12</v>
      </c>
      <c r="H12" t="s">
        <v>3424</v>
      </c>
      <c r="I12" s="2">
        <v>8259.4599999999991</v>
      </c>
      <c r="K12" s="2">
        <v>-1279.21</v>
      </c>
    </row>
    <row r="13" spans="1:11" x14ac:dyDescent="0.25">
      <c r="A13" t="s">
        <v>3045</v>
      </c>
      <c r="B13" s="1">
        <v>42956</v>
      </c>
      <c r="C13" t="s">
        <v>5948</v>
      </c>
      <c r="D13">
        <v>1</v>
      </c>
      <c r="E13" t="s">
        <v>5949</v>
      </c>
      <c r="F13" t="s">
        <v>76</v>
      </c>
      <c r="G13" t="s">
        <v>12</v>
      </c>
      <c r="H13" t="s">
        <v>3424</v>
      </c>
      <c r="I13" s="2">
        <v>1670.59</v>
      </c>
      <c r="K13">
        <v>391.38</v>
      </c>
    </row>
    <row r="14" spans="1:11" x14ac:dyDescent="0.25">
      <c r="A14" t="s">
        <v>5950</v>
      </c>
      <c r="B14" s="1">
        <v>42962</v>
      </c>
      <c r="C14" t="s">
        <v>5951</v>
      </c>
      <c r="D14">
        <v>1</v>
      </c>
      <c r="E14" t="s">
        <v>5952</v>
      </c>
      <c r="F14" t="s">
        <v>11</v>
      </c>
      <c r="G14" t="s">
        <v>156</v>
      </c>
      <c r="H14" t="s">
        <v>3424</v>
      </c>
      <c r="J14" s="2">
        <v>2523</v>
      </c>
      <c r="K14" s="2">
        <v>-2131.62</v>
      </c>
    </row>
    <row r="15" spans="1:11" x14ac:dyDescent="0.25">
      <c r="A15" t="s">
        <v>5953</v>
      </c>
      <c r="B15" s="1">
        <v>42972</v>
      </c>
      <c r="C15" t="s">
        <v>5954</v>
      </c>
      <c r="D15">
        <v>1</v>
      </c>
      <c r="E15" t="s">
        <v>5955</v>
      </c>
      <c r="F15" t="s">
        <v>11</v>
      </c>
      <c r="G15" t="s">
        <v>195</v>
      </c>
      <c r="H15" t="s">
        <v>3424</v>
      </c>
      <c r="J15" s="2">
        <v>1392</v>
      </c>
      <c r="K15" s="2">
        <v>-3523.62</v>
      </c>
    </row>
    <row r="16" spans="1:11" x14ac:dyDescent="0.25">
      <c r="A16" t="s">
        <v>5956</v>
      </c>
      <c r="B16" s="1">
        <v>42972</v>
      </c>
      <c r="C16" t="s">
        <v>5957</v>
      </c>
      <c r="D16">
        <v>1</v>
      </c>
      <c r="E16" t="s">
        <v>5958</v>
      </c>
      <c r="F16" t="s">
        <v>11</v>
      </c>
      <c r="G16" t="s">
        <v>195</v>
      </c>
      <c r="H16" t="s">
        <v>3424</v>
      </c>
      <c r="J16" s="2">
        <v>1290.6300000000001</v>
      </c>
      <c r="K16" s="2">
        <v>-4814.25</v>
      </c>
    </row>
    <row r="17" spans="1:11" x14ac:dyDescent="0.25">
      <c r="H17" t="s">
        <v>101</v>
      </c>
      <c r="I17" s="2">
        <v>9930.0499999999993</v>
      </c>
      <c r="J17" s="2">
        <v>5205.63</v>
      </c>
    </row>
    <row r="18" spans="1:11" x14ac:dyDescent="0.25">
      <c r="H18" t="s">
        <v>102</v>
      </c>
      <c r="K18" s="2">
        <v>-4814.25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3" sqref="J13:J15"/>
    </sheetView>
  </sheetViews>
  <sheetFormatPr baseColWidth="10" defaultRowHeight="15" x14ac:dyDescent="0.25"/>
  <cols>
    <col min="8" max="8" width="21.8554687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5959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3434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-4594.22</v>
      </c>
    </row>
    <row r="12" spans="1:11" x14ac:dyDescent="0.25">
      <c r="A12" t="s">
        <v>300</v>
      </c>
      <c r="B12" s="1">
        <v>42963</v>
      </c>
      <c r="C12" t="s">
        <v>5960</v>
      </c>
      <c r="D12">
        <v>1</v>
      </c>
      <c r="E12" t="s">
        <v>5961</v>
      </c>
      <c r="F12" t="s">
        <v>76</v>
      </c>
      <c r="G12" t="s">
        <v>12</v>
      </c>
      <c r="H12" t="s">
        <v>3437</v>
      </c>
      <c r="I12">
        <v>904.8</v>
      </c>
      <c r="K12" s="2">
        <v>-3689.42</v>
      </c>
    </row>
    <row r="13" spans="1:11" x14ac:dyDescent="0.25">
      <c r="A13" t="s">
        <v>1843</v>
      </c>
      <c r="B13" s="1">
        <v>42969</v>
      </c>
      <c r="C13">
        <v>2934</v>
      </c>
      <c r="D13">
        <v>1</v>
      </c>
      <c r="E13" t="s">
        <v>5962</v>
      </c>
      <c r="F13" t="s">
        <v>11</v>
      </c>
      <c r="G13" t="s">
        <v>12</v>
      </c>
      <c r="H13" t="s">
        <v>3437</v>
      </c>
      <c r="J13">
        <v>348</v>
      </c>
      <c r="K13" s="2">
        <v>-4037.42</v>
      </c>
    </row>
    <row r="14" spans="1:11" x14ac:dyDescent="0.25">
      <c r="A14" t="s">
        <v>5963</v>
      </c>
      <c r="B14" s="1">
        <v>42972</v>
      </c>
      <c r="C14">
        <v>2946</v>
      </c>
      <c r="D14">
        <v>1</v>
      </c>
      <c r="E14" t="s">
        <v>5964</v>
      </c>
      <c r="F14" t="s">
        <v>11</v>
      </c>
      <c r="G14" t="s">
        <v>195</v>
      </c>
      <c r="H14" t="s">
        <v>3437</v>
      </c>
      <c r="J14" s="2">
        <v>1206.4000000000001</v>
      </c>
      <c r="K14" s="2">
        <v>-5243.82</v>
      </c>
    </row>
    <row r="15" spans="1:11" x14ac:dyDescent="0.25">
      <c r="A15" t="s">
        <v>5965</v>
      </c>
      <c r="B15" s="1">
        <v>42972</v>
      </c>
      <c r="C15">
        <v>2937</v>
      </c>
      <c r="D15">
        <v>1</v>
      </c>
      <c r="E15" t="s">
        <v>5966</v>
      </c>
      <c r="F15" t="s">
        <v>11</v>
      </c>
      <c r="G15" t="s">
        <v>195</v>
      </c>
      <c r="H15" t="s">
        <v>3437</v>
      </c>
      <c r="J15" s="2">
        <v>1308.48</v>
      </c>
      <c r="K15" s="2">
        <v>-6552.3</v>
      </c>
    </row>
    <row r="16" spans="1:11" x14ac:dyDescent="0.25">
      <c r="H16" t="s">
        <v>101</v>
      </c>
      <c r="I16">
        <v>904.8</v>
      </c>
      <c r="J16" s="2">
        <v>2862.88</v>
      </c>
    </row>
    <row r="17" spans="1:11" x14ac:dyDescent="0.25">
      <c r="H17" t="s">
        <v>102</v>
      </c>
      <c r="K17" s="2">
        <v>-6552.3</v>
      </c>
    </row>
    <row r="18" spans="1:11" x14ac:dyDescent="0.25">
      <c r="A18" t="s">
        <v>138</v>
      </c>
      <c r="B18" t="s">
        <v>139</v>
      </c>
      <c r="C18" t="s">
        <v>140</v>
      </c>
      <c r="D18" t="s">
        <v>141</v>
      </c>
      <c r="E18" t="s">
        <v>142</v>
      </c>
      <c r="F18" t="s">
        <v>503</v>
      </c>
      <c r="G18" t="s">
        <v>139</v>
      </c>
      <c r="H18" t="s">
        <v>3698</v>
      </c>
      <c r="I18" t="s">
        <v>3445</v>
      </c>
      <c r="J18" t="s">
        <v>144</v>
      </c>
      <c r="K18" t="s">
        <v>147</v>
      </c>
    </row>
  </sheetData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61" workbookViewId="0">
      <selection activeCell="J75" sqref="J75"/>
    </sheetView>
  </sheetViews>
  <sheetFormatPr baseColWidth="10" defaultRowHeight="15" x14ac:dyDescent="0.25"/>
  <cols>
    <col min="8" max="8" width="35.42578125" bestFit="1" customWidth="1"/>
    <col min="11" max="11" width="12.4257812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5967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2806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-861000.38</v>
      </c>
    </row>
    <row r="12" spans="1:11" x14ac:dyDescent="0.25">
      <c r="A12" t="s">
        <v>3700</v>
      </c>
      <c r="B12" s="1">
        <v>42948</v>
      </c>
      <c r="C12" t="s">
        <v>5968</v>
      </c>
      <c r="D12">
        <v>1</v>
      </c>
      <c r="E12" t="s">
        <v>5969</v>
      </c>
      <c r="F12" t="s">
        <v>260</v>
      </c>
      <c r="G12" t="s">
        <v>12</v>
      </c>
      <c r="H12" t="s">
        <v>3452</v>
      </c>
      <c r="J12" s="51">
        <v>100000</v>
      </c>
      <c r="K12" s="2">
        <v>-961000.38</v>
      </c>
    </row>
    <row r="13" spans="1:11" x14ac:dyDescent="0.25">
      <c r="A13" t="s">
        <v>5970</v>
      </c>
      <c r="B13" s="1">
        <v>42948</v>
      </c>
      <c r="C13" t="s">
        <v>5971</v>
      </c>
      <c r="D13">
        <v>1</v>
      </c>
      <c r="E13" t="s">
        <v>5972</v>
      </c>
      <c r="F13" t="s">
        <v>76</v>
      </c>
      <c r="G13" t="s">
        <v>12</v>
      </c>
      <c r="H13" t="s">
        <v>2814</v>
      </c>
      <c r="I13" s="51">
        <v>160999.64000000001</v>
      </c>
      <c r="K13" s="2">
        <v>-800000.74</v>
      </c>
    </row>
    <row r="14" spans="1:11" x14ac:dyDescent="0.25">
      <c r="A14" t="s">
        <v>1592</v>
      </c>
      <c r="B14" s="1">
        <v>42951</v>
      </c>
      <c r="C14" t="s">
        <v>5973</v>
      </c>
      <c r="D14">
        <v>1</v>
      </c>
      <c r="E14" t="s">
        <v>5974</v>
      </c>
      <c r="F14" t="s">
        <v>45</v>
      </c>
      <c r="G14" t="s">
        <v>12</v>
      </c>
      <c r="H14" t="s">
        <v>2825</v>
      </c>
      <c r="J14" s="51">
        <v>133270.24</v>
      </c>
      <c r="K14" s="2">
        <v>-933270.98</v>
      </c>
    </row>
    <row r="15" spans="1:11" x14ac:dyDescent="0.25">
      <c r="A15" t="s">
        <v>367</v>
      </c>
      <c r="B15" s="1">
        <v>42951</v>
      </c>
      <c r="C15" t="s">
        <v>5975</v>
      </c>
      <c r="D15">
        <v>1</v>
      </c>
      <c r="E15" t="s">
        <v>5976</v>
      </c>
      <c r="F15" t="s">
        <v>76</v>
      </c>
      <c r="G15" t="s">
        <v>12</v>
      </c>
      <c r="H15" t="s">
        <v>2814</v>
      </c>
      <c r="I15" s="51">
        <v>133270.24</v>
      </c>
      <c r="K15" s="2">
        <v>-800000.74</v>
      </c>
    </row>
    <row r="16" spans="1:11" x14ac:dyDescent="0.25">
      <c r="A16" t="s">
        <v>3312</v>
      </c>
      <c r="B16" s="1">
        <v>42951</v>
      </c>
      <c r="C16" t="s">
        <v>5977</v>
      </c>
      <c r="D16">
        <v>1</v>
      </c>
      <c r="E16" t="s">
        <v>5978</v>
      </c>
      <c r="F16" t="s">
        <v>76</v>
      </c>
      <c r="G16" t="s">
        <v>12</v>
      </c>
      <c r="H16" t="s">
        <v>2814</v>
      </c>
      <c r="I16" s="53">
        <v>494851.06</v>
      </c>
      <c r="K16" s="2">
        <v>-305149.68</v>
      </c>
    </row>
    <row r="17" spans="1:11" x14ac:dyDescent="0.25">
      <c r="A17" t="s">
        <v>5979</v>
      </c>
      <c r="B17" s="1">
        <v>42954</v>
      </c>
      <c r="C17" t="s">
        <v>5980</v>
      </c>
      <c r="D17">
        <v>1</v>
      </c>
      <c r="E17" t="s">
        <v>5981</v>
      </c>
      <c r="F17" t="s">
        <v>45</v>
      </c>
      <c r="G17" t="s">
        <v>12</v>
      </c>
      <c r="H17" t="s">
        <v>2825</v>
      </c>
      <c r="J17" s="53">
        <v>4226.33</v>
      </c>
      <c r="K17" s="2">
        <v>-309376.01</v>
      </c>
    </row>
    <row r="18" spans="1:11" x14ac:dyDescent="0.25">
      <c r="A18" t="s">
        <v>863</v>
      </c>
      <c r="B18" s="1">
        <v>42954</v>
      </c>
      <c r="C18" t="s">
        <v>5982</v>
      </c>
      <c r="D18">
        <v>1</v>
      </c>
      <c r="E18" t="s">
        <v>5983</v>
      </c>
      <c r="F18" t="s">
        <v>76</v>
      </c>
      <c r="G18" t="s">
        <v>12</v>
      </c>
      <c r="H18" t="s">
        <v>2814</v>
      </c>
      <c r="I18" s="53">
        <v>4226.33</v>
      </c>
      <c r="K18" s="2">
        <v>-305149.68</v>
      </c>
    </row>
    <row r="19" spans="1:11" x14ac:dyDescent="0.25">
      <c r="A19" t="s">
        <v>571</v>
      </c>
      <c r="B19" s="1">
        <v>42954</v>
      </c>
      <c r="C19" t="s">
        <v>5984</v>
      </c>
      <c r="D19">
        <v>1</v>
      </c>
      <c r="E19" t="s">
        <v>5985</v>
      </c>
      <c r="F19" t="s">
        <v>76</v>
      </c>
      <c r="G19" t="s">
        <v>12</v>
      </c>
      <c r="H19" t="s">
        <v>2814</v>
      </c>
      <c r="I19" s="53">
        <v>4732.8</v>
      </c>
      <c r="K19" s="2">
        <v>-300416.88</v>
      </c>
    </row>
    <row r="20" spans="1:11" x14ac:dyDescent="0.25">
      <c r="A20" t="s">
        <v>3430</v>
      </c>
      <c r="B20" s="1">
        <v>42958</v>
      </c>
      <c r="C20" t="s">
        <v>5986</v>
      </c>
      <c r="D20">
        <v>1</v>
      </c>
      <c r="E20" t="s">
        <v>5987</v>
      </c>
      <c r="F20" t="s">
        <v>45</v>
      </c>
      <c r="G20" t="s">
        <v>12</v>
      </c>
      <c r="H20" t="s">
        <v>2825</v>
      </c>
      <c r="J20" s="53">
        <v>47154.22</v>
      </c>
      <c r="K20" s="2">
        <v>-347571.1</v>
      </c>
    </row>
    <row r="21" spans="1:11" x14ac:dyDescent="0.25">
      <c r="A21" t="s">
        <v>5988</v>
      </c>
      <c r="B21" s="1">
        <v>42958</v>
      </c>
      <c r="C21" t="s">
        <v>5989</v>
      </c>
      <c r="D21">
        <v>1</v>
      </c>
      <c r="E21" t="s">
        <v>5990</v>
      </c>
      <c r="F21" t="s">
        <v>45</v>
      </c>
      <c r="G21" t="s">
        <v>12</v>
      </c>
      <c r="H21" t="s">
        <v>2825</v>
      </c>
      <c r="J21" s="53">
        <v>2205.1799999999998</v>
      </c>
      <c r="K21" s="2">
        <v>-349776.28</v>
      </c>
    </row>
    <row r="22" spans="1:11" x14ac:dyDescent="0.25">
      <c r="A22" t="s">
        <v>5991</v>
      </c>
      <c r="B22" s="1">
        <v>42958</v>
      </c>
      <c r="C22" t="s">
        <v>5992</v>
      </c>
      <c r="D22">
        <v>1</v>
      </c>
      <c r="E22" t="s">
        <v>5993</v>
      </c>
      <c r="F22" t="s">
        <v>45</v>
      </c>
      <c r="G22" t="s">
        <v>12</v>
      </c>
      <c r="H22" t="s">
        <v>2825</v>
      </c>
      <c r="J22" s="53">
        <v>210155.9</v>
      </c>
      <c r="K22" s="2">
        <v>-559932.18000000005</v>
      </c>
    </row>
    <row r="23" spans="1:11" x14ac:dyDescent="0.25">
      <c r="A23" t="s">
        <v>584</v>
      </c>
      <c r="B23" s="1">
        <v>42958</v>
      </c>
      <c r="C23" t="s">
        <v>5994</v>
      </c>
      <c r="D23">
        <v>1</v>
      </c>
      <c r="E23" t="s">
        <v>5995</v>
      </c>
      <c r="F23" t="s">
        <v>11</v>
      </c>
      <c r="G23" t="s">
        <v>12</v>
      </c>
      <c r="H23" t="s">
        <v>2814</v>
      </c>
      <c r="J23" s="14">
        <v>6628.56</v>
      </c>
      <c r="K23" s="2">
        <v>-566560.74</v>
      </c>
    </row>
    <row r="24" spans="1:11" x14ac:dyDescent="0.25">
      <c r="A24" t="s">
        <v>3198</v>
      </c>
      <c r="B24" s="1">
        <v>42958</v>
      </c>
      <c r="C24" t="s">
        <v>5996</v>
      </c>
      <c r="D24">
        <v>1</v>
      </c>
      <c r="E24" t="s">
        <v>5997</v>
      </c>
      <c r="F24" t="s">
        <v>11</v>
      </c>
      <c r="G24" t="s">
        <v>12</v>
      </c>
      <c r="H24" t="s">
        <v>2814</v>
      </c>
      <c r="J24" s="53">
        <v>4732.8</v>
      </c>
      <c r="K24" s="2">
        <v>-571293.54</v>
      </c>
    </row>
    <row r="25" spans="1:11" x14ac:dyDescent="0.25">
      <c r="A25" t="s">
        <v>5998</v>
      </c>
      <c r="B25" s="1">
        <v>42958</v>
      </c>
      <c r="C25" t="s">
        <v>5999</v>
      </c>
      <c r="D25">
        <v>1</v>
      </c>
      <c r="E25" t="s">
        <v>6000</v>
      </c>
      <c r="F25" t="s">
        <v>45</v>
      </c>
      <c r="G25" t="s">
        <v>12</v>
      </c>
      <c r="H25" t="s">
        <v>2814</v>
      </c>
      <c r="J25" s="53">
        <v>494851.06</v>
      </c>
      <c r="K25" s="2">
        <v>-1066144.6000000001</v>
      </c>
    </row>
    <row r="26" spans="1:11" x14ac:dyDescent="0.25">
      <c r="A26" t="s">
        <v>421</v>
      </c>
      <c r="B26" s="1">
        <v>42958</v>
      </c>
      <c r="C26" t="s">
        <v>6001</v>
      </c>
      <c r="D26">
        <v>1</v>
      </c>
      <c r="E26" t="s">
        <v>6002</v>
      </c>
      <c r="F26" t="s">
        <v>76</v>
      </c>
      <c r="G26" t="s">
        <v>12</v>
      </c>
      <c r="H26" t="s">
        <v>2814</v>
      </c>
      <c r="I26" s="53">
        <v>2205.1799999999998</v>
      </c>
      <c r="K26" s="2">
        <v>-1063939.42</v>
      </c>
    </row>
    <row r="27" spans="1:11" x14ac:dyDescent="0.25">
      <c r="A27" t="s">
        <v>587</v>
      </c>
      <c r="B27" s="1">
        <v>42958</v>
      </c>
      <c r="C27" t="s">
        <v>6003</v>
      </c>
      <c r="D27">
        <v>1</v>
      </c>
      <c r="E27" t="s">
        <v>6004</v>
      </c>
      <c r="F27" t="s">
        <v>76</v>
      </c>
      <c r="G27" t="s">
        <v>12</v>
      </c>
      <c r="H27" t="s">
        <v>2814</v>
      </c>
      <c r="I27" s="53">
        <v>47154.22</v>
      </c>
      <c r="K27" s="2">
        <v>-1016785.2</v>
      </c>
    </row>
    <row r="28" spans="1:11" x14ac:dyDescent="0.25">
      <c r="A28" t="s">
        <v>906</v>
      </c>
      <c r="B28" s="1">
        <v>42958</v>
      </c>
      <c r="C28" t="s">
        <v>6005</v>
      </c>
      <c r="D28">
        <v>1</v>
      </c>
      <c r="E28" t="s">
        <v>6006</v>
      </c>
      <c r="F28" t="s">
        <v>76</v>
      </c>
      <c r="G28" t="s">
        <v>12</v>
      </c>
      <c r="H28" t="s">
        <v>2814</v>
      </c>
      <c r="I28" s="53">
        <v>210155.9</v>
      </c>
      <c r="K28" s="2">
        <v>-806629.3</v>
      </c>
    </row>
    <row r="29" spans="1:11" x14ac:dyDescent="0.25">
      <c r="A29" t="s">
        <v>6007</v>
      </c>
      <c r="B29" s="1">
        <v>42961</v>
      </c>
      <c r="C29" t="s">
        <v>6008</v>
      </c>
      <c r="D29">
        <v>1</v>
      </c>
      <c r="E29" t="s">
        <v>6009</v>
      </c>
      <c r="F29" t="s">
        <v>45</v>
      </c>
      <c r="G29" t="s">
        <v>12</v>
      </c>
      <c r="H29" t="s">
        <v>2825</v>
      </c>
      <c r="J29" s="53">
        <v>807078.94</v>
      </c>
      <c r="K29" s="2">
        <v>-1613708.24</v>
      </c>
    </row>
    <row r="30" spans="1:11" x14ac:dyDescent="0.25">
      <c r="A30" t="s">
        <v>181</v>
      </c>
      <c r="B30" s="1">
        <v>42961</v>
      </c>
      <c r="C30" t="s">
        <v>6010</v>
      </c>
      <c r="D30">
        <v>1</v>
      </c>
      <c r="E30" t="s">
        <v>6011</v>
      </c>
      <c r="F30" t="s">
        <v>76</v>
      </c>
      <c r="G30" t="s">
        <v>12</v>
      </c>
      <c r="H30" t="s">
        <v>2814</v>
      </c>
      <c r="I30" s="53">
        <v>807078.94</v>
      </c>
      <c r="K30" s="2">
        <v>-806629.3</v>
      </c>
    </row>
    <row r="31" spans="1:11" x14ac:dyDescent="0.25">
      <c r="A31" t="s">
        <v>6012</v>
      </c>
      <c r="B31" s="1">
        <v>42962</v>
      </c>
      <c r="C31" t="s">
        <v>6013</v>
      </c>
      <c r="D31">
        <v>1</v>
      </c>
      <c r="E31" t="s">
        <v>6014</v>
      </c>
      <c r="F31" t="s">
        <v>45</v>
      </c>
      <c r="G31" t="s">
        <v>12</v>
      </c>
      <c r="H31" t="s">
        <v>2825</v>
      </c>
      <c r="J31" s="53">
        <v>245828.44</v>
      </c>
      <c r="K31" s="2">
        <v>-1052457.74</v>
      </c>
    </row>
    <row r="32" spans="1:11" x14ac:dyDescent="0.25">
      <c r="A32" t="s">
        <v>2464</v>
      </c>
      <c r="B32" s="1">
        <v>42962</v>
      </c>
      <c r="C32" t="s">
        <v>6015</v>
      </c>
      <c r="D32">
        <v>1</v>
      </c>
      <c r="E32" t="s">
        <v>6016</v>
      </c>
      <c r="F32" t="s">
        <v>45</v>
      </c>
      <c r="G32" t="s">
        <v>12</v>
      </c>
      <c r="H32" t="s">
        <v>2825</v>
      </c>
      <c r="J32" s="54">
        <v>126.54</v>
      </c>
      <c r="K32" s="2">
        <v>-1052584.28</v>
      </c>
    </row>
    <row r="33" spans="1:11" x14ac:dyDescent="0.25">
      <c r="A33" t="s">
        <v>6017</v>
      </c>
      <c r="B33" s="1">
        <v>42962</v>
      </c>
      <c r="C33" t="s">
        <v>6018</v>
      </c>
      <c r="D33">
        <v>1</v>
      </c>
      <c r="E33" t="s">
        <v>6019</v>
      </c>
      <c r="F33" t="s">
        <v>45</v>
      </c>
      <c r="G33" t="s">
        <v>12</v>
      </c>
      <c r="H33" t="s">
        <v>2825</v>
      </c>
      <c r="J33" s="53">
        <v>1999.43</v>
      </c>
      <c r="K33" s="2">
        <v>-1054583.71</v>
      </c>
    </row>
    <row r="34" spans="1:11" x14ac:dyDescent="0.25">
      <c r="A34" t="s">
        <v>6020</v>
      </c>
      <c r="B34" s="1">
        <v>42962</v>
      </c>
      <c r="C34" t="s">
        <v>6021</v>
      </c>
      <c r="D34">
        <v>1</v>
      </c>
      <c r="E34" t="s">
        <v>6022</v>
      </c>
      <c r="F34" t="s">
        <v>45</v>
      </c>
      <c r="G34" t="s">
        <v>12</v>
      </c>
      <c r="H34" t="s">
        <v>2825</v>
      </c>
      <c r="J34" s="53">
        <v>5359.2</v>
      </c>
      <c r="K34" s="2">
        <v>-1059942.9099999999</v>
      </c>
    </row>
    <row r="35" spans="1:11" x14ac:dyDescent="0.25">
      <c r="A35" t="s">
        <v>548</v>
      </c>
      <c r="B35" s="1">
        <v>42962</v>
      </c>
      <c r="C35" t="s">
        <v>6023</v>
      </c>
      <c r="D35">
        <v>1</v>
      </c>
      <c r="E35" t="s">
        <v>6024</v>
      </c>
      <c r="F35" t="s">
        <v>76</v>
      </c>
      <c r="G35" t="s">
        <v>12</v>
      </c>
      <c r="H35" t="s">
        <v>2814</v>
      </c>
      <c r="I35" s="53">
        <v>245828.44</v>
      </c>
      <c r="K35" s="2">
        <v>-814114.47</v>
      </c>
    </row>
    <row r="36" spans="1:11" x14ac:dyDescent="0.25">
      <c r="A36" t="s">
        <v>3122</v>
      </c>
      <c r="B36" s="1">
        <v>42962</v>
      </c>
      <c r="C36" t="s">
        <v>6025</v>
      </c>
      <c r="D36">
        <v>1</v>
      </c>
      <c r="E36" t="s">
        <v>6026</v>
      </c>
      <c r="F36" t="s">
        <v>76</v>
      </c>
      <c r="G36" t="s">
        <v>12</v>
      </c>
      <c r="H36" t="s">
        <v>2814</v>
      </c>
      <c r="I36" s="54">
        <v>126.54</v>
      </c>
      <c r="K36" s="2">
        <v>-813987.93</v>
      </c>
    </row>
    <row r="37" spans="1:11" x14ac:dyDescent="0.25">
      <c r="A37" t="s">
        <v>339</v>
      </c>
      <c r="B37" s="1">
        <v>42962</v>
      </c>
      <c r="C37" t="s">
        <v>6027</v>
      </c>
      <c r="D37">
        <v>1</v>
      </c>
      <c r="E37" t="s">
        <v>6028</v>
      </c>
      <c r="F37" t="s">
        <v>76</v>
      </c>
      <c r="G37" t="s">
        <v>12</v>
      </c>
      <c r="H37" t="s">
        <v>2814</v>
      </c>
      <c r="I37" s="53">
        <v>1999.43</v>
      </c>
      <c r="K37" s="2">
        <v>-811988.5</v>
      </c>
    </row>
    <row r="38" spans="1:11" x14ac:dyDescent="0.25">
      <c r="A38" t="s">
        <v>520</v>
      </c>
      <c r="B38" s="1">
        <v>42962</v>
      </c>
      <c r="C38" t="s">
        <v>6029</v>
      </c>
      <c r="D38">
        <v>1</v>
      </c>
      <c r="E38" t="s">
        <v>6030</v>
      </c>
      <c r="F38" t="s">
        <v>76</v>
      </c>
      <c r="G38" t="s">
        <v>12</v>
      </c>
      <c r="H38" t="s">
        <v>2814</v>
      </c>
      <c r="I38" s="53">
        <v>5359.2</v>
      </c>
      <c r="K38" s="2">
        <v>-806629.3</v>
      </c>
    </row>
    <row r="39" spans="1:11" x14ac:dyDescent="0.25">
      <c r="A39" t="s">
        <v>5138</v>
      </c>
      <c r="B39" s="1">
        <v>42965</v>
      </c>
      <c r="C39" t="s">
        <v>6031</v>
      </c>
      <c r="D39">
        <v>1</v>
      </c>
      <c r="E39" t="s">
        <v>6032</v>
      </c>
      <c r="F39" t="s">
        <v>45</v>
      </c>
      <c r="G39" t="s">
        <v>12</v>
      </c>
      <c r="H39" t="s">
        <v>2825</v>
      </c>
      <c r="J39" s="53">
        <v>247284.66</v>
      </c>
      <c r="K39" s="2">
        <v>-1053913.96</v>
      </c>
    </row>
    <row r="40" spans="1:11" x14ac:dyDescent="0.25">
      <c r="A40" t="s">
        <v>4442</v>
      </c>
      <c r="B40" s="1">
        <v>42965</v>
      </c>
      <c r="C40" t="s">
        <v>6033</v>
      </c>
      <c r="D40">
        <v>1</v>
      </c>
      <c r="E40" t="s">
        <v>6034</v>
      </c>
      <c r="F40" t="s">
        <v>76</v>
      </c>
      <c r="G40" t="s">
        <v>12</v>
      </c>
      <c r="H40" t="s">
        <v>2814</v>
      </c>
      <c r="I40" s="53">
        <v>247284.66</v>
      </c>
      <c r="K40" s="2">
        <v>-806629.3</v>
      </c>
    </row>
    <row r="41" spans="1:11" x14ac:dyDescent="0.25">
      <c r="A41" t="s">
        <v>6035</v>
      </c>
      <c r="B41" s="1">
        <v>42968</v>
      </c>
      <c r="C41" t="s">
        <v>6036</v>
      </c>
      <c r="D41">
        <v>1</v>
      </c>
      <c r="E41" t="s">
        <v>6037</v>
      </c>
      <c r="F41" t="s">
        <v>45</v>
      </c>
      <c r="G41" t="s">
        <v>12</v>
      </c>
      <c r="H41" t="s">
        <v>2825</v>
      </c>
      <c r="J41" s="53">
        <v>50295</v>
      </c>
      <c r="K41" s="2">
        <v>-856924.3</v>
      </c>
    </row>
    <row r="42" spans="1:11" x14ac:dyDescent="0.25">
      <c r="A42" t="s">
        <v>3890</v>
      </c>
      <c r="B42" s="1">
        <v>42968</v>
      </c>
      <c r="C42" t="s">
        <v>6038</v>
      </c>
      <c r="D42">
        <v>1</v>
      </c>
      <c r="E42" t="s">
        <v>6039</v>
      </c>
      <c r="F42" t="s">
        <v>76</v>
      </c>
      <c r="G42" t="s">
        <v>12</v>
      </c>
      <c r="H42" t="s">
        <v>2814</v>
      </c>
      <c r="I42" s="53">
        <v>50295</v>
      </c>
      <c r="K42" s="2">
        <v>-806629.3</v>
      </c>
    </row>
    <row r="43" spans="1:11" x14ac:dyDescent="0.25">
      <c r="A43" t="s">
        <v>874</v>
      </c>
      <c r="B43" s="1">
        <v>42969</v>
      </c>
      <c r="C43" t="s">
        <v>6040</v>
      </c>
      <c r="D43">
        <v>1</v>
      </c>
      <c r="E43" t="s">
        <v>6041</v>
      </c>
      <c r="F43" t="s">
        <v>45</v>
      </c>
      <c r="G43" t="s">
        <v>12</v>
      </c>
      <c r="H43" t="s">
        <v>2814</v>
      </c>
      <c r="J43" s="53">
        <v>2677.58</v>
      </c>
      <c r="K43" s="2">
        <v>-809306.88</v>
      </c>
    </row>
    <row r="44" spans="1:11" x14ac:dyDescent="0.25">
      <c r="A44" t="s">
        <v>6042</v>
      </c>
      <c r="B44" s="1">
        <v>42970</v>
      </c>
      <c r="C44" t="s">
        <v>6043</v>
      </c>
      <c r="D44">
        <v>1</v>
      </c>
      <c r="E44" t="s">
        <v>6044</v>
      </c>
      <c r="F44" t="s">
        <v>45</v>
      </c>
      <c r="G44" t="s">
        <v>12</v>
      </c>
      <c r="H44" t="s">
        <v>2825</v>
      </c>
      <c r="J44" s="53">
        <v>25952.87</v>
      </c>
      <c r="K44" s="2">
        <v>-835259.75</v>
      </c>
    </row>
    <row r="45" spans="1:11" x14ac:dyDescent="0.25">
      <c r="A45" t="s">
        <v>6045</v>
      </c>
      <c r="B45" s="1">
        <v>42970</v>
      </c>
      <c r="C45" t="s">
        <v>6046</v>
      </c>
      <c r="D45">
        <v>1</v>
      </c>
      <c r="E45" t="s">
        <v>6047</v>
      </c>
      <c r="F45" t="s">
        <v>45</v>
      </c>
      <c r="G45" t="s">
        <v>12</v>
      </c>
      <c r="H45" t="s">
        <v>2825</v>
      </c>
      <c r="J45" s="54">
        <v>393.85</v>
      </c>
      <c r="K45" s="2">
        <v>-835653.6</v>
      </c>
    </row>
    <row r="46" spans="1:11" x14ac:dyDescent="0.25">
      <c r="A46" t="s">
        <v>6048</v>
      </c>
      <c r="B46" s="1">
        <v>42970</v>
      </c>
      <c r="C46" t="s">
        <v>6049</v>
      </c>
      <c r="D46">
        <v>1</v>
      </c>
      <c r="E46" t="s">
        <v>6050</v>
      </c>
      <c r="F46" t="s">
        <v>45</v>
      </c>
      <c r="G46" t="s">
        <v>12</v>
      </c>
      <c r="H46" t="s">
        <v>2825</v>
      </c>
      <c r="J46" s="53">
        <v>7069.01</v>
      </c>
      <c r="K46" s="2">
        <v>-842722.61</v>
      </c>
    </row>
    <row r="47" spans="1:11" x14ac:dyDescent="0.25">
      <c r="A47" t="s">
        <v>1832</v>
      </c>
      <c r="B47" s="1">
        <v>42970</v>
      </c>
      <c r="C47" t="s">
        <v>6051</v>
      </c>
      <c r="D47">
        <v>1</v>
      </c>
      <c r="E47" t="s">
        <v>6052</v>
      </c>
      <c r="F47" t="s">
        <v>76</v>
      </c>
      <c r="G47" t="s">
        <v>12</v>
      </c>
      <c r="H47" t="s">
        <v>2814</v>
      </c>
      <c r="I47" s="53">
        <v>25952.87</v>
      </c>
      <c r="K47" s="2">
        <v>-816769.74</v>
      </c>
    </row>
    <row r="48" spans="1:11" x14ac:dyDescent="0.25">
      <c r="A48" t="s">
        <v>1835</v>
      </c>
      <c r="B48" s="1">
        <v>42970</v>
      </c>
      <c r="C48" t="s">
        <v>6053</v>
      </c>
      <c r="D48">
        <v>1</v>
      </c>
      <c r="E48" t="s">
        <v>6054</v>
      </c>
      <c r="F48" t="s">
        <v>76</v>
      </c>
      <c r="G48" t="s">
        <v>12</v>
      </c>
      <c r="H48" t="s">
        <v>2814</v>
      </c>
      <c r="I48" s="54">
        <v>393.85</v>
      </c>
      <c r="K48" s="2">
        <v>-816375.89</v>
      </c>
    </row>
    <row r="49" spans="1:11" x14ac:dyDescent="0.25">
      <c r="A49" t="s">
        <v>1817</v>
      </c>
      <c r="B49" s="1">
        <v>42970</v>
      </c>
      <c r="C49" t="s">
        <v>6055</v>
      </c>
      <c r="D49">
        <v>1</v>
      </c>
      <c r="E49" t="s">
        <v>6056</v>
      </c>
      <c r="F49" t="s">
        <v>76</v>
      </c>
      <c r="G49" t="s">
        <v>12</v>
      </c>
      <c r="H49" t="s">
        <v>2814</v>
      </c>
      <c r="I49" s="53">
        <v>7069.01</v>
      </c>
      <c r="K49" s="2">
        <v>-809306.88</v>
      </c>
    </row>
    <row r="50" spans="1:11" x14ac:dyDescent="0.25">
      <c r="A50" t="s">
        <v>6057</v>
      </c>
      <c r="B50" s="1">
        <v>42970</v>
      </c>
      <c r="C50" t="s">
        <v>6058</v>
      </c>
      <c r="D50">
        <v>1</v>
      </c>
      <c r="E50" t="s">
        <v>6059</v>
      </c>
      <c r="F50" t="s">
        <v>76</v>
      </c>
      <c r="G50" t="s">
        <v>12</v>
      </c>
      <c r="H50" t="s">
        <v>2814</v>
      </c>
      <c r="I50" s="53">
        <v>2677.58</v>
      </c>
      <c r="K50" s="2">
        <v>-806629.3</v>
      </c>
    </row>
    <row r="51" spans="1:11" x14ac:dyDescent="0.25">
      <c r="A51" t="s">
        <v>1785</v>
      </c>
      <c r="B51" s="1">
        <v>42970</v>
      </c>
      <c r="C51" t="s">
        <v>6060</v>
      </c>
      <c r="D51">
        <v>1</v>
      </c>
      <c r="E51" t="s">
        <v>6061</v>
      </c>
      <c r="F51" t="s">
        <v>76</v>
      </c>
      <c r="G51" t="s">
        <v>12</v>
      </c>
      <c r="H51" t="s">
        <v>2814</v>
      </c>
      <c r="I51" s="14">
        <v>4732.8</v>
      </c>
      <c r="K51" s="2">
        <v>-801896.5</v>
      </c>
    </row>
    <row r="52" spans="1:11" x14ac:dyDescent="0.25">
      <c r="A52" t="s">
        <v>6062</v>
      </c>
      <c r="B52" s="1">
        <v>42972</v>
      </c>
      <c r="C52" t="s">
        <v>6063</v>
      </c>
      <c r="D52">
        <v>1</v>
      </c>
      <c r="E52" t="s">
        <v>6064</v>
      </c>
      <c r="F52" t="s">
        <v>45</v>
      </c>
      <c r="G52" t="s">
        <v>12</v>
      </c>
      <c r="H52" t="s">
        <v>2825</v>
      </c>
      <c r="J52" s="14">
        <v>220432.38</v>
      </c>
      <c r="K52" s="2">
        <v>-1022328.88</v>
      </c>
    </row>
    <row r="53" spans="1:11" x14ac:dyDescent="0.25">
      <c r="A53" t="s">
        <v>2467</v>
      </c>
      <c r="B53" s="1">
        <v>42972</v>
      </c>
      <c r="C53" t="s">
        <v>6065</v>
      </c>
      <c r="D53">
        <v>1</v>
      </c>
      <c r="E53" t="s">
        <v>6066</v>
      </c>
      <c r="F53" t="s">
        <v>76</v>
      </c>
      <c r="G53" t="s">
        <v>12</v>
      </c>
      <c r="H53" t="s">
        <v>2814</v>
      </c>
      <c r="I53" s="14">
        <v>220432.38</v>
      </c>
      <c r="K53" s="2">
        <v>-801896.5</v>
      </c>
    </row>
    <row r="54" spans="1:11" x14ac:dyDescent="0.25">
      <c r="A54" t="s">
        <v>848</v>
      </c>
      <c r="B54" s="1">
        <v>42975</v>
      </c>
      <c r="C54" t="s">
        <v>6067</v>
      </c>
      <c r="D54">
        <v>1</v>
      </c>
      <c r="E54" t="s">
        <v>6068</v>
      </c>
      <c r="F54" t="s">
        <v>76</v>
      </c>
      <c r="G54" t="s">
        <v>12</v>
      </c>
      <c r="H54" t="s">
        <v>2814</v>
      </c>
      <c r="I54" s="14">
        <v>135127.66</v>
      </c>
      <c r="K54" s="2">
        <v>-666768.84</v>
      </c>
    </row>
    <row r="55" spans="1:11" x14ac:dyDescent="0.25">
      <c r="A55" t="s">
        <v>4739</v>
      </c>
      <c r="B55" s="1">
        <v>42976</v>
      </c>
      <c r="C55" t="s">
        <v>6069</v>
      </c>
      <c r="D55">
        <v>1</v>
      </c>
      <c r="E55" t="s">
        <v>6070</v>
      </c>
      <c r="F55" t="s">
        <v>45</v>
      </c>
      <c r="G55" t="s">
        <v>12</v>
      </c>
      <c r="H55" t="s">
        <v>2825</v>
      </c>
      <c r="J55" s="14">
        <v>24154.22</v>
      </c>
      <c r="K55" s="2">
        <v>-690923.06</v>
      </c>
    </row>
    <row r="56" spans="1:11" x14ac:dyDescent="0.25">
      <c r="A56" t="s">
        <v>3100</v>
      </c>
      <c r="B56" s="1">
        <v>42976</v>
      </c>
      <c r="C56" t="s">
        <v>6071</v>
      </c>
      <c r="D56">
        <v>1</v>
      </c>
      <c r="E56" t="s">
        <v>6072</v>
      </c>
      <c r="F56" t="s">
        <v>45</v>
      </c>
      <c r="G56" t="s">
        <v>12</v>
      </c>
      <c r="H56" t="s">
        <v>2825</v>
      </c>
      <c r="J56" s="14">
        <v>25143.51</v>
      </c>
      <c r="K56" s="2">
        <v>-716066.57</v>
      </c>
    </row>
    <row r="57" spans="1:11" x14ac:dyDescent="0.25">
      <c r="A57" t="s">
        <v>6073</v>
      </c>
      <c r="B57" s="1">
        <v>42976</v>
      </c>
      <c r="C57" t="s">
        <v>6074</v>
      </c>
      <c r="D57">
        <v>1</v>
      </c>
      <c r="E57" t="s">
        <v>6075</v>
      </c>
      <c r="F57" t="s">
        <v>45</v>
      </c>
      <c r="G57" t="s">
        <v>12</v>
      </c>
      <c r="H57" t="s">
        <v>2825</v>
      </c>
      <c r="J57" s="14">
        <v>8781.83</v>
      </c>
      <c r="K57" s="2">
        <v>-724848.4</v>
      </c>
    </row>
    <row r="58" spans="1:11" x14ac:dyDescent="0.25">
      <c r="A58" t="s">
        <v>1468</v>
      </c>
      <c r="B58" s="1">
        <v>42976</v>
      </c>
      <c r="C58" t="s">
        <v>6076</v>
      </c>
      <c r="D58">
        <v>1</v>
      </c>
      <c r="E58" t="s">
        <v>6077</v>
      </c>
      <c r="F58" t="s">
        <v>45</v>
      </c>
      <c r="G58" t="s">
        <v>12</v>
      </c>
      <c r="H58" t="s">
        <v>2825</v>
      </c>
      <c r="J58" s="14">
        <v>9414.59</v>
      </c>
      <c r="K58" s="2">
        <v>-734262.99</v>
      </c>
    </row>
    <row r="59" spans="1:11" x14ac:dyDescent="0.25">
      <c r="A59" t="s">
        <v>3338</v>
      </c>
      <c r="B59" s="1">
        <v>42976</v>
      </c>
      <c r="C59" t="s">
        <v>6078</v>
      </c>
      <c r="D59">
        <v>1</v>
      </c>
      <c r="E59" t="s">
        <v>6079</v>
      </c>
      <c r="F59" t="s">
        <v>45</v>
      </c>
      <c r="G59" t="s">
        <v>12</v>
      </c>
      <c r="H59" t="s">
        <v>2825</v>
      </c>
      <c r="J59" s="14">
        <v>7402.83</v>
      </c>
      <c r="K59" s="2">
        <v>-741665.82</v>
      </c>
    </row>
    <row r="60" spans="1:11" x14ac:dyDescent="0.25">
      <c r="A60" t="s">
        <v>6080</v>
      </c>
      <c r="B60" s="1">
        <v>42976</v>
      </c>
      <c r="C60" t="s">
        <v>6081</v>
      </c>
      <c r="D60">
        <v>1</v>
      </c>
      <c r="E60" t="s">
        <v>6082</v>
      </c>
      <c r="F60" t="s">
        <v>45</v>
      </c>
      <c r="G60" t="s">
        <v>12</v>
      </c>
      <c r="H60" t="s">
        <v>2825</v>
      </c>
      <c r="J60" s="14">
        <v>9100.81</v>
      </c>
      <c r="K60" s="2">
        <v>-750766.63</v>
      </c>
    </row>
    <row r="61" spans="1:11" x14ac:dyDescent="0.25">
      <c r="A61" t="s">
        <v>1036</v>
      </c>
      <c r="B61" s="1">
        <v>42976</v>
      </c>
      <c r="C61" t="s">
        <v>6083</v>
      </c>
      <c r="D61">
        <v>1</v>
      </c>
      <c r="E61" t="s">
        <v>6084</v>
      </c>
      <c r="F61" t="s">
        <v>45</v>
      </c>
      <c r="G61" t="s">
        <v>12</v>
      </c>
      <c r="H61" t="s">
        <v>2814</v>
      </c>
      <c r="J61" s="14">
        <v>135127.66</v>
      </c>
      <c r="K61" s="2">
        <v>-885894.29</v>
      </c>
    </row>
    <row r="62" spans="1:11" x14ac:dyDescent="0.25">
      <c r="A62" t="s">
        <v>6085</v>
      </c>
      <c r="B62" s="1">
        <v>42976</v>
      </c>
      <c r="C62" t="s">
        <v>6086</v>
      </c>
      <c r="D62">
        <v>1</v>
      </c>
      <c r="E62" t="s">
        <v>6087</v>
      </c>
      <c r="F62" t="s">
        <v>11</v>
      </c>
      <c r="G62" t="s">
        <v>12</v>
      </c>
      <c r="H62" t="s">
        <v>2814</v>
      </c>
      <c r="J62" s="14">
        <v>4732.8</v>
      </c>
      <c r="K62" s="2">
        <v>-890627.09</v>
      </c>
    </row>
    <row r="63" spans="1:11" x14ac:dyDescent="0.25">
      <c r="A63" t="s">
        <v>3247</v>
      </c>
      <c r="B63" s="1">
        <v>42976</v>
      </c>
      <c r="C63" t="s">
        <v>6088</v>
      </c>
      <c r="D63">
        <v>1</v>
      </c>
      <c r="E63" t="s">
        <v>6089</v>
      </c>
      <c r="F63" t="s">
        <v>76</v>
      </c>
      <c r="G63" t="s">
        <v>12</v>
      </c>
      <c r="H63" t="s">
        <v>2814</v>
      </c>
      <c r="I63" s="14">
        <v>24154.22</v>
      </c>
      <c r="K63" s="2">
        <v>-866472.87</v>
      </c>
    </row>
    <row r="64" spans="1:11" x14ac:dyDescent="0.25">
      <c r="A64" t="s">
        <v>2930</v>
      </c>
      <c r="B64" s="1">
        <v>42976</v>
      </c>
      <c r="C64" t="s">
        <v>6090</v>
      </c>
      <c r="D64">
        <v>1</v>
      </c>
      <c r="E64" t="s">
        <v>6091</v>
      </c>
      <c r="F64" t="s">
        <v>76</v>
      </c>
      <c r="G64" t="s">
        <v>12</v>
      </c>
      <c r="H64" t="s">
        <v>2814</v>
      </c>
      <c r="I64" s="14">
        <v>25143.51</v>
      </c>
      <c r="K64" s="2">
        <v>-841329.36</v>
      </c>
    </row>
    <row r="65" spans="1:11" x14ac:dyDescent="0.25">
      <c r="A65" t="s">
        <v>1205</v>
      </c>
      <c r="B65" s="1">
        <v>42976</v>
      </c>
      <c r="C65" t="s">
        <v>6092</v>
      </c>
      <c r="D65">
        <v>1</v>
      </c>
      <c r="E65" t="s">
        <v>6093</v>
      </c>
      <c r="F65" t="s">
        <v>76</v>
      </c>
      <c r="G65" t="s">
        <v>12</v>
      </c>
      <c r="H65" t="s">
        <v>2814</v>
      </c>
      <c r="I65" s="14">
        <v>8781.83</v>
      </c>
      <c r="K65" s="2">
        <v>-832547.53</v>
      </c>
    </row>
    <row r="66" spans="1:11" x14ac:dyDescent="0.25">
      <c r="A66" t="s">
        <v>979</v>
      </c>
      <c r="B66" s="1">
        <v>42976</v>
      </c>
      <c r="C66" t="s">
        <v>6094</v>
      </c>
      <c r="D66">
        <v>1</v>
      </c>
      <c r="E66" t="s">
        <v>6095</v>
      </c>
      <c r="F66" t="s">
        <v>76</v>
      </c>
      <c r="G66" t="s">
        <v>12</v>
      </c>
      <c r="H66" t="s">
        <v>2814</v>
      </c>
      <c r="I66" s="14">
        <v>9414.59</v>
      </c>
      <c r="K66" s="2">
        <v>-823132.94</v>
      </c>
    </row>
    <row r="67" spans="1:11" x14ac:dyDescent="0.25">
      <c r="A67" t="s">
        <v>515</v>
      </c>
      <c r="B67" s="1">
        <v>42976</v>
      </c>
      <c r="C67" t="s">
        <v>6096</v>
      </c>
      <c r="D67">
        <v>1</v>
      </c>
      <c r="E67" t="s">
        <v>6097</v>
      </c>
      <c r="F67" t="s">
        <v>76</v>
      </c>
      <c r="G67" t="s">
        <v>12</v>
      </c>
      <c r="H67" t="s">
        <v>2814</v>
      </c>
      <c r="I67" s="14">
        <v>7402.83</v>
      </c>
      <c r="K67" s="2">
        <v>-815730.11</v>
      </c>
    </row>
    <row r="68" spans="1:11" x14ac:dyDescent="0.25">
      <c r="A68" t="s">
        <v>1515</v>
      </c>
      <c r="B68" s="1">
        <v>42976</v>
      </c>
      <c r="C68" t="s">
        <v>6098</v>
      </c>
      <c r="D68">
        <v>1</v>
      </c>
      <c r="E68" t="s">
        <v>6099</v>
      </c>
      <c r="F68" t="s">
        <v>76</v>
      </c>
      <c r="G68" t="s">
        <v>12</v>
      </c>
      <c r="H68" t="s">
        <v>2814</v>
      </c>
      <c r="I68" s="14">
        <v>9100.81</v>
      </c>
      <c r="K68" s="2">
        <v>-806629.3</v>
      </c>
    </row>
    <row r="69" spans="1:11" x14ac:dyDescent="0.25">
      <c r="A69" t="s">
        <v>6100</v>
      </c>
      <c r="B69" s="1">
        <v>42977</v>
      </c>
      <c r="C69" t="s">
        <v>6101</v>
      </c>
      <c r="D69">
        <v>1</v>
      </c>
      <c r="E69" t="s">
        <v>6102</v>
      </c>
      <c r="F69" t="s">
        <v>45</v>
      </c>
      <c r="G69" t="s">
        <v>12</v>
      </c>
      <c r="H69" t="s">
        <v>2825</v>
      </c>
      <c r="J69" s="14">
        <v>405360.09</v>
      </c>
      <c r="K69" s="2">
        <v>-1211989.3899999999</v>
      </c>
    </row>
    <row r="70" spans="1:11" x14ac:dyDescent="0.25">
      <c r="A70" t="s">
        <v>6103</v>
      </c>
      <c r="B70" s="1">
        <v>42977</v>
      </c>
      <c r="C70" t="s">
        <v>6104</v>
      </c>
      <c r="D70">
        <v>1</v>
      </c>
      <c r="E70" t="s">
        <v>6105</v>
      </c>
      <c r="F70" t="s">
        <v>45</v>
      </c>
      <c r="G70" t="s">
        <v>12</v>
      </c>
      <c r="H70" t="s">
        <v>2825</v>
      </c>
      <c r="J70" s="14">
        <v>125484.93</v>
      </c>
      <c r="K70" s="2">
        <v>-1337474.32</v>
      </c>
    </row>
    <row r="71" spans="1:11" x14ac:dyDescent="0.25">
      <c r="A71" t="s">
        <v>3519</v>
      </c>
      <c r="B71" s="1">
        <v>42977</v>
      </c>
      <c r="C71" t="s">
        <v>6106</v>
      </c>
      <c r="D71">
        <v>1</v>
      </c>
      <c r="E71" t="s">
        <v>6107</v>
      </c>
      <c r="F71" t="s">
        <v>76</v>
      </c>
      <c r="G71" t="s">
        <v>12</v>
      </c>
      <c r="H71" t="s">
        <v>2814</v>
      </c>
      <c r="I71" s="14">
        <v>405360.09</v>
      </c>
      <c r="K71" s="2">
        <v>-932114.23</v>
      </c>
    </row>
    <row r="72" spans="1:11" x14ac:dyDescent="0.25">
      <c r="A72" t="s">
        <v>3522</v>
      </c>
      <c r="B72" s="1">
        <v>42977</v>
      </c>
      <c r="C72" t="s">
        <v>6108</v>
      </c>
      <c r="D72">
        <v>1</v>
      </c>
      <c r="E72" t="s">
        <v>6109</v>
      </c>
      <c r="F72" t="s">
        <v>76</v>
      </c>
      <c r="G72" t="s">
        <v>12</v>
      </c>
      <c r="H72" t="s">
        <v>2814</v>
      </c>
      <c r="I72" s="14">
        <v>125484.93</v>
      </c>
      <c r="K72" s="2">
        <v>-806629.3</v>
      </c>
    </row>
    <row r="73" spans="1:11" x14ac:dyDescent="0.25">
      <c r="A73" t="s">
        <v>2122</v>
      </c>
      <c r="B73" s="1">
        <v>42978</v>
      </c>
      <c r="C73" t="s">
        <v>6110</v>
      </c>
      <c r="D73">
        <v>1</v>
      </c>
      <c r="E73" t="s">
        <v>6111</v>
      </c>
      <c r="F73" t="s">
        <v>45</v>
      </c>
      <c r="G73" t="s">
        <v>12</v>
      </c>
      <c r="H73" t="s">
        <v>2825</v>
      </c>
      <c r="J73" s="13">
        <v>424.27</v>
      </c>
      <c r="K73" s="2">
        <v>-807053.57</v>
      </c>
    </row>
    <row r="74" spans="1:11" x14ac:dyDescent="0.25">
      <c r="A74" t="s">
        <v>6112</v>
      </c>
      <c r="B74" s="1">
        <v>42978</v>
      </c>
      <c r="C74" t="s">
        <v>6113</v>
      </c>
      <c r="D74">
        <v>1</v>
      </c>
      <c r="E74" t="s">
        <v>6114</v>
      </c>
      <c r="F74" t="s">
        <v>45</v>
      </c>
      <c r="G74" t="s">
        <v>12</v>
      </c>
      <c r="H74" t="s">
        <v>2825</v>
      </c>
      <c r="J74" s="14">
        <v>7570.51</v>
      </c>
      <c r="K74" s="2">
        <v>-814624.08</v>
      </c>
    </row>
    <row r="75" spans="1:11" x14ac:dyDescent="0.25">
      <c r="A75" t="s">
        <v>6115</v>
      </c>
      <c r="B75" s="1">
        <v>42978</v>
      </c>
      <c r="C75" t="s">
        <v>6116</v>
      </c>
      <c r="D75">
        <v>1</v>
      </c>
      <c r="E75" t="s">
        <v>6117</v>
      </c>
      <c r="F75" t="s">
        <v>45</v>
      </c>
      <c r="G75" t="s">
        <v>12</v>
      </c>
      <c r="H75" t="s">
        <v>2825</v>
      </c>
      <c r="J75" s="2">
        <v>357640.75</v>
      </c>
      <c r="K75" s="2">
        <v>-1172264.83</v>
      </c>
    </row>
    <row r="76" spans="1:11" x14ac:dyDescent="0.25">
      <c r="A76" t="s">
        <v>484</v>
      </c>
      <c r="B76" s="1">
        <v>42978</v>
      </c>
      <c r="C76" t="s">
        <v>6118</v>
      </c>
      <c r="D76">
        <v>1</v>
      </c>
      <c r="E76" t="s">
        <v>6119</v>
      </c>
      <c r="F76" t="s">
        <v>76</v>
      </c>
      <c r="G76" t="s">
        <v>12</v>
      </c>
      <c r="H76" t="s">
        <v>2814</v>
      </c>
      <c r="I76" s="13">
        <v>424.27</v>
      </c>
      <c r="K76" s="2">
        <v>-1171840.56</v>
      </c>
    </row>
    <row r="77" spans="1:11" x14ac:dyDescent="0.25">
      <c r="A77" t="s">
        <v>2437</v>
      </c>
      <c r="B77" s="1">
        <v>42978</v>
      </c>
      <c r="C77" t="s">
        <v>6120</v>
      </c>
      <c r="D77">
        <v>1</v>
      </c>
      <c r="E77" t="s">
        <v>6121</v>
      </c>
      <c r="F77" t="s">
        <v>76</v>
      </c>
      <c r="G77" t="s">
        <v>12</v>
      </c>
      <c r="H77" t="s">
        <v>2814</v>
      </c>
      <c r="I77" s="14">
        <v>7570.51</v>
      </c>
      <c r="K77" s="2">
        <v>-1164270.05</v>
      </c>
    </row>
    <row r="78" spans="1:11" x14ac:dyDescent="0.25">
      <c r="A78" t="s">
        <v>5405</v>
      </c>
      <c r="B78" s="1">
        <v>42978</v>
      </c>
      <c r="C78" t="s">
        <v>6122</v>
      </c>
      <c r="D78">
        <v>1</v>
      </c>
      <c r="E78" t="s">
        <v>6123</v>
      </c>
      <c r="F78" t="s">
        <v>76</v>
      </c>
      <c r="G78" t="s">
        <v>12</v>
      </c>
      <c r="H78" t="s">
        <v>2814</v>
      </c>
      <c r="I78" s="14">
        <v>6628.56</v>
      </c>
      <c r="K78" s="2">
        <v>-1157641.49</v>
      </c>
    </row>
    <row r="79" spans="1:11" x14ac:dyDescent="0.25">
      <c r="H79" t="s">
        <v>101</v>
      </c>
      <c r="I79" s="2">
        <v>3441419.88</v>
      </c>
      <c r="J79" s="2">
        <v>3738060.99</v>
      </c>
    </row>
    <row r="80" spans="1:11" x14ac:dyDescent="0.25">
      <c r="H80" t="s">
        <v>102</v>
      </c>
      <c r="K80" s="2">
        <v>-1157641.49</v>
      </c>
    </row>
    <row r="81" spans="1:3" x14ac:dyDescent="0.25">
      <c r="A81" t="s">
        <v>6</v>
      </c>
    </row>
    <row r="82" spans="1:3" x14ac:dyDescent="0.25">
      <c r="A82" t="s">
        <v>6115</v>
      </c>
      <c r="B82" s="1">
        <v>42978</v>
      </c>
      <c r="C82" t="s">
        <v>6116</v>
      </c>
    </row>
  </sheetData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9" workbookViewId="0">
      <selection activeCell="A35" sqref="A35:C35"/>
    </sheetView>
  </sheetViews>
  <sheetFormatPr baseColWidth="10" defaultRowHeight="15" x14ac:dyDescent="0.25"/>
  <cols>
    <col min="9" max="9" width="37.42578125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6124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2904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-2194.7199999999998</v>
      </c>
    </row>
    <row r="12" spans="1:12" x14ac:dyDescent="0.25">
      <c r="A12" t="s">
        <v>6125</v>
      </c>
      <c r="B12" s="1">
        <v>42950</v>
      </c>
      <c r="C12" t="s">
        <v>6126</v>
      </c>
      <c r="D12">
        <v>2</v>
      </c>
      <c r="E12" t="s">
        <v>3633</v>
      </c>
      <c r="F12" t="s">
        <v>6127</v>
      </c>
      <c r="G12" t="s">
        <v>1549</v>
      </c>
      <c r="H12" t="s">
        <v>1618</v>
      </c>
      <c r="I12" t="s">
        <v>2907</v>
      </c>
      <c r="K12" s="13">
        <v>174</v>
      </c>
      <c r="L12" s="2">
        <v>-2368.7199999999998</v>
      </c>
    </row>
    <row r="13" spans="1:12" x14ac:dyDescent="0.25">
      <c r="A13" t="s">
        <v>6128</v>
      </c>
      <c r="B13" s="1">
        <v>42950</v>
      </c>
      <c r="C13" t="s">
        <v>6126</v>
      </c>
      <c r="D13">
        <v>2</v>
      </c>
      <c r="E13" t="s">
        <v>3633</v>
      </c>
      <c r="F13" t="s">
        <v>6127</v>
      </c>
      <c r="G13" t="s">
        <v>1549</v>
      </c>
      <c r="H13" t="s">
        <v>1618</v>
      </c>
      <c r="I13" t="s">
        <v>3543</v>
      </c>
      <c r="J13" s="13">
        <v>174</v>
      </c>
      <c r="L13" s="2">
        <v>-2194.7199999999998</v>
      </c>
    </row>
    <row r="14" spans="1:12" x14ac:dyDescent="0.25">
      <c r="A14" t="s">
        <v>6129</v>
      </c>
      <c r="B14" s="1">
        <v>42950</v>
      </c>
      <c r="C14" t="s">
        <v>6126</v>
      </c>
      <c r="D14">
        <v>2</v>
      </c>
      <c r="E14" t="s">
        <v>3633</v>
      </c>
      <c r="F14" t="s">
        <v>6130</v>
      </c>
      <c r="G14" t="s">
        <v>1549</v>
      </c>
      <c r="H14" t="s">
        <v>1618</v>
      </c>
      <c r="I14" t="s">
        <v>2907</v>
      </c>
      <c r="K14" s="13">
        <v>174</v>
      </c>
      <c r="L14" s="2">
        <v>-2368.7199999999998</v>
      </c>
    </row>
    <row r="15" spans="1:12" x14ac:dyDescent="0.25">
      <c r="A15" t="s">
        <v>6131</v>
      </c>
      <c r="B15" s="1">
        <v>42952</v>
      </c>
      <c r="C15" t="s">
        <v>6132</v>
      </c>
      <c r="D15">
        <v>2</v>
      </c>
      <c r="E15" t="s">
        <v>3633</v>
      </c>
      <c r="F15" t="s">
        <v>6133</v>
      </c>
      <c r="G15" t="s">
        <v>1549</v>
      </c>
      <c r="H15" t="s">
        <v>1618</v>
      </c>
      <c r="I15" t="s">
        <v>2907</v>
      </c>
      <c r="K15">
        <v>406</v>
      </c>
      <c r="L15" s="2">
        <v>-2774.72</v>
      </c>
    </row>
    <row r="16" spans="1:12" x14ac:dyDescent="0.25">
      <c r="A16" t="s">
        <v>6134</v>
      </c>
      <c r="B16" s="1">
        <v>42956</v>
      </c>
      <c r="C16" t="s">
        <v>6135</v>
      </c>
      <c r="D16">
        <v>2</v>
      </c>
      <c r="E16" t="s">
        <v>3633</v>
      </c>
      <c r="F16" t="s">
        <v>6136</v>
      </c>
      <c r="G16" t="s">
        <v>1549</v>
      </c>
      <c r="H16" t="s">
        <v>5897</v>
      </c>
      <c r="I16" t="s">
        <v>2907</v>
      </c>
      <c r="K16" s="13">
        <v>406</v>
      </c>
      <c r="L16" s="2">
        <v>-3180.72</v>
      </c>
    </row>
    <row r="17" spans="1:12" x14ac:dyDescent="0.25">
      <c r="A17" t="s">
        <v>3142</v>
      </c>
      <c r="B17" s="1">
        <v>42959</v>
      </c>
      <c r="C17" t="s">
        <v>6137</v>
      </c>
      <c r="D17">
        <v>2</v>
      </c>
      <c r="E17" t="s">
        <v>3633</v>
      </c>
      <c r="F17" t="s">
        <v>6138</v>
      </c>
      <c r="G17" t="s">
        <v>1549</v>
      </c>
      <c r="H17" t="s">
        <v>1550</v>
      </c>
      <c r="I17" t="s">
        <v>2907</v>
      </c>
      <c r="K17" s="13">
        <v>406</v>
      </c>
      <c r="L17" s="2">
        <v>-3586.72</v>
      </c>
    </row>
    <row r="18" spans="1:12" x14ac:dyDescent="0.25">
      <c r="A18" t="s">
        <v>6139</v>
      </c>
      <c r="B18" s="1">
        <v>42959</v>
      </c>
      <c r="C18" t="s">
        <v>6140</v>
      </c>
      <c r="D18">
        <v>2</v>
      </c>
      <c r="E18" t="s">
        <v>3633</v>
      </c>
      <c r="F18" t="s">
        <v>6141</v>
      </c>
      <c r="G18" t="s">
        <v>1549</v>
      </c>
      <c r="H18" t="s">
        <v>1550</v>
      </c>
      <c r="I18" t="s">
        <v>2907</v>
      </c>
      <c r="K18" s="13">
        <v>406</v>
      </c>
      <c r="L18" s="2">
        <v>-3992.72</v>
      </c>
    </row>
    <row r="19" spans="1:12" x14ac:dyDescent="0.25">
      <c r="A19" t="s">
        <v>5261</v>
      </c>
      <c r="B19" s="1">
        <v>42962</v>
      </c>
      <c r="C19" t="s">
        <v>6142</v>
      </c>
      <c r="D19">
        <v>2</v>
      </c>
      <c r="E19" t="s">
        <v>3633</v>
      </c>
      <c r="F19" t="s">
        <v>6143</v>
      </c>
      <c r="G19" t="s">
        <v>1549</v>
      </c>
      <c r="H19" t="s">
        <v>5897</v>
      </c>
      <c r="I19" t="s">
        <v>2907</v>
      </c>
      <c r="K19" s="13">
        <v>406</v>
      </c>
      <c r="L19" s="2">
        <v>-4398.72</v>
      </c>
    </row>
    <row r="20" spans="1:12" x14ac:dyDescent="0.25">
      <c r="A20" t="s">
        <v>6144</v>
      </c>
      <c r="B20" s="1">
        <v>42964</v>
      </c>
      <c r="C20" t="s">
        <v>6145</v>
      </c>
      <c r="D20">
        <v>2</v>
      </c>
      <c r="E20" t="s">
        <v>3633</v>
      </c>
      <c r="F20" t="s">
        <v>6146</v>
      </c>
      <c r="G20" t="s">
        <v>1549</v>
      </c>
      <c r="H20" t="s">
        <v>1618</v>
      </c>
      <c r="I20" t="s">
        <v>2907</v>
      </c>
      <c r="K20" s="13">
        <v>696</v>
      </c>
      <c r="L20" s="2">
        <v>-5094.72</v>
      </c>
    </row>
    <row r="21" spans="1:12" x14ac:dyDescent="0.25">
      <c r="A21" t="s">
        <v>6147</v>
      </c>
      <c r="B21" s="1">
        <v>42964</v>
      </c>
      <c r="C21" t="s">
        <v>6148</v>
      </c>
      <c r="D21">
        <v>2</v>
      </c>
      <c r="E21" t="s">
        <v>3633</v>
      </c>
      <c r="F21" t="s">
        <v>6149</v>
      </c>
      <c r="G21" t="s">
        <v>1549</v>
      </c>
      <c r="H21" t="s">
        <v>1618</v>
      </c>
      <c r="I21" t="s">
        <v>2907</v>
      </c>
      <c r="K21" s="13">
        <v>406</v>
      </c>
      <c r="L21" s="2">
        <v>-5500.72</v>
      </c>
    </row>
    <row r="22" spans="1:12" x14ac:dyDescent="0.25">
      <c r="A22" t="s">
        <v>5286</v>
      </c>
      <c r="B22" s="1">
        <v>42964</v>
      </c>
      <c r="C22" t="s">
        <v>6150</v>
      </c>
      <c r="D22">
        <v>2</v>
      </c>
      <c r="E22" t="s">
        <v>3633</v>
      </c>
      <c r="F22" t="s">
        <v>6151</v>
      </c>
      <c r="G22" t="s">
        <v>1549</v>
      </c>
      <c r="H22" t="s">
        <v>1618</v>
      </c>
      <c r="I22" t="s">
        <v>2907</v>
      </c>
      <c r="K22" s="13">
        <v>406</v>
      </c>
      <c r="L22" s="2">
        <v>-5906.72</v>
      </c>
    </row>
    <row r="23" spans="1:12" x14ac:dyDescent="0.25">
      <c r="A23" t="s">
        <v>4104</v>
      </c>
      <c r="B23" s="1">
        <v>42968</v>
      </c>
      <c r="C23" t="s">
        <v>6152</v>
      </c>
      <c r="D23">
        <v>2</v>
      </c>
      <c r="E23" t="s">
        <v>3633</v>
      </c>
      <c r="F23" t="s">
        <v>6153</v>
      </c>
      <c r="G23" t="s">
        <v>1549</v>
      </c>
      <c r="H23" t="s">
        <v>5897</v>
      </c>
      <c r="I23" t="s">
        <v>2907</v>
      </c>
      <c r="K23" s="13">
        <v>406</v>
      </c>
      <c r="L23" s="2">
        <v>-6312.72</v>
      </c>
    </row>
    <row r="24" spans="1:12" x14ac:dyDescent="0.25">
      <c r="A24" t="s">
        <v>1281</v>
      </c>
      <c r="B24" s="1">
        <v>42968</v>
      </c>
      <c r="C24" t="s">
        <v>6154</v>
      </c>
      <c r="D24">
        <v>1</v>
      </c>
      <c r="E24" t="s">
        <v>3701</v>
      </c>
      <c r="F24">
        <v>34141</v>
      </c>
      <c r="G24" t="s">
        <v>260</v>
      </c>
      <c r="H24" t="s">
        <v>1311</v>
      </c>
      <c r="I24" t="s">
        <v>3549</v>
      </c>
      <c r="J24" s="13">
        <v>406</v>
      </c>
      <c r="L24" s="2">
        <v>-5906.72</v>
      </c>
    </row>
    <row r="25" spans="1:12" x14ac:dyDescent="0.25">
      <c r="A25" t="s">
        <v>6155</v>
      </c>
      <c r="B25" s="1">
        <v>42968</v>
      </c>
      <c r="C25" t="s">
        <v>6156</v>
      </c>
      <c r="D25">
        <v>1</v>
      </c>
      <c r="E25" t="s">
        <v>3701</v>
      </c>
      <c r="F25">
        <v>34142</v>
      </c>
      <c r="G25" t="s">
        <v>260</v>
      </c>
      <c r="H25" t="s">
        <v>1311</v>
      </c>
      <c r="I25" t="s">
        <v>3549</v>
      </c>
      <c r="J25" s="13">
        <v>406</v>
      </c>
      <c r="L25" s="2">
        <v>-5500.72</v>
      </c>
    </row>
    <row r="26" spans="1:12" x14ac:dyDescent="0.25">
      <c r="A26" t="s">
        <v>6157</v>
      </c>
      <c r="B26" s="1">
        <v>42968</v>
      </c>
      <c r="C26" t="s">
        <v>6158</v>
      </c>
      <c r="D26">
        <v>1</v>
      </c>
      <c r="E26" t="s">
        <v>3701</v>
      </c>
      <c r="F26">
        <v>34143</v>
      </c>
      <c r="G26" t="s">
        <v>260</v>
      </c>
      <c r="H26" t="s">
        <v>1311</v>
      </c>
      <c r="I26" t="s">
        <v>3549</v>
      </c>
      <c r="J26" s="13">
        <v>406</v>
      </c>
      <c r="L26" s="2">
        <v>-5094.72</v>
      </c>
    </row>
    <row r="27" spans="1:12" x14ac:dyDescent="0.25">
      <c r="A27" t="s">
        <v>6159</v>
      </c>
      <c r="B27" s="1">
        <v>42968</v>
      </c>
      <c r="C27" t="s">
        <v>6160</v>
      </c>
      <c r="D27">
        <v>2</v>
      </c>
      <c r="E27" t="s">
        <v>3633</v>
      </c>
      <c r="F27" t="s">
        <v>6161</v>
      </c>
      <c r="G27" t="s">
        <v>1549</v>
      </c>
      <c r="H27" t="s">
        <v>5897</v>
      </c>
      <c r="I27" t="s">
        <v>2907</v>
      </c>
      <c r="K27" s="13">
        <v>406</v>
      </c>
      <c r="L27" s="2">
        <v>-5500.72</v>
      </c>
    </row>
    <row r="28" spans="1:12" x14ac:dyDescent="0.25">
      <c r="A28" t="s">
        <v>6162</v>
      </c>
      <c r="B28" s="1">
        <v>42973</v>
      </c>
      <c r="C28" t="s">
        <v>6163</v>
      </c>
      <c r="D28">
        <v>2</v>
      </c>
      <c r="E28" t="s">
        <v>3633</v>
      </c>
      <c r="F28" t="s">
        <v>6164</v>
      </c>
      <c r="G28" t="s">
        <v>1549</v>
      </c>
      <c r="H28" t="s">
        <v>5897</v>
      </c>
      <c r="I28" t="s">
        <v>2907</v>
      </c>
      <c r="K28" s="2">
        <v>2950</v>
      </c>
      <c r="L28" s="2">
        <v>-8450.7199999999993</v>
      </c>
    </row>
    <row r="29" spans="1:12" x14ac:dyDescent="0.25">
      <c r="A29" t="s">
        <v>6165</v>
      </c>
      <c r="B29" s="1">
        <v>42976</v>
      </c>
      <c r="C29" t="s">
        <v>6166</v>
      </c>
      <c r="D29">
        <v>1</v>
      </c>
      <c r="E29" t="s">
        <v>3701</v>
      </c>
      <c r="F29">
        <v>34239</v>
      </c>
      <c r="G29" t="s">
        <v>260</v>
      </c>
      <c r="H29" t="s">
        <v>1311</v>
      </c>
      <c r="I29" t="s">
        <v>3549</v>
      </c>
      <c r="J29" s="13">
        <v>406</v>
      </c>
      <c r="L29" s="2">
        <v>-8044.72</v>
      </c>
    </row>
    <row r="30" spans="1:12" x14ac:dyDescent="0.25">
      <c r="A30" t="s">
        <v>6167</v>
      </c>
      <c r="B30" s="1">
        <v>42976</v>
      </c>
      <c r="C30" t="s">
        <v>6168</v>
      </c>
      <c r="D30">
        <v>1</v>
      </c>
      <c r="E30" t="s">
        <v>3701</v>
      </c>
      <c r="F30">
        <v>34240</v>
      </c>
      <c r="G30" t="s">
        <v>260</v>
      </c>
      <c r="H30" t="s">
        <v>1311</v>
      </c>
      <c r="I30" t="s">
        <v>3549</v>
      </c>
      <c r="J30" s="13">
        <v>406</v>
      </c>
      <c r="L30" s="2">
        <v>-7638.72</v>
      </c>
    </row>
    <row r="31" spans="1:12" x14ac:dyDescent="0.25">
      <c r="A31" t="s">
        <v>6169</v>
      </c>
      <c r="B31" s="1">
        <v>42976</v>
      </c>
      <c r="C31" t="s">
        <v>6170</v>
      </c>
      <c r="D31">
        <v>1</v>
      </c>
      <c r="E31" t="s">
        <v>3701</v>
      </c>
      <c r="F31">
        <v>34244</v>
      </c>
      <c r="G31" t="s">
        <v>260</v>
      </c>
      <c r="H31" t="s">
        <v>1311</v>
      </c>
      <c r="I31" t="s">
        <v>3549</v>
      </c>
      <c r="J31" s="13">
        <v>406</v>
      </c>
      <c r="L31" s="2">
        <v>-7232.72</v>
      </c>
    </row>
    <row r="32" spans="1:12" x14ac:dyDescent="0.25">
      <c r="A32" t="s">
        <v>6171</v>
      </c>
      <c r="B32" s="1">
        <v>42976</v>
      </c>
      <c r="C32" t="s">
        <v>6172</v>
      </c>
      <c r="D32">
        <v>1</v>
      </c>
      <c r="E32" t="s">
        <v>3701</v>
      </c>
      <c r="F32">
        <v>34247</v>
      </c>
      <c r="G32" t="s">
        <v>260</v>
      </c>
      <c r="H32" t="s">
        <v>1311</v>
      </c>
      <c r="I32" t="s">
        <v>6173</v>
      </c>
      <c r="J32" s="13">
        <v>406</v>
      </c>
      <c r="L32" s="2">
        <v>-6826.72</v>
      </c>
    </row>
    <row r="33" spans="1:12" x14ac:dyDescent="0.25">
      <c r="A33" t="s">
        <v>6174</v>
      </c>
      <c r="B33" s="1">
        <v>42976</v>
      </c>
      <c r="C33" t="s">
        <v>6175</v>
      </c>
      <c r="D33">
        <v>1</v>
      </c>
      <c r="E33" t="s">
        <v>3701</v>
      </c>
      <c r="F33">
        <v>34248</v>
      </c>
      <c r="G33" t="s">
        <v>260</v>
      </c>
      <c r="H33" t="s">
        <v>1311</v>
      </c>
      <c r="I33" t="s">
        <v>3549</v>
      </c>
      <c r="J33" s="13">
        <v>406</v>
      </c>
      <c r="L33" s="2">
        <v>-6420.72</v>
      </c>
    </row>
    <row r="34" spans="1:12" x14ac:dyDescent="0.25">
      <c r="A34" t="s">
        <v>4621</v>
      </c>
      <c r="B34" s="1">
        <v>42976</v>
      </c>
      <c r="C34" t="s">
        <v>6176</v>
      </c>
      <c r="D34">
        <v>1</v>
      </c>
      <c r="E34" t="s">
        <v>3701</v>
      </c>
      <c r="F34">
        <v>34249</v>
      </c>
      <c r="G34" t="s">
        <v>260</v>
      </c>
      <c r="H34" t="s">
        <v>1311</v>
      </c>
      <c r="I34" t="s">
        <v>3549</v>
      </c>
      <c r="J34" s="13">
        <v>696</v>
      </c>
      <c r="L34" s="2">
        <v>-5724.72</v>
      </c>
    </row>
    <row r="35" spans="1:12" x14ac:dyDescent="0.25">
      <c r="A35" t="s">
        <v>6177</v>
      </c>
      <c r="B35" s="1">
        <v>42978</v>
      </c>
      <c r="C35" t="s">
        <v>6178</v>
      </c>
      <c r="D35">
        <v>2</v>
      </c>
      <c r="E35" t="s">
        <v>3633</v>
      </c>
      <c r="F35" t="s">
        <v>6179</v>
      </c>
      <c r="G35" t="s">
        <v>1549</v>
      </c>
      <c r="H35" t="s">
        <v>5897</v>
      </c>
      <c r="I35" t="s">
        <v>2907</v>
      </c>
      <c r="K35">
        <v>406</v>
      </c>
      <c r="L35" s="2">
        <v>-6130.72</v>
      </c>
    </row>
    <row r="36" spans="1:12" x14ac:dyDescent="0.25">
      <c r="A36" t="s">
        <v>358</v>
      </c>
      <c r="B36" s="1">
        <v>42978</v>
      </c>
      <c r="C36" t="s">
        <v>6180</v>
      </c>
      <c r="D36">
        <v>2</v>
      </c>
      <c r="E36" t="s">
        <v>3576</v>
      </c>
      <c r="F36">
        <v>4736</v>
      </c>
      <c r="G36" t="s">
        <v>76</v>
      </c>
      <c r="H36" t="s">
        <v>12</v>
      </c>
      <c r="I36" t="s">
        <v>2907</v>
      </c>
      <c r="J36" s="13">
        <v>174</v>
      </c>
      <c r="L36" s="2">
        <v>-5956.72</v>
      </c>
    </row>
    <row r="37" spans="1:12" x14ac:dyDescent="0.25">
      <c r="I37" t="s">
        <v>101</v>
      </c>
      <c r="J37" s="2">
        <v>4292</v>
      </c>
      <c r="K37" s="2">
        <v>8054</v>
      </c>
    </row>
    <row r="38" spans="1:12" x14ac:dyDescent="0.25">
      <c r="I38" t="s">
        <v>102</v>
      </c>
      <c r="L38" s="2">
        <v>-5956.72</v>
      </c>
    </row>
    <row r="39" spans="1:12" x14ac:dyDescent="0.25">
      <c r="A39" t="s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workbookViewId="0">
      <selection activeCell="H16" sqref="H16"/>
    </sheetView>
  </sheetViews>
  <sheetFormatPr baseColWidth="10" defaultRowHeight="15" x14ac:dyDescent="0.25"/>
  <cols>
    <col min="8" max="8" width="34.5703125" bestFit="1" customWidth="1"/>
  </cols>
  <sheetData>
    <row r="1" spans="1:11" x14ac:dyDescent="0.25">
      <c r="A1" t="s">
        <v>0</v>
      </c>
    </row>
    <row r="2" spans="1:11" x14ac:dyDescent="0.25">
      <c r="A2" t="s">
        <v>786</v>
      </c>
    </row>
    <row r="3" spans="1:11" x14ac:dyDescent="0.25">
      <c r="A3" t="s">
        <v>1430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1431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-10002.1</v>
      </c>
    </row>
    <row r="12" spans="1:11" x14ac:dyDescent="0.25">
      <c r="A12" t="s">
        <v>678</v>
      </c>
      <c r="B12" s="1">
        <v>42739</v>
      </c>
      <c r="C12" t="s">
        <v>1432</v>
      </c>
      <c r="D12">
        <v>2</v>
      </c>
      <c r="E12" t="s">
        <v>1433</v>
      </c>
      <c r="F12" t="s">
        <v>76</v>
      </c>
      <c r="G12" t="s">
        <v>12</v>
      </c>
      <c r="H12" t="s">
        <v>1434</v>
      </c>
      <c r="I12" s="2">
        <v>2837.94</v>
      </c>
      <c r="K12" s="2">
        <v>-7164.16</v>
      </c>
    </row>
    <row r="13" spans="1:11" x14ac:dyDescent="0.25">
      <c r="A13" t="s">
        <v>1435</v>
      </c>
      <c r="B13" s="1">
        <v>42739</v>
      </c>
      <c r="C13" t="s">
        <v>1436</v>
      </c>
      <c r="D13">
        <v>2</v>
      </c>
      <c r="E13" t="s">
        <v>1437</v>
      </c>
      <c r="F13" t="s">
        <v>76</v>
      </c>
      <c r="G13" t="s">
        <v>12</v>
      </c>
      <c r="H13" t="s">
        <v>1434</v>
      </c>
      <c r="I13" s="2">
        <v>3032.82</v>
      </c>
      <c r="K13" s="2">
        <v>-4131.34</v>
      </c>
    </row>
    <row r="14" spans="1:11" x14ac:dyDescent="0.25">
      <c r="A14" t="s">
        <v>1438</v>
      </c>
      <c r="B14" s="1">
        <v>42744</v>
      </c>
      <c r="C14">
        <v>17502</v>
      </c>
      <c r="D14">
        <v>2</v>
      </c>
      <c r="E14" t="s">
        <v>1439</v>
      </c>
      <c r="F14" t="s">
        <v>512</v>
      </c>
      <c r="G14" t="s">
        <v>513</v>
      </c>
      <c r="H14" t="s">
        <v>1434</v>
      </c>
      <c r="J14" s="2">
        <v>1213.94</v>
      </c>
      <c r="K14" s="2">
        <v>-5345.28</v>
      </c>
    </row>
    <row r="15" spans="1:11" x14ac:dyDescent="0.25">
      <c r="A15" t="s">
        <v>393</v>
      </c>
      <c r="B15" s="1">
        <v>42747</v>
      </c>
      <c r="C15" t="s">
        <v>1440</v>
      </c>
      <c r="D15">
        <v>2</v>
      </c>
      <c r="E15" t="s">
        <v>1441</v>
      </c>
      <c r="F15" t="s">
        <v>76</v>
      </c>
      <c r="G15" t="s">
        <v>12</v>
      </c>
      <c r="H15" t="s">
        <v>1434</v>
      </c>
      <c r="I15" s="2">
        <v>1213.94</v>
      </c>
      <c r="K15" s="2">
        <v>-4131.34</v>
      </c>
    </row>
    <row r="16" spans="1:11" x14ac:dyDescent="0.25">
      <c r="A16" t="s">
        <v>1442</v>
      </c>
      <c r="B16" s="1">
        <v>42751</v>
      </c>
      <c r="C16">
        <v>17508</v>
      </c>
      <c r="D16">
        <v>2</v>
      </c>
      <c r="E16" t="s">
        <v>1443</v>
      </c>
      <c r="F16" t="s">
        <v>512</v>
      </c>
      <c r="G16" t="s">
        <v>513</v>
      </c>
      <c r="H16" t="s">
        <v>1434</v>
      </c>
      <c r="J16">
        <v>893.2</v>
      </c>
      <c r="K16" s="2">
        <v>-5024.54</v>
      </c>
    </row>
    <row r="17" spans="1:11" x14ac:dyDescent="0.25">
      <c r="A17" t="s">
        <v>1444</v>
      </c>
      <c r="B17" s="1">
        <v>42752</v>
      </c>
      <c r="C17">
        <v>17532</v>
      </c>
      <c r="D17">
        <v>2</v>
      </c>
      <c r="E17" t="s">
        <v>1445</v>
      </c>
      <c r="F17" t="s">
        <v>512</v>
      </c>
      <c r="G17" t="s">
        <v>513</v>
      </c>
      <c r="H17" t="s">
        <v>1434</v>
      </c>
      <c r="J17" s="2">
        <v>1213.94</v>
      </c>
      <c r="K17" s="2">
        <v>-6238.48</v>
      </c>
    </row>
    <row r="18" spans="1:11" x14ac:dyDescent="0.25">
      <c r="A18" t="s">
        <v>1446</v>
      </c>
      <c r="B18" s="1">
        <v>42753</v>
      </c>
      <c r="C18">
        <v>17533</v>
      </c>
      <c r="D18">
        <v>1</v>
      </c>
      <c r="E18" t="s">
        <v>1447</v>
      </c>
      <c r="F18" t="s">
        <v>11</v>
      </c>
      <c r="G18" t="s">
        <v>156</v>
      </c>
      <c r="H18" t="s">
        <v>1434</v>
      </c>
      <c r="J18" s="2">
        <v>3480</v>
      </c>
      <c r="K18" s="2">
        <v>-9718.48</v>
      </c>
    </row>
    <row r="19" spans="1:11" x14ac:dyDescent="0.25">
      <c r="A19" t="s">
        <v>246</v>
      </c>
      <c r="B19" s="1">
        <v>42753</v>
      </c>
      <c r="C19" t="s">
        <v>1448</v>
      </c>
      <c r="D19">
        <v>1</v>
      </c>
      <c r="E19" t="s">
        <v>1449</v>
      </c>
      <c r="F19" t="s">
        <v>76</v>
      </c>
      <c r="G19" t="s">
        <v>18</v>
      </c>
      <c r="H19" t="s">
        <v>1434</v>
      </c>
      <c r="I19" s="2">
        <v>1740</v>
      </c>
      <c r="K19" s="2">
        <v>-7978.48</v>
      </c>
    </row>
    <row r="20" spans="1:11" x14ac:dyDescent="0.25">
      <c r="A20" t="s">
        <v>1450</v>
      </c>
      <c r="B20" s="1">
        <v>42759</v>
      </c>
      <c r="C20">
        <v>17613</v>
      </c>
      <c r="D20">
        <v>2</v>
      </c>
      <c r="E20" t="s">
        <v>1451</v>
      </c>
      <c r="F20" t="s">
        <v>512</v>
      </c>
      <c r="G20" t="s">
        <v>513</v>
      </c>
      <c r="H20" t="s">
        <v>1434</v>
      </c>
      <c r="J20" s="2">
        <v>3751.44</v>
      </c>
      <c r="K20" s="2">
        <v>-11729.92</v>
      </c>
    </row>
    <row r="21" spans="1:11" x14ac:dyDescent="0.25">
      <c r="A21" t="s">
        <v>979</v>
      </c>
      <c r="B21" s="1">
        <v>42760</v>
      </c>
      <c r="C21" t="s">
        <v>1452</v>
      </c>
      <c r="D21">
        <v>2</v>
      </c>
      <c r="E21" t="s">
        <v>1453</v>
      </c>
      <c r="F21" t="s">
        <v>76</v>
      </c>
      <c r="G21" t="s">
        <v>12</v>
      </c>
      <c r="H21" t="s">
        <v>1434</v>
      </c>
      <c r="I21" s="2">
        <v>1177.4000000000001</v>
      </c>
      <c r="K21" s="2">
        <v>-10552.52</v>
      </c>
    </row>
    <row r="22" spans="1:11" x14ac:dyDescent="0.25">
      <c r="A22" s="5" t="s">
        <v>1454</v>
      </c>
      <c r="B22" s="6">
        <v>42767</v>
      </c>
      <c r="C22" s="5" t="s">
        <v>1455</v>
      </c>
      <c r="D22" s="5">
        <v>2</v>
      </c>
      <c r="E22" s="5" t="s">
        <v>1456</v>
      </c>
      <c r="F22" s="5" t="s">
        <v>76</v>
      </c>
      <c r="G22" s="5" t="s">
        <v>12</v>
      </c>
      <c r="H22" s="5" t="s">
        <v>1434</v>
      </c>
      <c r="I22" s="7">
        <v>4965.38</v>
      </c>
      <c r="J22" s="5"/>
      <c r="K22" s="7">
        <v>-5587.14</v>
      </c>
    </row>
    <row r="23" spans="1:11" x14ac:dyDescent="0.25">
      <c r="A23" t="s">
        <v>1457</v>
      </c>
      <c r="B23" s="1">
        <v>42774</v>
      </c>
      <c r="C23">
        <v>17774</v>
      </c>
      <c r="D23">
        <v>2</v>
      </c>
      <c r="E23" t="s">
        <v>1458</v>
      </c>
      <c r="F23" t="s">
        <v>512</v>
      </c>
      <c r="G23" t="s">
        <v>513</v>
      </c>
      <c r="H23" t="s">
        <v>1434</v>
      </c>
      <c r="J23" s="2">
        <v>2289.84</v>
      </c>
      <c r="K23" s="2">
        <v>-7876.98</v>
      </c>
    </row>
    <row r="24" spans="1:11" x14ac:dyDescent="0.25">
      <c r="A24" t="s">
        <v>1459</v>
      </c>
      <c r="B24" s="1">
        <v>42781</v>
      </c>
      <c r="C24" t="s">
        <v>1460</v>
      </c>
      <c r="D24">
        <v>1</v>
      </c>
      <c r="E24" t="s">
        <v>1461</v>
      </c>
      <c r="F24" t="s">
        <v>76</v>
      </c>
      <c r="G24" t="s">
        <v>12</v>
      </c>
      <c r="H24" t="s">
        <v>1434</v>
      </c>
      <c r="I24" s="2">
        <v>3480</v>
      </c>
      <c r="K24" s="2">
        <v>-4396.9799999999996</v>
      </c>
    </row>
    <row r="25" spans="1:11" x14ac:dyDescent="0.25">
      <c r="A25" t="s">
        <v>1462</v>
      </c>
      <c r="B25" s="1">
        <v>42781</v>
      </c>
      <c r="C25" t="s">
        <v>1463</v>
      </c>
      <c r="D25">
        <v>2</v>
      </c>
      <c r="E25" t="s">
        <v>1464</v>
      </c>
      <c r="F25" t="s">
        <v>76</v>
      </c>
      <c r="G25" t="s">
        <v>12</v>
      </c>
      <c r="H25" t="s">
        <v>1434</v>
      </c>
      <c r="I25" s="2">
        <v>2107.14</v>
      </c>
      <c r="K25" s="2">
        <v>-2289.84</v>
      </c>
    </row>
    <row r="26" spans="1:11" x14ac:dyDescent="0.25">
      <c r="A26" t="s">
        <v>1279</v>
      </c>
      <c r="B26" s="1">
        <v>42783</v>
      </c>
      <c r="C26">
        <v>17864</v>
      </c>
      <c r="D26">
        <v>2</v>
      </c>
      <c r="E26" t="s">
        <v>1465</v>
      </c>
      <c r="F26" t="s">
        <v>512</v>
      </c>
      <c r="G26" t="s">
        <v>513</v>
      </c>
      <c r="H26" t="s">
        <v>1434</v>
      </c>
      <c r="J26" s="2">
        <v>2082.7800000000002</v>
      </c>
      <c r="K26" s="2">
        <v>-4372.62</v>
      </c>
    </row>
    <row r="27" spans="1:11" x14ac:dyDescent="0.25">
      <c r="H27" t="s">
        <v>101</v>
      </c>
      <c r="I27" s="2">
        <v>20554.62</v>
      </c>
      <c r="J27" s="2">
        <v>14925.14</v>
      </c>
    </row>
    <row r="28" spans="1:11" x14ac:dyDescent="0.25">
      <c r="H28" t="s">
        <v>102</v>
      </c>
      <c r="K28" s="2">
        <v>-4372.62</v>
      </c>
    </row>
    <row r="29" spans="1:11" x14ac:dyDescent="0.25">
      <c r="A29" t="s">
        <v>6</v>
      </c>
    </row>
  </sheetData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6" sqref="J16:J17"/>
    </sheetView>
  </sheetViews>
  <sheetFormatPr baseColWidth="10" defaultRowHeight="15" x14ac:dyDescent="0.25"/>
  <cols>
    <col min="8" max="8" width="34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6181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3059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-11293.74</v>
      </c>
    </row>
    <row r="12" spans="1:11" x14ac:dyDescent="0.25">
      <c r="A12" t="s">
        <v>5628</v>
      </c>
      <c r="B12" s="1">
        <v>42952</v>
      </c>
      <c r="C12" t="s">
        <v>6183</v>
      </c>
      <c r="D12">
        <v>1</v>
      </c>
      <c r="E12" t="s">
        <v>6184</v>
      </c>
      <c r="F12" t="s">
        <v>11</v>
      </c>
      <c r="G12" t="s">
        <v>156</v>
      </c>
      <c r="H12" t="s">
        <v>3063</v>
      </c>
      <c r="J12" s="2">
        <v>4525.8599999999997</v>
      </c>
      <c r="K12" s="2">
        <v>-15819.6</v>
      </c>
    </row>
    <row r="13" spans="1:11" x14ac:dyDescent="0.25">
      <c r="A13" t="s">
        <v>2286</v>
      </c>
      <c r="B13" s="1">
        <v>42956</v>
      </c>
      <c r="C13" t="s">
        <v>6185</v>
      </c>
      <c r="D13">
        <v>1</v>
      </c>
      <c r="E13" t="s">
        <v>6186</v>
      </c>
      <c r="F13" t="s">
        <v>76</v>
      </c>
      <c r="G13" t="s">
        <v>12</v>
      </c>
      <c r="H13" t="s">
        <v>3063</v>
      </c>
      <c r="I13" s="2">
        <v>7888.91</v>
      </c>
      <c r="K13" s="2">
        <v>-7930.69</v>
      </c>
    </row>
    <row r="14" spans="1:11" x14ac:dyDescent="0.25">
      <c r="A14" t="s">
        <v>4689</v>
      </c>
      <c r="B14" s="1">
        <v>42958</v>
      </c>
      <c r="C14" t="s">
        <v>6187</v>
      </c>
      <c r="D14">
        <v>1</v>
      </c>
      <c r="E14" t="s">
        <v>6188</v>
      </c>
      <c r="F14" t="s">
        <v>11</v>
      </c>
      <c r="G14" t="s">
        <v>12</v>
      </c>
      <c r="H14" t="s">
        <v>3063</v>
      </c>
      <c r="J14" s="2">
        <v>3003.24</v>
      </c>
      <c r="K14" s="2">
        <v>-10933.93</v>
      </c>
    </row>
    <row r="15" spans="1:11" x14ac:dyDescent="0.25">
      <c r="A15" t="s">
        <v>1022</v>
      </c>
      <c r="B15" s="1">
        <v>42970</v>
      </c>
      <c r="C15" t="s">
        <v>6189</v>
      </c>
      <c r="D15">
        <v>1</v>
      </c>
      <c r="E15" t="s">
        <v>6190</v>
      </c>
      <c r="F15" t="s">
        <v>76</v>
      </c>
      <c r="G15" t="s">
        <v>12</v>
      </c>
      <c r="H15" t="s">
        <v>3063</v>
      </c>
      <c r="I15" s="2">
        <v>3404.83</v>
      </c>
      <c r="K15" s="2">
        <v>-7529.1</v>
      </c>
    </row>
    <row r="16" spans="1:11" x14ac:dyDescent="0.25">
      <c r="A16" t="s">
        <v>5188</v>
      </c>
      <c r="B16" s="1">
        <v>42972</v>
      </c>
      <c r="C16" t="s">
        <v>6191</v>
      </c>
      <c r="D16">
        <v>1</v>
      </c>
      <c r="E16" t="s">
        <v>6192</v>
      </c>
      <c r="F16" t="s">
        <v>11</v>
      </c>
      <c r="G16" t="s">
        <v>195</v>
      </c>
      <c r="H16" t="s">
        <v>3063</v>
      </c>
      <c r="J16" s="2">
        <v>5110.5</v>
      </c>
      <c r="K16" s="2">
        <v>-12639.6</v>
      </c>
    </row>
    <row r="17" spans="1:11" x14ac:dyDescent="0.25">
      <c r="A17" t="s">
        <v>6193</v>
      </c>
      <c r="B17" s="1">
        <v>42972</v>
      </c>
      <c r="C17" t="s">
        <v>6194</v>
      </c>
      <c r="D17">
        <v>1</v>
      </c>
      <c r="E17" t="s">
        <v>6195</v>
      </c>
      <c r="F17" t="s">
        <v>11</v>
      </c>
      <c r="G17" t="s">
        <v>195</v>
      </c>
      <c r="H17" t="s">
        <v>3063</v>
      </c>
      <c r="J17" s="2">
        <v>1927.21</v>
      </c>
      <c r="K17" s="2">
        <v>-14566.81</v>
      </c>
    </row>
    <row r="18" spans="1:11" x14ac:dyDescent="0.25">
      <c r="H18" t="s">
        <v>101</v>
      </c>
      <c r="I18" s="2">
        <v>11293.74</v>
      </c>
      <c r="J18" s="2">
        <v>14566.81</v>
      </c>
    </row>
    <row r="19" spans="1:11" x14ac:dyDescent="0.25">
      <c r="A19" t="s">
        <v>6182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7" workbookViewId="0">
      <selection activeCell="J18" sqref="J18:J19"/>
    </sheetView>
  </sheetViews>
  <sheetFormatPr baseColWidth="10" defaultRowHeight="15" x14ac:dyDescent="0.25"/>
  <cols>
    <col min="4" max="4" width="2" bestFit="1" customWidth="1"/>
    <col min="8" max="8" width="29.14062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6196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3551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-11084</v>
      </c>
    </row>
    <row r="12" spans="1:11" x14ac:dyDescent="0.25">
      <c r="A12" t="s">
        <v>590</v>
      </c>
      <c r="B12" s="1">
        <v>42954</v>
      </c>
      <c r="C12" t="s">
        <v>6197</v>
      </c>
      <c r="D12">
        <v>2</v>
      </c>
      <c r="E12" t="s">
        <v>6198</v>
      </c>
      <c r="F12" t="s">
        <v>76</v>
      </c>
      <c r="G12" t="s">
        <v>12</v>
      </c>
      <c r="H12" t="s">
        <v>3554</v>
      </c>
      <c r="I12" s="2">
        <v>4060</v>
      </c>
      <c r="K12" s="2">
        <v>-7024</v>
      </c>
    </row>
    <row r="13" spans="1:11" x14ac:dyDescent="0.25">
      <c r="A13" t="s">
        <v>6199</v>
      </c>
      <c r="B13" s="1">
        <v>42955</v>
      </c>
      <c r="C13" t="s">
        <v>6200</v>
      </c>
      <c r="D13">
        <v>2</v>
      </c>
      <c r="E13" t="s">
        <v>6201</v>
      </c>
      <c r="F13" t="s">
        <v>1549</v>
      </c>
      <c r="G13" t="s">
        <v>5897</v>
      </c>
      <c r="H13" t="s">
        <v>3554</v>
      </c>
      <c r="J13" s="88">
        <v>9048</v>
      </c>
      <c r="K13" s="2">
        <v>-16072</v>
      </c>
    </row>
    <row r="14" spans="1:11" x14ac:dyDescent="0.25">
      <c r="A14" t="s">
        <v>6202</v>
      </c>
      <c r="B14" s="1">
        <v>42957</v>
      </c>
      <c r="C14" t="s">
        <v>6203</v>
      </c>
      <c r="D14">
        <v>2</v>
      </c>
      <c r="E14" t="s">
        <v>6204</v>
      </c>
      <c r="F14" t="s">
        <v>1549</v>
      </c>
      <c r="G14" t="s">
        <v>1618</v>
      </c>
      <c r="H14" t="s">
        <v>3554</v>
      </c>
      <c r="J14" s="88">
        <v>4640</v>
      </c>
      <c r="K14" s="2">
        <v>-20712</v>
      </c>
    </row>
    <row r="15" spans="1:11" x14ac:dyDescent="0.25">
      <c r="A15" t="s">
        <v>204</v>
      </c>
      <c r="B15" s="1">
        <v>42963</v>
      </c>
      <c r="C15" t="s">
        <v>6205</v>
      </c>
      <c r="D15">
        <v>2</v>
      </c>
      <c r="E15" t="s">
        <v>6206</v>
      </c>
      <c r="F15" t="s">
        <v>76</v>
      </c>
      <c r="G15" t="s">
        <v>12</v>
      </c>
      <c r="H15" t="s">
        <v>3554</v>
      </c>
      <c r="I15" s="88">
        <v>13688</v>
      </c>
      <c r="K15" s="2">
        <v>-7024</v>
      </c>
    </row>
    <row r="16" spans="1:11" x14ac:dyDescent="0.25">
      <c r="A16" t="s">
        <v>6207</v>
      </c>
      <c r="B16" s="1">
        <v>42966</v>
      </c>
      <c r="C16" t="s">
        <v>6208</v>
      </c>
      <c r="D16">
        <v>2</v>
      </c>
      <c r="E16" t="s">
        <v>6209</v>
      </c>
      <c r="F16" t="s">
        <v>1549</v>
      </c>
      <c r="G16" t="s">
        <v>5897</v>
      </c>
      <c r="H16" t="s">
        <v>3554</v>
      </c>
      <c r="J16" s="58">
        <v>11600</v>
      </c>
      <c r="K16" s="2">
        <v>-18624</v>
      </c>
    </row>
    <row r="17" spans="1:11" x14ac:dyDescent="0.25">
      <c r="A17" t="s">
        <v>6210</v>
      </c>
      <c r="B17" s="1">
        <v>42976</v>
      </c>
      <c r="C17">
        <v>125</v>
      </c>
      <c r="D17">
        <v>1</v>
      </c>
      <c r="E17" t="s">
        <v>6211</v>
      </c>
      <c r="F17" t="s">
        <v>1569</v>
      </c>
      <c r="G17" t="s">
        <v>195</v>
      </c>
      <c r="H17" t="s">
        <v>3554</v>
      </c>
      <c r="J17" s="61">
        <v>928</v>
      </c>
      <c r="K17" s="2">
        <v>-19552</v>
      </c>
    </row>
    <row r="18" spans="1:11" x14ac:dyDescent="0.25">
      <c r="A18" t="s">
        <v>6212</v>
      </c>
      <c r="B18" s="1">
        <v>42977</v>
      </c>
      <c r="C18">
        <v>119</v>
      </c>
      <c r="D18">
        <v>1</v>
      </c>
      <c r="E18" t="s">
        <v>6213</v>
      </c>
      <c r="F18" t="s">
        <v>1569</v>
      </c>
      <c r="G18" t="s">
        <v>195</v>
      </c>
      <c r="H18" t="s">
        <v>3554</v>
      </c>
      <c r="J18" s="2">
        <v>2900</v>
      </c>
      <c r="K18" s="2">
        <v>-22452</v>
      </c>
    </row>
    <row r="19" spans="1:11" x14ac:dyDescent="0.25">
      <c r="A19" t="s">
        <v>6214</v>
      </c>
      <c r="B19" s="1">
        <v>42978</v>
      </c>
      <c r="C19">
        <v>144</v>
      </c>
      <c r="D19">
        <v>2</v>
      </c>
      <c r="E19" t="s">
        <v>6215</v>
      </c>
      <c r="F19" t="s">
        <v>1549</v>
      </c>
      <c r="G19" t="s">
        <v>5897</v>
      </c>
      <c r="H19" t="s">
        <v>3554</v>
      </c>
      <c r="J19" s="2">
        <v>1740</v>
      </c>
      <c r="K19" s="2">
        <v>-24192</v>
      </c>
    </row>
    <row r="20" spans="1:11" x14ac:dyDescent="0.25">
      <c r="A20" t="s">
        <v>6216</v>
      </c>
      <c r="B20" s="1">
        <v>42978</v>
      </c>
      <c r="C20" t="s">
        <v>6217</v>
      </c>
      <c r="D20">
        <v>1</v>
      </c>
      <c r="E20" t="s">
        <v>6218</v>
      </c>
      <c r="F20" t="s">
        <v>76</v>
      </c>
      <c r="G20" t="s">
        <v>12</v>
      </c>
      <c r="H20" t="s">
        <v>3554</v>
      </c>
      <c r="I20" s="61">
        <v>928</v>
      </c>
      <c r="K20" s="2">
        <v>-23264</v>
      </c>
    </row>
    <row r="21" spans="1:11" x14ac:dyDescent="0.25">
      <c r="A21" t="s">
        <v>3799</v>
      </c>
      <c r="B21" s="1">
        <v>42978</v>
      </c>
      <c r="C21" t="s">
        <v>6219</v>
      </c>
      <c r="D21">
        <v>2</v>
      </c>
      <c r="E21" t="s">
        <v>6220</v>
      </c>
      <c r="F21" t="s">
        <v>76</v>
      </c>
      <c r="G21" t="s">
        <v>12</v>
      </c>
      <c r="H21" t="s">
        <v>3554</v>
      </c>
      <c r="I21" s="58">
        <v>11600</v>
      </c>
      <c r="K21" s="2">
        <v>-11664</v>
      </c>
    </row>
    <row r="22" spans="1:11" x14ac:dyDescent="0.25">
      <c r="H22" t="s">
        <v>101</v>
      </c>
      <c r="I22" s="2">
        <v>30276</v>
      </c>
      <c r="J22" s="2">
        <v>30856</v>
      </c>
    </row>
    <row r="23" spans="1:11" x14ac:dyDescent="0.25">
      <c r="H23" t="s">
        <v>102</v>
      </c>
      <c r="K23" s="2">
        <v>-11664</v>
      </c>
    </row>
    <row r="24" spans="1:11" x14ac:dyDescent="0.25">
      <c r="A24" t="s">
        <v>6</v>
      </c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C21" sqref="A20:C21"/>
    </sheetView>
  </sheetViews>
  <sheetFormatPr baseColWidth="10" defaultRowHeight="15" x14ac:dyDescent="0.25"/>
  <cols>
    <col min="8" max="8" width="23.8554687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6221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  <c r="I9">
        <v>14100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-43100.01</v>
      </c>
    </row>
    <row r="12" spans="1:11" x14ac:dyDescent="0.25">
      <c r="A12" t="s">
        <v>2446</v>
      </c>
      <c r="B12" s="1">
        <v>42950</v>
      </c>
      <c r="C12" t="s">
        <v>6222</v>
      </c>
      <c r="D12">
        <v>2</v>
      </c>
      <c r="E12" t="s">
        <v>6223</v>
      </c>
      <c r="F12" t="s">
        <v>76</v>
      </c>
      <c r="G12" t="s">
        <v>12</v>
      </c>
      <c r="H12" t="s">
        <v>3088</v>
      </c>
      <c r="I12" s="48">
        <v>25500.01</v>
      </c>
      <c r="K12" s="2">
        <v>-17600</v>
      </c>
    </row>
    <row r="13" spans="1:11" x14ac:dyDescent="0.25">
      <c r="A13" t="s">
        <v>330</v>
      </c>
      <c r="B13" s="1">
        <v>42956</v>
      </c>
      <c r="C13" t="s">
        <v>6224</v>
      </c>
      <c r="D13">
        <v>2</v>
      </c>
      <c r="E13" t="s">
        <v>6225</v>
      </c>
      <c r="F13" t="s">
        <v>76</v>
      </c>
      <c r="G13" t="s">
        <v>12</v>
      </c>
      <c r="H13" t="s">
        <v>3088</v>
      </c>
      <c r="I13" s="48">
        <v>3500</v>
      </c>
      <c r="K13" s="2">
        <v>-14100</v>
      </c>
    </row>
    <row r="14" spans="1:11" x14ac:dyDescent="0.25">
      <c r="A14" t="s">
        <v>6226</v>
      </c>
      <c r="B14" s="1">
        <v>42957</v>
      </c>
      <c r="C14" t="s">
        <v>6227</v>
      </c>
      <c r="D14">
        <v>2</v>
      </c>
      <c r="E14" t="s">
        <v>6228</v>
      </c>
      <c r="F14" t="s">
        <v>512</v>
      </c>
      <c r="G14" t="s">
        <v>513</v>
      </c>
      <c r="H14" t="s">
        <v>3088</v>
      </c>
      <c r="J14" s="2">
        <v>10900</v>
      </c>
      <c r="K14" s="2">
        <v>-25000</v>
      </c>
    </row>
    <row r="15" spans="1:11" x14ac:dyDescent="0.25">
      <c r="A15" t="s">
        <v>6229</v>
      </c>
      <c r="B15" s="1">
        <v>42957</v>
      </c>
      <c r="C15" t="s">
        <v>6230</v>
      </c>
      <c r="D15">
        <v>2</v>
      </c>
      <c r="E15" t="s">
        <v>6231</v>
      </c>
      <c r="F15" t="s">
        <v>512</v>
      </c>
      <c r="G15" t="s">
        <v>513</v>
      </c>
      <c r="H15" t="s">
        <v>3088</v>
      </c>
      <c r="J15" s="2">
        <v>6960</v>
      </c>
      <c r="K15" s="2">
        <v>-31960</v>
      </c>
    </row>
    <row r="16" spans="1:11" x14ac:dyDescent="0.25">
      <c r="A16" t="s">
        <v>991</v>
      </c>
      <c r="B16" s="1">
        <v>42957</v>
      </c>
      <c r="C16" t="s">
        <v>6232</v>
      </c>
      <c r="D16">
        <v>2</v>
      </c>
      <c r="E16" t="s">
        <v>6233</v>
      </c>
      <c r="F16" t="s">
        <v>674</v>
      </c>
      <c r="G16" t="s">
        <v>513</v>
      </c>
      <c r="H16" t="s">
        <v>3088</v>
      </c>
      <c r="J16" s="2">
        <v>6960</v>
      </c>
      <c r="K16" s="2">
        <v>-38920</v>
      </c>
    </row>
    <row r="17" spans="1:11" x14ac:dyDescent="0.25">
      <c r="A17" t="s">
        <v>6234</v>
      </c>
      <c r="B17" s="1">
        <v>42961</v>
      </c>
      <c r="C17" t="s">
        <v>6235</v>
      </c>
      <c r="D17">
        <v>2</v>
      </c>
      <c r="E17" t="s">
        <v>6236</v>
      </c>
      <c r="F17" t="s">
        <v>674</v>
      </c>
      <c r="G17" t="s">
        <v>513</v>
      </c>
      <c r="H17" t="s">
        <v>3088</v>
      </c>
      <c r="J17" s="48">
        <v>4500</v>
      </c>
      <c r="K17" s="2">
        <v>-43420</v>
      </c>
    </row>
    <row r="18" spans="1:11" x14ac:dyDescent="0.25">
      <c r="A18" t="s">
        <v>1782</v>
      </c>
      <c r="B18" s="1">
        <v>42963</v>
      </c>
      <c r="C18" t="s">
        <v>6237</v>
      </c>
      <c r="D18">
        <v>2</v>
      </c>
      <c r="E18" t="s">
        <v>6238</v>
      </c>
      <c r="F18" t="s">
        <v>674</v>
      </c>
      <c r="G18" t="s">
        <v>513</v>
      </c>
      <c r="H18" t="s">
        <v>3088</v>
      </c>
      <c r="J18" s="2">
        <v>8500</v>
      </c>
      <c r="K18" s="2">
        <v>-51920</v>
      </c>
    </row>
    <row r="19" spans="1:11" x14ac:dyDescent="0.25">
      <c r="A19" t="s">
        <v>2760</v>
      </c>
      <c r="B19" s="1">
        <v>42963</v>
      </c>
      <c r="C19" t="s">
        <v>6239</v>
      </c>
      <c r="D19">
        <v>2</v>
      </c>
      <c r="E19" t="s">
        <v>6240</v>
      </c>
      <c r="F19" t="s">
        <v>76</v>
      </c>
      <c r="G19" t="s">
        <v>12</v>
      </c>
      <c r="H19" t="s">
        <v>3088</v>
      </c>
      <c r="I19" s="2">
        <v>18600</v>
      </c>
      <c r="K19" s="2">
        <v>-33320</v>
      </c>
    </row>
    <row r="20" spans="1:11" x14ac:dyDescent="0.25">
      <c r="A20" t="s">
        <v>163</v>
      </c>
      <c r="B20" s="1">
        <v>42966</v>
      </c>
      <c r="C20" t="s">
        <v>6241</v>
      </c>
      <c r="D20">
        <v>2</v>
      </c>
      <c r="E20" t="s">
        <v>6242</v>
      </c>
      <c r="F20" t="s">
        <v>674</v>
      </c>
      <c r="G20" t="s">
        <v>513</v>
      </c>
      <c r="H20" t="s">
        <v>3088</v>
      </c>
      <c r="J20" s="2">
        <v>6000</v>
      </c>
      <c r="K20" s="2">
        <v>-39320</v>
      </c>
    </row>
    <row r="21" spans="1:11" x14ac:dyDescent="0.25">
      <c r="A21" t="s">
        <v>6243</v>
      </c>
      <c r="B21" s="1">
        <v>42976</v>
      </c>
      <c r="C21" t="s">
        <v>6244</v>
      </c>
      <c r="D21">
        <v>2</v>
      </c>
      <c r="E21" t="s">
        <v>6245</v>
      </c>
      <c r="F21" t="s">
        <v>512</v>
      </c>
      <c r="G21" t="s">
        <v>513</v>
      </c>
      <c r="H21" t="s">
        <v>3088</v>
      </c>
      <c r="J21" s="2">
        <v>18000.009999999998</v>
      </c>
      <c r="K21" s="2">
        <v>-57320.01</v>
      </c>
    </row>
    <row r="22" spans="1:11" x14ac:dyDescent="0.25">
      <c r="H22" t="s">
        <v>101</v>
      </c>
      <c r="I22" s="2">
        <v>47600.01</v>
      </c>
      <c r="J22" s="2">
        <v>61820.01</v>
      </c>
    </row>
    <row r="23" spans="1:11" x14ac:dyDescent="0.25">
      <c r="H23" t="s">
        <v>102</v>
      </c>
      <c r="K23" s="2">
        <v>-57320.01</v>
      </c>
    </row>
    <row r="24" spans="1:11" x14ac:dyDescent="0.25">
      <c r="A24" t="s">
        <v>6</v>
      </c>
    </row>
  </sheetData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6" workbookViewId="0">
      <selection activeCell="L27" sqref="L27:L28"/>
    </sheetView>
  </sheetViews>
  <sheetFormatPr baseColWidth="10" defaultRowHeight="15" x14ac:dyDescent="0.25"/>
  <cols>
    <col min="4" max="4" width="3.140625" bestFit="1" customWidth="1"/>
    <col min="6" max="6" width="8.140625" bestFit="1" customWidth="1"/>
    <col min="9" max="9" width="39.140625" bestFit="1" customWidth="1"/>
  </cols>
  <sheetData>
    <row r="1" spans="1:12" x14ac:dyDescent="0.25">
      <c r="A1" t="s">
        <v>0</v>
      </c>
    </row>
    <row r="2" spans="1:12" x14ac:dyDescent="0.25">
      <c r="A2" t="s">
        <v>5771</v>
      </c>
    </row>
    <row r="3" spans="1:12" x14ac:dyDescent="0.25">
      <c r="A3" t="s">
        <v>6246</v>
      </c>
    </row>
    <row r="4" spans="1:12" x14ac:dyDescent="0.25">
      <c r="A4" t="s">
        <v>5773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3132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-20416</v>
      </c>
    </row>
    <row r="12" spans="1:12" x14ac:dyDescent="0.25">
      <c r="A12" t="s">
        <v>5373</v>
      </c>
      <c r="B12" s="1">
        <v>42950</v>
      </c>
      <c r="C12">
        <v>223</v>
      </c>
      <c r="D12">
        <v>2</v>
      </c>
      <c r="E12" t="s">
        <v>3633</v>
      </c>
      <c r="F12" t="s">
        <v>6247</v>
      </c>
      <c r="G12" t="s">
        <v>1549</v>
      </c>
      <c r="H12" t="s">
        <v>1618</v>
      </c>
      <c r="I12" t="s">
        <v>3135</v>
      </c>
      <c r="K12" s="66">
        <v>2900</v>
      </c>
      <c r="L12" s="2">
        <v>-23316</v>
      </c>
    </row>
    <row r="13" spans="1:12" x14ac:dyDescent="0.25">
      <c r="A13" t="s">
        <v>1013</v>
      </c>
      <c r="B13" s="1">
        <v>42950</v>
      </c>
      <c r="C13">
        <v>190</v>
      </c>
      <c r="D13">
        <v>2</v>
      </c>
      <c r="E13" t="s">
        <v>3633</v>
      </c>
      <c r="F13" t="s">
        <v>6248</v>
      </c>
      <c r="G13" t="s">
        <v>1549</v>
      </c>
      <c r="H13" t="s">
        <v>1618</v>
      </c>
      <c r="I13" t="s">
        <v>3135</v>
      </c>
      <c r="K13" s="66">
        <v>1508</v>
      </c>
      <c r="L13" s="2">
        <v>-24824</v>
      </c>
    </row>
    <row r="14" spans="1:12" x14ac:dyDescent="0.25">
      <c r="A14" t="s">
        <v>6249</v>
      </c>
      <c r="B14" s="1">
        <v>42950</v>
      </c>
      <c r="C14">
        <v>112</v>
      </c>
      <c r="D14">
        <v>2</v>
      </c>
      <c r="E14" t="s">
        <v>3633</v>
      </c>
      <c r="F14" t="s">
        <v>6250</v>
      </c>
      <c r="G14" t="s">
        <v>1549</v>
      </c>
      <c r="H14" t="s">
        <v>1618</v>
      </c>
      <c r="I14" t="s">
        <v>3135</v>
      </c>
      <c r="K14" s="89">
        <v>696</v>
      </c>
      <c r="L14" s="2">
        <v>-25520</v>
      </c>
    </row>
    <row r="15" spans="1:12" x14ac:dyDescent="0.25">
      <c r="A15" t="s">
        <v>6251</v>
      </c>
      <c r="B15" s="1">
        <v>42950</v>
      </c>
      <c r="C15">
        <v>233</v>
      </c>
      <c r="D15">
        <v>2</v>
      </c>
      <c r="E15" t="s">
        <v>3633</v>
      </c>
      <c r="F15" t="s">
        <v>6252</v>
      </c>
      <c r="G15" t="s">
        <v>1549</v>
      </c>
      <c r="H15" t="s">
        <v>1618</v>
      </c>
      <c r="I15" t="s">
        <v>3135</v>
      </c>
      <c r="K15" s="66">
        <v>4408</v>
      </c>
      <c r="L15" s="2">
        <v>-29928</v>
      </c>
    </row>
    <row r="16" spans="1:12" x14ac:dyDescent="0.25">
      <c r="A16" t="s">
        <v>2658</v>
      </c>
      <c r="B16" s="1">
        <v>42950</v>
      </c>
      <c r="C16">
        <v>217</v>
      </c>
      <c r="D16">
        <v>2</v>
      </c>
      <c r="E16" t="s">
        <v>3633</v>
      </c>
      <c r="F16" t="s">
        <v>6253</v>
      </c>
      <c r="G16" t="s">
        <v>1549</v>
      </c>
      <c r="H16" t="s">
        <v>1618</v>
      </c>
      <c r="I16" t="s">
        <v>3135</v>
      </c>
      <c r="K16" s="66">
        <v>1740</v>
      </c>
      <c r="L16" s="2">
        <v>-31668</v>
      </c>
    </row>
    <row r="17" spans="1:14" x14ac:dyDescent="0.25">
      <c r="A17" t="s">
        <v>1381</v>
      </c>
      <c r="B17" s="1">
        <v>42950</v>
      </c>
      <c r="C17" t="s">
        <v>6254</v>
      </c>
      <c r="D17">
        <v>1</v>
      </c>
      <c r="E17" t="s">
        <v>3576</v>
      </c>
      <c r="F17">
        <v>4528</v>
      </c>
      <c r="G17" t="s">
        <v>76</v>
      </c>
      <c r="H17" t="s">
        <v>12</v>
      </c>
      <c r="I17" t="s">
        <v>3135</v>
      </c>
      <c r="J17" s="48">
        <v>2784</v>
      </c>
      <c r="L17" s="2">
        <v>-28884</v>
      </c>
    </row>
    <row r="18" spans="1:14" x14ac:dyDescent="0.25">
      <c r="A18" t="s">
        <v>451</v>
      </c>
      <c r="B18" s="1">
        <v>42950</v>
      </c>
      <c r="C18" t="s">
        <v>6255</v>
      </c>
      <c r="D18">
        <v>2</v>
      </c>
      <c r="E18" t="s">
        <v>3576</v>
      </c>
      <c r="F18">
        <v>4529</v>
      </c>
      <c r="G18" t="s">
        <v>76</v>
      </c>
      <c r="H18" t="s">
        <v>12</v>
      </c>
      <c r="I18" t="s">
        <v>6256</v>
      </c>
      <c r="J18" s="11">
        <v>8236</v>
      </c>
      <c r="L18" s="2">
        <v>-20648</v>
      </c>
      <c r="M18" s="48">
        <v>1276</v>
      </c>
      <c r="N18" s="2">
        <f>+J18-M18</f>
        <v>6960</v>
      </c>
    </row>
    <row r="19" spans="1:14" x14ac:dyDescent="0.25">
      <c r="A19" t="s">
        <v>5249</v>
      </c>
      <c r="B19" s="1">
        <v>42954</v>
      </c>
      <c r="C19">
        <v>257</v>
      </c>
      <c r="D19">
        <v>1</v>
      </c>
      <c r="E19" t="s">
        <v>3626</v>
      </c>
      <c r="F19" t="s">
        <v>6257</v>
      </c>
      <c r="G19" t="s">
        <v>1569</v>
      </c>
      <c r="H19" t="s">
        <v>156</v>
      </c>
      <c r="I19" t="s">
        <v>3135</v>
      </c>
      <c r="K19" s="90">
        <v>1276</v>
      </c>
      <c r="L19" s="2">
        <v>-21924</v>
      </c>
      <c r="M19">
        <v>5800</v>
      </c>
    </row>
    <row r="20" spans="1:14" x14ac:dyDescent="0.25">
      <c r="A20" t="s">
        <v>6258</v>
      </c>
      <c r="B20" s="1">
        <v>42954</v>
      </c>
      <c r="C20">
        <v>256</v>
      </c>
      <c r="D20">
        <v>1</v>
      </c>
      <c r="E20" t="s">
        <v>3626</v>
      </c>
      <c r="F20" t="s">
        <v>6259</v>
      </c>
      <c r="G20" t="s">
        <v>1569</v>
      </c>
      <c r="H20" t="s">
        <v>156</v>
      </c>
      <c r="I20" t="s">
        <v>3135</v>
      </c>
      <c r="K20" s="90">
        <v>5568</v>
      </c>
      <c r="L20" s="2">
        <v>-27492</v>
      </c>
    </row>
    <row r="21" spans="1:14" x14ac:dyDescent="0.25">
      <c r="A21" t="s">
        <v>5047</v>
      </c>
      <c r="B21" s="1">
        <v>42954</v>
      </c>
      <c r="C21">
        <v>254</v>
      </c>
      <c r="D21">
        <v>1</v>
      </c>
      <c r="E21" t="s">
        <v>3626</v>
      </c>
      <c r="F21" t="s">
        <v>6260</v>
      </c>
      <c r="G21" t="s">
        <v>1569</v>
      </c>
      <c r="H21" t="s">
        <v>156</v>
      </c>
      <c r="I21" t="s">
        <v>3135</v>
      </c>
      <c r="K21" s="90">
        <v>1160</v>
      </c>
      <c r="L21" s="2">
        <v>-28652</v>
      </c>
    </row>
    <row r="22" spans="1:14" x14ac:dyDescent="0.25">
      <c r="A22" t="s">
        <v>190</v>
      </c>
      <c r="B22" s="1">
        <v>42954</v>
      </c>
      <c r="C22" t="s">
        <v>6261</v>
      </c>
      <c r="D22">
        <v>2</v>
      </c>
      <c r="E22" t="s">
        <v>3576</v>
      </c>
      <c r="F22">
        <v>4552</v>
      </c>
      <c r="G22" t="s">
        <v>76</v>
      </c>
      <c r="H22" t="s">
        <v>12</v>
      </c>
      <c r="I22" t="s">
        <v>3135</v>
      </c>
      <c r="J22" s="66">
        <v>21112</v>
      </c>
      <c r="L22" s="2">
        <v>-7540</v>
      </c>
    </row>
    <row r="23" spans="1:14" x14ac:dyDescent="0.25">
      <c r="A23" t="s">
        <v>1764</v>
      </c>
      <c r="B23" s="1">
        <v>42956</v>
      </c>
      <c r="C23" t="s">
        <v>6262</v>
      </c>
      <c r="D23">
        <v>1</v>
      </c>
      <c r="E23" t="s">
        <v>3576</v>
      </c>
      <c r="F23">
        <v>4576</v>
      </c>
      <c r="G23" t="s">
        <v>76</v>
      </c>
      <c r="H23" t="s">
        <v>12</v>
      </c>
      <c r="I23" t="s">
        <v>3135</v>
      </c>
      <c r="J23" s="53">
        <v>1392</v>
      </c>
      <c r="L23" s="2">
        <v>-6148</v>
      </c>
    </row>
    <row r="24" spans="1:14" x14ac:dyDescent="0.25">
      <c r="A24" t="s">
        <v>6263</v>
      </c>
      <c r="B24" s="1">
        <v>42957</v>
      </c>
      <c r="C24">
        <v>231</v>
      </c>
      <c r="D24">
        <v>2</v>
      </c>
      <c r="E24" t="s">
        <v>3633</v>
      </c>
      <c r="F24" t="s">
        <v>6264</v>
      </c>
      <c r="G24" t="s">
        <v>1549</v>
      </c>
      <c r="H24" t="s">
        <v>1618</v>
      </c>
      <c r="I24" t="s">
        <v>3135</v>
      </c>
      <c r="K24" s="91">
        <v>5220</v>
      </c>
      <c r="L24" s="2">
        <v>-11368</v>
      </c>
    </row>
    <row r="25" spans="1:14" x14ac:dyDescent="0.25">
      <c r="A25" t="s">
        <v>6265</v>
      </c>
      <c r="B25" s="1">
        <v>42961</v>
      </c>
      <c r="C25">
        <v>259</v>
      </c>
      <c r="D25">
        <v>2</v>
      </c>
      <c r="E25" t="s">
        <v>3633</v>
      </c>
      <c r="F25" t="s">
        <v>6266</v>
      </c>
      <c r="G25" t="s">
        <v>1549</v>
      </c>
      <c r="H25" t="s">
        <v>1967</v>
      </c>
      <c r="I25" t="s">
        <v>3135</v>
      </c>
      <c r="K25" s="91">
        <v>1276</v>
      </c>
      <c r="L25" s="2">
        <v>-12644</v>
      </c>
    </row>
    <row r="26" spans="1:14" x14ac:dyDescent="0.25">
      <c r="A26" t="s">
        <v>2537</v>
      </c>
      <c r="B26" s="1">
        <v>42962</v>
      </c>
      <c r="C26">
        <v>262</v>
      </c>
      <c r="D26">
        <v>1</v>
      </c>
      <c r="E26" t="s">
        <v>3626</v>
      </c>
      <c r="F26" t="s">
        <v>6267</v>
      </c>
      <c r="G26" t="s">
        <v>1569</v>
      </c>
      <c r="H26" t="s">
        <v>156</v>
      </c>
      <c r="I26" t="s">
        <v>3135</v>
      </c>
      <c r="K26" s="42">
        <v>9280</v>
      </c>
      <c r="L26" s="2">
        <v>-21924</v>
      </c>
    </row>
    <row r="27" spans="1:14" x14ac:dyDescent="0.25">
      <c r="A27" t="s">
        <v>2539</v>
      </c>
      <c r="B27" s="1">
        <v>42962</v>
      </c>
      <c r="C27">
        <v>261</v>
      </c>
      <c r="D27">
        <v>1</v>
      </c>
      <c r="E27" t="s">
        <v>3626</v>
      </c>
      <c r="F27" t="s">
        <v>6268</v>
      </c>
      <c r="G27" t="s">
        <v>1569</v>
      </c>
      <c r="H27" t="s">
        <v>156</v>
      </c>
      <c r="I27" t="s">
        <v>3135</v>
      </c>
      <c r="K27" s="42">
        <v>10440</v>
      </c>
      <c r="L27" s="2">
        <v>-32364</v>
      </c>
    </row>
    <row r="28" spans="1:14" x14ac:dyDescent="0.25">
      <c r="A28" t="s">
        <v>5052</v>
      </c>
      <c r="B28" s="1">
        <v>42963</v>
      </c>
      <c r="C28" t="s">
        <v>6269</v>
      </c>
      <c r="D28">
        <v>1</v>
      </c>
      <c r="E28" t="s">
        <v>3576</v>
      </c>
      <c r="F28">
        <v>4623</v>
      </c>
      <c r="G28" t="s">
        <v>76</v>
      </c>
      <c r="H28" t="s">
        <v>12</v>
      </c>
      <c r="I28" t="s">
        <v>3135</v>
      </c>
      <c r="J28" s="90">
        <v>8004</v>
      </c>
      <c r="L28" s="2">
        <v>-24360</v>
      </c>
    </row>
    <row r="29" spans="1:14" x14ac:dyDescent="0.25">
      <c r="A29" t="s">
        <v>6270</v>
      </c>
      <c r="B29" s="1">
        <v>42963</v>
      </c>
      <c r="C29" t="s">
        <v>6271</v>
      </c>
      <c r="D29">
        <v>2</v>
      </c>
      <c r="E29" t="s">
        <v>3576</v>
      </c>
      <c r="F29">
        <v>4624</v>
      </c>
      <c r="G29" t="s">
        <v>76</v>
      </c>
      <c r="H29" t="s">
        <v>12</v>
      </c>
      <c r="I29" t="s">
        <v>3135</v>
      </c>
      <c r="J29" s="91">
        <v>6496</v>
      </c>
      <c r="L29" s="2">
        <v>-17864</v>
      </c>
    </row>
    <row r="30" spans="1:14" x14ac:dyDescent="0.25">
      <c r="A30" t="s">
        <v>693</v>
      </c>
      <c r="B30" s="1">
        <v>42970</v>
      </c>
      <c r="C30" t="s">
        <v>6272</v>
      </c>
      <c r="D30">
        <v>1</v>
      </c>
      <c r="E30" t="s">
        <v>3576</v>
      </c>
      <c r="F30">
        <v>4676</v>
      </c>
      <c r="G30" t="s">
        <v>76</v>
      </c>
      <c r="H30" t="s">
        <v>12</v>
      </c>
      <c r="I30" t="s">
        <v>3135</v>
      </c>
      <c r="J30" s="42">
        <v>19720</v>
      </c>
      <c r="L30" s="2">
        <v>1856</v>
      </c>
    </row>
    <row r="31" spans="1:14" x14ac:dyDescent="0.25">
      <c r="A31" t="s">
        <v>2315</v>
      </c>
      <c r="B31" s="1">
        <v>42973</v>
      </c>
      <c r="C31">
        <v>270</v>
      </c>
      <c r="D31">
        <v>2</v>
      </c>
      <c r="E31" t="s">
        <v>3633</v>
      </c>
      <c r="F31" t="s">
        <v>6273</v>
      </c>
      <c r="G31" t="s">
        <v>1549</v>
      </c>
      <c r="H31" t="s">
        <v>5897</v>
      </c>
      <c r="I31" t="s">
        <v>3135</v>
      </c>
      <c r="K31" s="2">
        <v>11600</v>
      </c>
      <c r="L31" s="2">
        <v>-9744</v>
      </c>
    </row>
    <row r="32" spans="1:14" x14ac:dyDescent="0.25">
      <c r="A32" t="s">
        <v>6274</v>
      </c>
      <c r="B32" s="1">
        <v>42973</v>
      </c>
      <c r="C32">
        <v>260</v>
      </c>
      <c r="D32">
        <v>2</v>
      </c>
      <c r="E32" t="s">
        <v>3633</v>
      </c>
      <c r="F32" t="s">
        <v>6275</v>
      </c>
      <c r="G32" t="s">
        <v>1549</v>
      </c>
      <c r="H32" t="s">
        <v>5897</v>
      </c>
      <c r="I32" t="s">
        <v>3135</v>
      </c>
      <c r="K32" s="2">
        <v>15080</v>
      </c>
      <c r="L32" s="2">
        <v>-24824</v>
      </c>
    </row>
    <row r="33" spans="1:12" x14ac:dyDescent="0.25">
      <c r="A33" t="s">
        <v>2163</v>
      </c>
      <c r="B33" s="1">
        <v>42973</v>
      </c>
      <c r="C33">
        <v>239</v>
      </c>
      <c r="D33">
        <v>2</v>
      </c>
      <c r="E33" t="s">
        <v>3633</v>
      </c>
      <c r="F33" t="s">
        <v>6276</v>
      </c>
      <c r="G33" t="s">
        <v>1549</v>
      </c>
      <c r="H33" t="s">
        <v>5897</v>
      </c>
      <c r="I33" t="s">
        <v>3135</v>
      </c>
      <c r="K33" s="2">
        <v>13920</v>
      </c>
      <c r="L33" s="2">
        <v>-38744</v>
      </c>
    </row>
    <row r="34" spans="1:12" x14ac:dyDescent="0.25">
      <c r="A34" t="s">
        <v>6277</v>
      </c>
      <c r="B34" s="1">
        <v>42975</v>
      </c>
      <c r="C34">
        <v>263</v>
      </c>
      <c r="D34">
        <v>1</v>
      </c>
      <c r="E34" t="s">
        <v>3626</v>
      </c>
      <c r="F34" t="s">
        <v>6278</v>
      </c>
      <c r="G34" t="s">
        <v>1569</v>
      </c>
      <c r="H34" t="s">
        <v>5780</v>
      </c>
      <c r="I34" t="s">
        <v>6279</v>
      </c>
      <c r="K34" s="2">
        <v>11600</v>
      </c>
      <c r="L34" s="2">
        <v>-50344</v>
      </c>
    </row>
    <row r="35" spans="1:12" x14ac:dyDescent="0.25">
      <c r="A35" t="s">
        <v>733</v>
      </c>
      <c r="B35" s="1">
        <v>42976</v>
      </c>
      <c r="C35">
        <v>269</v>
      </c>
      <c r="D35">
        <v>2</v>
      </c>
      <c r="E35" t="s">
        <v>3633</v>
      </c>
      <c r="F35" t="s">
        <v>6280</v>
      </c>
      <c r="G35" t="s">
        <v>1549</v>
      </c>
      <c r="H35" t="s">
        <v>1967</v>
      </c>
      <c r="I35" t="s">
        <v>3135</v>
      </c>
      <c r="K35" s="2">
        <v>1392</v>
      </c>
      <c r="L35" s="2">
        <v>-51736</v>
      </c>
    </row>
    <row r="36" spans="1:12" x14ac:dyDescent="0.25">
      <c r="A36" t="s">
        <v>6281</v>
      </c>
      <c r="B36" s="1">
        <v>42976</v>
      </c>
      <c r="C36">
        <v>268</v>
      </c>
      <c r="D36">
        <v>2</v>
      </c>
      <c r="E36" t="s">
        <v>3633</v>
      </c>
      <c r="F36" t="s">
        <v>6282</v>
      </c>
      <c r="G36" t="s">
        <v>1549</v>
      </c>
      <c r="H36" t="s">
        <v>1967</v>
      </c>
      <c r="I36" t="s">
        <v>3135</v>
      </c>
      <c r="K36" s="2">
        <v>1740</v>
      </c>
      <c r="L36" s="2">
        <v>-53476</v>
      </c>
    </row>
    <row r="37" spans="1:12" x14ac:dyDescent="0.25">
      <c r="A37" t="s">
        <v>2976</v>
      </c>
      <c r="B37" s="1">
        <v>42976</v>
      </c>
      <c r="C37" t="s">
        <v>6283</v>
      </c>
      <c r="D37">
        <v>1</v>
      </c>
      <c r="E37" t="s">
        <v>6284</v>
      </c>
      <c r="F37">
        <v>34258</v>
      </c>
      <c r="G37" t="s">
        <v>333</v>
      </c>
      <c r="H37" t="s">
        <v>12</v>
      </c>
      <c r="I37" t="s">
        <v>6285</v>
      </c>
      <c r="J37">
        <v>0</v>
      </c>
      <c r="L37" s="2">
        <v>-53476</v>
      </c>
    </row>
    <row r="38" spans="1:12" x14ac:dyDescent="0.25">
      <c r="A38" t="s">
        <v>1301</v>
      </c>
      <c r="B38" s="1">
        <v>42977</v>
      </c>
      <c r="C38">
        <v>258</v>
      </c>
      <c r="D38">
        <v>1</v>
      </c>
      <c r="E38" t="s">
        <v>3626</v>
      </c>
      <c r="F38" t="s">
        <v>6286</v>
      </c>
      <c r="G38" t="s">
        <v>1569</v>
      </c>
      <c r="H38" t="s">
        <v>5780</v>
      </c>
      <c r="I38" t="s">
        <v>6279</v>
      </c>
      <c r="K38" s="2">
        <v>4292</v>
      </c>
      <c r="L38" s="2">
        <v>-57768</v>
      </c>
    </row>
    <row r="39" spans="1:12" x14ac:dyDescent="0.25">
      <c r="A39" t="s">
        <v>6287</v>
      </c>
      <c r="B39" s="1">
        <v>42977</v>
      </c>
      <c r="C39">
        <v>274</v>
      </c>
      <c r="D39">
        <v>1</v>
      </c>
      <c r="E39" t="s">
        <v>3626</v>
      </c>
      <c r="F39" t="s">
        <v>6288</v>
      </c>
      <c r="G39" t="s">
        <v>1569</v>
      </c>
      <c r="H39" t="s">
        <v>5780</v>
      </c>
      <c r="I39" t="s">
        <v>6279</v>
      </c>
      <c r="K39" s="2">
        <v>9280</v>
      </c>
      <c r="L39" s="2">
        <v>-67048</v>
      </c>
    </row>
    <row r="40" spans="1:12" x14ac:dyDescent="0.25">
      <c r="A40" t="s">
        <v>6289</v>
      </c>
      <c r="B40" s="1">
        <v>42978</v>
      </c>
      <c r="C40">
        <v>272</v>
      </c>
      <c r="D40">
        <v>2</v>
      </c>
      <c r="E40" t="s">
        <v>3633</v>
      </c>
      <c r="F40" t="s">
        <v>6290</v>
      </c>
      <c r="G40" t="s">
        <v>1549</v>
      </c>
      <c r="H40" t="s">
        <v>5897</v>
      </c>
      <c r="I40" t="s">
        <v>3135</v>
      </c>
      <c r="K40" s="2">
        <v>3480</v>
      </c>
      <c r="L40" s="2">
        <v>-70528</v>
      </c>
    </row>
    <row r="41" spans="1:12" x14ac:dyDescent="0.25">
      <c r="A41" t="s">
        <v>6291</v>
      </c>
      <c r="B41" s="1">
        <v>42978</v>
      </c>
      <c r="C41">
        <v>264</v>
      </c>
      <c r="D41">
        <v>2</v>
      </c>
      <c r="E41" t="s">
        <v>3633</v>
      </c>
      <c r="F41" t="s">
        <v>6292</v>
      </c>
      <c r="G41" t="s">
        <v>1549</v>
      </c>
      <c r="H41" t="s">
        <v>5897</v>
      </c>
      <c r="I41" t="s">
        <v>3135</v>
      </c>
      <c r="K41" s="2">
        <v>3480</v>
      </c>
      <c r="L41" s="2">
        <v>-74008</v>
      </c>
    </row>
    <row r="42" spans="1:12" x14ac:dyDescent="0.25">
      <c r="A42" t="s">
        <v>1343</v>
      </c>
      <c r="B42" s="1">
        <v>42978</v>
      </c>
      <c r="C42">
        <v>266</v>
      </c>
      <c r="D42">
        <v>2</v>
      </c>
      <c r="E42" t="s">
        <v>3633</v>
      </c>
      <c r="F42" t="s">
        <v>6293</v>
      </c>
      <c r="G42" t="s">
        <v>1549</v>
      </c>
      <c r="H42" t="s">
        <v>5897</v>
      </c>
      <c r="I42" t="s">
        <v>3135</v>
      </c>
      <c r="K42" s="2">
        <v>2900</v>
      </c>
      <c r="L42" s="2">
        <v>-76908</v>
      </c>
    </row>
    <row r="43" spans="1:12" x14ac:dyDescent="0.25">
      <c r="A43" t="s">
        <v>6294</v>
      </c>
      <c r="B43" s="1">
        <v>42978</v>
      </c>
      <c r="C43">
        <v>253</v>
      </c>
      <c r="D43">
        <v>2</v>
      </c>
      <c r="E43" t="s">
        <v>3633</v>
      </c>
      <c r="F43" t="s">
        <v>6295</v>
      </c>
      <c r="G43" t="s">
        <v>1549</v>
      </c>
      <c r="H43" t="s">
        <v>5897</v>
      </c>
      <c r="I43" t="s">
        <v>3135</v>
      </c>
      <c r="K43" s="2">
        <v>2784</v>
      </c>
      <c r="L43" s="2">
        <v>-79692</v>
      </c>
    </row>
    <row r="44" spans="1:12" x14ac:dyDescent="0.25">
      <c r="A44" t="s">
        <v>6296</v>
      </c>
      <c r="B44" s="1">
        <v>42978</v>
      </c>
      <c r="C44" t="s">
        <v>6297</v>
      </c>
      <c r="D44">
        <v>1</v>
      </c>
      <c r="E44" t="s">
        <v>3576</v>
      </c>
      <c r="F44">
        <v>4729</v>
      </c>
      <c r="G44" t="s">
        <v>76</v>
      </c>
      <c r="H44" t="s">
        <v>12</v>
      </c>
      <c r="I44" t="s">
        <v>3135</v>
      </c>
      <c r="J44" s="2">
        <v>11600</v>
      </c>
      <c r="L44" s="2">
        <v>-68092</v>
      </c>
    </row>
    <row r="45" spans="1:12" x14ac:dyDescent="0.25">
      <c r="A45" t="s">
        <v>6298</v>
      </c>
      <c r="B45" s="1">
        <v>42978</v>
      </c>
      <c r="C45" t="s">
        <v>6299</v>
      </c>
      <c r="D45">
        <v>2</v>
      </c>
      <c r="E45" t="s">
        <v>3576</v>
      </c>
      <c r="F45">
        <v>4730</v>
      </c>
      <c r="G45" t="s">
        <v>76</v>
      </c>
      <c r="H45" t="s">
        <v>12</v>
      </c>
      <c r="I45" t="s">
        <v>3135</v>
      </c>
      <c r="J45" s="2">
        <v>43732</v>
      </c>
      <c r="L45" s="2">
        <v>-24360</v>
      </c>
    </row>
    <row r="46" spans="1:12" x14ac:dyDescent="0.25">
      <c r="I46" t="s">
        <v>101</v>
      </c>
      <c r="J46" s="2">
        <v>123076</v>
      </c>
      <c r="K46" s="2">
        <v>127020</v>
      </c>
    </row>
    <row r="47" spans="1:12" x14ac:dyDescent="0.25">
      <c r="I47" t="s">
        <v>102</v>
      </c>
      <c r="L47" s="2">
        <v>-24360</v>
      </c>
    </row>
    <row r="48" spans="1:12" x14ac:dyDescent="0.25">
      <c r="A48" t="s">
        <v>138</v>
      </c>
      <c r="B48" t="s">
        <v>139</v>
      </c>
      <c r="C48" t="s">
        <v>501</v>
      </c>
      <c r="D48" t="s">
        <v>502</v>
      </c>
      <c r="E48" t="s">
        <v>139</v>
      </c>
      <c r="F48" t="s">
        <v>3697</v>
      </c>
      <c r="G48" t="s">
        <v>503</v>
      </c>
      <c r="H48" t="s">
        <v>138</v>
      </c>
      <c r="I48" t="s">
        <v>145</v>
      </c>
      <c r="J48" t="s">
        <v>146</v>
      </c>
      <c r="K48" t="s">
        <v>146</v>
      </c>
      <c r="L48" t="s">
        <v>147</v>
      </c>
    </row>
  </sheetData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C27" sqref="A25:C27"/>
    </sheetView>
  </sheetViews>
  <sheetFormatPr baseColWidth="10" defaultRowHeight="15" x14ac:dyDescent="0.25"/>
  <cols>
    <col min="8" max="8" width="33.5703125" bestFit="1" customWidth="1"/>
  </cols>
  <sheetData>
    <row r="1" spans="1:13" x14ac:dyDescent="0.25">
      <c r="A1" t="s">
        <v>0</v>
      </c>
    </row>
    <row r="2" spans="1:13" x14ac:dyDescent="0.25">
      <c r="A2" t="s">
        <v>5771</v>
      </c>
    </row>
    <row r="3" spans="1:13" x14ac:dyDescent="0.25">
      <c r="A3" t="s">
        <v>6300</v>
      </c>
    </row>
    <row r="4" spans="1:13" x14ac:dyDescent="0.25">
      <c r="A4" t="s">
        <v>5773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3214</v>
      </c>
    </row>
    <row r="10" spans="1:13" x14ac:dyDescent="0.25">
      <c r="A10" t="s">
        <v>6</v>
      </c>
    </row>
    <row r="11" spans="1:13" x14ac:dyDescent="0.25">
      <c r="H11" t="s">
        <v>7</v>
      </c>
      <c r="K11" s="2">
        <v>-28594</v>
      </c>
    </row>
    <row r="12" spans="1:13" x14ac:dyDescent="0.25">
      <c r="A12" t="s">
        <v>417</v>
      </c>
      <c r="B12" s="1">
        <v>42949</v>
      </c>
      <c r="C12" t="s">
        <v>6301</v>
      </c>
      <c r="D12">
        <v>2</v>
      </c>
      <c r="E12" t="s">
        <v>6302</v>
      </c>
      <c r="F12" t="s">
        <v>674</v>
      </c>
      <c r="G12" t="s">
        <v>513</v>
      </c>
      <c r="H12" t="s">
        <v>3218</v>
      </c>
      <c r="J12" s="42">
        <v>1218</v>
      </c>
      <c r="K12" s="2">
        <v>-29812</v>
      </c>
    </row>
    <row r="13" spans="1:13" x14ac:dyDescent="0.25">
      <c r="A13" t="s">
        <v>2267</v>
      </c>
      <c r="B13" s="1">
        <v>42949</v>
      </c>
      <c r="C13" t="s">
        <v>6303</v>
      </c>
      <c r="D13">
        <v>2</v>
      </c>
      <c r="E13" t="s">
        <v>6304</v>
      </c>
      <c r="F13" t="s">
        <v>674</v>
      </c>
      <c r="G13" t="s">
        <v>513</v>
      </c>
      <c r="H13" t="s">
        <v>3218</v>
      </c>
      <c r="J13" s="42">
        <v>3248</v>
      </c>
      <c r="K13" s="2">
        <v>-33060</v>
      </c>
    </row>
    <row r="14" spans="1:13" x14ac:dyDescent="0.25">
      <c r="A14" t="s">
        <v>1086</v>
      </c>
      <c r="B14" s="1">
        <v>42949</v>
      </c>
      <c r="C14" t="s">
        <v>6305</v>
      </c>
      <c r="D14">
        <v>2</v>
      </c>
      <c r="E14" t="s">
        <v>6306</v>
      </c>
      <c r="F14" t="s">
        <v>512</v>
      </c>
      <c r="G14" t="s">
        <v>513</v>
      </c>
      <c r="H14" t="s">
        <v>3218</v>
      </c>
      <c r="J14" s="42">
        <v>6380</v>
      </c>
      <c r="K14" s="2">
        <v>-39440</v>
      </c>
    </row>
    <row r="15" spans="1:13" x14ac:dyDescent="0.25">
      <c r="A15" t="s">
        <v>4708</v>
      </c>
      <c r="B15" s="1">
        <v>42950</v>
      </c>
      <c r="C15" t="s">
        <v>6307</v>
      </c>
      <c r="D15">
        <v>2</v>
      </c>
      <c r="E15" t="s">
        <v>6308</v>
      </c>
      <c r="F15" t="s">
        <v>76</v>
      </c>
      <c r="G15" t="s">
        <v>12</v>
      </c>
      <c r="H15" t="s">
        <v>4988</v>
      </c>
      <c r="I15" s="42">
        <v>10962</v>
      </c>
      <c r="K15" s="2">
        <v>-28478</v>
      </c>
      <c r="L15">
        <v>9744</v>
      </c>
      <c r="M15" s="2">
        <f>+I15-L15</f>
        <v>1218</v>
      </c>
    </row>
    <row r="16" spans="1:13" x14ac:dyDescent="0.25">
      <c r="A16" t="s">
        <v>1111</v>
      </c>
      <c r="B16" s="1">
        <v>42954</v>
      </c>
      <c r="C16" t="s">
        <v>6309</v>
      </c>
      <c r="D16">
        <v>2</v>
      </c>
      <c r="E16" t="s">
        <v>6310</v>
      </c>
      <c r="F16" t="s">
        <v>674</v>
      </c>
      <c r="G16" t="s">
        <v>513</v>
      </c>
      <c r="H16" t="s">
        <v>3218</v>
      </c>
      <c r="J16" s="42">
        <v>1218</v>
      </c>
      <c r="K16" s="2">
        <v>-29696</v>
      </c>
    </row>
    <row r="17" spans="1:11" x14ac:dyDescent="0.25">
      <c r="A17" t="s">
        <v>5739</v>
      </c>
      <c r="B17" s="1">
        <v>42954</v>
      </c>
      <c r="C17" t="s">
        <v>6309</v>
      </c>
      <c r="D17">
        <v>2</v>
      </c>
      <c r="E17" t="s">
        <v>6310</v>
      </c>
      <c r="F17" t="s">
        <v>674</v>
      </c>
      <c r="G17" t="s">
        <v>513</v>
      </c>
      <c r="H17" t="s">
        <v>3287</v>
      </c>
      <c r="I17" s="42">
        <v>1218</v>
      </c>
      <c r="K17" s="2">
        <v>-28478</v>
      </c>
    </row>
    <row r="18" spans="1:11" x14ac:dyDescent="0.25">
      <c r="A18" t="s">
        <v>6311</v>
      </c>
      <c r="B18" s="1">
        <v>42954</v>
      </c>
      <c r="C18" t="s">
        <v>6312</v>
      </c>
      <c r="D18">
        <v>2</v>
      </c>
      <c r="E18" t="s">
        <v>6313</v>
      </c>
      <c r="F18" t="s">
        <v>674</v>
      </c>
      <c r="G18" t="s">
        <v>513</v>
      </c>
      <c r="H18" t="s">
        <v>3218</v>
      </c>
      <c r="J18" s="42">
        <v>1218</v>
      </c>
      <c r="K18" s="2">
        <v>-29696</v>
      </c>
    </row>
    <row r="19" spans="1:11" x14ac:dyDescent="0.25">
      <c r="A19" t="s">
        <v>6314</v>
      </c>
      <c r="B19" s="1">
        <v>42954</v>
      </c>
      <c r="C19" t="s">
        <v>6152</v>
      </c>
      <c r="D19">
        <v>2</v>
      </c>
      <c r="E19" t="s">
        <v>6315</v>
      </c>
      <c r="F19" t="s">
        <v>674</v>
      </c>
      <c r="G19" t="s">
        <v>513</v>
      </c>
      <c r="H19" t="s">
        <v>3218</v>
      </c>
      <c r="J19" s="2">
        <v>1218</v>
      </c>
      <c r="K19" s="2">
        <v>-30914</v>
      </c>
    </row>
    <row r="20" spans="1:11" x14ac:dyDescent="0.25">
      <c r="A20" t="s">
        <v>3907</v>
      </c>
      <c r="B20" s="1">
        <v>42956</v>
      </c>
      <c r="C20" t="s">
        <v>6316</v>
      </c>
      <c r="D20">
        <v>2</v>
      </c>
      <c r="E20" t="s">
        <v>6317</v>
      </c>
      <c r="F20" t="s">
        <v>76</v>
      </c>
      <c r="G20" t="s">
        <v>12</v>
      </c>
      <c r="H20" t="s">
        <v>3218</v>
      </c>
      <c r="I20" s="42">
        <v>13398</v>
      </c>
      <c r="K20" s="2">
        <v>-17516</v>
      </c>
    </row>
    <row r="21" spans="1:11" x14ac:dyDescent="0.25">
      <c r="A21" t="s">
        <v>6318</v>
      </c>
      <c r="B21" s="1">
        <v>42958</v>
      </c>
      <c r="C21" t="s">
        <v>6319</v>
      </c>
      <c r="D21">
        <v>2</v>
      </c>
      <c r="E21" t="s">
        <v>6320</v>
      </c>
      <c r="F21" t="s">
        <v>674</v>
      </c>
      <c r="G21" t="s">
        <v>513</v>
      </c>
      <c r="H21" t="s">
        <v>3218</v>
      </c>
      <c r="J21" s="2">
        <v>6380</v>
      </c>
      <c r="K21" s="2">
        <v>-23896</v>
      </c>
    </row>
    <row r="22" spans="1:11" x14ac:dyDescent="0.25">
      <c r="A22" t="s">
        <v>6321</v>
      </c>
      <c r="B22" s="1">
        <v>42958</v>
      </c>
      <c r="C22" t="s">
        <v>6322</v>
      </c>
      <c r="D22">
        <v>2</v>
      </c>
      <c r="E22" t="s">
        <v>6323</v>
      </c>
      <c r="F22" t="s">
        <v>674</v>
      </c>
      <c r="G22" t="s">
        <v>513</v>
      </c>
      <c r="H22" t="s">
        <v>3218</v>
      </c>
      <c r="J22" s="2">
        <v>1218</v>
      </c>
      <c r="K22" s="2">
        <v>-25114</v>
      </c>
    </row>
    <row r="23" spans="1:11" x14ac:dyDescent="0.25">
      <c r="A23" t="s">
        <v>6324</v>
      </c>
      <c r="B23" s="1">
        <v>42962</v>
      </c>
      <c r="C23" t="s">
        <v>6325</v>
      </c>
      <c r="D23">
        <v>2</v>
      </c>
      <c r="E23" t="s">
        <v>6326</v>
      </c>
      <c r="F23" t="s">
        <v>674</v>
      </c>
      <c r="G23" t="s">
        <v>513</v>
      </c>
      <c r="H23" t="s">
        <v>3218</v>
      </c>
      <c r="J23" s="2">
        <v>1218</v>
      </c>
      <c r="K23" s="2">
        <v>-26332</v>
      </c>
    </row>
    <row r="24" spans="1:11" x14ac:dyDescent="0.25">
      <c r="A24" t="s">
        <v>246</v>
      </c>
      <c r="B24" s="1">
        <v>42963</v>
      </c>
      <c r="C24" t="s">
        <v>6327</v>
      </c>
      <c r="D24">
        <v>2</v>
      </c>
      <c r="E24" t="s">
        <v>6328</v>
      </c>
      <c r="F24" t="s">
        <v>76</v>
      </c>
      <c r="G24" t="s">
        <v>12</v>
      </c>
      <c r="H24" t="s">
        <v>3218</v>
      </c>
      <c r="I24" s="42">
        <v>4582</v>
      </c>
      <c r="K24" s="2">
        <v>-21750</v>
      </c>
    </row>
    <row r="25" spans="1:11" x14ac:dyDescent="0.25">
      <c r="A25" t="s">
        <v>6329</v>
      </c>
      <c r="B25" s="1">
        <v>42964</v>
      </c>
      <c r="C25" t="s">
        <v>6330</v>
      </c>
      <c r="D25">
        <v>2</v>
      </c>
      <c r="E25" t="s">
        <v>6331</v>
      </c>
      <c r="F25" t="s">
        <v>674</v>
      </c>
      <c r="G25" t="s">
        <v>513</v>
      </c>
      <c r="H25" t="s">
        <v>3218</v>
      </c>
      <c r="J25" s="2">
        <v>3248</v>
      </c>
      <c r="K25" s="2">
        <v>-24998</v>
      </c>
    </row>
    <row r="26" spans="1:11" x14ac:dyDescent="0.25">
      <c r="A26" t="s">
        <v>6332</v>
      </c>
      <c r="B26" s="1">
        <v>42972</v>
      </c>
      <c r="C26" t="s">
        <v>6333</v>
      </c>
      <c r="D26">
        <v>2</v>
      </c>
      <c r="E26" t="s">
        <v>6334</v>
      </c>
      <c r="F26" t="s">
        <v>512</v>
      </c>
      <c r="G26" t="s">
        <v>513</v>
      </c>
      <c r="H26" t="s">
        <v>3218</v>
      </c>
      <c r="J26" s="2">
        <v>1218</v>
      </c>
      <c r="K26" s="2">
        <v>-26216</v>
      </c>
    </row>
    <row r="27" spans="1:11" x14ac:dyDescent="0.25">
      <c r="A27" t="s">
        <v>6335</v>
      </c>
      <c r="B27" s="1">
        <v>42977</v>
      </c>
      <c r="C27" t="s">
        <v>6336</v>
      </c>
      <c r="D27">
        <v>2</v>
      </c>
      <c r="E27" t="s">
        <v>6337</v>
      </c>
      <c r="F27" t="s">
        <v>674</v>
      </c>
      <c r="G27" t="s">
        <v>513</v>
      </c>
      <c r="H27" t="s">
        <v>3218</v>
      </c>
      <c r="J27" s="2">
        <v>1218</v>
      </c>
      <c r="K27" s="2">
        <v>-27434</v>
      </c>
    </row>
    <row r="28" spans="1:11" x14ac:dyDescent="0.25">
      <c r="A28" t="s">
        <v>1472</v>
      </c>
      <c r="B28" s="1">
        <v>42978</v>
      </c>
      <c r="C28" t="s">
        <v>6338</v>
      </c>
      <c r="D28">
        <v>2</v>
      </c>
      <c r="E28" t="s">
        <v>6339</v>
      </c>
      <c r="F28" t="s">
        <v>76</v>
      </c>
      <c r="G28" t="s">
        <v>12</v>
      </c>
      <c r="H28" t="s">
        <v>3218</v>
      </c>
      <c r="I28" s="42">
        <v>10846</v>
      </c>
      <c r="K28" s="2">
        <v>-16588</v>
      </c>
    </row>
    <row r="29" spans="1:11" x14ac:dyDescent="0.25">
      <c r="H29" t="s">
        <v>101</v>
      </c>
      <c r="I29" s="2">
        <v>41006</v>
      </c>
      <c r="J29" s="2">
        <v>29000</v>
      </c>
    </row>
    <row r="30" spans="1:11" x14ac:dyDescent="0.25">
      <c r="H30" t="s">
        <v>102</v>
      </c>
      <c r="K30" s="2">
        <v>-16588</v>
      </c>
    </row>
    <row r="31" spans="1:11" x14ac:dyDescent="0.25">
      <c r="A31" t="s">
        <v>6</v>
      </c>
    </row>
  </sheetData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9" sqref="J19"/>
    </sheetView>
  </sheetViews>
  <sheetFormatPr baseColWidth="10" defaultRowHeight="15" x14ac:dyDescent="0.25"/>
  <cols>
    <col min="8" max="8" width="33.42578125" bestFit="1" customWidth="1"/>
  </cols>
  <sheetData>
    <row r="1" spans="1:11" x14ac:dyDescent="0.25">
      <c r="A1" t="s">
        <v>0</v>
      </c>
    </row>
    <row r="2" spans="1:11" x14ac:dyDescent="0.25">
      <c r="A2" t="s">
        <v>5771</v>
      </c>
    </row>
    <row r="3" spans="1:11" x14ac:dyDescent="0.25">
      <c r="A3" t="s">
        <v>3675</v>
      </c>
    </row>
    <row r="4" spans="1:11" x14ac:dyDescent="0.25">
      <c r="A4" t="s">
        <v>5773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6340</v>
      </c>
    </row>
    <row r="10" spans="1:11" x14ac:dyDescent="0.25">
      <c r="A10" t="s">
        <v>6</v>
      </c>
    </row>
    <row r="11" spans="1:11" x14ac:dyDescent="0.25">
      <c r="H11" t="s">
        <v>7</v>
      </c>
      <c r="K11">
        <v>0</v>
      </c>
    </row>
    <row r="12" spans="1:11" x14ac:dyDescent="0.25">
      <c r="D12">
        <v>1</v>
      </c>
      <c r="E12" t="s">
        <v>6342</v>
      </c>
      <c r="F12" t="s">
        <v>1569</v>
      </c>
      <c r="G12" t="s">
        <v>12</v>
      </c>
      <c r="H12" t="s">
        <v>6343</v>
      </c>
      <c r="J12" s="2">
        <v>3480</v>
      </c>
      <c r="K12" s="2">
        <v>-3480</v>
      </c>
    </row>
    <row r="13" spans="1:11" x14ac:dyDescent="0.25">
      <c r="D13">
        <v>1</v>
      </c>
      <c r="E13" t="s">
        <v>6344</v>
      </c>
      <c r="F13" t="s">
        <v>1569</v>
      </c>
      <c r="G13" t="s">
        <v>12</v>
      </c>
      <c r="H13" t="s">
        <v>6343</v>
      </c>
      <c r="J13" s="2">
        <v>5220</v>
      </c>
      <c r="K13" s="2">
        <v>-8700</v>
      </c>
    </row>
    <row r="14" spans="1:11" x14ac:dyDescent="0.25">
      <c r="D14">
        <v>1</v>
      </c>
      <c r="E14" t="s">
        <v>6345</v>
      </c>
      <c r="F14" t="s">
        <v>1569</v>
      </c>
      <c r="G14" t="s">
        <v>12</v>
      </c>
      <c r="H14" t="s">
        <v>6343</v>
      </c>
      <c r="J14" s="2">
        <v>7540</v>
      </c>
      <c r="K14" s="2">
        <v>-16240</v>
      </c>
    </row>
    <row r="15" spans="1:11" x14ac:dyDescent="0.25">
      <c r="D15">
        <v>1</v>
      </c>
      <c r="E15" t="s">
        <v>6346</v>
      </c>
      <c r="F15" t="s">
        <v>1569</v>
      </c>
      <c r="G15" t="s">
        <v>195</v>
      </c>
      <c r="H15" t="s">
        <v>6343</v>
      </c>
      <c r="J15" s="2">
        <v>3132</v>
      </c>
      <c r="K15" s="2">
        <v>-19372</v>
      </c>
    </row>
    <row r="16" spans="1:11" x14ac:dyDescent="0.25">
      <c r="H16" t="s">
        <v>101</v>
      </c>
      <c r="I16">
        <v>0</v>
      </c>
      <c r="J16" s="2">
        <v>19372</v>
      </c>
    </row>
    <row r="17" spans="1:1" x14ac:dyDescent="0.25">
      <c r="A17" t="s">
        <v>6341</v>
      </c>
    </row>
    <row r="18" spans="1:1" x14ac:dyDescent="0.25">
      <c r="A18" t="s">
        <v>6</v>
      </c>
    </row>
  </sheetData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workbookViewId="0">
      <selection activeCell="J15" sqref="J15:J17"/>
    </sheetView>
  </sheetViews>
  <sheetFormatPr baseColWidth="10" defaultRowHeight="15" x14ac:dyDescent="0.25"/>
  <cols>
    <col min="8" max="8" width="34.140625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6348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103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-8976.82</v>
      </c>
    </row>
    <row r="12" spans="1:11" x14ac:dyDescent="0.25">
      <c r="A12" t="s">
        <v>1592</v>
      </c>
      <c r="B12" s="1">
        <v>42984</v>
      </c>
      <c r="C12">
        <v>7049766</v>
      </c>
      <c r="D12">
        <v>1</v>
      </c>
      <c r="E12" t="s">
        <v>6350</v>
      </c>
      <c r="F12" t="s">
        <v>11</v>
      </c>
      <c r="G12" t="s">
        <v>195</v>
      </c>
      <c r="H12" t="s">
        <v>153</v>
      </c>
      <c r="J12" s="2">
        <v>3719.9</v>
      </c>
      <c r="K12" s="2">
        <v>-12696.72</v>
      </c>
    </row>
    <row r="13" spans="1:11" x14ac:dyDescent="0.25">
      <c r="A13" t="s">
        <v>6351</v>
      </c>
      <c r="B13" s="1">
        <v>42984</v>
      </c>
      <c r="C13">
        <v>7049764</v>
      </c>
      <c r="D13">
        <v>1</v>
      </c>
      <c r="E13" t="s">
        <v>6352</v>
      </c>
      <c r="F13" t="s">
        <v>11</v>
      </c>
      <c r="G13" t="s">
        <v>195</v>
      </c>
      <c r="H13" t="s">
        <v>153</v>
      </c>
      <c r="J13" s="2">
        <v>2645</v>
      </c>
      <c r="K13" s="2">
        <v>-15341.72</v>
      </c>
    </row>
    <row r="14" spans="1:11" x14ac:dyDescent="0.25">
      <c r="A14" t="s">
        <v>1803</v>
      </c>
      <c r="B14" s="1">
        <v>42984</v>
      </c>
      <c r="C14" t="s">
        <v>6353</v>
      </c>
      <c r="D14">
        <v>1</v>
      </c>
      <c r="E14" t="s">
        <v>6354</v>
      </c>
      <c r="F14" t="s">
        <v>76</v>
      </c>
      <c r="G14" t="s">
        <v>12</v>
      </c>
      <c r="H14" t="s">
        <v>153</v>
      </c>
      <c r="I14" s="2">
        <v>5617.5</v>
      </c>
      <c r="K14" s="2">
        <v>-9724.2199999999993</v>
      </c>
    </row>
    <row r="15" spans="1:11" x14ac:dyDescent="0.25">
      <c r="A15" t="s">
        <v>5018</v>
      </c>
      <c r="B15" s="1">
        <v>42997</v>
      </c>
      <c r="C15">
        <v>7075720</v>
      </c>
      <c r="D15">
        <v>1</v>
      </c>
      <c r="E15" t="s">
        <v>6355</v>
      </c>
      <c r="F15" t="s">
        <v>11</v>
      </c>
      <c r="G15" t="s">
        <v>195</v>
      </c>
      <c r="H15" t="s">
        <v>153</v>
      </c>
      <c r="J15" s="2">
        <v>1147.5999999999999</v>
      </c>
      <c r="K15" s="2">
        <v>-10871.82</v>
      </c>
    </row>
    <row r="16" spans="1:11" x14ac:dyDescent="0.25">
      <c r="A16" t="s">
        <v>6356</v>
      </c>
      <c r="B16" s="1">
        <v>43005</v>
      </c>
      <c r="C16">
        <v>7109552</v>
      </c>
      <c r="D16">
        <v>1</v>
      </c>
      <c r="E16" t="s">
        <v>6357</v>
      </c>
      <c r="F16" t="s">
        <v>11</v>
      </c>
      <c r="G16" t="s">
        <v>12</v>
      </c>
      <c r="H16" t="s">
        <v>153</v>
      </c>
      <c r="J16" s="2">
        <v>4726</v>
      </c>
      <c r="K16" s="2">
        <v>-15597.82</v>
      </c>
    </row>
    <row r="17" spans="1:11" x14ac:dyDescent="0.25">
      <c r="A17" t="s">
        <v>6358</v>
      </c>
      <c r="B17" s="1">
        <v>43005</v>
      </c>
      <c r="C17">
        <v>7113599</v>
      </c>
      <c r="D17">
        <v>1</v>
      </c>
      <c r="E17" t="s">
        <v>6359</v>
      </c>
      <c r="F17" t="s">
        <v>11</v>
      </c>
      <c r="G17" t="s">
        <v>12</v>
      </c>
      <c r="H17" t="s">
        <v>153</v>
      </c>
      <c r="J17" s="2">
        <v>1058</v>
      </c>
      <c r="K17" s="2">
        <v>-16655.82</v>
      </c>
    </row>
    <row r="18" spans="1:11" x14ac:dyDescent="0.25">
      <c r="A18" t="s">
        <v>1832</v>
      </c>
      <c r="B18" s="1">
        <v>43006</v>
      </c>
      <c r="C18" t="s">
        <v>6360</v>
      </c>
      <c r="D18">
        <v>1</v>
      </c>
      <c r="E18" t="s">
        <v>6361</v>
      </c>
      <c r="F18" t="s">
        <v>76</v>
      </c>
      <c r="G18" t="s">
        <v>18</v>
      </c>
      <c r="H18" t="s">
        <v>153</v>
      </c>
      <c r="I18" s="2">
        <v>2867.53</v>
      </c>
      <c r="K18" s="2">
        <v>-13788.29</v>
      </c>
    </row>
    <row r="19" spans="1:11" x14ac:dyDescent="0.25">
      <c r="H19" t="s">
        <v>101</v>
      </c>
      <c r="I19" s="2">
        <v>8485.0300000000007</v>
      </c>
      <c r="J19" s="2">
        <v>13296.5</v>
      </c>
    </row>
    <row r="20" spans="1:11" x14ac:dyDescent="0.25">
      <c r="H20" t="s">
        <v>102</v>
      </c>
      <c r="K20" s="2">
        <v>-13788.29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6" workbookViewId="0">
      <selection activeCell="J24" sqref="J24:J26"/>
    </sheetView>
  </sheetViews>
  <sheetFormatPr baseColWidth="10" defaultRowHeight="15" x14ac:dyDescent="0.25"/>
  <cols>
    <col min="8" max="8" width="37.5703125" bestFit="1" customWidth="1"/>
    <col min="11" max="11" width="12.42578125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6362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3302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-1036108.57</v>
      </c>
    </row>
    <row r="12" spans="1:11" x14ac:dyDescent="0.25">
      <c r="A12" t="s">
        <v>6363</v>
      </c>
      <c r="B12" s="1">
        <v>42979</v>
      </c>
      <c r="C12" t="s">
        <v>6364</v>
      </c>
      <c r="D12">
        <v>1</v>
      </c>
      <c r="E12" t="s">
        <v>6365</v>
      </c>
      <c r="F12" t="s">
        <v>45</v>
      </c>
      <c r="G12" t="s">
        <v>12</v>
      </c>
      <c r="H12" t="s">
        <v>3308</v>
      </c>
      <c r="J12" s="2">
        <v>30953.37</v>
      </c>
      <c r="K12" s="2">
        <v>-1067061.94</v>
      </c>
    </row>
    <row r="13" spans="1:11" x14ac:dyDescent="0.25">
      <c r="A13" t="s">
        <v>6366</v>
      </c>
      <c r="B13" s="1">
        <v>42979</v>
      </c>
      <c r="C13" t="s">
        <v>6367</v>
      </c>
      <c r="D13">
        <v>1</v>
      </c>
      <c r="E13" t="s">
        <v>6368</v>
      </c>
      <c r="F13" t="s">
        <v>76</v>
      </c>
      <c r="G13" t="s">
        <v>12</v>
      </c>
      <c r="H13" t="s">
        <v>3308</v>
      </c>
      <c r="I13" s="2">
        <v>1034786.21</v>
      </c>
      <c r="K13" s="2">
        <v>-32275.73</v>
      </c>
    </row>
    <row r="14" spans="1:11" x14ac:dyDescent="0.25">
      <c r="A14" t="s">
        <v>6369</v>
      </c>
      <c r="B14" s="1">
        <v>42979</v>
      </c>
      <c r="C14" t="s">
        <v>6367</v>
      </c>
      <c r="D14">
        <v>1</v>
      </c>
      <c r="E14" t="s">
        <v>6368</v>
      </c>
      <c r="F14" t="s">
        <v>76</v>
      </c>
      <c r="G14" t="s">
        <v>12</v>
      </c>
      <c r="H14" t="s">
        <v>4412</v>
      </c>
      <c r="J14" s="2">
        <v>1034786.21</v>
      </c>
      <c r="K14" s="2">
        <v>-1067061.94</v>
      </c>
    </row>
    <row r="15" spans="1:11" x14ac:dyDescent="0.25">
      <c r="A15" t="s">
        <v>6370</v>
      </c>
      <c r="B15" s="1">
        <v>42979</v>
      </c>
      <c r="C15" t="s">
        <v>6367</v>
      </c>
      <c r="D15">
        <v>1</v>
      </c>
      <c r="E15" t="s">
        <v>6371</v>
      </c>
      <c r="F15" t="s">
        <v>76</v>
      </c>
      <c r="G15" t="s">
        <v>12</v>
      </c>
      <c r="H15" t="s">
        <v>3308</v>
      </c>
      <c r="I15" s="2">
        <v>1065739.58</v>
      </c>
      <c r="K15" s="2">
        <v>-1322.36</v>
      </c>
    </row>
    <row r="16" spans="1:11" x14ac:dyDescent="0.25">
      <c r="A16" t="s">
        <v>2464</v>
      </c>
      <c r="B16" s="1">
        <v>42991</v>
      </c>
      <c r="C16" t="s">
        <v>6372</v>
      </c>
      <c r="D16">
        <v>1</v>
      </c>
      <c r="E16" t="s">
        <v>6373</v>
      </c>
      <c r="F16" t="s">
        <v>34</v>
      </c>
      <c r="G16" t="s">
        <v>12</v>
      </c>
      <c r="H16" t="s">
        <v>3305</v>
      </c>
      <c r="J16" s="2">
        <v>6457.61</v>
      </c>
      <c r="K16" s="2">
        <v>-7779.97</v>
      </c>
    </row>
    <row r="17" spans="1:11" x14ac:dyDescent="0.25">
      <c r="A17" t="s">
        <v>2242</v>
      </c>
      <c r="B17" s="1">
        <v>42991</v>
      </c>
      <c r="C17" t="s">
        <v>6374</v>
      </c>
      <c r="D17">
        <v>1</v>
      </c>
      <c r="E17" t="s">
        <v>6375</v>
      </c>
      <c r="F17" t="s">
        <v>76</v>
      </c>
      <c r="G17" t="s">
        <v>12</v>
      </c>
      <c r="H17" t="s">
        <v>3308</v>
      </c>
      <c r="I17" s="2">
        <v>6457.61</v>
      </c>
      <c r="K17" s="2">
        <v>-1322.36</v>
      </c>
    </row>
    <row r="18" spans="1:11" x14ac:dyDescent="0.25">
      <c r="A18" t="s">
        <v>3210</v>
      </c>
      <c r="B18" s="1">
        <v>43004</v>
      </c>
      <c r="C18" t="s">
        <v>6376</v>
      </c>
      <c r="D18">
        <v>1</v>
      </c>
      <c r="E18" t="s">
        <v>6377</v>
      </c>
      <c r="F18" t="s">
        <v>34</v>
      </c>
      <c r="G18" t="s">
        <v>12</v>
      </c>
      <c r="H18" t="s">
        <v>3305</v>
      </c>
      <c r="J18" s="2">
        <v>9408.64</v>
      </c>
      <c r="K18" s="2">
        <v>-10731</v>
      </c>
    </row>
    <row r="19" spans="1:11" x14ac:dyDescent="0.25">
      <c r="A19" t="s">
        <v>5011</v>
      </c>
      <c r="B19" s="1">
        <v>43004</v>
      </c>
      <c r="C19">
        <v>7</v>
      </c>
      <c r="D19">
        <v>1</v>
      </c>
      <c r="E19" t="s">
        <v>6378</v>
      </c>
      <c r="F19" t="s">
        <v>34</v>
      </c>
      <c r="G19" t="s">
        <v>12</v>
      </c>
      <c r="H19" t="s">
        <v>3305</v>
      </c>
      <c r="J19" s="2">
        <v>18260.7</v>
      </c>
      <c r="K19" s="2">
        <v>-28991.7</v>
      </c>
    </row>
    <row r="20" spans="1:11" x14ac:dyDescent="0.25">
      <c r="A20" t="s">
        <v>4310</v>
      </c>
      <c r="B20" s="1">
        <v>43004</v>
      </c>
      <c r="C20" t="s">
        <v>6379</v>
      </c>
      <c r="D20">
        <v>1</v>
      </c>
      <c r="E20" t="s">
        <v>6380</v>
      </c>
      <c r="F20" t="s">
        <v>34</v>
      </c>
      <c r="G20" t="s">
        <v>12</v>
      </c>
      <c r="H20" t="s">
        <v>3305</v>
      </c>
      <c r="J20" s="2">
        <v>20718.16</v>
      </c>
      <c r="K20" s="2">
        <v>-49709.86</v>
      </c>
    </row>
    <row r="21" spans="1:11" x14ac:dyDescent="0.25">
      <c r="A21" t="s">
        <v>2760</v>
      </c>
      <c r="B21" s="1">
        <v>43004</v>
      </c>
      <c r="C21" t="s">
        <v>6381</v>
      </c>
      <c r="D21">
        <v>1</v>
      </c>
      <c r="E21" t="s">
        <v>6382</v>
      </c>
      <c r="F21" t="s">
        <v>76</v>
      </c>
      <c r="G21" t="s">
        <v>12</v>
      </c>
      <c r="H21" t="s">
        <v>3308</v>
      </c>
      <c r="I21" s="2">
        <v>9408.64</v>
      </c>
      <c r="K21" s="2">
        <v>-40301.22</v>
      </c>
    </row>
    <row r="22" spans="1:11" x14ac:dyDescent="0.25">
      <c r="A22" t="s">
        <v>165</v>
      </c>
      <c r="B22" s="1">
        <v>43004</v>
      </c>
      <c r="C22" t="s">
        <v>6383</v>
      </c>
      <c r="D22">
        <v>1</v>
      </c>
      <c r="E22" t="s">
        <v>6384</v>
      </c>
      <c r="F22" t="s">
        <v>76</v>
      </c>
      <c r="G22" t="s">
        <v>12</v>
      </c>
      <c r="H22" t="s">
        <v>3308</v>
      </c>
      <c r="I22" s="2">
        <v>18260.7</v>
      </c>
      <c r="K22" s="2">
        <v>-22040.52</v>
      </c>
    </row>
    <row r="23" spans="1:11" x14ac:dyDescent="0.25">
      <c r="A23" t="s">
        <v>5073</v>
      </c>
      <c r="B23" s="1">
        <v>43004</v>
      </c>
      <c r="C23" t="s">
        <v>6385</v>
      </c>
      <c r="D23">
        <v>1</v>
      </c>
      <c r="E23" t="s">
        <v>6386</v>
      </c>
      <c r="F23" t="s">
        <v>76</v>
      </c>
      <c r="G23" t="s">
        <v>12</v>
      </c>
      <c r="H23" t="s">
        <v>3308</v>
      </c>
      <c r="I23" s="2">
        <v>20718.16</v>
      </c>
      <c r="K23" s="2">
        <v>-1322.36</v>
      </c>
    </row>
    <row r="24" spans="1:11" x14ac:dyDescent="0.25">
      <c r="A24" t="s">
        <v>4411</v>
      </c>
      <c r="B24" s="1">
        <v>43008</v>
      </c>
      <c r="C24" t="s">
        <v>6387</v>
      </c>
      <c r="D24">
        <v>1</v>
      </c>
      <c r="E24" t="s">
        <v>6388</v>
      </c>
      <c r="F24" t="s">
        <v>34</v>
      </c>
      <c r="G24" t="s">
        <v>12</v>
      </c>
      <c r="H24" t="s">
        <v>3308</v>
      </c>
      <c r="J24" s="2">
        <v>194159.12</v>
      </c>
      <c r="K24" s="2">
        <v>-195481.48</v>
      </c>
    </row>
    <row r="25" spans="1:11" x14ac:dyDescent="0.25">
      <c r="A25" t="s">
        <v>6389</v>
      </c>
      <c r="B25" s="1">
        <v>43008</v>
      </c>
      <c r="C25" t="s">
        <v>6390</v>
      </c>
      <c r="D25">
        <v>1</v>
      </c>
      <c r="E25" t="s">
        <v>6391</v>
      </c>
      <c r="F25" t="s">
        <v>45</v>
      </c>
      <c r="G25" t="s">
        <v>12</v>
      </c>
      <c r="H25" t="s">
        <v>3308</v>
      </c>
      <c r="J25" s="2">
        <v>27458.639999999999</v>
      </c>
      <c r="K25" s="2">
        <v>-222940.12</v>
      </c>
    </row>
    <row r="26" spans="1:11" x14ac:dyDescent="0.25">
      <c r="A26" t="s">
        <v>3009</v>
      </c>
      <c r="B26" s="1">
        <v>43008</v>
      </c>
      <c r="C26" t="s">
        <v>6392</v>
      </c>
      <c r="D26">
        <v>1</v>
      </c>
      <c r="E26" t="s">
        <v>6393</v>
      </c>
      <c r="F26" t="s">
        <v>45</v>
      </c>
      <c r="G26" t="s">
        <v>12</v>
      </c>
      <c r="H26" t="s">
        <v>3305</v>
      </c>
      <c r="J26" s="2">
        <v>841007.54</v>
      </c>
      <c r="K26" s="2">
        <v>-1063947.6599999999</v>
      </c>
    </row>
    <row r="27" spans="1:11" x14ac:dyDescent="0.25">
      <c r="H27" t="s">
        <v>101</v>
      </c>
      <c r="I27" s="2">
        <v>2155370.9</v>
      </c>
      <c r="J27" s="2">
        <v>2183209.9900000002</v>
      </c>
    </row>
    <row r="28" spans="1:11" x14ac:dyDescent="0.25">
      <c r="H28" t="s">
        <v>102</v>
      </c>
      <c r="K28" s="2">
        <v>-1063947.6599999999</v>
      </c>
    </row>
    <row r="29" spans="1:11" x14ac:dyDescent="0.25">
      <c r="A29" t="s">
        <v>6</v>
      </c>
    </row>
  </sheetData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2" sqref="J12:J13"/>
    </sheetView>
  </sheetViews>
  <sheetFormatPr baseColWidth="10" defaultRowHeight="15" x14ac:dyDescent="0.25"/>
  <cols>
    <col min="8" max="8" width="38.7109375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6394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660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-6879.2</v>
      </c>
    </row>
    <row r="12" spans="1:11" x14ac:dyDescent="0.25">
      <c r="A12" t="s">
        <v>5286</v>
      </c>
      <c r="B12" s="1">
        <v>42996</v>
      </c>
      <c r="C12" t="s">
        <v>6395</v>
      </c>
      <c r="D12">
        <v>2</v>
      </c>
      <c r="E12" t="s">
        <v>6396</v>
      </c>
      <c r="F12" t="s">
        <v>674</v>
      </c>
      <c r="G12" t="s">
        <v>513</v>
      </c>
      <c r="H12" t="s">
        <v>664</v>
      </c>
      <c r="J12">
        <v>699.8</v>
      </c>
      <c r="K12" s="2">
        <v>-7579</v>
      </c>
    </row>
    <row r="13" spans="1:11" x14ac:dyDescent="0.25">
      <c r="A13" t="s">
        <v>6397</v>
      </c>
      <c r="B13" s="1">
        <v>42996</v>
      </c>
      <c r="C13" t="s">
        <v>6398</v>
      </c>
      <c r="D13">
        <v>2</v>
      </c>
      <c r="E13" t="s">
        <v>6399</v>
      </c>
      <c r="F13" t="s">
        <v>674</v>
      </c>
      <c r="G13" t="s">
        <v>513</v>
      </c>
      <c r="H13" t="s">
        <v>664</v>
      </c>
      <c r="J13" s="2">
        <v>15446.1</v>
      </c>
      <c r="K13" s="2">
        <v>-23025.1</v>
      </c>
    </row>
    <row r="14" spans="1:11" x14ac:dyDescent="0.25">
      <c r="A14" t="s">
        <v>1742</v>
      </c>
      <c r="B14" s="1">
        <v>43006</v>
      </c>
      <c r="C14" t="s">
        <v>6400</v>
      </c>
      <c r="D14">
        <v>2</v>
      </c>
      <c r="E14" t="s">
        <v>6401</v>
      </c>
      <c r="F14" t="s">
        <v>76</v>
      </c>
      <c r="G14" t="s">
        <v>12</v>
      </c>
      <c r="H14" t="s">
        <v>6402</v>
      </c>
      <c r="I14" s="2">
        <v>3434.93</v>
      </c>
      <c r="K14" s="2">
        <v>-19590.169999999998</v>
      </c>
    </row>
    <row r="15" spans="1:11" x14ac:dyDescent="0.25">
      <c r="A15" t="s">
        <v>1742</v>
      </c>
      <c r="B15" s="1">
        <v>43006</v>
      </c>
      <c r="C15" t="s">
        <v>6400</v>
      </c>
      <c r="D15">
        <v>2</v>
      </c>
      <c r="E15" t="s">
        <v>6401</v>
      </c>
      <c r="F15" t="s">
        <v>76</v>
      </c>
      <c r="G15" t="s">
        <v>12</v>
      </c>
      <c r="H15" t="s">
        <v>6402</v>
      </c>
      <c r="I15" s="2">
        <v>3444.27</v>
      </c>
      <c r="K15" s="2">
        <v>-16145.9</v>
      </c>
    </row>
    <row r="16" spans="1:11" x14ac:dyDescent="0.25">
      <c r="H16" t="s">
        <v>101</v>
      </c>
      <c r="I16" s="2">
        <v>6879.2</v>
      </c>
      <c r="J16" s="2">
        <v>16145.9</v>
      </c>
    </row>
    <row r="17" spans="1:11" x14ac:dyDescent="0.25">
      <c r="H17" t="s">
        <v>102</v>
      </c>
      <c r="K17" s="2">
        <v>-16145.9</v>
      </c>
    </row>
    <row r="18" spans="1:11" x14ac:dyDescent="0.25">
      <c r="A18" t="s">
        <v>6</v>
      </c>
    </row>
  </sheetData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3" sqref="J13:J15"/>
    </sheetView>
  </sheetViews>
  <sheetFormatPr baseColWidth="10" defaultRowHeight="15" x14ac:dyDescent="0.25"/>
  <cols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4023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3373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-9316.56</v>
      </c>
    </row>
    <row r="12" spans="1:11" x14ac:dyDescent="0.25">
      <c r="A12" t="s">
        <v>2446</v>
      </c>
      <c r="B12" s="1">
        <v>42984</v>
      </c>
      <c r="C12" t="s">
        <v>6403</v>
      </c>
      <c r="D12">
        <v>1</v>
      </c>
      <c r="E12" t="s">
        <v>6404</v>
      </c>
      <c r="F12" t="s">
        <v>76</v>
      </c>
      <c r="G12" t="s">
        <v>12</v>
      </c>
      <c r="H12" t="s">
        <v>6405</v>
      </c>
      <c r="I12">
        <v>600</v>
      </c>
      <c r="K12" s="2">
        <v>-8716.56</v>
      </c>
    </row>
    <row r="13" spans="1:11" x14ac:dyDescent="0.25">
      <c r="A13" t="s">
        <v>568</v>
      </c>
      <c r="B13" s="1">
        <v>42989</v>
      </c>
      <c r="C13">
        <v>2129</v>
      </c>
      <c r="D13">
        <v>1</v>
      </c>
      <c r="E13" t="s">
        <v>6406</v>
      </c>
      <c r="F13" t="s">
        <v>11</v>
      </c>
      <c r="G13" t="s">
        <v>12</v>
      </c>
      <c r="H13" t="s">
        <v>3376</v>
      </c>
      <c r="J13" s="2">
        <v>3138.8</v>
      </c>
      <c r="K13" s="2">
        <v>-11855.36</v>
      </c>
    </row>
    <row r="14" spans="1:11" x14ac:dyDescent="0.25">
      <c r="A14" t="s">
        <v>2718</v>
      </c>
      <c r="B14" s="1">
        <v>42993</v>
      </c>
      <c r="C14">
        <v>2155</v>
      </c>
      <c r="D14">
        <v>1</v>
      </c>
      <c r="E14" t="s">
        <v>6407</v>
      </c>
      <c r="F14" t="s">
        <v>11</v>
      </c>
      <c r="G14" t="s">
        <v>12</v>
      </c>
      <c r="H14" t="s">
        <v>3376</v>
      </c>
      <c r="J14" s="2">
        <v>3258.29</v>
      </c>
      <c r="K14" s="2">
        <v>-15113.65</v>
      </c>
    </row>
    <row r="15" spans="1:11" x14ac:dyDescent="0.25">
      <c r="A15" t="s">
        <v>6408</v>
      </c>
      <c r="B15" s="1">
        <v>43000</v>
      </c>
      <c r="C15">
        <v>2173</v>
      </c>
      <c r="D15">
        <v>1</v>
      </c>
      <c r="E15" t="s">
        <v>6409</v>
      </c>
      <c r="F15" t="s">
        <v>11</v>
      </c>
      <c r="G15" t="s">
        <v>12</v>
      </c>
      <c r="H15" t="s">
        <v>3376</v>
      </c>
      <c r="J15" s="2">
        <v>2739.55</v>
      </c>
      <c r="K15" s="2">
        <v>-17853.2</v>
      </c>
    </row>
    <row r="16" spans="1:11" x14ac:dyDescent="0.25">
      <c r="A16" t="s">
        <v>1049</v>
      </c>
      <c r="B16" s="1">
        <v>43006</v>
      </c>
      <c r="C16" t="s">
        <v>6410</v>
      </c>
      <c r="D16">
        <v>1</v>
      </c>
      <c r="E16" t="s">
        <v>6411</v>
      </c>
      <c r="F16" t="s">
        <v>76</v>
      </c>
      <c r="G16" t="s">
        <v>18</v>
      </c>
      <c r="H16" t="s">
        <v>6405</v>
      </c>
      <c r="I16" s="2">
        <v>8716.43</v>
      </c>
      <c r="K16" s="2">
        <v>-9136.77</v>
      </c>
    </row>
    <row r="17" spans="1:11" x14ac:dyDescent="0.25">
      <c r="H17" t="s">
        <v>101</v>
      </c>
      <c r="I17" s="2">
        <v>9316.43</v>
      </c>
      <c r="J17" s="2">
        <v>9136.64</v>
      </c>
    </row>
    <row r="18" spans="1:11" x14ac:dyDescent="0.25">
      <c r="H18" t="s">
        <v>102</v>
      </c>
      <c r="K18" s="2">
        <v>-9136.77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7" workbookViewId="0">
      <selection activeCell="N22" sqref="N22"/>
    </sheetView>
  </sheetViews>
  <sheetFormatPr baseColWidth="10" defaultRowHeight="15" x14ac:dyDescent="0.25"/>
  <cols>
    <col min="8" max="8" width="34" bestFit="1" customWidth="1"/>
    <col min="10" max="10" width="3.7109375" style="23" customWidth="1"/>
    <col min="12" max="12" width="3.7109375" style="23" customWidth="1"/>
  </cols>
  <sheetData>
    <row r="1" spans="1:13" x14ac:dyDescent="0.25">
      <c r="A1" t="s">
        <v>0</v>
      </c>
    </row>
    <row r="2" spans="1:13" x14ac:dyDescent="0.25">
      <c r="A2" t="s">
        <v>786</v>
      </c>
    </row>
    <row r="3" spans="1:13" x14ac:dyDescent="0.25">
      <c r="A3" t="s">
        <v>1466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1467</v>
      </c>
    </row>
    <row r="10" spans="1:13" x14ac:dyDescent="0.25">
      <c r="A10" t="s">
        <v>6</v>
      </c>
    </row>
    <row r="11" spans="1:13" x14ac:dyDescent="0.25">
      <c r="H11" t="s">
        <v>7</v>
      </c>
      <c r="M11">
        <v>0</v>
      </c>
    </row>
    <row r="12" spans="1:13" x14ac:dyDescent="0.25">
      <c r="A12" t="s">
        <v>1468</v>
      </c>
      <c r="B12" s="1">
        <v>42399</v>
      </c>
      <c r="C12" t="s">
        <v>1469</v>
      </c>
      <c r="D12">
        <v>1</v>
      </c>
      <c r="E12" t="s">
        <v>1470</v>
      </c>
      <c r="F12" t="s">
        <v>11</v>
      </c>
      <c r="G12" t="s">
        <v>12</v>
      </c>
      <c r="H12" t="s">
        <v>1471</v>
      </c>
      <c r="K12">
        <v>208.8</v>
      </c>
      <c r="L12" s="23">
        <v>1</v>
      </c>
      <c r="M12">
        <v>-208.8</v>
      </c>
    </row>
    <row r="13" spans="1:13" x14ac:dyDescent="0.25">
      <c r="A13" t="s">
        <v>1472</v>
      </c>
      <c r="B13" s="1">
        <v>42412</v>
      </c>
      <c r="C13" t="s">
        <v>1473</v>
      </c>
      <c r="D13">
        <v>1</v>
      </c>
      <c r="E13" t="s">
        <v>1474</v>
      </c>
      <c r="F13" t="s">
        <v>76</v>
      </c>
      <c r="G13" t="s">
        <v>12</v>
      </c>
      <c r="H13" t="s">
        <v>1471</v>
      </c>
      <c r="I13">
        <v>208.8</v>
      </c>
      <c r="J13" s="23">
        <v>1</v>
      </c>
      <c r="M13">
        <v>0</v>
      </c>
    </row>
    <row r="14" spans="1:13" x14ac:dyDescent="0.25">
      <c r="A14" t="s">
        <v>1475</v>
      </c>
      <c r="B14" s="1">
        <v>42427</v>
      </c>
      <c r="C14" t="s">
        <v>1476</v>
      </c>
      <c r="D14">
        <v>1</v>
      </c>
      <c r="E14" t="s">
        <v>1477</v>
      </c>
      <c r="F14" t="s">
        <v>11</v>
      </c>
      <c r="G14" t="s">
        <v>12</v>
      </c>
      <c r="H14" t="s">
        <v>1471</v>
      </c>
      <c r="K14">
        <v>730.8</v>
      </c>
      <c r="L14" s="23">
        <v>2</v>
      </c>
      <c r="M14">
        <v>-730.8</v>
      </c>
    </row>
    <row r="15" spans="1:13" x14ac:dyDescent="0.25">
      <c r="A15" t="s">
        <v>227</v>
      </c>
      <c r="B15" s="1">
        <v>42440</v>
      </c>
      <c r="C15" t="s">
        <v>1478</v>
      </c>
      <c r="D15">
        <v>1</v>
      </c>
      <c r="E15" t="s">
        <v>1479</v>
      </c>
      <c r="F15" t="s">
        <v>76</v>
      </c>
      <c r="G15" t="s">
        <v>12</v>
      </c>
      <c r="H15" t="s">
        <v>1471</v>
      </c>
      <c r="I15">
        <v>730.8</v>
      </c>
      <c r="J15" s="23">
        <v>2</v>
      </c>
      <c r="M15">
        <v>0</v>
      </c>
    </row>
    <row r="16" spans="1:13" x14ac:dyDescent="0.25">
      <c r="A16" t="s">
        <v>1480</v>
      </c>
      <c r="B16" s="1">
        <v>42503</v>
      </c>
      <c r="C16" t="s">
        <v>1481</v>
      </c>
      <c r="D16">
        <v>1</v>
      </c>
      <c r="E16" t="s">
        <v>1482</v>
      </c>
      <c r="F16" t="s">
        <v>11</v>
      </c>
      <c r="G16" t="s">
        <v>12</v>
      </c>
      <c r="H16" t="s">
        <v>1471</v>
      </c>
      <c r="K16">
        <v>80.040000000000006</v>
      </c>
      <c r="M16">
        <v>-80.040000000000006</v>
      </c>
    </row>
    <row r="17" spans="1:15" x14ac:dyDescent="0.25">
      <c r="A17" t="s">
        <v>1483</v>
      </c>
      <c r="B17" s="1">
        <v>42503</v>
      </c>
      <c r="C17" t="s">
        <v>1484</v>
      </c>
      <c r="D17">
        <v>1</v>
      </c>
      <c r="E17" t="s">
        <v>1485</v>
      </c>
      <c r="F17" t="s">
        <v>11</v>
      </c>
      <c r="G17" t="s">
        <v>12</v>
      </c>
      <c r="H17" t="s">
        <v>1471</v>
      </c>
      <c r="K17">
        <v>104.4</v>
      </c>
      <c r="M17">
        <v>-184.44</v>
      </c>
    </row>
    <row r="18" spans="1:15" x14ac:dyDescent="0.25">
      <c r="A18" t="s">
        <v>1486</v>
      </c>
      <c r="B18" s="1">
        <v>42503</v>
      </c>
      <c r="C18" t="s">
        <v>1487</v>
      </c>
      <c r="D18">
        <v>1</v>
      </c>
      <c r="E18" t="s">
        <v>1488</v>
      </c>
      <c r="F18" t="s">
        <v>11</v>
      </c>
      <c r="G18" t="s">
        <v>12</v>
      </c>
      <c r="H18" t="s">
        <v>1471</v>
      </c>
      <c r="K18">
        <v>574.20000000000005</v>
      </c>
      <c r="M18">
        <v>-758.64</v>
      </c>
    </row>
    <row r="19" spans="1:15" x14ac:dyDescent="0.25">
      <c r="A19" t="s">
        <v>1489</v>
      </c>
      <c r="B19" s="1">
        <v>42503</v>
      </c>
      <c r="C19" t="s">
        <v>1490</v>
      </c>
      <c r="D19">
        <v>1</v>
      </c>
      <c r="E19" t="s">
        <v>1491</v>
      </c>
      <c r="F19" t="s">
        <v>11</v>
      </c>
      <c r="G19" t="s">
        <v>12</v>
      </c>
      <c r="H19" t="s">
        <v>1471</v>
      </c>
      <c r="K19">
        <v>560.28</v>
      </c>
      <c r="M19" s="2">
        <v>-1318.92</v>
      </c>
      <c r="N19">
        <v>247.08</v>
      </c>
      <c r="O19">
        <f>+K19-N19</f>
        <v>313.19999999999993</v>
      </c>
    </row>
    <row r="20" spans="1:15" x14ac:dyDescent="0.25">
      <c r="A20" t="s">
        <v>1492</v>
      </c>
      <c r="B20" s="1">
        <v>42503</v>
      </c>
      <c r="C20" t="s">
        <v>1493</v>
      </c>
      <c r="D20">
        <v>1</v>
      </c>
      <c r="E20" t="s">
        <v>1494</v>
      </c>
      <c r="F20" t="s">
        <v>76</v>
      </c>
      <c r="G20" t="s">
        <v>12</v>
      </c>
      <c r="H20" t="s">
        <v>1471</v>
      </c>
      <c r="I20" s="2">
        <v>1005.72</v>
      </c>
      <c r="M20">
        <v>-313.2</v>
      </c>
    </row>
    <row r="21" spans="1:15" x14ac:dyDescent="0.25">
      <c r="A21" t="s">
        <v>1495</v>
      </c>
      <c r="B21" s="1">
        <v>42520</v>
      </c>
      <c r="C21" t="s">
        <v>1496</v>
      </c>
      <c r="D21">
        <v>1</v>
      </c>
      <c r="E21" t="s">
        <v>1497</v>
      </c>
      <c r="F21" t="s">
        <v>11</v>
      </c>
      <c r="G21" t="s">
        <v>12</v>
      </c>
      <c r="H21" t="s">
        <v>1471</v>
      </c>
      <c r="K21" s="2">
        <v>1200.5999999999999</v>
      </c>
      <c r="M21" s="2">
        <v>-1513.8</v>
      </c>
    </row>
    <row r="22" spans="1:15" x14ac:dyDescent="0.25">
      <c r="A22" t="s">
        <v>948</v>
      </c>
      <c r="B22" s="1">
        <v>42520</v>
      </c>
      <c r="C22" t="s">
        <v>1498</v>
      </c>
      <c r="D22">
        <v>1</v>
      </c>
      <c r="E22" t="s">
        <v>1499</v>
      </c>
      <c r="F22" t="s">
        <v>11</v>
      </c>
      <c r="G22" t="s">
        <v>12</v>
      </c>
      <c r="H22" t="s">
        <v>1471</v>
      </c>
      <c r="K22">
        <v>365.4</v>
      </c>
      <c r="M22" s="2">
        <v>-1879.2</v>
      </c>
    </row>
    <row r="23" spans="1:15" x14ac:dyDescent="0.25">
      <c r="A23" t="s">
        <v>1500</v>
      </c>
      <c r="B23" s="1">
        <v>42529</v>
      </c>
      <c r="C23" t="s">
        <v>1501</v>
      </c>
      <c r="D23">
        <v>1</v>
      </c>
      <c r="E23" t="s">
        <v>1502</v>
      </c>
      <c r="F23" t="s">
        <v>17</v>
      </c>
      <c r="G23" t="s">
        <v>18</v>
      </c>
      <c r="H23" t="s">
        <v>1471</v>
      </c>
      <c r="I23" s="2">
        <v>1005.72</v>
      </c>
      <c r="M23">
        <v>-873.48</v>
      </c>
    </row>
    <row r="24" spans="1:15" x14ac:dyDescent="0.25">
      <c r="A24" t="s">
        <v>421</v>
      </c>
      <c r="B24" s="1">
        <v>42534</v>
      </c>
      <c r="C24" t="s">
        <v>1501</v>
      </c>
      <c r="D24">
        <v>1</v>
      </c>
      <c r="E24" t="s">
        <v>1502</v>
      </c>
      <c r="F24" t="s">
        <v>17</v>
      </c>
      <c r="G24" t="s">
        <v>18</v>
      </c>
      <c r="H24" t="s">
        <v>1503</v>
      </c>
      <c r="K24" s="2">
        <v>1005.72</v>
      </c>
      <c r="M24" s="2">
        <v>-1879.2</v>
      </c>
    </row>
    <row r="25" spans="1:15" x14ac:dyDescent="0.25">
      <c r="A25" t="s">
        <v>828</v>
      </c>
      <c r="B25" s="1">
        <v>42535</v>
      </c>
      <c r="C25" t="s">
        <v>1504</v>
      </c>
      <c r="D25">
        <v>1</v>
      </c>
      <c r="E25" t="s">
        <v>1505</v>
      </c>
      <c r="F25" t="s">
        <v>76</v>
      </c>
      <c r="G25" t="s">
        <v>12</v>
      </c>
      <c r="H25" t="s">
        <v>1471</v>
      </c>
      <c r="I25" s="2">
        <v>1566</v>
      </c>
      <c r="M25">
        <v>-313.2</v>
      </c>
    </row>
    <row r="26" spans="1:15" x14ac:dyDescent="0.25">
      <c r="A26" t="s">
        <v>1506</v>
      </c>
      <c r="B26" s="1">
        <v>42564</v>
      </c>
      <c r="C26" t="s">
        <v>1507</v>
      </c>
      <c r="D26">
        <v>1</v>
      </c>
      <c r="E26" t="s">
        <v>1508</v>
      </c>
      <c r="F26" t="s">
        <v>76</v>
      </c>
      <c r="G26" t="s">
        <v>12</v>
      </c>
      <c r="H26" t="s">
        <v>1471</v>
      </c>
      <c r="I26" s="2">
        <v>1600.8</v>
      </c>
      <c r="M26" s="2">
        <v>1287.5999999999999</v>
      </c>
    </row>
    <row r="27" spans="1:15" x14ac:dyDescent="0.25">
      <c r="A27" t="s">
        <v>1509</v>
      </c>
      <c r="B27" s="1">
        <v>42565</v>
      </c>
      <c r="C27" t="s">
        <v>1510</v>
      </c>
      <c r="D27">
        <v>1</v>
      </c>
      <c r="E27" t="s">
        <v>1511</v>
      </c>
      <c r="F27" t="s">
        <v>11</v>
      </c>
      <c r="G27" t="s">
        <v>12</v>
      </c>
      <c r="H27" t="s">
        <v>1471</v>
      </c>
      <c r="K27" s="2">
        <v>1600.8</v>
      </c>
      <c r="M27">
        <v>-313.2</v>
      </c>
    </row>
    <row r="28" spans="1:15" x14ac:dyDescent="0.25">
      <c r="A28" t="s">
        <v>1512</v>
      </c>
      <c r="B28" s="1">
        <v>42579</v>
      </c>
      <c r="C28" t="s">
        <v>1513</v>
      </c>
      <c r="D28">
        <v>1</v>
      </c>
      <c r="E28" t="s">
        <v>1514</v>
      </c>
      <c r="F28" t="s">
        <v>11</v>
      </c>
      <c r="G28" t="s">
        <v>12</v>
      </c>
      <c r="H28" t="s">
        <v>1471</v>
      </c>
      <c r="K28" s="2">
        <v>2481.2399999999998</v>
      </c>
      <c r="M28" s="2">
        <v>-2794.44</v>
      </c>
    </row>
    <row r="29" spans="1:15" x14ac:dyDescent="0.25">
      <c r="A29" t="s">
        <v>1515</v>
      </c>
      <c r="B29" s="1">
        <v>42594</v>
      </c>
      <c r="C29" t="s">
        <v>1516</v>
      </c>
      <c r="D29">
        <v>1</v>
      </c>
      <c r="E29" t="s">
        <v>1517</v>
      </c>
      <c r="F29" t="s">
        <v>76</v>
      </c>
      <c r="G29" t="s">
        <v>12</v>
      </c>
      <c r="H29" t="s">
        <v>1471</v>
      </c>
      <c r="I29" s="2">
        <v>2481.2399999999998</v>
      </c>
      <c r="M29">
        <v>-313.2</v>
      </c>
    </row>
    <row r="30" spans="1:15" x14ac:dyDescent="0.25">
      <c r="A30" t="s">
        <v>1518</v>
      </c>
      <c r="B30" s="1">
        <v>42613</v>
      </c>
      <c r="C30" t="s">
        <v>1519</v>
      </c>
      <c r="D30">
        <v>1</v>
      </c>
      <c r="E30" t="s">
        <v>1520</v>
      </c>
      <c r="F30" t="s">
        <v>11</v>
      </c>
      <c r="G30" t="s">
        <v>12</v>
      </c>
      <c r="H30" t="s">
        <v>1471</v>
      </c>
      <c r="K30" s="2">
        <v>1760.88</v>
      </c>
      <c r="M30" s="2">
        <v>-2074.08</v>
      </c>
    </row>
    <row r="31" spans="1:15" x14ac:dyDescent="0.25">
      <c r="A31" t="s">
        <v>1102</v>
      </c>
      <c r="B31" s="1">
        <v>42625</v>
      </c>
      <c r="C31" t="s">
        <v>1521</v>
      </c>
      <c r="D31">
        <v>1</v>
      </c>
      <c r="E31" t="s">
        <v>1522</v>
      </c>
      <c r="F31" t="s">
        <v>76</v>
      </c>
      <c r="G31" t="s">
        <v>12</v>
      </c>
      <c r="H31" t="s">
        <v>1471</v>
      </c>
      <c r="I31" s="2">
        <v>1760.88</v>
      </c>
      <c r="M31">
        <v>-313.2</v>
      </c>
    </row>
    <row r="32" spans="1:15" x14ac:dyDescent="0.25">
      <c r="A32" t="s">
        <v>1523</v>
      </c>
      <c r="B32" s="1">
        <v>42643</v>
      </c>
      <c r="C32" t="s">
        <v>1524</v>
      </c>
      <c r="D32">
        <v>1</v>
      </c>
      <c r="E32" t="s">
        <v>1525</v>
      </c>
      <c r="F32" t="s">
        <v>11</v>
      </c>
      <c r="G32" t="s">
        <v>12</v>
      </c>
      <c r="H32" t="s">
        <v>1471</v>
      </c>
      <c r="K32" s="2">
        <v>1520.76</v>
      </c>
      <c r="M32" s="2">
        <v>-1833.96</v>
      </c>
    </row>
    <row r="33" spans="1:13" x14ac:dyDescent="0.25">
      <c r="A33" t="s">
        <v>1526</v>
      </c>
      <c r="B33" s="1">
        <v>42656</v>
      </c>
      <c r="C33" t="s">
        <v>1527</v>
      </c>
      <c r="D33">
        <v>1</v>
      </c>
      <c r="E33" t="s">
        <v>1528</v>
      </c>
      <c r="F33" t="s">
        <v>76</v>
      </c>
      <c r="G33" t="s">
        <v>12</v>
      </c>
      <c r="H33" t="s">
        <v>1471</v>
      </c>
      <c r="I33" s="2">
        <v>1520.76</v>
      </c>
      <c r="M33">
        <v>-313.2</v>
      </c>
    </row>
    <row r="34" spans="1:13" x14ac:dyDescent="0.25">
      <c r="A34" t="s">
        <v>1529</v>
      </c>
      <c r="B34" s="1">
        <v>42673</v>
      </c>
      <c r="C34" t="s">
        <v>1530</v>
      </c>
      <c r="D34">
        <v>1</v>
      </c>
      <c r="E34" t="s">
        <v>1531</v>
      </c>
      <c r="F34" t="s">
        <v>11</v>
      </c>
      <c r="G34" t="s">
        <v>12</v>
      </c>
      <c r="H34" t="s">
        <v>1471</v>
      </c>
      <c r="K34" s="2">
        <v>2001</v>
      </c>
      <c r="M34" s="2">
        <v>-2314.1999999999998</v>
      </c>
    </row>
    <row r="35" spans="1:13" x14ac:dyDescent="0.25">
      <c r="A35" t="s">
        <v>239</v>
      </c>
      <c r="B35" s="1">
        <v>42685</v>
      </c>
      <c r="C35" t="s">
        <v>1532</v>
      </c>
      <c r="D35">
        <v>1</v>
      </c>
      <c r="E35" t="s">
        <v>1533</v>
      </c>
      <c r="F35" t="s">
        <v>76</v>
      </c>
      <c r="G35" t="s">
        <v>12</v>
      </c>
      <c r="H35" t="s">
        <v>1471</v>
      </c>
      <c r="I35" s="2">
        <v>2001</v>
      </c>
      <c r="M35">
        <v>-313.2</v>
      </c>
    </row>
    <row r="36" spans="1:13" x14ac:dyDescent="0.25">
      <c r="A36" t="s">
        <v>1534</v>
      </c>
      <c r="B36" s="1">
        <v>42704</v>
      </c>
      <c r="C36" t="s">
        <v>1535</v>
      </c>
      <c r="D36">
        <v>1</v>
      </c>
      <c r="E36" t="s">
        <v>1536</v>
      </c>
      <c r="F36" t="s">
        <v>11</v>
      </c>
      <c r="G36" t="s">
        <v>12</v>
      </c>
      <c r="H36" t="s">
        <v>1537</v>
      </c>
      <c r="K36" s="2">
        <v>2401.1999999999998</v>
      </c>
      <c r="M36" s="2">
        <v>-2714.4</v>
      </c>
    </row>
    <row r="37" spans="1:13" x14ac:dyDescent="0.25">
      <c r="A37" t="s">
        <v>1538</v>
      </c>
      <c r="B37" s="1">
        <v>42718</v>
      </c>
      <c r="C37" t="s">
        <v>1539</v>
      </c>
      <c r="D37">
        <v>1</v>
      </c>
      <c r="E37" t="s">
        <v>1540</v>
      </c>
      <c r="F37" t="s">
        <v>76</v>
      </c>
      <c r="G37" t="s">
        <v>12</v>
      </c>
      <c r="H37" t="s">
        <v>1537</v>
      </c>
      <c r="I37" s="2">
        <v>2401.1999999999998</v>
      </c>
      <c r="M37">
        <v>-313.2</v>
      </c>
    </row>
    <row r="38" spans="1:13" x14ac:dyDescent="0.25">
      <c r="A38" t="s">
        <v>1541</v>
      </c>
      <c r="B38" s="1">
        <v>42734</v>
      </c>
      <c r="C38" t="s">
        <v>1542</v>
      </c>
      <c r="D38">
        <v>1</v>
      </c>
      <c r="E38" t="s">
        <v>1543</v>
      </c>
      <c r="F38" t="s">
        <v>11</v>
      </c>
      <c r="G38" t="s">
        <v>12</v>
      </c>
      <c r="H38" t="s">
        <v>1471</v>
      </c>
      <c r="K38" s="2">
        <v>2801.4</v>
      </c>
      <c r="M38" s="2">
        <v>-3114.6</v>
      </c>
    </row>
    <row r="39" spans="1:13" x14ac:dyDescent="0.25">
      <c r="H39" t="s">
        <v>101</v>
      </c>
      <c r="I39" s="2">
        <v>16282.92</v>
      </c>
      <c r="K39" s="2">
        <v>19397.52</v>
      </c>
    </row>
    <row r="40" spans="1:13" x14ac:dyDescent="0.25">
      <c r="H40" t="s">
        <v>102</v>
      </c>
      <c r="M40" s="2">
        <v>-3114.6</v>
      </c>
    </row>
    <row r="41" spans="1:13" x14ac:dyDescent="0.25">
      <c r="A41" t="s">
        <v>6</v>
      </c>
    </row>
  </sheetData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9" workbookViewId="0">
      <selection activeCell="I62" sqref="I12:I62"/>
    </sheetView>
  </sheetViews>
  <sheetFormatPr baseColWidth="10" defaultRowHeight="15" x14ac:dyDescent="0.25"/>
  <cols>
    <col min="8" max="8" width="22.5703125" bestFit="1" customWidth="1"/>
  </cols>
  <sheetData>
    <row r="1" spans="1:10" x14ac:dyDescent="0.25">
      <c r="A1" t="s">
        <v>0</v>
      </c>
    </row>
    <row r="2" spans="1:10" x14ac:dyDescent="0.25">
      <c r="A2" t="s">
        <v>6347</v>
      </c>
    </row>
    <row r="3" spans="1:10" x14ac:dyDescent="0.25">
      <c r="A3" t="s">
        <v>2212</v>
      </c>
    </row>
    <row r="4" spans="1:10" x14ac:dyDescent="0.25">
      <c r="A4" t="s">
        <v>6349</v>
      </c>
    </row>
    <row r="6" spans="1:10" x14ac:dyDescent="0.25">
      <c r="A6" t="s">
        <v>4</v>
      </c>
    </row>
    <row r="7" spans="1:10" x14ac:dyDescent="0.25">
      <c r="A7" t="s">
        <v>0</v>
      </c>
    </row>
    <row r="9" spans="1:10" x14ac:dyDescent="0.25">
      <c r="A9" t="s">
        <v>1187</v>
      </c>
    </row>
    <row r="10" spans="1:10" x14ac:dyDescent="0.25">
      <c r="A10" t="s">
        <v>6</v>
      </c>
    </row>
    <row r="11" spans="1:10" x14ac:dyDescent="0.25">
      <c r="H11" t="s">
        <v>7</v>
      </c>
      <c r="J11">
        <v>0</v>
      </c>
    </row>
    <row r="12" spans="1:10" x14ac:dyDescent="0.25">
      <c r="A12" t="s">
        <v>1414</v>
      </c>
      <c r="B12" s="1">
        <v>42997</v>
      </c>
      <c r="C12">
        <v>58251</v>
      </c>
      <c r="D12">
        <v>2</v>
      </c>
      <c r="E12" t="s">
        <v>6412</v>
      </c>
      <c r="F12" t="s">
        <v>1549</v>
      </c>
      <c r="G12" t="s">
        <v>5938</v>
      </c>
      <c r="H12" t="s">
        <v>1191</v>
      </c>
      <c r="I12">
        <v>491.84</v>
      </c>
      <c r="J12">
        <v>-491.84</v>
      </c>
    </row>
    <row r="13" spans="1:10" x14ac:dyDescent="0.25">
      <c r="A13" t="s">
        <v>1422</v>
      </c>
      <c r="B13" s="1">
        <v>42997</v>
      </c>
      <c r="C13">
        <v>58301</v>
      </c>
      <c r="D13">
        <v>2</v>
      </c>
      <c r="E13" t="s">
        <v>6413</v>
      </c>
      <c r="F13" t="s">
        <v>1549</v>
      </c>
      <c r="G13" t="s">
        <v>1550</v>
      </c>
      <c r="H13" t="s">
        <v>1191</v>
      </c>
      <c r="I13">
        <v>491.84</v>
      </c>
      <c r="J13">
        <v>-983.68</v>
      </c>
    </row>
    <row r="14" spans="1:10" x14ac:dyDescent="0.25">
      <c r="A14" t="s">
        <v>4928</v>
      </c>
      <c r="B14" s="1">
        <v>42997</v>
      </c>
      <c r="C14">
        <v>58351</v>
      </c>
      <c r="D14">
        <v>2</v>
      </c>
      <c r="E14" t="s">
        <v>6414</v>
      </c>
      <c r="F14" t="s">
        <v>1549</v>
      </c>
      <c r="G14" t="s">
        <v>1618</v>
      </c>
      <c r="H14" t="s">
        <v>1191</v>
      </c>
      <c r="I14">
        <v>491.84</v>
      </c>
      <c r="J14" s="2">
        <v>-1475.52</v>
      </c>
    </row>
    <row r="15" spans="1:10" x14ac:dyDescent="0.25">
      <c r="A15" t="s">
        <v>1619</v>
      </c>
      <c r="B15" s="1">
        <v>42997</v>
      </c>
      <c r="C15">
        <v>58252</v>
      </c>
      <c r="D15">
        <v>2</v>
      </c>
      <c r="E15" t="s">
        <v>6415</v>
      </c>
      <c r="F15" t="s">
        <v>1549</v>
      </c>
      <c r="G15" t="s">
        <v>5938</v>
      </c>
      <c r="H15" t="s">
        <v>1191</v>
      </c>
      <c r="I15">
        <v>491.84</v>
      </c>
      <c r="J15" s="2">
        <v>-1967.36</v>
      </c>
    </row>
    <row r="16" spans="1:10" x14ac:dyDescent="0.25">
      <c r="A16" t="s">
        <v>2678</v>
      </c>
      <c r="B16" s="1">
        <v>42997</v>
      </c>
      <c r="C16" t="s">
        <v>6416</v>
      </c>
      <c r="D16">
        <v>2</v>
      </c>
      <c r="E16" t="s">
        <v>6417</v>
      </c>
      <c r="F16" t="s">
        <v>512</v>
      </c>
      <c r="G16" t="s">
        <v>513</v>
      </c>
      <c r="H16" t="s">
        <v>1191</v>
      </c>
      <c r="I16" s="2">
        <v>4292</v>
      </c>
      <c r="J16" s="2">
        <v>-6259.36</v>
      </c>
    </row>
    <row r="17" spans="1:10" x14ac:dyDescent="0.25">
      <c r="A17" t="s">
        <v>3579</v>
      </c>
      <c r="B17" s="1">
        <v>42998</v>
      </c>
      <c r="C17">
        <v>58302</v>
      </c>
      <c r="D17">
        <v>2</v>
      </c>
      <c r="E17" t="s">
        <v>6418</v>
      </c>
      <c r="F17" t="s">
        <v>1549</v>
      </c>
      <c r="G17" t="s">
        <v>1550</v>
      </c>
      <c r="H17" t="s">
        <v>1191</v>
      </c>
      <c r="I17">
        <v>491.84</v>
      </c>
      <c r="J17" s="2">
        <v>-6751.2</v>
      </c>
    </row>
    <row r="18" spans="1:10" x14ac:dyDescent="0.25">
      <c r="A18" t="s">
        <v>2222</v>
      </c>
      <c r="B18" s="1">
        <v>42998</v>
      </c>
      <c r="C18">
        <v>58352</v>
      </c>
      <c r="D18">
        <v>2</v>
      </c>
      <c r="E18" t="s">
        <v>6419</v>
      </c>
      <c r="F18" t="s">
        <v>1549</v>
      </c>
      <c r="G18" t="s">
        <v>1618</v>
      </c>
      <c r="H18" t="s">
        <v>1191</v>
      </c>
      <c r="I18">
        <v>540.55999999999995</v>
      </c>
      <c r="J18" s="2">
        <v>-7291.76</v>
      </c>
    </row>
    <row r="19" spans="1:10" x14ac:dyDescent="0.25">
      <c r="A19" t="s">
        <v>6420</v>
      </c>
      <c r="B19" s="1">
        <v>42998</v>
      </c>
      <c r="C19">
        <v>58353</v>
      </c>
      <c r="D19">
        <v>2</v>
      </c>
      <c r="E19" t="s">
        <v>6421</v>
      </c>
      <c r="F19" t="s">
        <v>1549</v>
      </c>
      <c r="G19" t="s">
        <v>1618</v>
      </c>
      <c r="H19" t="s">
        <v>1191</v>
      </c>
      <c r="I19">
        <v>491.84</v>
      </c>
      <c r="J19" s="2">
        <v>-7783.6</v>
      </c>
    </row>
    <row r="20" spans="1:10" x14ac:dyDescent="0.25">
      <c r="A20" t="s">
        <v>225</v>
      </c>
      <c r="B20" s="1">
        <v>42998</v>
      </c>
      <c r="C20">
        <v>58355</v>
      </c>
      <c r="D20">
        <v>2</v>
      </c>
      <c r="E20" t="s">
        <v>6422</v>
      </c>
      <c r="F20" t="s">
        <v>1549</v>
      </c>
      <c r="G20" t="s">
        <v>1618</v>
      </c>
      <c r="H20" t="s">
        <v>1191</v>
      </c>
      <c r="I20">
        <v>491.84</v>
      </c>
      <c r="J20" s="2">
        <v>-8275.44</v>
      </c>
    </row>
    <row r="21" spans="1:10" x14ac:dyDescent="0.25">
      <c r="A21" t="s">
        <v>186</v>
      </c>
      <c r="B21" s="1">
        <v>42998</v>
      </c>
      <c r="C21">
        <v>58253</v>
      </c>
      <c r="D21">
        <v>2</v>
      </c>
      <c r="E21" t="s">
        <v>6423</v>
      </c>
      <c r="F21" t="s">
        <v>1549</v>
      </c>
      <c r="G21" t="s">
        <v>5938</v>
      </c>
      <c r="H21" t="s">
        <v>1191</v>
      </c>
      <c r="I21">
        <v>491.84</v>
      </c>
      <c r="J21" s="2">
        <v>-8767.2800000000007</v>
      </c>
    </row>
    <row r="22" spans="1:10" x14ac:dyDescent="0.25">
      <c r="A22" t="s">
        <v>6424</v>
      </c>
      <c r="B22" s="1">
        <v>42998</v>
      </c>
      <c r="C22">
        <v>58254</v>
      </c>
      <c r="D22">
        <v>2</v>
      </c>
      <c r="E22" t="s">
        <v>6425</v>
      </c>
      <c r="F22" t="s">
        <v>1549</v>
      </c>
      <c r="G22" t="s">
        <v>5938</v>
      </c>
      <c r="H22" t="s">
        <v>1191</v>
      </c>
      <c r="I22">
        <v>491.84</v>
      </c>
      <c r="J22" s="2">
        <v>-9259.1200000000008</v>
      </c>
    </row>
    <row r="23" spans="1:10" x14ac:dyDescent="0.25">
      <c r="A23" t="s">
        <v>5022</v>
      </c>
      <c r="B23" s="1">
        <v>42998</v>
      </c>
      <c r="C23">
        <v>58354</v>
      </c>
      <c r="D23">
        <v>2</v>
      </c>
      <c r="E23" t="s">
        <v>6426</v>
      </c>
      <c r="F23" t="s">
        <v>1549</v>
      </c>
      <c r="G23" t="s">
        <v>1618</v>
      </c>
      <c r="H23" t="s">
        <v>1191</v>
      </c>
      <c r="I23">
        <v>491.84</v>
      </c>
      <c r="J23" s="2">
        <v>-9750.9599999999991</v>
      </c>
    </row>
    <row r="24" spans="1:10" x14ac:dyDescent="0.25">
      <c r="A24" t="s">
        <v>6427</v>
      </c>
      <c r="B24" s="1">
        <v>42999</v>
      </c>
      <c r="C24">
        <v>58303</v>
      </c>
      <c r="D24">
        <v>2</v>
      </c>
      <c r="E24" t="s">
        <v>6428</v>
      </c>
      <c r="F24" t="s">
        <v>1549</v>
      </c>
      <c r="G24" t="s">
        <v>1550</v>
      </c>
      <c r="H24" t="s">
        <v>1191</v>
      </c>
      <c r="I24">
        <v>491.84</v>
      </c>
      <c r="J24" s="2">
        <v>-10242.799999999999</v>
      </c>
    </row>
    <row r="25" spans="1:10" x14ac:dyDescent="0.25">
      <c r="A25" t="s">
        <v>347</v>
      </c>
      <c r="B25" s="1">
        <v>42999</v>
      </c>
      <c r="C25">
        <v>58255</v>
      </c>
      <c r="D25">
        <v>2</v>
      </c>
      <c r="E25" t="s">
        <v>6429</v>
      </c>
      <c r="F25" t="s">
        <v>1549</v>
      </c>
      <c r="G25" t="s">
        <v>5938</v>
      </c>
      <c r="H25" t="s">
        <v>1191</v>
      </c>
      <c r="I25">
        <v>491.84</v>
      </c>
      <c r="J25" s="2">
        <v>-10734.64</v>
      </c>
    </row>
    <row r="26" spans="1:10" x14ac:dyDescent="0.25">
      <c r="A26" t="s">
        <v>1788</v>
      </c>
      <c r="B26" s="1">
        <v>43000</v>
      </c>
      <c r="C26">
        <v>58356</v>
      </c>
      <c r="D26">
        <v>2</v>
      </c>
      <c r="E26" t="s">
        <v>6430</v>
      </c>
      <c r="F26" t="s">
        <v>1549</v>
      </c>
      <c r="G26" t="s">
        <v>1618</v>
      </c>
      <c r="H26" t="s">
        <v>1191</v>
      </c>
      <c r="I26">
        <v>541.02</v>
      </c>
      <c r="J26" s="2">
        <v>-11275.66</v>
      </c>
    </row>
    <row r="27" spans="1:10" x14ac:dyDescent="0.25">
      <c r="A27" t="s">
        <v>6431</v>
      </c>
      <c r="B27" s="1">
        <v>43000</v>
      </c>
      <c r="C27">
        <v>58304</v>
      </c>
      <c r="D27">
        <v>2</v>
      </c>
      <c r="E27" t="s">
        <v>6432</v>
      </c>
      <c r="F27" t="s">
        <v>1549</v>
      </c>
      <c r="G27" t="s">
        <v>1550</v>
      </c>
      <c r="H27" t="s">
        <v>1191</v>
      </c>
      <c r="I27">
        <v>491.84</v>
      </c>
      <c r="J27" s="2">
        <v>-11767.5</v>
      </c>
    </row>
    <row r="28" spans="1:10" x14ac:dyDescent="0.25">
      <c r="A28" t="s">
        <v>6433</v>
      </c>
      <c r="B28" s="1">
        <v>43000</v>
      </c>
      <c r="C28">
        <v>58305</v>
      </c>
      <c r="D28">
        <v>2</v>
      </c>
      <c r="E28" t="s">
        <v>6434</v>
      </c>
      <c r="F28" t="s">
        <v>1549</v>
      </c>
      <c r="G28" t="s">
        <v>1550</v>
      </c>
      <c r="H28" t="s">
        <v>1191</v>
      </c>
      <c r="I28">
        <v>491.84</v>
      </c>
      <c r="J28" s="2">
        <v>-12259.34</v>
      </c>
    </row>
    <row r="29" spans="1:10" x14ac:dyDescent="0.25">
      <c r="A29" t="s">
        <v>6435</v>
      </c>
      <c r="B29" s="1">
        <v>43000</v>
      </c>
      <c r="C29">
        <v>58357</v>
      </c>
      <c r="D29">
        <v>2</v>
      </c>
      <c r="E29" t="s">
        <v>6436</v>
      </c>
      <c r="F29" t="s">
        <v>1549</v>
      </c>
      <c r="G29" t="s">
        <v>1618</v>
      </c>
      <c r="H29" t="s">
        <v>1191</v>
      </c>
      <c r="I29">
        <v>491.84</v>
      </c>
      <c r="J29" s="2">
        <v>-12751.18</v>
      </c>
    </row>
    <row r="30" spans="1:10" x14ac:dyDescent="0.25">
      <c r="A30" t="s">
        <v>5345</v>
      </c>
      <c r="B30" s="1">
        <v>43000</v>
      </c>
      <c r="C30" t="s">
        <v>6437</v>
      </c>
      <c r="D30">
        <v>2</v>
      </c>
      <c r="E30" t="s">
        <v>6438</v>
      </c>
      <c r="F30" t="s">
        <v>512</v>
      </c>
      <c r="G30" t="s">
        <v>513</v>
      </c>
      <c r="H30" t="s">
        <v>1191</v>
      </c>
      <c r="I30" s="2">
        <v>1577.6</v>
      </c>
      <c r="J30" s="2">
        <v>-14328.78</v>
      </c>
    </row>
    <row r="31" spans="1:10" x14ac:dyDescent="0.25">
      <c r="A31" t="s">
        <v>1843</v>
      </c>
      <c r="B31" s="1">
        <v>43000</v>
      </c>
      <c r="C31">
        <v>58256</v>
      </c>
      <c r="D31">
        <v>2</v>
      </c>
      <c r="E31" t="s">
        <v>6439</v>
      </c>
      <c r="F31" t="s">
        <v>1549</v>
      </c>
      <c r="G31" t="s">
        <v>5938</v>
      </c>
      <c r="H31" t="s">
        <v>1191</v>
      </c>
      <c r="I31">
        <v>491.84</v>
      </c>
      <c r="J31" s="2">
        <v>-14820.62</v>
      </c>
    </row>
    <row r="32" spans="1:10" x14ac:dyDescent="0.25">
      <c r="A32" t="s">
        <v>6440</v>
      </c>
      <c r="B32" s="1">
        <v>43000</v>
      </c>
      <c r="C32">
        <v>58257</v>
      </c>
      <c r="D32">
        <v>2</v>
      </c>
      <c r="E32" t="s">
        <v>6441</v>
      </c>
      <c r="F32" t="s">
        <v>1549</v>
      </c>
      <c r="G32" t="s">
        <v>5938</v>
      </c>
      <c r="H32" t="s">
        <v>1191</v>
      </c>
      <c r="I32">
        <v>491.84</v>
      </c>
      <c r="J32" s="2">
        <v>-15312.46</v>
      </c>
    </row>
    <row r="33" spans="1:10" x14ac:dyDescent="0.25">
      <c r="A33" t="s">
        <v>5349</v>
      </c>
      <c r="B33" s="1">
        <v>43000</v>
      </c>
      <c r="C33">
        <v>58258</v>
      </c>
      <c r="D33">
        <v>2</v>
      </c>
      <c r="E33" t="s">
        <v>6442</v>
      </c>
      <c r="F33" t="s">
        <v>1549</v>
      </c>
      <c r="G33" t="s">
        <v>5938</v>
      </c>
      <c r="H33" t="s">
        <v>1191</v>
      </c>
      <c r="I33">
        <v>491.84</v>
      </c>
      <c r="J33" s="2">
        <v>-15804.3</v>
      </c>
    </row>
    <row r="34" spans="1:10" x14ac:dyDescent="0.25">
      <c r="A34" t="s">
        <v>3164</v>
      </c>
      <c r="B34" s="1">
        <v>43000</v>
      </c>
      <c r="C34">
        <v>58306</v>
      </c>
      <c r="D34">
        <v>2</v>
      </c>
      <c r="E34" t="s">
        <v>6443</v>
      </c>
      <c r="F34" t="s">
        <v>1549</v>
      </c>
      <c r="G34" t="s">
        <v>1550</v>
      </c>
      <c r="H34" t="s">
        <v>1191</v>
      </c>
      <c r="I34">
        <v>491.84</v>
      </c>
      <c r="J34" s="2">
        <v>-16296.14</v>
      </c>
    </row>
    <row r="35" spans="1:10" x14ac:dyDescent="0.25">
      <c r="A35" t="s">
        <v>4284</v>
      </c>
      <c r="B35" s="1">
        <v>43000</v>
      </c>
      <c r="C35">
        <v>58358</v>
      </c>
      <c r="D35">
        <v>2</v>
      </c>
      <c r="E35" t="s">
        <v>6444</v>
      </c>
      <c r="F35" t="s">
        <v>1549</v>
      </c>
      <c r="G35" t="s">
        <v>1618</v>
      </c>
      <c r="H35" t="s">
        <v>1191</v>
      </c>
      <c r="I35">
        <v>541.02</v>
      </c>
      <c r="J35" s="2">
        <v>-16837.16</v>
      </c>
    </row>
    <row r="36" spans="1:10" x14ac:dyDescent="0.25">
      <c r="A36" t="s">
        <v>3784</v>
      </c>
      <c r="B36" s="1">
        <v>43000</v>
      </c>
      <c r="C36">
        <v>58359</v>
      </c>
      <c r="D36">
        <v>2</v>
      </c>
      <c r="E36" t="s">
        <v>6445</v>
      </c>
      <c r="F36" t="s">
        <v>1549</v>
      </c>
      <c r="G36" t="s">
        <v>1618</v>
      </c>
      <c r="H36" t="s">
        <v>1191</v>
      </c>
      <c r="I36">
        <v>538.24</v>
      </c>
      <c r="J36" s="2">
        <v>-17375.400000000001</v>
      </c>
    </row>
    <row r="37" spans="1:10" x14ac:dyDescent="0.25">
      <c r="A37" t="s">
        <v>6446</v>
      </c>
      <c r="B37" s="1">
        <v>43001</v>
      </c>
      <c r="C37">
        <v>58307</v>
      </c>
      <c r="D37">
        <v>2</v>
      </c>
      <c r="E37" t="s">
        <v>6447</v>
      </c>
      <c r="F37" t="s">
        <v>1549</v>
      </c>
      <c r="G37" t="s">
        <v>1550</v>
      </c>
      <c r="H37" t="s">
        <v>1191</v>
      </c>
      <c r="I37">
        <v>491.84</v>
      </c>
      <c r="J37" s="2">
        <v>-17867.240000000002</v>
      </c>
    </row>
    <row r="38" spans="1:10" x14ac:dyDescent="0.25">
      <c r="A38" t="s">
        <v>6448</v>
      </c>
      <c r="B38" s="1">
        <v>43001</v>
      </c>
      <c r="C38">
        <v>58259</v>
      </c>
      <c r="D38">
        <v>2</v>
      </c>
      <c r="E38" t="s">
        <v>6449</v>
      </c>
      <c r="F38" t="s">
        <v>1549</v>
      </c>
      <c r="G38" t="s">
        <v>5938</v>
      </c>
      <c r="H38" t="s">
        <v>1191</v>
      </c>
      <c r="I38">
        <v>491.84</v>
      </c>
      <c r="J38" s="2">
        <v>-18359.080000000002</v>
      </c>
    </row>
    <row r="39" spans="1:10" x14ac:dyDescent="0.25">
      <c r="A39" t="s">
        <v>4299</v>
      </c>
      <c r="B39" s="1">
        <v>43003</v>
      </c>
      <c r="C39">
        <v>58308</v>
      </c>
      <c r="D39">
        <v>2</v>
      </c>
      <c r="E39" t="s">
        <v>6450</v>
      </c>
      <c r="F39" t="s">
        <v>1549</v>
      </c>
      <c r="G39" t="s">
        <v>1550</v>
      </c>
      <c r="H39" t="s">
        <v>1191</v>
      </c>
      <c r="I39">
        <v>491.84</v>
      </c>
      <c r="J39" s="2">
        <v>-18850.919999999998</v>
      </c>
    </row>
    <row r="40" spans="1:10" x14ac:dyDescent="0.25">
      <c r="A40" t="s">
        <v>6451</v>
      </c>
      <c r="B40" s="1">
        <v>43003</v>
      </c>
      <c r="C40">
        <v>58309</v>
      </c>
      <c r="D40">
        <v>2</v>
      </c>
      <c r="E40" t="s">
        <v>6452</v>
      </c>
      <c r="F40" t="s">
        <v>1549</v>
      </c>
      <c r="G40" t="s">
        <v>1550</v>
      </c>
      <c r="H40" t="s">
        <v>1191</v>
      </c>
      <c r="I40">
        <v>491.84</v>
      </c>
      <c r="J40" s="2">
        <v>-19342.759999999998</v>
      </c>
    </row>
    <row r="41" spans="1:10" x14ac:dyDescent="0.25">
      <c r="A41" t="s">
        <v>6453</v>
      </c>
      <c r="B41" s="1">
        <v>43003</v>
      </c>
      <c r="C41">
        <v>59360</v>
      </c>
      <c r="D41">
        <v>2</v>
      </c>
      <c r="E41" t="s">
        <v>6454</v>
      </c>
      <c r="F41" t="s">
        <v>1549</v>
      </c>
      <c r="G41" t="s">
        <v>1618</v>
      </c>
      <c r="H41" t="s">
        <v>1191</v>
      </c>
      <c r="I41">
        <v>491.84</v>
      </c>
      <c r="J41" s="2">
        <v>-19834.599999999999</v>
      </c>
    </row>
    <row r="42" spans="1:10" x14ac:dyDescent="0.25">
      <c r="A42" t="s">
        <v>3168</v>
      </c>
      <c r="B42" s="1">
        <v>43003</v>
      </c>
      <c r="C42">
        <v>58311</v>
      </c>
      <c r="D42">
        <v>2</v>
      </c>
      <c r="E42" t="s">
        <v>6455</v>
      </c>
      <c r="F42" t="s">
        <v>1549</v>
      </c>
      <c r="G42" t="s">
        <v>1550</v>
      </c>
      <c r="H42" t="s">
        <v>1191</v>
      </c>
      <c r="I42">
        <v>491.84</v>
      </c>
      <c r="J42" s="2">
        <v>-20326.439999999999</v>
      </c>
    </row>
    <row r="43" spans="1:10" x14ac:dyDescent="0.25">
      <c r="A43" t="s">
        <v>6456</v>
      </c>
      <c r="B43" s="1">
        <v>43003</v>
      </c>
      <c r="C43">
        <v>58310</v>
      </c>
      <c r="D43">
        <v>2</v>
      </c>
      <c r="E43" t="s">
        <v>6457</v>
      </c>
      <c r="F43" t="s">
        <v>1549</v>
      </c>
      <c r="G43" t="s">
        <v>1550</v>
      </c>
      <c r="H43" t="s">
        <v>1191</v>
      </c>
      <c r="I43">
        <v>491.84</v>
      </c>
      <c r="J43" s="2">
        <v>-20818.28</v>
      </c>
    </row>
    <row r="44" spans="1:10" x14ac:dyDescent="0.25">
      <c r="A44" t="s">
        <v>6458</v>
      </c>
      <c r="B44" s="1">
        <v>43003</v>
      </c>
      <c r="C44">
        <v>58361</v>
      </c>
      <c r="D44">
        <v>2</v>
      </c>
      <c r="E44" t="s">
        <v>6459</v>
      </c>
      <c r="F44" t="s">
        <v>1549</v>
      </c>
      <c r="G44" t="s">
        <v>1618</v>
      </c>
      <c r="H44" t="s">
        <v>1191</v>
      </c>
      <c r="I44">
        <v>491.84</v>
      </c>
      <c r="J44" s="2">
        <v>-21310.12</v>
      </c>
    </row>
    <row r="45" spans="1:10" x14ac:dyDescent="0.25">
      <c r="A45" t="s">
        <v>2208</v>
      </c>
      <c r="B45" s="1">
        <v>43003</v>
      </c>
      <c r="C45">
        <v>58312</v>
      </c>
      <c r="D45">
        <v>2</v>
      </c>
      <c r="E45" t="s">
        <v>6460</v>
      </c>
      <c r="F45" t="s">
        <v>1549</v>
      </c>
      <c r="G45" t="s">
        <v>1550</v>
      </c>
      <c r="H45" t="s">
        <v>1191</v>
      </c>
      <c r="I45">
        <v>491.84</v>
      </c>
      <c r="J45" s="2">
        <v>-21801.96</v>
      </c>
    </row>
    <row r="46" spans="1:10" x14ac:dyDescent="0.25">
      <c r="A46" t="s">
        <v>2480</v>
      </c>
      <c r="B46" s="1">
        <v>43004</v>
      </c>
      <c r="C46">
        <v>58362</v>
      </c>
      <c r="D46">
        <v>2</v>
      </c>
      <c r="E46" t="s">
        <v>6461</v>
      </c>
      <c r="F46" t="s">
        <v>1549</v>
      </c>
      <c r="G46" t="s">
        <v>1618</v>
      </c>
      <c r="H46" t="s">
        <v>1191</v>
      </c>
      <c r="I46">
        <v>541.02</v>
      </c>
      <c r="J46" s="2">
        <v>-22342.98</v>
      </c>
    </row>
    <row r="47" spans="1:10" x14ac:dyDescent="0.25">
      <c r="A47" t="s">
        <v>6462</v>
      </c>
      <c r="B47" s="1">
        <v>43004</v>
      </c>
      <c r="C47">
        <v>58363</v>
      </c>
      <c r="D47">
        <v>2</v>
      </c>
      <c r="E47" t="s">
        <v>6463</v>
      </c>
      <c r="F47" t="s">
        <v>1549</v>
      </c>
      <c r="G47" t="s">
        <v>1618</v>
      </c>
      <c r="H47" t="s">
        <v>1191</v>
      </c>
      <c r="I47">
        <v>491.84</v>
      </c>
      <c r="J47" s="2">
        <v>-22834.82</v>
      </c>
    </row>
    <row r="48" spans="1:10" x14ac:dyDescent="0.25">
      <c r="A48" t="s">
        <v>6464</v>
      </c>
      <c r="B48" s="1">
        <v>43004</v>
      </c>
      <c r="C48">
        <v>58364</v>
      </c>
      <c r="D48">
        <v>2</v>
      </c>
      <c r="E48" t="s">
        <v>6465</v>
      </c>
      <c r="F48" t="s">
        <v>1549</v>
      </c>
      <c r="G48" t="s">
        <v>1618</v>
      </c>
      <c r="H48" t="s">
        <v>1191</v>
      </c>
      <c r="I48">
        <v>491.84</v>
      </c>
      <c r="J48" s="2">
        <v>-23326.66</v>
      </c>
    </row>
    <row r="49" spans="1:10" x14ac:dyDescent="0.25">
      <c r="A49" t="s">
        <v>6466</v>
      </c>
      <c r="B49" s="1">
        <v>43005</v>
      </c>
      <c r="C49">
        <v>58365</v>
      </c>
      <c r="D49">
        <v>2</v>
      </c>
      <c r="E49" t="s">
        <v>6467</v>
      </c>
      <c r="F49" t="s">
        <v>1549</v>
      </c>
      <c r="G49" t="s">
        <v>1618</v>
      </c>
      <c r="H49" t="s">
        <v>1191</v>
      </c>
      <c r="I49">
        <v>489.52</v>
      </c>
      <c r="J49" s="2">
        <v>-23816.18</v>
      </c>
    </row>
    <row r="50" spans="1:10" x14ac:dyDescent="0.25">
      <c r="A50" t="s">
        <v>2017</v>
      </c>
      <c r="B50" s="1">
        <v>43005</v>
      </c>
      <c r="C50">
        <v>58260</v>
      </c>
      <c r="D50">
        <v>2</v>
      </c>
      <c r="E50" t="s">
        <v>6468</v>
      </c>
      <c r="F50" t="s">
        <v>1549</v>
      </c>
      <c r="G50" t="s">
        <v>5938</v>
      </c>
      <c r="H50" t="s">
        <v>1191</v>
      </c>
      <c r="I50">
        <v>491.84</v>
      </c>
      <c r="J50" s="2">
        <v>-24308.02</v>
      </c>
    </row>
    <row r="51" spans="1:10" x14ac:dyDescent="0.25">
      <c r="A51" t="s">
        <v>6469</v>
      </c>
      <c r="B51" s="1">
        <v>43006</v>
      </c>
      <c r="C51">
        <v>58366</v>
      </c>
      <c r="D51">
        <v>2</v>
      </c>
      <c r="E51" t="s">
        <v>6470</v>
      </c>
      <c r="F51" t="s">
        <v>1549</v>
      </c>
      <c r="G51" t="s">
        <v>1618</v>
      </c>
      <c r="H51" t="s">
        <v>1191</v>
      </c>
      <c r="I51">
        <v>489.52</v>
      </c>
      <c r="J51" s="2">
        <v>-24797.54</v>
      </c>
    </row>
    <row r="52" spans="1:10" x14ac:dyDescent="0.25">
      <c r="A52" t="s">
        <v>928</v>
      </c>
      <c r="B52" s="1">
        <v>43006</v>
      </c>
      <c r="C52">
        <v>58261</v>
      </c>
      <c r="D52">
        <v>2</v>
      </c>
      <c r="E52" t="s">
        <v>6471</v>
      </c>
      <c r="F52" t="s">
        <v>1549</v>
      </c>
      <c r="G52" t="s">
        <v>5938</v>
      </c>
      <c r="H52" t="s">
        <v>1191</v>
      </c>
      <c r="I52">
        <v>464</v>
      </c>
      <c r="J52" s="2">
        <v>-25261.54</v>
      </c>
    </row>
    <row r="53" spans="1:10" x14ac:dyDescent="0.25">
      <c r="A53" t="s">
        <v>6472</v>
      </c>
      <c r="B53" s="1">
        <v>43006</v>
      </c>
      <c r="C53">
        <v>58262</v>
      </c>
      <c r="D53">
        <v>2</v>
      </c>
      <c r="E53" t="s">
        <v>6473</v>
      </c>
      <c r="F53" t="s">
        <v>1549</v>
      </c>
      <c r="G53" t="s">
        <v>5938</v>
      </c>
      <c r="H53" t="s">
        <v>1191</v>
      </c>
      <c r="I53">
        <v>464</v>
      </c>
      <c r="J53" s="2">
        <v>-25725.54</v>
      </c>
    </row>
    <row r="54" spans="1:10" x14ac:dyDescent="0.25">
      <c r="A54" t="s">
        <v>6474</v>
      </c>
      <c r="B54" s="1">
        <v>43006</v>
      </c>
      <c r="C54">
        <v>58263</v>
      </c>
      <c r="D54">
        <v>2</v>
      </c>
      <c r="E54" t="s">
        <v>6475</v>
      </c>
      <c r="F54" t="s">
        <v>1549</v>
      </c>
      <c r="G54" t="s">
        <v>5938</v>
      </c>
      <c r="H54" t="s">
        <v>1191</v>
      </c>
      <c r="I54">
        <v>464</v>
      </c>
      <c r="J54" s="2">
        <v>-26189.54</v>
      </c>
    </row>
    <row r="55" spans="1:10" x14ac:dyDescent="0.25">
      <c r="A55" t="s">
        <v>6476</v>
      </c>
      <c r="B55" s="1">
        <v>43006</v>
      </c>
      <c r="C55">
        <v>58367</v>
      </c>
      <c r="D55">
        <v>2</v>
      </c>
      <c r="E55" t="s">
        <v>6477</v>
      </c>
      <c r="F55" t="s">
        <v>1549</v>
      </c>
      <c r="G55" t="s">
        <v>1618</v>
      </c>
      <c r="H55" t="s">
        <v>1191</v>
      </c>
      <c r="I55">
        <v>464</v>
      </c>
      <c r="J55" s="2">
        <v>-26653.54</v>
      </c>
    </row>
    <row r="56" spans="1:10" x14ac:dyDescent="0.25">
      <c r="A56" t="s">
        <v>2651</v>
      </c>
      <c r="B56" s="1">
        <v>43007</v>
      </c>
      <c r="C56">
        <v>58313</v>
      </c>
      <c r="D56">
        <v>2</v>
      </c>
      <c r="E56" t="s">
        <v>6478</v>
      </c>
      <c r="F56" t="s">
        <v>1549</v>
      </c>
      <c r="G56" t="s">
        <v>1550</v>
      </c>
      <c r="H56" t="s">
        <v>1191</v>
      </c>
      <c r="I56">
        <v>464</v>
      </c>
      <c r="J56" s="2">
        <v>-27117.54</v>
      </c>
    </row>
    <row r="57" spans="1:10" x14ac:dyDescent="0.25">
      <c r="A57" t="s">
        <v>6479</v>
      </c>
      <c r="B57" s="1">
        <v>43007</v>
      </c>
      <c r="C57">
        <v>58368</v>
      </c>
      <c r="D57">
        <v>2</v>
      </c>
      <c r="E57" t="s">
        <v>6480</v>
      </c>
      <c r="F57" t="s">
        <v>1549</v>
      </c>
      <c r="G57" t="s">
        <v>1618</v>
      </c>
      <c r="H57" t="s">
        <v>1191</v>
      </c>
      <c r="I57">
        <v>464</v>
      </c>
      <c r="J57" s="2">
        <v>-27581.54</v>
      </c>
    </row>
    <row r="58" spans="1:10" x14ac:dyDescent="0.25">
      <c r="A58" t="s">
        <v>1393</v>
      </c>
      <c r="B58" s="1">
        <v>43007</v>
      </c>
      <c r="C58">
        <v>58264</v>
      </c>
      <c r="D58">
        <v>2</v>
      </c>
      <c r="E58" t="s">
        <v>6481</v>
      </c>
      <c r="F58" t="s">
        <v>1549</v>
      </c>
      <c r="G58" t="s">
        <v>5938</v>
      </c>
      <c r="H58" t="s">
        <v>1191</v>
      </c>
      <c r="I58">
        <v>464</v>
      </c>
      <c r="J58" s="2">
        <v>-28045.54</v>
      </c>
    </row>
    <row r="59" spans="1:10" x14ac:dyDescent="0.25">
      <c r="A59" t="s">
        <v>6482</v>
      </c>
      <c r="B59" s="1">
        <v>43007</v>
      </c>
      <c r="C59">
        <v>58370</v>
      </c>
      <c r="D59">
        <v>2</v>
      </c>
      <c r="E59" t="s">
        <v>6483</v>
      </c>
      <c r="F59" t="s">
        <v>1549</v>
      </c>
      <c r="G59" t="s">
        <v>1618</v>
      </c>
      <c r="H59" t="s">
        <v>1191</v>
      </c>
      <c r="I59">
        <v>464</v>
      </c>
      <c r="J59" s="2">
        <v>-28509.54</v>
      </c>
    </row>
    <row r="60" spans="1:10" x14ac:dyDescent="0.25">
      <c r="A60" t="s">
        <v>6484</v>
      </c>
      <c r="B60" s="1">
        <v>43007</v>
      </c>
      <c r="C60">
        <v>58371</v>
      </c>
      <c r="D60">
        <v>2</v>
      </c>
      <c r="E60" t="s">
        <v>6485</v>
      </c>
      <c r="F60" t="s">
        <v>1549</v>
      </c>
      <c r="G60" t="s">
        <v>1618</v>
      </c>
      <c r="H60" t="s">
        <v>1191</v>
      </c>
      <c r="I60">
        <v>464</v>
      </c>
      <c r="J60" s="2">
        <v>-28973.54</v>
      </c>
    </row>
    <row r="61" spans="1:10" x14ac:dyDescent="0.25">
      <c r="A61" t="s">
        <v>6486</v>
      </c>
      <c r="B61" s="1">
        <v>43008</v>
      </c>
      <c r="C61">
        <v>58265</v>
      </c>
      <c r="D61">
        <v>2</v>
      </c>
      <c r="E61" t="s">
        <v>6487</v>
      </c>
      <c r="F61" t="s">
        <v>1549</v>
      </c>
      <c r="G61" t="s">
        <v>5938</v>
      </c>
      <c r="H61" t="s">
        <v>1191</v>
      </c>
      <c r="I61">
        <v>464</v>
      </c>
      <c r="J61" s="2">
        <v>-29437.54</v>
      </c>
    </row>
    <row r="62" spans="1:10" x14ac:dyDescent="0.25">
      <c r="A62" t="s">
        <v>6488</v>
      </c>
      <c r="B62" s="1">
        <v>43008</v>
      </c>
      <c r="C62">
        <v>58314</v>
      </c>
      <c r="D62">
        <v>2</v>
      </c>
      <c r="E62" t="s">
        <v>6489</v>
      </c>
      <c r="F62" t="s">
        <v>1549</v>
      </c>
      <c r="G62" t="s">
        <v>1550</v>
      </c>
      <c r="H62" t="s">
        <v>1191</v>
      </c>
      <c r="I62">
        <v>464</v>
      </c>
      <c r="J62" s="2">
        <v>-29901.54</v>
      </c>
    </row>
    <row r="63" spans="1:10" x14ac:dyDescent="0.25">
      <c r="H63" t="s">
        <v>101</v>
      </c>
      <c r="I63" t="s">
        <v>6490</v>
      </c>
    </row>
    <row r="64" spans="1:10" x14ac:dyDescent="0.25">
      <c r="H64" t="s">
        <v>102</v>
      </c>
      <c r="J64" s="2">
        <v>-29901.54</v>
      </c>
    </row>
    <row r="65" spans="1:1" x14ac:dyDescent="0.25">
      <c r="A65" t="s">
        <v>6</v>
      </c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G22" sqref="G22"/>
    </sheetView>
  </sheetViews>
  <sheetFormatPr baseColWidth="10" defaultRowHeight="15" x14ac:dyDescent="0.25"/>
  <cols>
    <col min="8" max="8" width="29.42578125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4049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1380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-7425.22</v>
      </c>
    </row>
    <row r="12" spans="1:11" x14ac:dyDescent="0.25">
      <c r="A12" t="s">
        <v>1996</v>
      </c>
      <c r="B12" s="1">
        <v>42984</v>
      </c>
      <c r="C12" t="s">
        <v>6491</v>
      </c>
      <c r="D12">
        <v>1</v>
      </c>
      <c r="E12" t="s">
        <v>6492</v>
      </c>
      <c r="F12" t="s">
        <v>76</v>
      </c>
      <c r="G12" t="s">
        <v>12</v>
      </c>
      <c r="H12" t="s">
        <v>1384</v>
      </c>
      <c r="I12" s="2">
        <v>7284.64</v>
      </c>
      <c r="K12">
        <v>-140.58000000000001</v>
      </c>
    </row>
    <row r="13" spans="1:11" x14ac:dyDescent="0.25">
      <c r="A13" t="s">
        <v>5080</v>
      </c>
      <c r="B13" s="1">
        <v>42986</v>
      </c>
      <c r="C13">
        <v>31201</v>
      </c>
      <c r="D13">
        <v>1</v>
      </c>
      <c r="E13" t="s">
        <v>6493</v>
      </c>
      <c r="F13" t="s">
        <v>11</v>
      </c>
      <c r="G13" t="s">
        <v>195</v>
      </c>
      <c r="H13" t="s">
        <v>1384</v>
      </c>
      <c r="J13">
        <v>618.89</v>
      </c>
      <c r="K13">
        <v>-759.47</v>
      </c>
    </row>
    <row r="14" spans="1:11" x14ac:dyDescent="0.25">
      <c r="A14" t="s">
        <v>5082</v>
      </c>
      <c r="B14" s="1">
        <v>42986</v>
      </c>
      <c r="C14">
        <v>31290</v>
      </c>
      <c r="D14">
        <v>1</v>
      </c>
      <c r="E14" t="s">
        <v>6494</v>
      </c>
      <c r="F14" t="s">
        <v>11</v>
      </c>
      <c r="G14" t="s">
        <v>195</v>
      </c>
      <c r="H14" t="s">
        <v>1384</v>
      </c>
      <c r="J14">
        <v>254.97</v>
      </c>
      <c r="K14" s="2">
        <v>-1014.44</v>
      </c>
    </row>
    <row r="15" spans="1:11" x14ac:dyDescent="0.25">
      <c r="A15" t="s">
        <v>6495</v>
      </c>
      <c r="B15" s="1">
        <v>42997</v>
      </c>
      <c r="C15">
        <v>31478</v>
      </c>
      <c r="D15">
        <v>1</v>
      </c>
      <c r="E15" t="s">
        <v>6496</v>
      </c>
      <c r="F15" t="s">
        <v>11</v>
      </c>
      <c r="G15" t="s">
        <v>195</v>
      </c>
      <c r="H15" t="s">
        <v>1384</v>
      </c>
      <c r="J15">
        <v>263.99</v>
      </c>
      <c r="K15" s="2">
        <v>-1278.43</v>
      </c>
    </row>
    <row r="16" spans="1:11" x14ac:dyDescent="0.25">
      <c r="A16" t="s">
        <v>6497</v>
      </c>
      <c r="B16" s="1">
        <v>42997</v>
      </c>
      <c r="C16">
        <v>31358</v>
      </c>
      <c r="D16">
        <v>1</v>
      </c>
      <c r="E16" t="s">
        <v>6498</v>
      </c>
      <c r="F16" t="s">
        <v>11</v>
      </c>
      <c r="G16" t="s">
        <v>195</v>
      </c>
      <c r="H16" t="s">
        <v>1384</v>
      </c>
      <c r="J16">
        <v>162.47999999999999</v>
      </c>
      <c r="K16" s="2">
        <v>-1440.91</v>
      </c>
    </row>
    <row r="17" spans="1:11" x14ac:dyDescent="0.25">
      <c r="A17" t="s">
        <v>6499</v>
      </c>
      <c r="B17" s="1">
        <v>42997</v>
      </c>
      <c r="C17">
        <v>31335</v>
      </c>
      <c r="D17">
        <v>1</v>
      </c>
      <c r="E17" t="s">
        <v>6500</v>
      </c>
      <c r="F17" t="s">
        <v>11</v>
      </c>
      <c r="G17" t="s">
        <v>195</v>
      </c>
      <c r="H17" t="s">
        <v>1384</v>
      </c>
      <c r="J17">
        <v>505.19</v>
      </c>
      <c r="K17" s="2">
        <v>-1946.1</v>
      </c>
    </row>
    <row r="18" spans="1:11" x14ac:dyDescent="0.25">
      <c r="A18" t="s">
        <v>6501</v>
      </c>
      <c r="B18" s="1">
        <v>42997</v>
      </c>
      <c r="C18">
        <v>31334</v>
      </c>
      <c r="D18">
        <v>1</v>
      </c>
      <c r="E18" t="s">
        <v>6502</v>
      </c>
      <c r="F18" t="s">
        <v>11</v>
      </c>
      <c r="G18" t="s">
        <v>195</v>
      </c>
      <c r="H18" t="s">
        <v>1384</v>
      </c>
      <c r="J18" s="2">
        <v>1474.48</v>
      </c>
      <c r="K18" s="2">
        <v>-3420.58</v>
      </c>
    </row>
    <row r="19" spans="1:11" x14ac:dyDescent="0.25">
      <c r="A19" t="s">
        <v>5135</v>
      </c>
      <c r="B19" s="1">
        <v>42997</v>
      </c>
      <c r="C19">
        <v>31333</v>
      </c>
      <c r="D19">
        <v>1</v>
      </c>
      <c r="E19" t="s">
        <v>6503</v>
      </c>
      <c r="F19" t="s">
        <v>11</v>
      </c>
      <c r="G19" t="s">
        <v>195</v>
      </c>
      <c r="H19" t="s">
        <v>1384</v>
      </c>
      <c r="J19" s="2">
        <v>7738.49</v>
      </c>
      <c r="K19" s="2">
        <v>-11159.07</v>
      </c>
    </row>
    <row r="20" spans="1:11" x14ac:dyDescent="0.25">
      <c r="A20" t="s">
        <v>6504</v>
      </c>
      <c r="B20" s="1">
        <v>42997</v>
      </c>
      <c r="C20">
        <v>31456</v>
      </c>
      <c r="D20">
        <v>1</v>
      </c>
      <c r="E20" t="s">
        <v>6505</v>
      </c>
      <c r="F20" t="s">
        <v>11</v>
      </c>
      <c r="G20" t="s">
        <v>195</v>
      </c>
      <c r="H20" t="s">
        <v>1384</v>
      </c>
      <c r="J20">
        <v>939.22</v>
      </c>
      <c r="K20" s="2">
        <v>-12098.29</v>
      </c>
    </row>
    <row r="21" spans="1:11" x14ac:dyDescent="0.25">
      <c r="A21" t="s">
        <v>397</v>
      </c>
      <c r="B21" s="1">
        <v>43006</v>
      </c>
      <c r="C21" t="s">
        <v>6506</v>
      </c>
      <c r="D21">
        <v>1</v>
      </c>
      <c r="E21" t="s">
        <v>6507</v>
      </c>
      <c r="F21" t="s">
        <v>76</v>
      </c>
      <c r="G21" t="s">
        <v>18</v>
      </c>
      <c r="H21" t="s">
        <v>1384</v>
      </c>
      <c r="I21">
        <v>480.01</v>
      </c>
      <c r="K21" s="2">
        <v>-11618.28</v>
      </c>
    </row>
    <row r="22" spans="1:11" x14ac:dyDescent="0.25">
      <c r="H22" t="s">
        <v>101</v>
      </c>
      <c r="I22" s="2">
        <v>7764.65</v>
      </c>
      <c r="J22" s="2">
        <v>11957.71</v>
      </c>
    </row>
    <row r="23" spans="1:11" x14ac:dyDescent="0.25">
      <c r="H23" t="s">
        <v>102</v>
      </c>
      <c r="K23" s="2">
        <v>-11618.28</v>
      </c>
    </row>
    <row r="24" spans="1:11" x14ac:dyDescent="0.25">
      <c r="A24" t="s">
        <v>6</v>
      </c>
    </row>
  </sheetData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C32" sqref="A29:C32"/>
    </sheetView>
  </sheetViews>
  <sheetFormatPr baseColWidth="10" defaultRowHeight="15" x14ac:dyDescent="0.25"/>
  <cols>
    <col min="5" max="5" width="20" customWidth="1"/>
    <col min="8" max="8" width="27.5703125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6508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2237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-26332</v>
      </c>
    </row>
    <row r="12" spans="1:11" x14ac:dyDescent="0.25">
      <c r="A12" t="s">
        <v>2347</v>
      </c>
      <c r="B12" s="1">
        <v>42982</v>
      </c>
      <c r="C12">
        <v>817</v>
      </c>
      <c r="D12">
        <v>2</v>
      </c>
      <c r="E12" t="s">
        <v>6509</v>
      </c>
      <c r="F12" t="s">
        <v>1549</v>
      </c>
      <c r="G12" t="s">
        <v>5897</v>
      </c>
      <c r="H12" t="s">
        <v>2241</v>
      </c>
      <c r="J12" s="47">
        <v>4060</v>
      </c>
      <c r="K12" s="2">
        <v>-30392</v>
      </c>
    </row>
    <row r="13" spans="1:11" x14ac:dyDescent="0.25">
      <c r="A13" t="s">
        <v>5676</v>
      </c>
      <c r="B13" s="1">
        <v>42984</v>
      </c>
      <c r="C13">
        <v>833</v>
      </c>
      <c r="D13">
        <v>2</v>
      </c>
      <c r="E13" t="s">
        <v>6510</v>
      </c>
      <c r="F13" t="s">
        <v>1549</v>
      </c>
      <c r="G13" t="s">
        <v>5897</v>
      </c>
      <c r="H13" t="s">
        <v>2241</v>
      </c>
      <c r="J13" s="2">
        <v>5220</v>
      </c>
      <c r="K13" s="2">
        <v>-35612</v>
      </c>
    </row>
    <row r="14" spans="1:11" x14ac:dyDescent="0.25">
      <c r="A14" t="s">
        <v>6511</v>
      </c>
      <c r="B14" s="1">
        <v>42984</v>
      </c>
      <c r="C14">
        <v>813</v>
      </c>
      <c r="D14">
        <v>2</v>
      </c>
      <c r="E14" t="s">
        <v>6512</v>
      </c>
      <c r="F14" t="s">
        <v>1549</v>
      </c>
      <c r="G14" t="s">
        <v>5897</v>
      </c>
      <c r="H14" t="s">
        <v>2241</v>
      </c>
      <c r="J14" s="2">
        <v>9280</v>
      </c>
      <c r="K14" s="2">
        <v>-44892</v>
      </c>
    </row>
    <row r="15" spans="1:11" x14ac:dyDescent="0.25">
      <c r="A15" t="s">
        <v>5173</v>
      </c>
      <c r="B15" s="1">
        <v>42984</v>
      </c>
      <c r="C15">
        <v>835</v>
      </c>
      <c r="D15">
        <v>2</v>
      </c>
      <c r="E15" t="s">
        <v>6513</v>
      </c>
      <c r="F15" t="s">
        <v>1549</v>
      </c>
      <c r="G15" t="s">
        <v>5897</v>
      </c>
      <c r="H15" t="s">
        <v>2241</v>
      </c>
      <c r="J15" s="2">
        <v>1392</v>
      </c>
      <c r="K15" s="2">
        <v>-46284</v>
      </c>
    </row>
    <row r="16" spans="1:11" x14ac:dyDescent="0.25">
      <c r="A16" t="s">
        <v>6514</v>
      </c>
      <c r="B16" s="1">
        <v>42984</v>
      </c>
      <c r="C16">
        <v>834</v>
      </c>
      <c r="D16">
        <v>2</v>
      </c>
      <c r="E16" t="s">
        <v>6515</v>
      </c>
      <c r="F16" t="s">
        <v>1549</v>
      </c>
      <c r="G16" t="s">
        <v>5897</v>
      </c>
      <c r="H16" t="s">
        <v>2241</v>
      </c>
      <c r="J16" s="2">
        <v>6380</v>
      </c>
      <c r="K16" s="2">
        <v>-52664</v>
      </c>
    </row>
    <row r="17" spans="1:11" x14ac:dyDescent="0.25">
      <c r="A17" t="s">
        <v>6516</v>
      </c>
      <c r="B17" s="1">
        <v>42984</v>
      </c>
      <c r="C17">
        <v>837</v>
      </c>
      <c r="D17">
        <v>2</v>
      </c>
      <c r="E17" t="s">
        <v>6517</v>
      </c>
      <c r="F17" t="s">
        <v>1549</v>
      </c>
      <c r="G17" t="s">
        <v>5897</v>
      </c>
      <c r="H17" t="s">
        <v>2241</v>
      </c>
      <c r="J17" s="2">
        <v>6960</v>
      </c>
      <c r="K17" s="2">
        <v>-59624</v>
      </c>
    </row>
    <row r="18" spans="1:11" x14ac:dyDescent="0.25">
      <c r="A18" t="s">
        <v>5678</v>
      </c>
      <c r="B18" s="1">
        <v>42985</v>
      </c>
      <c r="C18">
        <v>823</v>
      </c>
      <c r="D18">
        <v>2</v>
      </c>
      <c r="E18" t="s">
        <v>6518</v>
      </c>
      <c r="F18" t="s">
        <v>1549</v>
      </c>
      <c r="G18" t="s">
        <v>5897</v>
      </c>
      <c r="H18" t="s">
        <v>2241</v>
      </c>
      <c r="J18" s="2">
        <v>8120</v>
      </c>
      <c r="K18" s="2">
        <v>-67744</v>
      </c>
    </row>
    <row r="19" spans="1:11" x14ac:dyDescent="0.25">
      <c r="A19" t="s">
        <v>6519</v>
      </c>
      <c r="B19" s="1">
        <v>42986</v>
      </c>
      <c r="C19">
        <v>829</v>
      </c>
      <c r="D19">
        <v>2</v>
      </c>
      <c r="E19" t="s">
        <v>6520</v>
      </c>
      <c r="F19" t="s">
        <v>1549</v>
      </c>
      <c r="G19" t="s">
        <v>5938</v>
      </c>
      <c r="H19" t="s">
        <v>2241</v>
      </c>
      <c r="J19" s="45">
        <v>580</v>
      </c>
      <c r="K19" s="2">
        <v>-68324</v>
      </c>
    </row>
    <row r="20" spans="1:11" x14ac:dyDescent="0.25">
      <c r="A20" t="s">
        <v>6521</v>
      </c>
      <c r="B20" s="1">
        <v>42991</v>
      </c>
      <c r="C20">
        <v>841</v>
      </c>
      <c r="D20">
        <v>2</v>
      </c>
      <c r="E20" t="s">
        <v>6522</v>
      </c>
      <c r="F20" t="s">
        <v>1549</v>
      </c>
      <c r="G20" t="s">
        <v>5897</v>
      </c>
      <c r="H20" t="s">
        <v>2241</v>
      </c>
      <c r="J20" s="2">
        <v>4408</v>
      </c>
      <c r="K20" s="2">
        <v>-72732</v>
      </c>
    </row>
    <row r="21" spans="1:11" x14ac:dyDescent="0.25">
      <c r="A21" t="s">
        <v>330</v>
      </c>
      <c r="B21" s="1">
        <v>42991</v>
      </c>
      <c r="C21" t="s">
        <v>6523</v>
      </c>
      <c r="D21">
        <v>2</v>
      </c>
      <c r="E21" t="s">
        <v>6524</v>
      </c>
      <c r="F21" t="s">
        <v>76</v>
      </c>
      <c r="G21" t="s">
        <v>12</v>
      </c>
      <c r="H21" t="s">
        <v>2241</v>
      </c>
      <c r="I21" s="47">
        <v>10440</v>
      </c>
      <c r="K21" s="2">
        <v>-62292</v>
      </c>
    </row>
    <row r="22" spans="1:11" x14ac:dyDescent="0.25">
      <c r="A22" t="s">
        <v>3748</v>
      </c>
      <c r="B22" s="1">
        <v>42992</v>
      </c>
      <c r="C22">
        <v>843</v>
      </c>
      <c r="D22">
        <v>2</v>
      </c>
      <c r="E22" t="s">
        <v>6525</v>
      </c>
      <c r="F22" t="s">
        <v>1549</v>
      </c>
      <c r="G22" t="s">
        <v>5897</v>
      </c>
      <c r="H22" t="s">
        <v>2241</v>
      </c>
      <c r="J22" s="2">
        <v>1508</v>
      </c>
      <c r="K22" s="2">
        <v>-63800</v>
      </c>
    </row>
    <row r="23" spans="1:11" x14ac:dyDescent="0.25">
      <c r="A23" t="s">
        <v>2097</v>
      </c>
      <c r="B23" s="1">
        <v>42998</v>
      </c>
      <c r="C23">
        <v>856</v>
      </c>
      <c r="D23">
        <v>2</v>
      </c>
      <c r="E23" t="s">
        <v>6526</v>
      </c>
      <c r="F23" t="s">
        <v>1549</v>
      </c>
      <c r="G23" t="s">
        <v>5897</v>
      </c>
      <c r="H23" t="s">
        <v>2241</v>
      </c>
      <c r="J23" s="2">
        <v>2784</v>
      </c>
      <c r="K23" s="2">
        <v>-66584</v>
      </c>
    </row>
    <row r="24" spans="1:11" x14ac:dyDescent="0.25">
      <c r="A24" t="s">
        <v>6527</v>
      </c>
      <c r="B24" s="1">
        <v>43000</v>
      </c>
      <c r="C24">
        <v>865</v>
      </c>
      <c r="D24">
        <v>2</v>
      </c>
      <c r="E24" t="s">
        <v>6528</v>
      </c>
      <c r="F24" t="s">
        <v>1549</v>
      </c>
      <c r="G24" t="s">
        <v>5897</v>
      </c>
      <c r="H24" t="s">
        <v>2241</v>
      </c>
      <c r="J24" s="2">
        <v>4292</v>
      </c>
      <c r="K24" s="2">
        <v>-70876</v>
      </c>
    </row>
    <row r="25" spans="1:11" x14ac:dyDescent="0.25">
      <c r="A25" t="s">
        <v>6529</v>
      </c>
      <c r="B25" s="1">
        <v>43003</v>
      </c>
      <c r="C25">
        <v>869</v>
      </c>
      <c r="D25">
        <v>2</v>
      </c>
      <c r="E25" t="s">
        <v>6530</v>
      </c>
      <c r="F25" t="s">
        <v>1549</v>
      </c>
      <c r="G25" t="s">
        <v>5897</v>
      </c>
      <c r="H25" t="s">
        <v>2241</v>
      </c>
      <c r="J25" s="2">
        <v>1740</v>
      </c>
      <c r="K25" s="2">
        <v>-72616</v>
      </c>
    </row>
    <row r="26" spans="1:11" x14ac:dyDescent="0.25">
      <c r="A26" t="s">
        <v>2046</v>
      </c>
      <c r="B26" s="1">
        <v>43004</v>
      </c>
      <c r="C26">
        <v>863</v>
      </c>
      <c r="D26">
        <v>2</v>
      </c>
      <c r="E26" t="s">
        <v>6531</v>
      </c>
      <c r="F26" t="s">
        <v>1549</v>
      </c>
      <c r="G26" t="s">
        <v>5897</v>
      </c>
      <c r="H26" t="s">
        <v>2241</v>
      </c>
      <c r="J26" s="2">
        <v>1508</v>
      </c>
      <c r="K26" s="2">
        <v>-74124</v>
      </c>
    </row>
    <row r="27" spans="1:11" x14ac:dyDescent="0.25">
      <c r="A27" t="s">
        <v>6532</v>
      </c>
      <c r="B27" s="1">
        <v>43005</v>
      </c>
      <c r="C27" t="s">
        <v>6533</v>
      </c>
      <c r="D27">
        <v>1</v>
      </c>
      <c r="E27" t="s">
        <v>6534</v>
      </c>
      <c r="F27" t="s">
        <v>260</v>
      </c>
      <c r="G27" t="s">
        <v>1311</v>
      </c>
      <c r="H27" t="s">
        <v>2241</v>
      </c>
      <c r="I27" s="45">
        <v>580</v>
      </c>
      <c r="K27" s="2">
        <v>-73544</v>
      </c>
    </row>
    <row r="28" spans="1:11" x14ac:dyDescent="0.25">
      <c r="A28" t="s">
        <v>6535</v>
      </c>
      <c r="B28" s="1">
        <v>43005</v>
      </c>
      <c r="C28" t="s">
        <v>6536</v>
      </c>
      <c r="D28">
        <v>1</v>
      </c>
      <c r="E28" t="s">
        <v>6537</v>
      </c>
      <c r="F28" t="s">
        <v>260</v>
      </c>
      <c r="G28" t="s">
        <v>1311</v>
      </c>
      <c r="H28" t="s">
        <v>2241</v>
      </c>
      <c r="I28" s="92">
        <v>580</v>
      </c>
      <c r="K28" s="2">
        <v>-72964</v>
      </c>
    </row>
    <row r="29" spans="1:11" x14ac:dyDescent="0.25">
      <c r="A29" t="s">
        <v>6538</v>
      </c>
      <c r="B29" s="1">
        <v>43006</v>
      </c>
      <c r="C29">
        <v>866</v>
      </c>
      <c r="D29">
        <v>2</v>
      </c>
      <c r="E29" t="s">
        <v>6539</v>
      </c>
      <c r="F29" t="s">
        <v>1549</v>
      </c>
      <c r="G29" t="s">
        <v>5897</v>
      </c>
      <c r="H29" t="s">
        <v>2241</v>
      </c>
      <c r="J29" s="2">
        <v>2088</v>
      </c>
      <c r="K29" s="2">
        <v>-75052</v>
      </c>
    </row>
    <row r="30" spans="1:11" x14ac:dyDescent="0.25">
      <c r="A30" t="s">
        <v>6540</v>
      </c>
      <c r="B30" s="1">
        <v>43006</v>
      </c>
      <c r="C30">
        <v>857</v>
      </c>
      <c r="D30">
        <v>2</v>
      </c>
      <c r="E30" t="s">
        <v>6541</v>
      </c>
      <c r="F30" t="s">
        <v>1549</v>
      </c>
      <c r="G30" t="s">
        <v>5897</v>
      </c>
      <c r="H30" t="s">
        <v>2241</v>
      </c>
      <c r="J30" s="2">
        <v>1392</v>
      </c>
      <c r="K30" s="2">
        <v>-76444</v>
      </c>
    </row>
    <row r="31" spans="1:11" x14ac:dyDescent="0.25">
      <c r="A31" t="s">
        <v>6542</v>
      </c>
      <c r="B31" s="1">
        <v>43006</v>
      </c>
      <c r="C31">
        <v>868</v>
      </c>
      <c r="D31">
        <v>2</v>
      </c>
      <c r="E31" t="s">
        <v>6543</v>
      </c>
      <c r="F31" t="s">
        <v>1549</v>
      </c>
      <c r="G31" t="s">
        <v>5897</v>
      </c>
      <c r="H31" t="s">
        <v>2241</v>
      </c>
      <c r="J31">
        <v>928</v>
      </c>
      <c r="K31" s="2">
        <v>-77372</v>
      </c>
    </row>
    <row r="32" spans="1:11" x14ac:dyDescent="0.25">
      <c r="A32" t="s">
        <v>5792</v>
      </c>
      <c r="B32" s="1">
        <v>43006</v>
      </c>
      <c r="C32">
        <v>864</v>
      </c>
      <c r="D32">
        <v>2</v>
      </c>
      <c r="E32" t="s">
        <v>6544</v>
      </c>
      <c r="F32" t="s">
        <v>1549</v>
      </c>
      <c r="G32" t="s">
        <v>5897</v>
      </c>
      <c r="H32" t="s">
        <v>2241</v>
      </c>
      <c r="J32" s="2">
        <v>1508</v>
      </c>
      <c r="K32" s="2">
        <v>-78880</v>
      </c>
    </row>
    <row r="33" spans="1:11" x14ac:dyDescent="0.25">
      <c r="H33" t="s">
        <v>101</v>
      </c>
      <c r="I33" s="2">
        <v>11600</v>
      </c>
      <c r="J33" s="2">
        <v>64148</v>
      </c>
    </row>
    <row r="34" spans="1:11" x14ac:dyDescent="0.25">
      <c r="H34" t="s">
        <v>102</v>
      </c>
      <c r="K34" s="2">
        <v>-78880</v>
      </c>
    </row>
    <row r="35" spans="1:11" x14ac:dyDescent="0.25">
      <c r="A35" t="s">
        <v>6</v>
      </c>
    </row>
  </sheetData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22" sqref="J22"/>
    </sheetView>
  </sheetViews>
  <sheetFormatPr baseColWidth="10" defaultRowHeight="15" x14ac:dyDescent="0.25"/>
  <cols>
    <col min="8" max="8" width="37" bestFit="1" customWidth="1"/>
  </cols>
  <sheetData>
    <row r="1" spans="1:11" x14ac:dyDescent="0.25">
      <c r="A1" t="s">
        <v>0</v>
      </c>
    </row>
    <row r="2" spans="1:11" x14ac:dyDescent="0.25">
      <c r="A2" t="s">
        <v>6347</v>
      </c>
    </row>
    <row r="3" spans="1:11" x14ac:dyDescent="0.25">
      <c r="A3" t="s">
        <v>6545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3417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-4814.25</v>
      </c>
    </row>
    <row r="12" spans="1:11" x14ac:dyDescent="0.25">
      <c r="A12" t="s">
        <v>2713</v>
      </c>
      <c r="B12" s="1">
        <v>42991</v>
      </c>
      <c r="C12" t="s">
        <v>6548</v>
      </c>
      <c r="D12">
        <v>1</v>
      </c>
      <c r="E12" t="s">
        <v>6549</v>
      </c>
      <c r="F12" t="s">
        <v>76</v>
      </c>
      <c r="G12" t="s">
        <v>12</v>
      </c>
      <c r="H12" t="s">
        <v>3424</v>
      </c>
      <c r="I12" s="2">
        <v>2523</v>
      </c>
      <c r="K12" s="2">
        <v>-2291.25</v>
      </c>
    </row>
    <row r="13" spans="1:11" x14ac:dyDescent="0.25">
      <c r="A13" t="s">
        <v>6550</v>
      </c>
      <c r="B13" s="1">
        <v>42997</v>
      </c>
      <c r="C13" t="s">
        <v>6551</v>
      </c>
      <c r="D13">
        <v>1</v>
      </c>
      <c r="E13" t="s">
        <v>6552</v>
      </c>
      <c r="F13" t="s">
        <v>11</v>
      </c>
      <c r="G13" t="s">
        <v>195</v>
      </c>
      <c r="H13" t="s">
        <v>3424</v>
      </c>
      <c r="J13" s="2">
        <v>1131</v>
      </c>
      <c r="K13" s="2">
        <v>-3422.25</v>
      </c>
    </row>
    <row r="14" spans="1:11" x14ac:dyDescent="0.25">
      <c r="A14" t="s">
        <v>6553</v>
      </c>
      <c r="B14" s="1">
        <v>42997</v>
      </c>
      <c r="C14" t="s">
        <v>6554</v>
      </c>
      <c r="D14">
        <v>1</v>
      </c>
      <c r="E14" t="s">
        <v>6555</v>
      </c>
      <c r="F14" t="s">
        <v>11</v>
      </c>
      <c r="G14" t="s">
        <v>195</v>
      </c>
      <c r="H14" t="s">
        <v>3424</v>
      </c>
      <c r="J14">
        <v>320.16000000000003</v>
      </c>
      <c r="K14" s="2">
        <v>-3742.41</v>
      </c>
    </row>
    <row r="15" spans="1:11" x14ac:dyDescent="0.25">
      <c r="A15" t="s">
        <v>6556</v>
      </c>
      <c r="B15" s="1">
        <v>43000</v>
      </c>
      <c r="C15" t="s">
        <v>6557</v>
      </c>
      <c r="D15">
        <v>1</v>
      </c>
      <c r="E15" t="s">
        <v>6558</v>
      </c>
      <c r="F15" t="s">
        <v>11</v>
      </c>
      <c r="G15" t="s">
        <v>195</v>
      </c>
      <c r="H15" t="s">
        <v>3424</v>
      </c>
      <c r="J15">
        <v>246.24</v>
      </c>
      <c r="K15" s="2">
        <v>-3988.65</v>
      </c>
    </row>
    <row r="16" spans="1:11" x14ac:dyDescent="0.25">
      <c r="A16" t="s">
        <v>6559</v>
      </c>
      <c r="B16" s="1">
        <v>43000</v>
      </c>
      <c r="C16" t="s">
        <v>6560</v>
      </c>
      <c r="D16">
        <v>1</v>
      </c>
      <c r="E16" t="s">
        <v>6561</v>
      </c>
      <c r="F16" t="s">
        <v>11</v>
      </c>
      <c r="G16" t="s">
        <v>195</v>
      </c>
      <c r="H16" t="s">
        <v>3424</v>
      </c>
      <c r="J16">
        <v>432.77</v>
      </c>
      <c r="K16" s="2">
        <v>-4421.42</v>
      </c>
    </row>
    <row r="17" spans="1:11" x14ac:dyDescent="0.25">
      <c r="A17" t="s">
        <v>6562</v>
      </c>
      <c r="B17" s="1">
        <v>43000</v>
      </c>
      <c r="C17" t="s">
        <v>6563</v>
      </c>
      <c r="D17">
        <v>1</v>
      </c>
      <c r="E17" t="s">
        <v>6564</v>
      </c>
      <c r="F17" t="s">
        <v>11</v>
      </c>
      <c r="G17" t="s">
        <v>195</v>
      </c>
      <c r="H17" t="s">
        <v>3424</v>
      </c>
      <c r="J17" s="2">
        <v>1392</v>
      </c>
      <c r="K17" s="2">
        <v>-5813.42</v>
      </c>
    </row>
    <row r="18" spans="1:11" x14ac:dyDescent="0.25">
      <c r="A18" t="s">
        <v>6565</v>
      </c>
      <c r="B18" s="1">
        <v>43005</v>
      </c>
      <c r="C18" t="s">
        <v>6566</v>
      </c>
      <c r="D18">
        <v>2</v>
      </c>
      <c r="E18" t="s">
        <v>6567</v>
      </c>
      <c r="F18" t="s">
        <v>512</v>
      </c>
      <c r="G18" t="s">
        <v>513</v>
      </c>
      <c r="H18" t="s">
        <v>3424</v>
      </c>
      <c r="J18" s="2">
        <v>11087.85</v>
      </c>
      <c r="K18" s="2">
        <v>-16901.27</v>
      </c>
    </row>
    <row r="19" spans="1:11" x14ac:dyDescent="0.25">
      <c r="A19" t="s">
        <v>3621</v>
      </c>
      <c r="B19" s="1">
        <v>43006</v>
      </c>
      <c r="C19" t="s">
        <v>6568</v>
      </c>
      <c r="D19">
        <v>1</v>
      </c>
      <c r="E19" t="s">
        <v>6569</v>
      </c>
      <c r="F19" t="s">
        <v>76</v>
      </c>
      <c r="G19" t="s">
        <v>18</v>
      </c>
      <c r="H19" t="s">
        <v>3424</v>
      </c>
      <c r="I19" s="2">
        <v>2682.63</v>
      </c>
      <c r="K19" s="2">
        <v>-14218.64</v>
      </c>
    </row>
    <row r="20" spans="1:11" x14ac:dyDescent="0.25">
      <c r="A20" t="s">
        <v>6546</v>
      </c>
    </row>
    <row r="21" spans="1:11" x14ac:dyDescent="0.25">
      <c r="A21" t="s">
        <v>6547</v>
      </c>
    </row>
    <row r="22" spans="1:11" x14ac:dyDescent="0.25">
      <c r="A22" t="s">
        <v>6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K12" sqref="K12"/>
    </sheetView>
  </sheetViews>
  <sheetFormatPr baseColWidth="10" defaultRowHeight="15" x14ac:dyDescent="0.25"/>
  <cols>
    <col min="9" max="9" width="35.42578125" bestFit="1" customWidth="1"/>
    <col min="12" max="12" width="12.4257812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6571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2806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-1157641.49</v>
      </c>
    </row>
    <row r="12" spans="1:12" x14ac:dyDescent="0.25">
      <c r="A12" t="s">
        <v>3700</v>
      </c>
      <c r="B12" s="1">
        <v>42979</v>
      </c>
      <c r="C12" t="s">
        <v>2808</v>
      </c>
      <c r="D12">
        <v>1</v>
      </c>
      <c r="E12" t="s">
        <v>3701</v>
      </c>
      <c r="F12">
        <v>31859</v>
      </c>
      <c r="G12" t="s">
        <v>260</v>
      </c>
      <c r="H12" t="s">
        <v>12</v>
      </c>
      <c r="I12" t="s">
        <v>3452</v>
      </c>
      <c r="K12" s="2">
        <v>100000</v>
      </c>
      <c r="L12" s="2">
        <v>-1257641.49</v>
      </c>
    </row>
    <row r="13" spans="1:12" x14ac:dyDescent="0.25">
      <c r="A13" t="s">
        <v>78</v>
      </c>
      <c r="B13" s="1">
        <v>42979</v>
      </c>
      <c r="C13" t="s">
        <v>6572</v>
      </c>
      <c r="D13">
        <v>1</v>
      </c>
      <c r="E13" t="s">
        <v>3576</v>
      </c>
      <c r="F13">
        <v>4745</v>
      </c>
      <c r="G13" t="s">
        <v>76</v>
      </c>
      <c r="H13" t="s">
        <v>12</v>
      </c>
      <c r="I13" t="s">
        <v>2814</v>
      </c>
      <c r="J13" s="2">
        <v>357640.75</v>
      </c>
      <c r="L13" s="2">
        <v>-900000.74</v>
      </c>
    </row>
    <row r="14" spans="1:12" x14ac:dyDescent="0.25">
      <c r="A14" t="s">
        <v>2950</v>
      </c>
      <c r="B14" s="1">
        <v>42982</v>
      </c>
      <c r="C14" t="s">
        <v>6573</v>
      </c>
      <c r="D14">
        <v>1</v>
      </c>
      <c r="E14" t="s">
        <v>3706</v>
      </c>
      <c r="F14" t="s">
        <v>6574</v>
      </c>
      <c r="G14" t="s">
        <v>45</v>
      </c>
      <c r="H14" t="s">
        <v>12</v>
      </c>
      <c r="I14" t="s">
        <v>2814</v>
      </c>
      <c r="K14" s="2">
        <v>248659.58</v>
      </c>
      <c r="L14" s="2">
        <v>-1148660.32</v>
      </c>
    </row>
    <row r="15" spans="1:12" x14ac:dyDescent="0.25">
      <c r="A15" t="s">
        <v>714</v>
      </c>
      <c r="B15" s="1">
        <v>42982</v>
      </c>
      <c r="C15" t="s">
        <v>6575</v>
      </c>
      <c r="D15">
        <v>1</v>
      </c>
      <c r="E15" t="s">
        <v>3576</v>
      </c>
      <c r="F15">
        <v>4753</v>
      </c>
      <c r="G15" t="s">
        <v>76</v>
      </c>
      <c r="H15" t="s">
        <v>12</v>
      </c>
      <c r="I15" t="s">
        <v>2814</v>
      </c>
      <c r="J15" s="2">
        <v>248659.58</v>
      </c>
      <c r="L15" s="2">
        <v>-900000.74</v>
      </c>
    </row>
    <row r="16" spans="1:12" x14ac:dyDescent="0.25">
      <c r="A16" t="s">
        <v>6576</v>
      </c>
      <c r="B16" s="1">
        <v>42983</v>
      </c>
      <c r="C16" t="s">
        <v>6577</v>
      </c>
      <c r="D16">
        <v>1</v>
      </c>
      <c r="E16" t="s">
        <v>3577</v>
      </c>
      <c r="F16">
        <v>16331</v>
      </c>
      <c r="G16" t="s">
        <v>11</v>
      </c>
      <c r="H16" t="s">
        <v>12</v>
      </c>
      <c r="I16" t="s">
        <v>2814</v>
      </c>
      <c r="K16" s="2">
        <v>6628.56</v>
      </c>
      <c r="L16" s="2">
        <v>-906629.3</v>
      </c>
    </row>
    <row r="17" spans="1:12" x14ac:dyDescent="0.25">
      <c r="A17" t="s">
        <v>6578</v>
      </c>
      <c r="B17" s="1">
        <v>42983</v>
      </c>
      <c r="C17" t="s">
        <v>6579</v>
      </c>
      <c r="D17">
        <v>1</v>
      </c>
      <c r="E17" t="s">
        <v>3706</v>
      </c>
      <c r="F17">
        <v>19746</v>
      </c>
      <c r="G17" t="s">
        <v>45</v>
      </c>
      <c r="H17" t="s">
        <v>12</v>
      </c>
      <c r="I17" t="s">
        <v>2825</v>
      </c>
      <c r="K17" s="2">
        <v>7707.7</v>
      </c>
      <c r="L17" s="2">
        <v>-914337</v>
      </c>
    </row>
    <row r="18" spans="1:12" x14ac:dyDescent="0.25">
      <c r="A18" t="s">
        <v>6580</v>
      </c>
      <c r="B18" s="1">
        <v>42983</v>
      </c>
      <c r="C18" t="s">
        <v>6581</v>
      </c>
      <c r="D18">
        <v>1</v>
      </c>
      <c r="E18" t="s">
        <v>3706</v>
      </c>
      <c r="F18">
        <v>19747</v>
      </c>
      <c r="G18" t="s">
        <v>45</v>
      </c>
      <c r="H18" t="s">
        <v>12</v>
      </c>
      <c r="I18" t="s">
        <v>2825</v>
      </c>
      <c r="K18" s="2">
        <v>226953.33</v>
      </c>
      <c r="L18" s="2">
        <v>-1141290.33</v>
      </c>
    </row>
    <row r="19" spans="1:12" x14ac:dyDescent="0.25">
      <c r="A19" t="s">
        <v>2238</v>
      </c>
      <c r="B19" s="1">
        <v>42983</v>
      </c>
      <c r="C19" t="s">
        <v>6582</v>
      </c>
      <c r="D19">
        <v>1</v>
      </c>
      <c r="E19" t="s">
        <v>3576</v>
      </c>
      <c r="F19">
        <v>4759</v>
      </c>
      <c r="G19" t="s">
        <v>76</v>
      </c>
      <c r="H19" t="s">
        <v>12</v>
      </c>
      <c r="I19" t="s">
        <v>2814</v>
      </c>
      <c r="J19" s="2">
        <v>7707.7</v>
      </c>
      <c r="L19" s="2">
        <v>-1133582.6299999999</v>
      </c>
    </row>
    <row r="20" spans="1:12" x14ac:dyDescent="0.25">
      <c r="A20" t="s">
        <v>678</v>
      </c>
      <c r="B20" s="1">
        <v>42983</v>
      </c>
      <c r="C20" t="s">
        <v>6583</v>
      </c>
      <c r="D20">
        <v>1</v>
      </c>
      <c r="E20" t="s">
        <v>3576</v>
      </c>
      <c r="F20">
        <v>4760</v>
      </c>
      <c r="G20" t="s">
        <v>76</v>
      </c>
      <c r="H20" t="s">
        <v>12</v>
      </c>
      <c r="I20" t="s">
        <v>2814</v>
      </c>
      <c r="J20" s="2">
        <v>226953.33</v>
      </c>
      <c r="L20" s="2">
        <v>-906629.3</v>
      </c>
    </row>
    <row r="21" spans="1:12" x14ac:dyDescent="0.25">
      <c r="A21" t="s">
        <v>1406</v>
      </c>
      <c r="B21" s="1">
        <v>42984</v>
      </c>
      <c r="C21" t="s">
        <v>6584</v>
      </c>
      <c r="D21">
        <v>1</v>
      </c>
      <c r="E21" t="s">
        <v>3706</v>
      </c>
      <c r="F21">
        <v>19756</v>
      </c>
      <c r="G21" t="s">
        <v>45</v>
      </c>
      <c r="H21" t="s">
        <v>12</v>
      </c>
      <c r="I21" t="s">
        <v>2825</v>
      </c>
      <c r="K21" s="2">
        <v>48404.78</v>
      </c>
      <c r="L21" s="2">
        <v>-955034.08</v>
      </c>
    </row>
    <row r="22" spans="1:12" x14ac:dyDescent="0.25">
      <c r="A22" t="s">
        <v>148</v>
      </c>
      <c r="B22" s="1">
        <v>42984</v>
      </c>
      <c r="C22" t="s">
        <v>6585</v>
      </c>
      <c r="D22">
        <v>1</v>
      </c>
      <c r="E22" t="s">
        <v>3576</v>
      </c>
      <c r="F22">
        <v>4767</v>
      </c>
      <c r="G22" t="s">
        <v>76</v>
      </c>
      <c r="H22" t="s">
        <v>12</v>
      </c>
      <c r="I22" t="s">
        <v>2814</v>
      </c>
      <c r="J22" s="2">
        <v>6628.56</v>
      </c>
      <c r="L22" s="2">
        <v>-948405.52</v>
      </c>
    </row>
    <row r="23" spans="1:12" x14ac:dyDescent="0.25">
      <c r="A23" t="s">
        <v>236</v>
      </c>
      <c r="B23" s="1">
        <v>42984</v>
      </c>
      <c r="C23" t="s">
        <v>6586</v>
      </c>
      <c r="D23">
        <v>1</v>
      </c>
      <c r="E23" t="s">
        <v>3576</v>
      </c>
      <c r="F23">
        <v>4788</v>
      </c>
      <c r="G23" t="s">
        <v>76</v>
      </c>
      <c r="H23" t="s">
        <v>12</v>
      </c>
      <c r="I23" t="s">
        <v>2814</v>
      </c>
      <c r="J23" s="2">
        <v>48404.78</v>
      </c>
      <c r="L23" s="2">
        <v>-900000.74</v>
      </c>
    </row>
    <row r="24" spans="1:12" x14ac:dyDescent="0.25">
      <c r="A24" t="s">
        <v>1938</v>
      </c>
      <c r="B24" s="1">
        <v>42986</v>
      </c>
      <c r="C24" t="s">
        <v>6587</v>
      </c>
      <c r="D24">
        <v>1</v>
      </c>
      <c r="E24" t="s">
        <v>3706</v>
      </c>
      <c r="F24">
        <v>19757</v>
      </c>
      <c r="G24" t="s">
        <v>45</v>
      </c>
      <c r="H24" t="s">
        <v>12</v>
      </c>
      <c r="I24" t="s">
        <v>2825</v>
      </c>
      <c r="K24" s="2">
        <v>177727.11</v>
      </c>
      <c r="L24" s="2">
        <v>-1077727.8500000001</v>
      </c>
    </row>
    <row r="25" spans="1:12" x14ac:dyDescent="0.25">
      <c r="A25" t="s">
        <v>4129</v>
      </c>
      <c r="B25" s="1">
        <v>42986</v>
      </c>
      <c r="C25" t="s">
        <v>6588</v>
      </c>
      <c r="D25">
        <v>1</v>
      </c>
      <c r="E25" t="s">
        <v>3576</v>
      </c>
      <c r="F25">
        <v>4796</v>
      </c>
      <c r="G25" t="s">
        <v>76</v>
      </c>
      <c r="H25" t="s">
        <v>12</v>
      </c>
      <c r="I25" t="s">
        <v>2814</v>
      </c>
      <c r="J25" s="2">
        <v>177727.11</v>
      </c>
      <c r="L25" s="2">
        <v>-900000.74</v>
      </c>
    </row>
    <row r="26" spans="1:12" x14ac:dyDescent="0.25">
      <c r="A26" t="s">
        <v>6589</v>
      </c>
      <c r="B26" s="1">
        <v>42992</v>
      </c>
      <c r="C26" t="s">
        <v>6590</v>
      </c>
      <c r="D26">
        <v>1</v>
      </c>
      <c r="E26" t="s">
        <v>3706</v>
      </c>
      <c r="F26">
        <v>19808</v>
      </c>
      <c r="G26" t="s">
        <v>45</v>
      </c>
      <c r="H26" t="s">
        <v>12</v>
      </c>
      <c r="I26" t="s">
        <v>2825</v>
      </c>
      <c r="K26" s="2">
        <v>997639.24</v>
      </c>
      <c r="L26" s="2">
        <v>-1897639.98</v>
      </c>
    </row>
    <row r="27" spans="1:12" x14ac:dyDescent="0.25">
      <c r="A27" t="s">
        <v>940</v>
      </c>
      <c r="B27" s="1">
        <v>42992</v>
      </c>
      <c r="C27" t="s">
        <v>6591</v>
      </c>
      <c r="D27">
        <v>1</v>
      </c>
      <c r="E27" t="s">
        <v>3706</v>
      </c>
      <c r="F27">
        <v>19809</v>
      </c>
      <c r="G27" t="s">
        <v>45</v>
      </c>
      <c r="H27" t="s">
        <v>12</v>
      </c>
      <c r="I27" t="s">
        <v>2825</v>
      </c>
      <c r="K27" s="2">
        <v>7091.59</v>
      </c>
      <c r="L27" s="2">
        <v>-1904731.57</v>
      </c>
    </row>
    <row r="28" spans="1:12" x14ac:dyDescent="0.25">
      <c r="A28" t="s">
        <v>6592</v>
      </c>
      <c r="B28" s="1">
        <v>42992</v>
      </c>
      <c r="C28" t="s">
        <v>6593</v>
      </c>
      <c r="D28">
        <v>1</v>
      </c>
      <c r="E28" t="s">
        <v>3706</v>
      </c>
      <c r="F28">
        <v>19810</v>
      </c>
      <c r="G28" t="s">
        <v>45</v>
      </c>
      <c r="H28" t="s">
        <v>12</v>
      </c>
      <c r="I28" t="s">
        <v>2825</v>
      </c>
      <c r="K28" s="2">
        <v>29399.07</v>
      </c>
      <c r="L28" s="2">
        <v>-1934130.64</v>
      </c>
    </row>
    <row r="29" spans="1:12" x14ac:dyDescent="0.25">
      <c r="A29" t="s">
        <v>6594</v>
      </c>
      <c r="B29" s="1">
        <v>42992</v>
      </c>
      <c r="C29" t="s">
        <v>6595</v>
      </c>
      <c r="D29">
        <v>1</v>
      </c>
      <c r="E29" t="s">
        <v>3706</v>
      </c>
      <c r="F29">
        <v>19811</v>
      </c>
      <c r="G29" t="s">
        <v>45</v>
      </c>
      <c r="H29" t="s">
        <v>12</v>
      </c>
      <c r="I29" t="s">
        <v>2825</v>
      </c>
      <c r="K29" s="2">
        <v>1534.92</v>
      </c>
      <c r="L29" s="2">
        <v>-1935665.56</v>
      </c>
    </row>
    <row r="30" spans="1:12" x14ac:dyDescent="0.25">
      <c r="A30" t="s">
        <v>1658</v>
      </c>
      <c r="B30" s="1">
        <v>42992</v>
      </c>
      <c r="C30" t="s">
        <v>6596</v>
      </c>
      <c r="D30">
        <v>1</v>
      </c>
      <c r="E30" t="s">
        <v>3706</v>
      </c>
      <c r="F30">
        <v>19812</v>
      </c>
      <c r="G30" t="s">
        <v>45</v>
      </c>
      <c r="H30" t="s">
        <v>12</v>
      </c>
      <c r="I30" t="s">
        <v>2825</v>
      </c>
      <c r="K30" s="2">
        <v>5131.76</v>
      </c>
      <c r="L30" s="2">
        <v>-1940797.32</v>
      </c>
    </row>
    <row r="31" spans="1:12" x14ac:dyDescent="0.25">
      <c r="A31" t="s">
        <v>6597</v>
      </c>
      <c r="B31" s="1">
        <v>42992</v>
      </c>
      <c r="C31" t="s">
        <v>6598</v>
      </c>
      <c r="D31">
        <v>1</v>
      </c>
      <c r="E31" t="s">
        <v>3706</v>
      </c>
      <c r="F31">
        <v>19787</v>
      </c>
      <c r="G31" t="s">
        <v>45</v>
      </c>
      <c r="H31" t="s">
        <v>12</v>
      </c>
      <c r="I31" t="s">
        <v>2825</v>
      </c>
      <c r="K31" s="2">
        <v>207329.73</v>
      </c>
      <c r="L31" s="2">
        <v>-2148127.0499999998</v>
      </c>
    </row>
    <row r="32" spans="1:12" x14ac:dyDescent="0.25">
      <c r="A32" t="s">
        <v>2005</v>
      </c>
      <c r="B32" s="1">
        <v>42992</v>
      </c>
      <c r="C32" t="s">
        <v>6599</v>
      </c>
      <c r="D32">
        <v>1</v>
      </c>
      <c r="E32" t="s">
        <v>3576</v>
      </c>
      <c r="F32">
        <v>4816</v>
      </c>
      <c r="G32" t="s">
        <v>76</v>
      </c>
      <c r="H32" t="s">
        <v>12</v>
      </c>
      <c r="I32" t="s">
        <v>2814</v>
      </c>
      <c r="J32" s="2">
        <v>997639.24</v>
      </c>
      <c r="L32" s="2">
        <v>-1150487.81</v>
      </c>
    </row>
    <row r="33" spans="1:12" x14ac:dyDescent="0.25">
      <c r="A33" t="s">
        <v>2008</v>
      </c>
      <c r="B33" s="1">
        <v>42992</v>
      </c>
      <c r="C33" t="s">
        <v>6600</v>
      </c>
      <c r="D33">
        <v>1</v>
      </c>
      <c r="E33" t="s">
        <v>3576</v>
      </c>
      <c r="F33">
        <v>4817</v>
      </c>
      <c r="G33" t="s">
        <v>76</v>
      </c>
      <c r="H33" t="s">
        <v>12</v>
      </c>
      <c r="I33" t="s">
        <v>2814</v>
      </c>
      <c r="J33" s="2">
        <v>7091.59</v>
      </c>
      <c r="L33" s="2">
        <v>-1143396.22</v>
      </c>
    </row>
    <row r="34" spans="1:12" x14ac:dyDescent="0.25">
      <c r="A34" t="s">
        <v>2627</v>
      </c>
      <c r="B34" s="1">
        <v>42992</v>
      </c>
      <c r="C34" t="s">
        <v>6601</v>
      </c>
      <c r="D34">
        <v>1</v>
      </c>
      <c r="E34" t="s">
        <v>3576</v>
      </c>
      <c r="F34">
        <v>4818</v>
      </c>
      <c r="G34" t="s">
        <v>76</v>
      </c>
      <c r="H34" t="s">
        <v>12</v>
      </c>
      <c r="I34" t="s">
        <v>2814</v>
      </c>
      <c r="J34" s="2">
        <v>29399.07</v>
      </c>
      <c r="L34" s="2">
        <v>-1113997.1499999999</v>
      </c>
    </row>
    <row r="35" spans="1:12" x14ac:dyDescent="0.25">
      <c r="A35" t="s">
        <v>2630</v>
      </c>
      <c r="B35" s="1">
        <v>42992</v>
      </c>
      <c r="C35" t="s">
        <v>6602</v>
      </c>
      <c r="D35">
        <v>1</v>
      </c>
      <c r="E35" t="s">
        <v>3576</v>
      </c>
      <c r="F35">
        <v>4819</v>
      </c>
      <c r="G35" t="s">
        <v>76</v>
      </c>
      <c r="H35" t="s">
        <v>12</v>
      </c>
      <c r="I35" t="s">
        <v>2814</v>
      </c>
      <c r="J35" s="2">
        <v>1534.92</v>
      </c>
      <c r="L35" s="2">
        <v>-1112462.23</v>
      </c>
    </row>
    <row r="36" spans="1:12" x14ac:dyDescent="0.25">
      <c r="A36" t="s">
        <v>2392</v>
      </c>
      <c r="B36" s="1">
        <v>42992</v>
      </c>
      <c r="C36" t="s">
        <v>6603</v>
      </c>
      <c r="D36">
        <v>1</v>
      </c>
      <c r="E36" t="s">
        <v>3576</v>
      </c>
      <c r="F36">
        <v>4820</v>
      </c>
      <c r="G36" t="s">
        <v>76</v>
      </c>
      <c r="H36" t="s">
        <v>12</v>
      </c>
      <c r="I36" t="s">
        <v>2814</v>
      </c>
      <c r="J36" s="2">
        <v>5131.76</v>
      </c>
      <c r="L36" s="2">
        <v>-1107330.47</v>
      </c>
    </row>
    <row r="37" spans="1:12" x14ac:dyDescent="0.25">
      <c r="A37" t="s">
        <v>2592</v>
      </c>
      <c r="B37" s="1">
        <v>42992</v>
      </c>
      <c r="C37" t="s">
        <v>6604</v>
      </c>
      <c r="D37">
        <v>1</v>
      </c>
      <c r="E37" t="s">
        <v>3576</v>
      </c>
      <c r="F37">
        <v>4821</v>
      </c>
      <c r="G37" t="s">
        <v>76</v>
      </c>
      <c r="H37" t="s">
        <v>12</v>
      </c>
      <c r="I37" t="s">
        <v>2814</v>
      </c>
      <c r="J37" s="2">
        <v>207329.73</v>
      </c>
      <c r="L37" s="2">
        <v>-900000.74</v>
      </c>
    </row>
    <row r="38" spans="1:12" x14ac:dyDescent="0.25">
      <c r="A38" t="s">
        <v>6605</v>
      </c>
      <c r="B38" s="1">
        <v>42996</v>
      </c>
      <c r="C38" t="s">
        <v>6606</v>
      </c>
      <c r="D38">
        <v>1</v>
      </c>
      <c r="E38" t="s">
        <v>3706</v>
      </c>
      <c r="F38">
        <v>19821</v>
      </c>
      <c r="G38" t="s">
        <v>45</v>
      </c>
      <c r="H38" t="s">
        <v>12</v>
      </c>
      <c r="I38" t="s">
        <v>2814</v>
      </c>
      <c r="K38" s="2">
        <v>195064.86</v>
      </c>
      <c r="L38" s="2">
        <v>-1095065.6000000001</v>
      </c>
    </row>
    <row r="39" spans="1:12" x14ac:dyDescent="0.25">
      <c r="A39" t="s">
        <v>6607</v>
      </c>
      <c r="B39" s="1">
        <v>42996</v>
      </c>
      <c r="C39" t="s">
        <v>6608</v>
      </c>
      <c r="D39">
        <v>1</v>
      </c>
      <c r="E39" t="s">
        <v>3706</v>
      </c>
      <c r="F39">
        <v>19822</v>
      </c>
      <c r="G39" t="s">
        <v>45</v>
      </c>
      <c r="H39" t="s">
        <v>12</v>
      </c>
      <c r="I39" t="s">
        <v>2814</v>
      </c>
      <c r="K39" s="2">
        <v>200795.01</v>
      </c>
      <c r="L39" s="2">
        <v>-1295860.6100000001</v>
      </c>
    </row>
    <row r="40" spans="1:12" x14ac:dyDescent="0.25">
      <c r="A40" t="s">
        <v>3228</v>
      </c>
      <c r="B40" s="1">
        <v>42996</v>
      </c>
      <c r="C40" t="s">
        <v>6609</v>
      </c>
      <c r="D40">
        <v>1</v>
      </c>
      <c r="E40" t="s">
        <v>3706</v>
      </c>
      <c r="F40">
        <v>19823</v>
      </c>
      <c r="G40" t="s">
        <v>45</v>
      </c>
      <c r="H40" t="s">
        <v>12</v>
      </c>
      <c r="I40" t="s">
        <v>2814</v>
      </c>
      <c r="K40" s="2">
        <v>195747.31</v>
      </c>
      <c r="L40" s="2">
        <v>-1491607.92</v>
      </c>
    </row>
    <row r="41" spans="1:12" x14ac:dyDescent="0.25">
      <c r="A41" t="s">
        <v>3231</v>
      </c>
      <c r="B41" s="1">
        <v>42996</v>
      </c>
      <c r="C41" t="s">
        <v>6608</v>
      </c>
      <c r="D41">
        <v>1</v>
      </c>
      <c r="E41" t="s">
        <v>3706</v>
      </c>
      <c r="F41">
        <v>19822</v>
      </c>
      <c r="G41" t="s">
        <v>45</v>
      </c>
      <c r="H41" t="s">
        <v>12</v>
      </c>
      <c r="I41" t="s">
        <v>3717</v>
      </c>
      <c r="J41" s="2">
        <v>200795.01</v>
      </c>
      <c r="L41" s="2">
        <v>-1290812.9099999999</v>
      </c>
    </row>
    <row r="42" spans="1:12" x14ac:dyDescent="0.25">
      <c r="A42" t="s">
        <v>6610</v>
      </c>
      <c r="B42" s="1">
        <v>42996</v>
      </c>
      <c r="C42" t="s">
        <v>6609</v>
      </c>
      <c r="D42">
        <v>1</v>
      </c>
      <c r="E42" t="s">
        <v>3706</v>
      </c>
      <c r="F42">
        <v>19823</v>
      </c>
      <c r="G42" t="s">
        <v>45</v>
      </c>
      <c r="H42" t="s">
        <v>12</v>
      </c>
      <c r="I42" t="s">
        <v>3717</v>
      </c>
      <c r="J42" s="2">
        <v>195747.31</v>
      </c>
      <c r="L42" s="2">
        <v>-1095065.6000000001</v>
      </c>
    </row>
    <row r="43" spans="1:12" x14ac:dyDescent="0.25">
      <c r="A43" t="s">
        <v>5001</v>
      </c>
      <c r="B43" s="1">
        <v>42996</v>
      </c>
      <c r="C43" t="s">
        <v>6606</v>
      </c>
      <c r="D43">
        <v>1</v>
      </c>
      <c r="E43" t="s">
        <v>3706</v>
      </c>
      <c r="F43">
        <v>19821</v>
      </c>
      <c r="G43" t="s">
        <v>45</v>
      </c>
      <c r="H43" t="s">
        <v>12</v>
      </c>
      <c r="I43" t="s">
        <v>3717</v>
      </c>
      <c r="J43" s="2">
        <v>195064.86</v>
      </c>
      <c r="L43" s="2">
        <v>-900000.74</v>
      </c>
    </row>
    <row r="44" spans="1:12" x14ac:dyDescent="0.25">
      <c r="A44" t="s">
        <v>3493</v>
      </c>
      <c r="B44" s="1">
        <v>42996</v>
      </c>
      <c r="C44" t="s">
        <v>6606</v>
      </c>
      <c r="D44">
        <v>1</v>
      </c>
      <c r="E44" t="s">
        <v>3706</v>
      </c>
      <c r="F44">
        <v>19824</v>
      </c>
      <c r="G44" t="s">
        <v>45</v>
      </c>
      <c r="H44" t="s">
        <v>12</v>
      </c>
      <c r="I44" t="s">
        <v>2825</v>
      </c>
      <c r="K44" s="2">
        <v>226275.24</v>
      </c>
      <c r="L44" s="2">
        <v>-1126275.98</v>
      </c>
    </row>
    <row r="45" spans="1:12" x14ac:dyDescent="0.25">
      <c r="A45" t="s">
        <v>6611</v>
      </c>
      <c r="B45" s="1">
        <v>42996</v>
      </c>
      <c r="C45" t="s">
        <v>6612</v>
      </c>
      <c r="D45">
        <v>1</v>
      </c>
      <c r="E45" t="s">
        <v>3706</v>
      </c>
      <c r="F45">
        <v>19825</v>
      </c>
      <c r="G45" t="s">
        <v>45</v>
      </c>
      <c r="H45" t="s">
        <v>12</v>
      </c>
      <c r="I45" t="s">
        <v>2825</v>
      </c>
      <c r="K45" s="2">
        <v>232922.22</v>
      </c>
      <c r="L45" s="2">
        <v>-1359198.2</v>
      </c>
    </row>
    <row r="46" spans="1:12" x14ac:dyDescent="0.25">
      <c r="A46" t="s">
        <v>5209</v>
      </c>
      <c r="B46" s="1">
        <v>42996</v>
      </c>
      <c r="C46" t="s">
        <v>6609</v>
      </c>
      <c r="D46">
        <v>1</v>
      </c>
      <c r="E46" t="s">
        <v>3706</v>
      </c>
      <c r="F46">
        <v>19826</v>
      </c>
      <c r="G46" t="s">
        <v>45</v>
      </c>
      <c r="H46" t="s">
        <v>12</v>
      </c>
      <c r="I46" t="s">
        <v>2825</v>
      </c>
      <c r="K46" s="2">
        <v>227066.88</v>
      </c>
      <c r="L46" s="2">
        <v>-1586265.08</v>
      </c>
    </row>
    <row r="47" spans="1:12" x14ac:dyDescent="0.25">
      <c r="A47" t="s">
        <v>282</v>
      </c>
      <c r="B47" s="1">
        <v>42996</v>
      </c>
      <c r="C47" t="s">
        <v>6613</v>
      </c>
      <c r="D47">
        <v>1</v>
      </c>
      <c r="E47" t="s">
        <v>3576</v>
      </c>
      <c r="F47">
        <v>4830</v>
      </c>
      <c r="G47" t="s">
        <v>76</v>
      </c>
      <c r="H47" t="s">
        <v>12</v>
      </c>
      <c r="I47" t="s">
        <v>2814</v>
      </c>
      <c r="J47" s="2">
        <v>195064.86</v>
      </c>
      <c r="L47" s="2">
        <v>-1391200.22</v>
      </c>
    </row>
    <row r="48" spans="1:12" x14ac:dyDescent="0.25">
      <c r="A48" t="s">
        <v>2777</v>
      </c>
      <c r="B48" s="1">
        <v>42996</v>
      </c>
      <c r="C48" t="s">
        <v>6613</v>
      </c>
      <c r="D48">
        <v>1</v>
      </c>
      <c r="E48" t="s">
        <v>3576</v>
      </c>
      <c r="F48">
        <v>4830</v>
      </c>
      <c r="G48" t="s">
        <v>76</v>
      </c>
      <c r="H48" t="s">
        <v>12</v>
      </c>
      <c r="I48" t="s">
        <v>3717</v>
      </c>
      <c r="K48" s="2">
        <v>195064.86</v>
      </c>
      <c r="L48" s="2">
        <v>-1586265.08</v>
      </c>
    </row>
    <row r="49" spans="1:12" x14ac:dyDescent="0.25">
      <c r="A49" t="s">
        <v>606</v>
      </c>
      <c r="B49" s="1">
        <v>42996</v>
      </c>
      <c r="C49" t="s">
        <v>6614</v>
      </c>
      <c r="D49">
        <v>1</v>
      </c>
      <c r="E49" t="s">
        <v>3576</v>
      </c>
      <c r="F49">
        <v>4831</v>
      </c>
      <c r="G49" t="s">
        <v>76</v>
      </c>
      <c r="H49" t="s">
        <v>12</v>
      </c>
      <c r="I49" t="s">
        <v>2814</v>
      </c>
      <c r="J49" s="2">
        <v>195064.86</v>
      </c>
      <c r="L49" s="2">
        <v>-1391200.22</v>
      </c>
    </row>
    <row r="50" spans="1:12" x14ac:dyDescent="0.25">
      <c r="A50" t="s">
        <v>3312</v>
      </c>
      <c r="B50" s="1">
        <v>42996</v>
      </c>
      <c r="C50" t="s">
        <v>6615</v>
      </c>
      <c r="D50">
        <v>1</v>
      </c>
      <c r="E50" t="s">
        <v>3576</v>
      </c>
      <c r="F50">
        <v>4832</v>
      </c>
      <c r="G50" t="s">
        <v>76</v>
      </c>
      <c r="H50" t="s">
        <v>12</v>
      </c>
      <c r="I50" t="s">
        <v>2814</v>
      </c>
      <c r="J50" s="2">
        <v>200795.01</v>
      </c>
      <c r="L50" s="2">
        <v>-1190405.21</v>
      </c>
    </row>
    <row r="51" spans="1:12" x14ac:dyDescent="0.25">
      <c r="A51" t="s">
        <v>571</v>
      </c>
      <c r="B51" s="1">
        <v>42996</v>
      </c>
      <c r="C51" t="s">
        <v>6616</v>
      </c>
      <c r="D51">
        <v>1</v>
      </c>
      <c r="E51" t="s">
        <v>3576</v>
      </c>
      <c r="F51">
        <v>4833</v>
      </c>
      <c r="G51" t="s">
        <v>76</v>
      </c>
      <c r="H51" t="s">
        <v>12</v>
      </c>
      <c r="I51" t="s">
        <v>2814</v>
      </c>
      <c r="J51" s="2">
        <v>195747.31</v>
      </c>
      <c r="L51" s="2">
        <v>-994657.9</v>
      </c>
    </row>
    <row r="52" spans="1:12" x14ac:dyDescent="0.25">
      <c r="A52" t="s">
        <v>1526</v>
      </c>
      <c r="B52" s="1">
        <v>42996</v>
      </c>
      <c r="C52" t="s">
        <v>6617</v>
      </c>
      <c r="D52">
        <v>1</v>
      </c>
      <c r="E52" t="s">
        <v>3576</v>
      </c>
      <c r="F52">
        <v>4843</v>
      </c>
      <c r="G52" t="s">
        <v>76</v>
      </c>
      <c r="H52" t="s">
        <v>12</v>
      </c>
      <c r="I52" t="s">
        <v>2814</v>
      </c>
      <c r="J52" s="2">
        <v>32085.11</v>
      </c>
      <c r="L52" s="2">
        <v>-962572.79</v>
      </c>
    </row>
    <row r="53" spans="1:12" x14ac:dyDescent="0.25">
      <c r="A53" t="s">
        <v>6618</v>
      </c>
      <c r="B53" s="1">
        <v>42999</v>
      </c>
      <c r="C53" t="s">
        <v>6619</v>
      </c>
      <c r="D53">
        <v>1</v>
      </c>
      <c r="E53" t="s">
        <v>3706</v>
      </c>
      <c r="F53">
        <v>19805</v>
      </c>
      <c r="G53" t="s">
        <v>45</v>
      </c>
      <c r="H53" t="s">
        <v>12</v>
      </c>
      <c r="I53" t="s">
        <v>2825</v>
      </c>
      <c r="K53" s="2">
        <v>8421.6</v>
      </c>
      <c r="L53" s="2">
        <v>-970994.39</v>
      </c>
    </row>
    <row r="54" spans="1:12" x14ac:dyDescent="0.25">
      <c r="A54" t="s">
        <v>3754</v>
      </c>
      <c r="B54" s="1">
        <v>42999</v>
      </c>
      <c r="C54" t="s">
        <v>6620</v>
      </c>
      <c r="D54">
        <v>1</v>
      </c>
      <c r="E54" t="s">
        <v>3576</v>
      </c>
      <c r="F54">
        <v>4841</v>
      </c>
      <c r="G54" t="s">
        <v>76</v>
      </c>
      <c r="H54" t="s">
        <v>12</v>
      </c>
      <c r="I54" t="s">
        <v>2814</v>
      </c>
      <c r="J54" s="2">
        <v>8421.6</v>
      </c>
      <c r="L54" s="2">
        <v>-962572.79</v>
      </c>
    </row>
    <row r="55" spans="1:12" x14ac:dyDescent="0.25">
      <c r="A55" t="s">
        <v>1883</v>
      </c>
      <c r="B55" s="1">
        <v>43000</v>
      </c>
      <c r="C55" t="s">
        <v>6621</v>
      </c>
      <c r="D55">
        <v>1</v>
      </c>
      <c r="E55" t="s">
        <v>3706</v>
      </c>
      <c r="F55" t="s">
        <v>6622</v>
      </c>
      <c r="G55" t="s">
        <v>45</v>
      </c>
      <c r="H55" t="s">
        <v>12</v>
      </c>
      <c r="I55" t="s">
        <v>2814</v>
      </c>
      <c r="K55" s="2">
        <v>32085.11</v>
      </c>
      <c r="L55" s="2">
        <v>-994657.9</v>
      </c>
    </row>
    <row r="56" spans="1:12" x14ac:dyDescent="0.25">
      <c r="A56" t="s">
        <v>3772</v>
      </c>
      <c r="B56" s="1">
        <v>43000</v>
      </c>
      <c r="C56" t="s">
        <v>6623</v>
      </c>
      <c r="D56">
        <v>1</v>
      </c>
      <c r="E56" t="s">
        <v>3706</v>
      </c>
      <c r="F56">
        <v>19837</v>
      </c>
      <c r="G56" t="s">
        <v>45</v>
      </c>
      <c r="H56" t="s">
        <v>12</v>
      </c>
      <c r="I56" t="s">
        <v>2825</v>
      </c>
      <c r="K56" s="2">
        <v>262415.2</v>
      </c>
      <c r="L56" s="2">
        <v>-1257073.1000000001</v>
      </c>
    </row>
    <row r="57" spans="1:12" x14ac:dyDescent="0.25">
      <c r="A57" t="s">
        <v>2989</v>
      </c>
      <c r="B57" s="1">
        <v>43000</v>
      </c>
      <c r="C57" t="s">
        <v>6624</v>
      </c>
      <c r="D57">
        <v>1</v>
      </c>
      <c r="E57" t="s">
        <v>3576</v>
      </c>
      <c r="F57">
        <v>4847</v>
      </c>
      <c r="G57" t="s">
        <v>76</v>
      </c>
      <c r="H57" t="s">
        <v>12</v>
      </c>
      <c r="I57" t="s">
        <v>2814</v>
      </c>
      <c r="J57" s="2">
        <v>262415.2</v>
      </c>
      <c r="L57" s="2">
        <v>-994657.9</v>
      </c>
    </row>
    <row r="58" spans="1:12" x14ac:dyDescent="0.25">
      <c r="A58" t="s">
        <v>1605</v>
      </c>
      <c r="B58" s="1">
        <v>43000</v>
      </c>
      <c r="C58" t="s">
        <v>6625</v>
      </c>
      <c r="D58">
        <v>1</v>
      </c>
      <c r="E58" t="s">
        <v>3576</v>
      </c>
      <c r="F58">
        <v>4862</v>
      </c>
      <c r="G58" t="s">
        <v>76</v>
      </c>
      <c r="H58" t="s">
        <v>12</v>
      </c>
      <c r="I58" t="s">
        <v>2814</v>
      </c>
      <c r="J58" s="2">
        <v>50295</v>
      </c>
      <c r="L58" s="2">
        <v>-944362.9</v>
      </c>
    </row>
    <row r="59" spans="1:12" x14ac:dyDescent="0.25">
      <c r="A59" t="s">
        <v>739</v>
      </c>
      <c r="B59" s="1">
        <v>43005</v>
      </c>
      <c r="C59" t="s">
        <v>6626</v>
      </c>
      <c r="D59">
        <v>1</v>
      </c>
      <c r="E59" t="s">
        <v>3576</v>
      </c>
      <c r="F59">
        <v>4866</v>
      </c>
      <c r="G59" t="s">
        <v>76</v>
      </c>
      <c r="H59" t="s">
        <v>12</v>
      </c>
      <c r="I59" t="s">
        <v>2814</v>
      </c>
      <c r="J59" s="2">
        <v>45909.75</v>
      </c>
      <c r="L59" s="2">
        <v>-898453.15</v>
      </c>
    </row>
    <row r="60" spans="1:12" x14ac:dyDescent="0.25">
      <c r="A60" t="s">
        <v>3539</v>
      </c>
      <c r="B60" s="1">
        <v>43006</v>
      </c>
      <c r="C60" t="s">
        <v>6627</v>
      </c>
      <c r="D60">
        <v>1</v>
      </c>
      <c r="E60" t="s">
        <v>3706</v>
      </c>
      <c r="F60" t="s">
        <v>6628</v>
      </c>
      <c r="G60" t="s">
        <v>45</v>
      </c>
      <c r="H60" t="s">
        <v>12</v>
      </c>
      <c r="I60" t="s">
        <v>2825</v>
      </c>
      <c r="K60" s="2">
        <v>50295</v>
      </c>
      <c r="L60" s="2">
        <v>-948748.15</v>
      </c>
    </row>
    <row r="61" spans="1:12" x14ac:dyDescent="0.25">
      <c r="A61" t="s">
        <v>6629</v>
      </c>
      <c r="B61" s="1">
        <v>43006</v>
      </c>
      <c r="C61" t="s">
        <v>6630</v>
      </c>
      <c r="D61">
        <v>1</v>
      </c>
      <c r="E61" t="s">
        <v>3706</v>
      </c>
      <c r="F61" t="s">
        <v>6631</v>
      </c>
      <c r="G61" t="s">
        <v>45</v>
      </c>
      <c r="H61" t="s">
        <v>12</v>
      </c>
      <c r="I61" t="s">
        <v>2825</v>
      </c>
      <c r="K61" s="2">
        <v>45909.75</v>
      </c>
      <c r="L61" s="2">
        <v>-994657.9</v>
      </c>
    </row>
    <row r="62" spans="1:12" x14ac:dyDescent="0.25">
      <c r="A62" t="s">
        <v>6632</v>
      </c>
      <c r="B62" s="1">
        <v>43007</v>
      </c>
      <c r="C62" t="s">
        <v>6633</v>
      </c>
      <c r="D62">
        <v>1</v>
      </c>
      <c r="E62" t="s">
        <v>3706</v>
      </c>
      <c r="F62">
        <v>19865</v>
      </c>
      <c r="G62" t="s">
        <v>45</v>
      </c>
      <c r="H62" t="s">
        <v>12</v>
      </c>
      <c r="I62" t="s">
        <v>2825</v>
      </c>
      <c r="K62" s="2">
        <v>6124.8</v>
      </c>
      <c r="L62" s="2">
        <v>-1000782.7</v>
      </c>
    </row>
    <row r="63" spans="1:12" x14ac:dyDescent="0.25">
      <c r="A63" t="s">
        <v>2248</v>
      </c>
      <c r="B63" s="1">
        <v>43007</v>
      </c>
      <c r="C63" t="s">
        <v>6634</v>
      </c>
      <c r="D63">
        <v>1</v>
      </c>
      <c r="E63" t="s">
        <v>3706</v>
      </c>
      <c r="F63">
        <v>19866</v>
      </c>
      <c r="G63" t="s">
        <v>45</v>
      </c>
      <c r="H63" t="s">
        <v>12</v>
      </c>
      <c r="I63" t="s">
        <v>2825</v>
      </c>
      <c r="K63" s="2">
        <v>605231.79</v>
      </c>
      <c r="L63" s="2">
        <v>-1606014.49</v>
      </c>
    </row>
    <row r="64" spans="1:12" x14ac:dyDescent="0.25">
      <c r="A64" t="s">
        <v>4627</v>
      </c>
      <c r="B64" s="1">
        <v>43007</v>
      </c>
      <c r="C64" t="s">
        <v>6635</v>
      </c>
      <c r="D64">
        <v>1</v>
      </c>
      <c r="E64" t="s">
        <v>3706</v>
      </c>
      <c r="F64">
        <v>19867</v>
      </c>
      <c r="G64" t="s">
        <v>45</v>
      </c>
      <c r="H64" t="s">
        <v>12</v>
      </c>
      <c r="I64" t="s">
        <v>2825</v>
      </c>
      <c r="K64" s="2">
        <v>397984.08</v>
      </c>
      <c r="L64" s="2">
        <v>-2003998.57</v>
      </c>
    </row>
    <row r="65" spans="1:12" x14ac:dyDescent="0.25">
      <c r="A65" t="s">
        <v>6636</v>
      </c>
      <c r="B65" s="1">
        <v>43007</v>
      </c>
      <c r="C65" t="s">
        <v>6637</v>
      </c>
      <c r="D65">
        <v>1</v>
      </c>
      <c r="E65" t="s">
        <v>3706</v>
      </c>
      <c r="F65">
        <v>19868</v>
      </c>
      <c r="G65" t="s">
        <v>45</v>
      </c>
      <c r="H65" t="s">
        <v>12</v>
      </c>
      <c r="I65" t="s">
        <v>2825</v>
      </c>
      <c r="K65">
        <v>424.27</v>
      </c>
      <c r="L65" s="2">
        <v>-2004422.84</v>
      </c>
    </row>
    <row r="66" spans="1:12" x14ac:dyDescent="0.25">
      <c r="A66" t="s">
        <v>6638</v>
      </c>
      <c r="B66" s="1">
        <v>43007</v>
      </c>
      <c r="C66" t="s">
        <v>6639</v>
      </c>
      <c r="D66">
        <v>1</v>
      </c>
      <c r="E66" t="s">
        <v>3706</v>
      </c>
      <c r="F66">
        <v>19869</v>
      </c>
      <c r="G66" t="s">
        <v>45</v>
      </c>
      <c r="H66" t="s">
        <v>12</v>
      </c>
      <c r="I66" t="s">
        <v>2825</v>
      </c>
      <c r="K66" s="2">
        <v>2976.41</v>
      </c>
      <c r="L66" s="2">
        <v>-2007399.25</v>
      </c>
    </row>
    <row r="67" spans="1:12" x14ac:dyDescent="0.25">
      <c r="A67" t="s">
        <v>6640</v>
      </c>
      <c r="B67" s="1">
        <v>43007</v>
      </c>
      <c r="C67" t="s">
        <v>6641</v>
      </c>
      <c r="D67">
        <v>1</v>
      </c>
      <c r="E67" t="s">
        <v>3706</v>
      </c>
      <c r="F67">
        <v>19870</v>
      </c>
      <c r="G67" t="s">
        <v>45</v>
      </c>
      <c r="H67" t="s">
        <v>12</v>
      </c>
      <c r="I67" t="s">
        <v>2825</v>
      </c>
      <c r="K67" s="2">
        <v>2057.65</v>
      </c>
      <c r="L67" s="2">
        <v>-2009456.9</v>
      </c>
    </row>
    <row r="68" spans="1:12" x14ac:dyDescent="0.25">
      <c r="A68" t="s">
        <v>6642</v>
      </c>
      <c r="B68" s="1">
        <v>43007</v>
      </c>
      <c r="C68" t="s">
        <v>6643</v>
      </c>
      <c r="D68">
        <v>1</v>
      </c>
      <c r="E68" t="s">
        <v>3706</v>
      </c>
      <c r="F68">
        <v>19871</v>
      </c>
      <c r="G68" t="s">
        <v>45</v>
      </c>
      <c r="H68" t="s">
        <v>12</v>
      </c>
      <c r="I68" t="s">
        <v>2825</v>
      </c>
      <c r="K68" s="2">
        <v>6767.18</v>
      </c>
      <c r="L68" s="2">
        <v>-2016224.08</v>
      </c>
    </row>
    <row r="69" spans="1:12" x14ac:dyDescent="0.25">
      <c r="A69" t="s">
        <v>1083</v>
      </c>
      <c r="B69" s="1">
        <v>43007</v>
      </c>
      <c r="C69" t="s">
        <v>6644</v>
      </c>
      <c r="D69">
        <v>1</v>
      </c>
      <c r="E69" t="s">
        <v>3576</v>
      </c>
      <c r="F69">
        <v>4903</v>
      </c>
      <c r="G69" t="s">
        <v>76</v>
      </c>
      <c r="H69" t="s">
        <v>18</v>
      </c>
      <c r="I69" t="s">
        <v>2814</v>
      </c>
      <c r="J69" s="2">
        <v>31210.38</v>
      </c>
      <c r="L69" s="2">
        <v>-1985013.7</v>
      </c>
    </row>
    <row r="70" spans="1:12" x14ac:dyDescent="0.25">
      <c r="A70" t="s">
        <v>2467</v>
      </c>
      <c r="B70" s="1">
        <v>43007</v>
      </c>
      <c r="C70" t="s">
        <v>6645</v>
      </c>
      <c r="D70">
        <v>1</v>
      </c>
      <c r="E70" t="s">
        <v>3576</v>
      </c>
      <c r="F70">
        <v>4904</v>
      </c>
      <c r="G70" t="s">
        <v>76</v>
      </c>
      <c r="H70" t="s">
        <v>18</v>
      </c>
      <c r="I70" t="s">
        <v>2814</v>
      </c>
      <c r="J70" s="2">
        <v>32127.21</v>
      </c>
      <c r="L70" s="2">
        <v>-1952886.49</v>
      </c>
    </row>
    <row r="71" spans="1:12" x14ac:dyDescent="0.25">
      <c r="A71" t="s">
        <v>2470</v>
      </c>
      <c r="B71" s="1">
        <v>43007</v>
      </c>
      <c r="C71" t="s">
        <v>6646</v>
      </c>
      <c r="D71">
        <v>1</v>
      </c>
      <c r="E71" t="s">
        <v>3576</v>
      </c>
      <c r="F71">
        <v>4905</v>
      </c>
      <c r="G71" t="s">
        <v>76</v>
      </c>
      <c r="H71" t="s">
        <v>18</v>
      </c>
      <c r="I71" t="s">
        <v>2814</v>
      </c>
      <c r="J71" s="2">
        <v>31319.57</v>
      </c>
      <c r="L71" s="2">
        <v>-1921566.92</v>
      </c>
    </row>
    <row r="72" spans="1:12" x14ac:dyDescent="0.25">
      <c r="A72" t="s">
        <v>4198</v>
      </c>
      <c r="B72" s="1">
        <v>43007</v>
      </c>
      <c r="C72" t="s">
        <v>6647</v>
      </c>
      <c r="D72">
        <v>1</v>
      </c>
      <c r="E72" t="s">
        <v>3576</v>
      </c>
      <c r="F72">
        <v>4906</v>
      </c>
      <c r="G72" t="s">
        <v>76</v>
      </c>
      <c r="H72" t="s">
        <v>12</v>
      </c>
      <c r="I72" t="s">
        <v>2814</v>
      </c>
      <c r="J72" s="2">
        <v>6124.8</v>
      </c>
      <c r="L72" s="2">
        <v>-1915442.12</v>
      </c>
    </row>
    <row r="73" spans="1:12" x14ac:dyDescent="0.25">
      <c r="A73" t="s">
        <v>1030</v>
      </c>
      <c r="B73" s="1">
        <v>43007</v>
      </c>
      <c r="C73" t="s">
        <v>6648</v>
      </c>
      <c r="D73">
        <v>1</v>
      </c>
      <c r="E73" t="s">
        <v>3576</v>
      </c>
      <c r="F73">
        <v>4907</v>
      </c>
      <c r="G73" t="s">
        <v>76</v>
      </c>
      <c r="H73" t="s">
        <v>12</v>
      </c>
      <c r="I73" t="s">
        <v>2814</v>
      </c>
      <c r="J73" s="2">
        <v>605231.79</v>
      </c>
      <c r="L73" s="2">
        <v>-1310210.33</v>
      </c>
    </row>
    <row r="74" spans="1:12" x14ac:dyDescent="0.25">
      <c r="A74" t="s">
        <v>4201</v>
      </c>
      <c r="B74" s="1">
        <v>43007</v>
      </c>
      <c r="C74" t="s">
        <v>6649</v>
      </c>
      <c r="D74">
        <v>1</v>
      </c>
      <c r="E74" t="s">
        <v>3576</v>
      </c>
      <c r="F74">
        <v>4908</v>
      </c>
      <c r="G74" t="s">
        <v>76</v>
      </c>
      <c r="H74" t="s">
        <v>12</v>
      </c>
      <c r="I74" t="s">
        <v>2814</v>
      </c>
      <c r="J74" s="2">
        <v>397984.08</v>
      </c>
      <c r="L74" s="2">
        <v>-912226.25</v>
      </c>
    </row>
    <row r="75" spans="1:12" x14ac:dyDescent="0.25">
      <c r="A75" t="s">
        <v>52</v>
      </c>
      <c r="B75" s="1">
        <v>43007</v>
      </c>
      <c r="C75" t="s">
        <v>6650</v>
      </c>
      <c r="D75">
        <v>1</v>
      </c>
      <c r="E75" t="s">
        <v>3576</v>
      </c>
      <c r="F75">
        <v>4909</v>
      </c>
      <c r="G75" t="s">
        <v>76</v>
      </c>
      <c r="H75" t="s">
        <v>12</v>
      </c>
      <c r="I75" t="s">
        <v>2814</v>
      </c>
      <c r="J75">
        <v>424.27</v>
      </c>
      <c r="L75" s="2">
        <v>-911801.98</v>
      </c>
    </row>
    <row r="76" spans="1:12" x14ac:dyDescent="0.25">
      <c r="A76" t="s">
        <v>822</v>
      </c>
      <c r="B76" s="1">
        <v>43007</v>
      </c>
      <c r="C76" t="s">
        <v>6651</v>
      </c>
      <c r="D76">
        <v>1</v>
      </c>
      <c r="E76" t="s">
        <v>3576</v>
      </c>
      <c r="F76">
        <v>4910</v>
      </c>
      <c r="G76" t="s">
        <v>76</v>
      </c>
      <c r="H76" t="s">
        <v>12</v>
      </c>
      <c r="I76" t="s">
        <v>2814</v>
      </c>
      <c r="J76" s="2">
        <v>2976.41</v>
      </c>
      <c r="L76" s="2">
        <v>-908825.57</v>
      </c>
    </row>
    <row r="77" spans="1:12" x14ac:dyDescent="0.25">
      <c r="A77" t="s">
        <v>378</v>
      </c>
      <c r="B77" s="1">
        <v>43007</v>
      </c>
      <c r="C77" t="s">
        <v>6652</v>
      </c>
      <c r="D77">
        <v>1</v>
      </c>
      <c r="E77" t="s">
        <v>3576</v>
      </c>
      <c r="F77">
        <v>4911</v>
      </c>
      <c r="G77" t="s">
        <v>76</v>
      </c>
      <c r="H77" t="s">
        <v>12</v>
      </c>
      <c r="I77" t="s">
        <v>2814</v>
      </c>
      <c r="J77" s="2">
        <v>2057.65</v>
      </c>
      <c r="L77" s="2">
        <v>-906767.92</v>
      </c>
    </row>
    <row r="78" spans="1:12" x14ac:dyDescent="0.25">
      <c r="A78" t="s">
        <v>2560</v>
      </c>
      <c r="B78" s="1">
        <v>43007</v>
      </c>
      <c r="C78" t="s">
        <v>6653</v>
      </c>
      <c r="D78">
        <v>1</v>
      </c>
      <c r="E78" t="s">
        <v>3576</v>
      </c>
      <c r="F78">
        <v>4912</v>
      </c>
      <c r="G78" t="s">
        <v>76</v>
      </c>
      <c r="H78" t="s">
        <v>12</v>
      </c>
      <c r="I78" t="s">
        <v>2814</v>
      </c>
      <c r="J78" s="2">
        <v>6767.18</v>
      </c>
      <c r="L78" s="2">
        <v>-900000.74</v>
      </c>
    </row>
    <row r="79" spans="1:12" x14ac:dyDescent="0.25">
      <c r="I79" t="s">
        <v>101</v>
      </c>
      <c r="J79" s="2">
        <v>5215477.34</v>
      </c>
      <c r="K79" s="2">
        <v>4957836.59</v>
      </c>
    </row>
    <row r="80" spans="1:12" x14ac:dyDescent="0.25">
      <c r="I80" t="s">
        <v>102</v>
      </c>
      <c r="L80" s="2">
        <v>-900000.74</v>
      </c>
    </row>
    <row r="81" spans="1:1" x14ac:dyDescent="0.25">
      <c r="A81" t="s">
        <v>6</v>
      </c>
    </row>
  </sheetData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8" workbookViewId="0">
      <selection activeCell="K15" sqref="K14:K15"/>
    </sheetView>
  </sheetViews>
  <sheetFormatPr baseColWidth="10" defaultRowHeight="15" x14ac:dyDescent="0.25"/>
  <cols>
    <col min="9" max="9" width="36.4257812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6654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2904</v>
      </c>
    </row>
    <row r="10" spans="1:12" x14ac:dyDescent="0.25">
      <c r="A10" t="s">
        <v>6</v>
      </c>
    </row>
    <row r="11" spans="1:12" x14ac:dyDescent="0.25">
      <c r="A11" t="s">
        <v>6655</v>
      </c>
    </row>
    <row r="12" spans="1:12" x14ac:dyDescent="0.25">
      <c r="A12" t="s">
        <v>5630</v>
      </c>
      <c r="B12" s="1">
        <v>42984</v>
      </c>
      <c r="C12" t="s">
        <v>6656</v>
      </c>
      <c r="D12">
        <v>2</v>
      </c>
      <c r="E12" t="s">
        <v>3633</v>
      </c>
      <c r="F12" t="s">
        <v>6657</v>
      </c>
      <c r="G12" t="s">
        <v>1549</v>
      </c>
      <c r="H12" t="s">
        <v>5897</v>
      </c>
      <c r="I12" t="s">
        <v>2907</v>
      </c>
      <c r="K12" s="4">
        <v>406</v>
      </c>
      <c r="L12" s="2">
        <v>-6362.72</v>
      </c>
    </row>
    <row r="13" spans="1:12" x14ac:dyDescent="0.25">
      <c r="A13" t="s">
        <v>6658</v>
      </c>
      <c r="B13" s="1">
        <v>42991</v>
      </c>
      <c r="C13" t="s">
        <v>6659</v>
      </c>
      <c r="D13">
        <v>2</v>
      </c>
      <c r="E13" t="s">
        <v>3633</v>
      </c>
      <c r="F13" t="s">
        <v>6660</v>
      </c>
      <c r="G13" t="s">
        <v>1549</v>
      </c>
      <c r="H13" t="s">
        <v>5897</v>
      </c>
      <c r="I13" t="s">
        <v>2907</v>
      </c>
      <c r="K13" s="4">
        <v>406</v>
      </c>
      <c r="L13" s="2">
        <v>-6768.72</v>
      </c>
    </row>
    <row r="14" spans="1:12" x14ac:dyDescent="0.25">
      <c r="A14" t="s">
        <v>4535</v>
      </c>
      <c r="B14" s="1">
        <v>42992</v>
      </c>
      <c r="C14" t="s">
        <v>6661</v>
      </c>
      <c r="D14">
        <v>2</v>
      </c>
      <c r="E14" t="s">
        <v>3633</v>
      </c>
      <c r="F14" t="s">
        <v>6662</v>
      </c>
      <c r="G14" t="s">
        <v>1549</v>
      </c>
      <c r="H14" t="s">
        <v>5897</v>
      </c>
      <c r="I14" t="s">
        <v>2907</v>
      </c>
      <c r="K14">
        <v>406</v>
      </c>
      <c r="L14" s="2">
        <v>-7174.72</v>
      </c>
    </row>
    <row r="15" spans="1:12" x14ac:dyDescent="0.25">
      <c r="A15" t="s">
        <v>6663</v>
      </c>
      <c r="B15" s="1">
        <v>42997</v>
      </c>
      <c r="C15" t="s">
        <v>6664</v>
      </c>
      <c r="D15">
        <v>2</v>
      </c>
      <c r="E15" t="s">
        <v>3633</v>
      </c>
      <c r="F15" t="s">
        <v>6665</v>
      </c>
      <c r="G15" t="s">
        <v>1549</v>
      </c>
      <c r="H15" t="s">
        <v>5897</v>
      </c>
      <c r="I15" t="s">
        <v>2907</v>
      </c>
      <c r="K15">
        <v>406</v>
      </c>
      <c r="L15" s="2">
        <v>-7580.72</v>
      </c>
    </row>
    <row r="16" spans="1:12" x14ac:dyDescent="0.25">
      <c r="A16" t="s">
        <v>6666</v>
      </c>
      <c r="B16" s="1">
        <v>43004</v>
      </c>
      <c r="C16" t="s">
        <v>6667</v>
      </c>
      <c r="D16">
        <v>2</v>
      </c>
      <c r="E16" t="s">
        <v>3633</v>
      </c>
      <c r="F16" t="s">
        <v>6668</v>
      </c>
      <c r="G16" t="s">
        <v>1549</v>
      </c>
      <c r="H16" t="s">
        <v>5897</v>
      </c>
      <c r="I16" t="s">
        <v>2907</v>
      </c>
      <c r="K16" s="4">
        <v>406</v>
      </c>
      <c r="L16" s="2">
        <v>-7986.72</v>
      </c>
    </row>
    <row r="17" spans="1:12" x14ac:dyDescent="0.25">
      <c r="A17" t="s">
        <v>6669</v>
      </c>
      <c r="B17" s="1">
        <v>43004</v>
      </c>
      <c r="C17" t="s">
        <v>6670</v>
      </c>
      <c r="D17">
        <v>2</v>
      </c>
      <c r="E17" t="s">
        <v>3633</v>
      </c>
      <c r="F17" t="s">
        <v>6671</v>
      </c>
      <c r="G17" t="s">
        <v>1549</v>
      </c>
      <c r="H17" t="s">
        <v>5897</v>
      </c>
      <c r="I17" t="s">
        <v>2907</v>
      </c>
      <c r="K17" s="4">
        <v>406</v>
      </c>
      <c r="L17" s="2">
        <v>-8392.7199999999993</v>
      </c>
    </row>
    <row r="18" spans="1:12" x14ac:dyDescent="0.25">
      <c r="A18" t="s">
        <v>31</v>
      </c>
      <c r="B18" s="1">
        <v>43004</v>
      </c>
      <c r="C18" t="s">
        <v>6672</v>
      </c>
      <c r="D18">
        <v>2</v>
      </c>
      <c r="E18" t="s">
        <v>3633</v>
      </c>
      <c r="F18" t="s">
        <v>6673</v>
      </c>
      <c r="G18" t="s">
        <v>1549</v>
      </c>
      <c r="H18" t="s">
        <v>5897</v>
      </c>
      <c r="I18" t="s">
        <v>2907</v>
      </c>
      <c r="K18" s="4">
        <v>406</v>
      </c>
      <c r="L18" s="2">
        <v>-8798.7199999999993</v>
      </c>
    </row>
    <row r="19" spans="1:12" x14ac:dyDescent="0.25">
      <c r="A19" t="s">
        <v>1352</v>
      </c>
      <c r="B19" s="1">
        <v>43004</v>
      </c>
      <c r="C19" t="s">
        <v>6674</v>
      </c>
      <c r="D19">
        <v>2</v>
      </c>
      <c r="E19" t="s">
        <v>3633</v>
      </c>
      <c r="F19" t="s">
        <v>6675</v>
      </c>
      <c r="G19" t="s">
        <v>1549</v>
      </c>
      <c r="H19" t="s">
        <v>5897</v>
      </c>
      <c r="I19" t="s">
        <v>2907</v>
      </c>
      <c r="K19" s="4">
        <v>406</v>
      </c>
      <c r="L19" s="2">
        <v>-9204.7199999999993</v>
      </c>
    </row>
    <row r="20" spans="1:12" x14ac:dyDescent="0.25">
      <c r="A20" t="s">
        <v>6676</v>
      </c>
      <c r="B20" s="1">
        <v>43004</v>
      </c>
      <c r="C20" t="s">
        <v>6677</v>
      </c>
      <c r="D20">
        <v>2</v>
      </c>
      <c r="E20" t="s">
        <v>3633</v>
      </c>
      <c r="F20" t="s">
        <v>6678</v>
      </c>
      <c r="G20" t="s">
        <v>1549</v>
      </c>
      <c r="H20" t="s">
        <v>5897</v>
      </c>
      <c r="I20" t="s">
        <v>2907</v>
      </c>
      <c r="K20" s="4">
        <v>406</v>
      </c>
      <c r="L20" s="2">
        <v>-9610.7199999999993</v>
      </c>
    </row>
    <row r="21" spans="1:12" x14ac:dyDescent="0.25">
      <c r="A21" t="s">
        <v>6679</v>
      </c>
      <c r="B21" s="1">
        <v>43005</v>
      </c>
      <c r="C21" t="s">
        <v>6680</v>
      </c>
      <c r="D21">
        <v>2</v>
      </c>
      <c r="E21" t="s">
        <v>3633</v>
      </c>
      <c r="F21" t="s">
        <v>6681</v>
      </c>
      <c r="G21" t="s">
        <v>1549</v>
      </c>
      <c r="H21" t="s">
        <v>5897</v>
      </c>
      <c r="I21" t="s">
        <v>2907</v>
      </c>
      <c r="K21" s="4">
        <v>406</v>
      </c>
      <c r="L21" s="2">
        <v>-10016.719999999999</v>
      </c>
    </row>
    <row r="22" spans="1:12" x14ac:dyDescent="0.25">
      <c r="A22" t="s">
        <v>3174</v>
      </c>
      <c r="B22" s="1">
        <v>43005</v>
      </c>
      <c r="C22" t="s">
        <v>6682</v>
      </c>
      <c r="D22">
        <v>1</v>
      </c>
      <c r="E22" t="s">
        <v>3701</v>
      </c>
      <c r="F22">
        <v>34488</v>
      </c>
      <c r="G22" t="s">
        <v>260</v>
      </c>
      <c r="H22" t="s">
        <v>1311</v>
      </c>
      <c r="I22" t="s">
        <v>3549</v>
      </c>
      <c r="J22" s="4">
        <v>406</v>
      </c>
      <c r="L22" s="2">
        <v>-9610.7199999999993</v>
      </c>
    </row>
    <row r="23" spans="1:12" x14ac:dyDescent="0.25">
      <c r="A23" t="s">
        <v>6683</v>
      </c>
      <c r="B23" s="1">
        <v>43005</v>
      </c>
      <c r="C23" t="s">
        <v>6684</v>
      </c>
      <c r="D23">
        <v>1</v>
      </c>
      <c r="E23" t="s">
        <v>3701</v>
      </c>
      <c r="F23">
        <v>34489</v>
      </c>
      <c r="G23" t="s">
        <v>260</v>
      </c>
      <c r="H23" t="s">
        <v>1311</v>
      </c>
      <c r="I23" t="s">
        <v>3549</v>
      </c>
      <c r="J23" s="4">
        <v>406</v>
      </c>
      <c r="L23" s="2">
        <v>-9204.7199999999993</v>
      </c>
    </row>
    <row r="24" spans="1:12" x14ac:dyDescent="0.25">
      <c r="A24" t="s">
        <v>3668</v>
      </c>
      <c r="B24" s="1">
        <v>43006</v>
      </c>
      <c r="C24" t="s">
        <v>6685</v>
      </c>
      <c r="D24">
        <v>2</v>
      </c>
      <c r="E24" t="s">
        <v>3576</v>
      </c>
      <c r="F24">
        <v>4889</v>
      </c>
      <c r="G24" t="s">
        <v>76</v>
      </c>
      <c r="H24" t="s">
        <v>12</v>
      </c>
      <c r="I24" t="s">
        <v>2907</v>
      </c>
      <c r="J24" s="3">
        <v>3356</v>
      </c>
      <c r="L24" s="2">
        <v>-5848.72</v>
      </c>
    </row>
    <row r="25" spans="1:12" x14ac:dyDescent="0.25">
      <c r="A25" t="s">
        <v>6686</v>
      </c>
      <c r="B25" s="1">
        <v>43007</v>
      </c>
      <c r="C25" t="s">
        <v>6687</v>
      </c>
      <c r="D25">
        <v>1</v>
      </c>
      <c r="E25" t="s">
        <v>3701</v>
      </c>
      <c r="F25">
        <v>34514</v>
      </c>
      <c r="G25" t="s">
        <v>260</v>
      </c>
      <c r="H25" t="s">
        <v>1311</v>
      </c>
      <c r="I25" t="s">
        <v>3549</v>
      </c>
      <c r="J25" s="4">
        <v>406</v>
      </c>
      <c r="L25" s="2">
        <v>-5442.72</v>
      </c>
    </row>
    <row r="26" spans="1:12" x14ac:dyDescent="0.25">
      <c r="A26" t="s">
        <v>6688</v>
      </c>
      <c r="B26" s="1">
        <v>43007</v>
      </c>
      <c r="C26" t="s">
        <v>6689</v>
      </c>
      <c r="D26">
        <v>1</v>
      </c>
      <c r="E26" t="s">
        <v>3701</v>
      </c>
      <c r="F26">
        <v>34515</v>
      </c>
      <c r="G26" t="s">
        <v>260</v>
      </c>
      <c r="H26" t="s">
        <v>1311</v>
      </c>
      <c r="I26" t="s">
        <v>3549</v>
      </c>
      <c r="J26" s="4">
        <v>406</v>
      </c>
      <c r="L26" s="2">
        <v>-5036.72</v>
      </c>
    </row>
    <row r="27" spans="1:12" x14ac:dyDescent="0.25">
      <c r="A27" t="s">
        <v>6690</v>
      </c>
      <c r="B27" s="1">
        <v>43007</v>
      </c>
      <c r="C27" t="s">
        <v>6691</v>
      </c>
      <c r="D27">
        <v>1</v>
      </c>
      <c r="E27" t="s">
        <v>3701</v>
      </c>
      <c r="F27">
        <v>34516</v>
      </c>
      <c r="G27" t="s">
        <v>260</v>
      </c>
      <c r="H27" t="s">
        <v>1311</v>
      </c>
      <c r="I27" t="s">
        <v>3549</v>
      </c>
      <c r="J27" s="4">
        <v>406</v>
      </c>
      <c r="L27" s="2">
        <v>-4630.72</v>
      </c>
    </row>
    <row r="28" spans="1:12" x14ac:dyDescent="0.25">
      <c r="A28" t="s">
        <v>2697</v>
      </c>
      <c r="B28" s="1">
        <v>43007</v>
      </c>
      <c r="C28" t="s">
        <v>6692</v>
      </c>
      <c r="D28">
        <v>1</v>
      </c>
      <c r="E28" t="s">
        <v>3701</v>
      </c>
      <c r="F28">
        <v>34517</v>
      </c>
      <c r="G28" t="s">
        <v>260</v>
      </c>
      <c r="H28" t="s">
        <v>1311</v>
      </c>
      <c r="I28" t="s">
        <v>3549</v>
      </c>
      <c r="J28" s="4">
        <v>406</v>
      </c>
      <c r="L28" s="2">
        <v>-4224.72</v>
      </c>
    </row>
    <row r="29" spans="1:12" x14ac:dyDescent="0.25">
      <c r="A29" t="s">
        <v>6693</v>
      </c>
      <c r="B29" s="1">
        <v>43007</v>
      </c>
      <c r="C29" t="s">
        <v>6694</v>
      </c>
      <c r="D29">
        <v>1</v>
      </c>
      <c r="E29" t="s">
        <v>3701</v>
      </c>
      <c r="F29">
        <v>34518</v>
      </c>
      <c r="G29" t="s">
        <v>260</v>
      </c>
      <c r="H29" t="s">
        <v>1311</v>
      </c>
      <c r="I29" t="s">
        <v>3549</v>
      </c>
      <c r="J29" s="4">
        <v>406</v>
      </c>
      <c r="L29" s="2">
        <v>-3818.72</v>
      </c>
    </row>
    <row r="30" spans="1:12" x14ac:dyDescent="0.25">
      <c r="A30" t="s">
        <v>6695</v>
      </c>
      <c r="B30" s="1">
        <v>43007</v>
      </c>
      <c r="C30" t="s">
        <v>6696</v>
      </c>
      <c r="D30">
        <v>1</v>
      </c>
      <c r="E30" t="s">
        <v>3701</v>
      </c>
      <c r="F30">
        <v>34519</v>
      </c>
      <c r="G30" t="s">
        <v>260</v>
      </c>
      <c r="H30" t="s">
        <v>1311</v>
      </c>
      <c r="I30" t="s">
        <v>3549</v>
      </c>
      <c r="J30" s="4">
        <v>406</v>
      </c>
      <c r="L30" s="2">
        <v>-3412.72</v>
      </c>
    </row>
    <row r="31" spans="1:12" x14ac:dyDescent="0.25">
      <c r="A31" t="s">
        <v>6697</v>
      </c>
      <c r="B31" s="1">
        <v>43007</v>
      </c>
      <c r="C31" t="s">
        <v>6698</v>
      </c>
      <c r="D31">
        <v>1</v>
      </c>
      <c r="E31" t="s">
        <v>3701</v>
      </c>
      <c r="F31">
        <v>34528</v>
      </c>
      <c r="G31" t="s">
        <v>260</v>
      </c>
      <c r="H31" t="s">
        <v>1311</v>
      </c>
      <c r="I31" t="s">
        <v>3549</v>
      </c>
      <c r="J31" s="4">
        <v>406</v>
      </c>
      <c r="L31" s="2">
        <v>-3006.72</v>
      </c>
    </row>
    <row r="32" spans="1:12" x14ac:dyDescent="0.25">
      <c r="I32" t="s">
        <v>101</v>
      </c>
      <c r="J32" s="2">
        <v>7010</v>
      </c>
      <c r="K32" s="2">
        <v>4060</v>
      </c>
    </row>
    <row r="33" spans="1:12" x14ac:dyDescent="0.25">
      <c r="I33" t="s">
        <v>102</v>
      </c>
      <c r="L33" s="2">
        <v>-3006.72</v>
      </c>
    </row>
    <row r="34" spans="1:12" x14ac:dyDescent="0.25">
      <c r="A34" t="s">
        <v>6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7" workbookViewId="0">
      <selection activeCell="G22" sqref="G22"/>
    </sheetView>
  </sheetViews>
  <sheetFormatPr baseColWidth="10" defaultRowHeight="15" x14ac:dyDescent="0.25"/>
  <cols>
    <col min="9" max="9" width="38.140625" bestFit="1" customWidth="1"/>
  </cols>
  <sheetData>
    <row r="1" spans="1:11" x14ac:dyDescent="0.25">
      <c r="A1" t="s">
        <v>0</v>
      </c>
    </row>
    <row r="2" spans="1:11" x14ac:dyDescent="0.25">
      <c r="A2" t="s">
        <v>6570</v>
      </c>
    </row>
    <row r="3" spans="1:11" x14ac:dyDescent="0.25">
      <c r="A3" t="s">
        <v>6699</v>
      </c>
    </row>
    <row r="4" spans="1:11" x14ac:dyDescent="0.25">
      <c r="A4" t="s">
        <v>6349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2949</v>
      </c>
    </row>
    <row r="10" spans="1:11" x14ac:dyDescent="0.25">
      <c r="A10" t="s">
        <v>138</v>
      </c>
      <c r="B10" t="s">
        <v>139</v>
      </c>
      <c r="C10" t="s">
        <v>140</v>
      </c>
      <c r="D10" t="s">
        <v>141</v>
      </c>
      <c r="E10" t="s">
        <v>139</v>
      </c>
      <c r="F10" t="s">
        <v>3697</v>
      </c>
      <c r="G10" t="s">
        <v>722</v>
      </c>
      <c r="H10" t="s">
        <v>530</v>
      </c>
      <c r="I10" t="s">
        <v>6700</v>
      </c>
      <c r="J10" t="s">
        <v>142</v>
      </c>
      <c r="K10" t="s">
        <v>140</v>
      </c>
    </row>
    <row r="11" spans="1:11" x14ac:dyDescent="0.25">
      <c r="I11" t="s">
        <v>7</v>
      </c>
      <c r="K11">
        <v>0</v>
      </c>
    </row>
    <row r="12" spans="1:11" x14ac:dyDescent="0.25">
      <c r="A12" t="s">
        <v>5926</v>
      </c>
      <c r="B12" s="1">
        <v>42989</v>
      </c>
      <c r="C12">
        <v>1423</v>
      </c>
      <c r="D12">
        <v>1</v>
      </c>
      <c r="E12" t="s">
        <v>3706</v>
      </c>
      <c r="F12" t="s">
        <v>6701</v>
      </c>
      <c r="G12" t="s">
        <v>45</v>
      </c>
      <c r="H12" t="s">
        <v>12</v>
      </c>
      <c r="I12" t="s">
        <v>2955</v>
      </c>
      <c r="J12" s="2">
        <v>1100</v>
      </c>
      <c r="K12" s="2">
        <v>-1100</v>
      </c>
    </row>
    <row r="13" spans="1:11" x14ac:dyDescent="0.25">
      <c r="A13" t="s">
        <v>6702</v>
      </c>
      <c r="B13" s="1">
        <v>42989</v>
      </c>
      <c r="C13">
        <v>1424</v>
      </c>
      <c r="D13">
        <v>1</v>
      </c>
      <c r="E13" t="s">
        <v>3706</v>
      </c>
      <c r="F13" t="s">
        <v>6703</v>
      </c>
      <c r="G13" t="s">
        <v>45</v>
      </c>
      <c r="H13" t="s">
        <v>12</v>
      </c>
      <c r="I13" t="s">
        <v>2955</v>
      </c>
      <c r="J13" s="2">
        <v>1100</v>
      </c>
      <c r="K13" s="2">
        <v>-2200</v>
      </c>
    </row>
    <row r="14" spans="1:11" x14ac:dyDescent="0.25">
      <c r="A14" t="s">
        <v>6704</v>
      </c>
      <c r="B14" s="1">
        <v>42989</v>
      </c>
      <c r="C14">
        <v>1425</v>
      </c>
      <c r="D14">
        <v>1</v>
      </c>
      <c r="E14" t="s">
        <v>3706</v>
      </c>
      <c r="F14" t="s">
        <v>6705</v>
      </c>
      <c r="G14" t="s">
        <v>45</v>
      </c>
      <c r="H14" t="s">
        <v>12</v>
      </c>
      <c r="I14" t="s">
        <v>2955</v>
      </c>
      <c r="J14" s="2">
        <v>1100</v>
      </c>
      <c r="K14" s="2">
        <v>-3300</v>
      </c>
    </row>
    <row r="15" spans="1:11" x14ac:dyDescent="0.25">
      <c r="I15" t="s">
        <v>6706</v>
      </c>
      <c r="J15" s="2">
        <v>3300</v>
      </c>
    </row>
    <row r="16" spans="1:11" x14ac:dyDescent="0.25">
      <c r="I16" t="s">
        <v>102</v>
      </c>
      <c r="K16" s="2">
        <v>-3300</v>
      </c>
    </row>
    <row r="17" spans="1:11" x14ac:dyDescent="0.25">
      <c r="A17" t="s">
        <v>6</v>
      </c>
    </row>
    <row r="22" spans="1:11" x14ac:dyDescent="0.25">
      <c r="I22" t="s">
        <v>5926</v>
      </c>
      <c r="J22" s="1">
        <v>42989</v>
      </c>
      <c r="K22">
        <v>1423</v>
      </c>
    </row>
    <row r="23" spans="1:11" x14ac:dyDescent="0.25">
      <c r="I23" t="s">
        <v>6702</v>
      </c>
      <c r="J23" s="1">
        <v>42989</v>
      </c>
      <c r="K23">
        <v>1424</v>
      </c>
    </row>
    <row r="24" spans="1:11" x14ac:dyDescent="0.25">
      <c r="I24" t="s">
        <v>6704</v>
      </c>
      <c r="J24" s="1">
        <v>42989</v>
      </c>
      <c r="K24">
        <v>1425</v>
      </c>
    </row>
  </sheetData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13" sqref="K13:K15"/>
    </sheetView>
  </sheetViews>
  <sheetFormatPr baseColWidth="10" defaultRowHeight="15" x14ac:dyDescent="0.25"/>
  <cols>
    <col min="9" max="9" width="34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6707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3059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-14566.81</v>
      </c>
    </row>
    <row r="12" spans="1:12" x14ac:dyDescent="0.25">
      <c r="A12" t="s">
        <v>2034</v>
      </c>
      <c r="B12" s="1">
        <v>42984</v>
      </c>
      <c r="C12" t="s">
        <v>6708</v>
      </c>
      <c r="D12">
        <v>1</v>
      </c>
      <c r="E12" t="s">
        <v>3576</v>
      </c>
      <c r="F12">
        <v>4763</v>
      </c>
      <c r="G12" t="s">
        <v>76</v>
      </c>
      <c r="H12" t="s">
        <v>12</v>
      </c>
      <c r="I12" t="s">
        <v>3063</v>
      </c>
      <c r="J12" s="2">
        <v>7529.1</v>
      </c>
      <c r="L12" s="2">
        <v>-7037.71</v>
      </c>
    </row>
    <row r="13" spans="1:12" x14ac:dyDescent="0.25">
      <c r="A13" t="s">
        <v>6709</v>
      </c>
      <c r="B13" s="1">
        <v>42986</v>
      </c>
      <c r="C13" t="s">
        <v>6710</v>
      </c>
      <c r="D13">
        <v>1</v>
      </c>
      <c r="E13" t="s">
        <v>3577</v>
      </c>
      <c r="F13">
        <v>16348</v>
      </c>
      <c r="G13" t="s">
        <v>11</v>
      </c>
      <c r="H13" t="s">
        <v>195</v>
      </c>
      <c r="I13" t="s">
        <v>3063</v>
      </c>
      <c r="K13" s="2">
        <v>4121.25</v>
      </c>
      <c r="L13" s="2">
        <v>-11158.96</v>
      </c>
    </row>
    <row r="14" spans="1:12" x14ac:dyDescent="0.25">
      <c r="A14" t="s">
        <v>1611</v>
      </c>
      <c r="B14" s="1">
        <v>42997</v>
      </c>
      <c r="C14" t="s">
        <v>6711</v>
      </c>
      <c r="D14">
        <v>1</v>
      </c>
      <c r="E14" t="s">
        <v>3577</v>
      </c>
      <c r="F14">
        <v>16378</v>
      </c>
      <c r="G14" t="s">
        <v>11</v>
      </c>
      <c r="H14" t="s">
        <v>195</v>
      </c>
      <c r="I14" t="s">
        <v>3063</v>
      </c>
      <c r="K14" s="2">
        <v>3404.83</v>
      </c>
      <c r="L14" s="2">
        <v>-14563.79</v>
      </c>
    </row>
    <row r="15" spans="1:12" x14ac:dyDescent="0.25">
      <c r="A15" t="s">
        <v>6712</v>
      </c>
      <c r="B15" s="1">
        <v>43006</v>
      </c>
      <c r="C15" t="s">
        <v>6713</v>
      </c>
      <c r="D15">
        <v>1</v>
      </c>
      <c r="E15" t="s">
        <v>3577</v>
      </c>
      <c r="F15">
        <v>16426</v>
      </c>
      <c r="G15" t="s">
        <v>11</v>
      </c>
      <c r="H15" t="s">
        <v>195</v>
      </c>
      <c r="I15" t="s">
        <v>3063</v>
      </c>
      <c r="K15" s="2">
        <v>4391.0600000000004</v>
      </c>
      <c r="L15" s="2">
        <v>-18954.849999999999</v>
      </c>
    </row>
    <row r="16" spans="1:12" x14ac:dyDescent="0.25">
      <c r="A16" t="s">
        <v>6714</v>
      </c>
      <c r="B16" s="1">
        <v>43006</v>
      </c>
      <c r="C16" t="s">
        <v>6715</v>
      </c>
      <c r="D16">
        <v>1</v>
      </c>
      <c r="E16" t="s">
        <v>3576</v>
      </c>
      <c r="F16">
        <v>4878</v>
      </c>
      <c r="G16" t="s">
        <v>76</v>
      </c>
      <c r="H16" t="s">
        <v>18</v>
      </c>
      <c r="I16" t="s">
        <v>3063</v>
      </c>
      <c r="J16" s="2">
        <v>5110.5</v>
      </c>
      <c r="L16" s="2">
        <v>-13844.35</v>
      </c>
    </row>
    <row r="17" spans="1:12" x14ac:dyDescent="0.25">
      <c r="A17" t="s">
        <v>6057</v>
      </c>
      <c r="B17" s="1">
        <v>43006</v>
      </c>
      <c r="C17" t="s">
        <v>6716</v>
      </c>
      <c r="D17">
        <v>1</v>
      </c>
      <c r="E17" t="s">
        <v>3576</v>
      </c>
      <c r="F17">
        <v>4880</v>
      </c>
      <c r="G17" t="s">
        <v>76</v>
      </c>
      <c r="H17" t="s">
        <v>18</v>
      </c>
      <c r="I17" t="s">
        <v>3063</v>
      </c>
      <c r="J17" s="2">
        <v>1927.21</v>
      </c>
      <c r="L17" s="2">
        <v>-11917.14</v>
      </c>
    </row>
    <row r="18" spans="1:12" x14ac:dyDescent="0.25">
      <c r="I18" t="s">
        <v>101</v>
      </c>
      <c r="J18" s="2">
        <v>14566.81</v>
      </c>
      <c r="K18" s="2">
        <v>11917.14</v>
      </c>
    </row>
    <row r="19" spans="1:12" x14ac:dyDescent="0.25">
      <c r="I19" t="s">
        <v>102</v>
      </c>
      <c r="L19" s="2">
        <v>-11917.14</v>
      </c>
    </row>
    <row r="20" spans="1:12" x14ac:dyDescent="0.25">
      <c r="A20" t="s">
        <v>6</v>
      </c>
    </row>
  </sheetData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14" sqref="A14:C19"/>
    </sheetView>
  </sheetViews>
  <sheetFormatPr baseColWidth="10" defaultRowHeight="15" x14ac:dyDescent="0.25"/>
  <cols>
    <col min="9" max="9" width="34.710937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6717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3551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-11664</v>
      </c>
    </row>
    <row r="12" spans="1:12" x14ac:dyDescent="0.25">
      <c r="A12" t="s">
        <v>1381</v>
      </c>
      <c r="B12" s="1">
        <v>42984</v>
      </c>
      <c r="C12" t="s">
        <v>6718</v>
      </c>
      <c r="D12">
        <v>1</v>
      </c>
      <c r="E12" t="s">
        <v>3576</v>
      </c>
      <c r="F12">
        <v>4765</v>
      </c>
      <c r="G12" t="s">
        <v>76</v>
      </c>
      <c r="H12" t="s">
        <v>12</v>
      </c>
      <c r="I12" t="s">
        <v>3554</v>
      </c>
      <c r="J12" s="40">
        <v>2900</v>
      </c>
      <c r="L12" s="2">
        <v>-8764</v>
      </c>
    </row>
    <row r="13" spans="1:12" x14ac:dyDescent="0.25">
      <c r="A13" t="s">
        <v>3861</v>
      </c>
      <c r="B13" s="1">
        <v>42992</v>
      </c>
      <c r="C13">
        <v>152</v>
      </c>
      <c r="D13">
        <v>2</v>
      </c>
      <c r="E13" t="s">
        <v>3633</v>
      </c>
      <c r="F13" t="s">
        <v>6719</v>
      </c>
      <c r="G13" t="s">
        <v>1549</v>
      </c>
      <c r="H13" t="s">
        <v>5897</v>
      </c>
      <c r="I13" t="s">
        <v>3554</v>
      </c>
      <c r="K13" s="40">
        <v>2909.54</v>
      </c>
      <c r="L13" s="2">
        <v>-11673.54</v>
      </c>
    </row>
    <row r="14" spans="1:12" x14ac:dyDescent="0.25">
      <c r="A14" t="s">
        <v>6720</v>
      </c>
      <c r="B14" s="1">
        <v>42992</v>
      </c>
      <c r="C14">
        <v>155</v>
      </c>
      <c r="D14">
        <v>2</v>
      </c>
      <c r="E14" t="s">
        <v>3633</v>
      </c>
      <c r="F14" t="s">
        <v>6721</v>
      </c>
      <c r="G14" t="s">
        <v>1549</v>
      </c>
      <c r="H14" t="s">
        <v>5897</v>
      </c>
      <c r="I14" t="s">
        <v>3554</v>
      </c>
      <c r="K14" s="2">
        <v>11804.16</v>
      </c>
      <c r="L14" s="2">
        <v>-23477.7</v>
      </c>
    </row>
    <row r="15" spans="1:12" x14ac:dyDescent="0.25">
      <c r="A15" t="s">
        <v>6722</v>
      </c>
      <c r="B15" s="1">
        <v>42992</v>
      </c>
      <c r="C15">
        <v>153</v>
      </c>
      <c r="D15">
        <v>2</v>
      </c>
      <c r="E15" t="s">
        <v>3633</v>
      </c>
      <c r="F15" t="s">
        <v>6723</v>
      </c>
      <c r="G15" t="s">
        <v>1549</v>
      </c>
      <c r="H15" t="s">
        <v>5897</v>
      </c>
      <c r="I15" t="s">
        <v>3554</v>
      </c>
      <c r="K15" s="2">
        <v>1160</v>
      </c>
      <c r="L15" s="2">
        <v>-24637.7</v>
      </c>
    </row>
    <row r="16" spans="1:12" x14ac:dyDescent="0.25">
      <c r="A16" t="s">
        <v>6724</v>
      </c>
      <c r="B16" s="1">
        <v>42993</v>
      </c>
      <c r="C16">
        <v>154</v>
      </c>
      <c r="D16">
        <v>2</v>
      </c>
      <c r="E16" t="s">
        <v>3633</v>
      </c>
      <c r="F16" t="s">
        <v>6725</v>
      </c>
      <c r="G16" t="s">
        <v>1549</v>
      </c>
      <c r="H16" t="s">
        <v>5897</v>
      </c>
      <c r="I16" t="s">
        <v>3554</v>
      </c>
      <c r="K16" s="2">
        <v>1160</v>
      </c>
      <c r="L16" s="2">
        <v>-25797.7</v>
      </c>
    </row>
    <row r="17" spans="1:12" x14ac:dyDescent="0.25">
      <c r="A17" t="s">
        <v>6726</v>
      </c>
      <c r="B17" s="1">
        <v>42993</v>
      </c>
      <c r="C17">
        <v>147</v>
      </c>
      <c r="D17">
        <v>2</v>
      </c>
      <c r="E17" t="s">
        <v>3633</v>
      </c>
      <c r="F17" t="s">
        <v>6727</v>
      </c>
      <c r="G17" t="s">
        <v>1549</v>
      </c>
      <c r="H17" t="s">
        <v>5897</v>
      </c>
      <c r="I17" t="s">
        <v>3554</v>
      </c>
      <c r="K17" s="2">
        <v>6960</v>
      </c>
      <c r="L17" s="2">
        <v>-32757.7</v>
      </c>
    </row>
    <row r="18" spans="1:12" x14ac:dyDescent="0.25">
      <c r="A18" t="s">
        <v>3947</v>
      </c>
      <c r="B18" s="1">
        <v>42998</v>
      </c>
      <c r="C18">
        <v>151</v>
      </c>
      <c r="D18">
        <v>2</v>
      </c>
      <c r="E18" t="s">
        <v>3633</v>
      </c>
      <c r="F18" t="s">
        <v>6728</v>
      </c>
      <c r="G18" t="s">
        <v>1549</v>
      </c>
      <c r="H18" t="s">
        <v>5897</v>
      </c>
      <c r="I18" t="s">
        <v>3554</v>
      </c>
      <c r="K18" s="2">
        <v>4060</v>
      </c>
      <c r="L18" s="2">
        <v>-36817.699999999997</v>
      </c>
    </row>
    <row r="19" spans="1:12" x14ac:dyDescent="0.25">
      <c r="A19" t="s">
        <v>6729</v>
      </c>
      <c r="B19" s="1">
        <v>43000</v>
      </c>
      <c r="C19" t="s">
        <v>6730</v>
      </c>
      <c r="D19">
        <v>2</v>
      </c>
      <c r="E19" t="s">
        <v>3633</v>
      </c>
      <c r="F19" t="s">
        <v>6731</v>
      </c>
      <c r="G19" t="s">
        <v>1549</v>
      </c>
      <c r="H19" t="s">
        <v>5897</v>
      </c>
      <c r="I19" t="s">
        <v>3554</v>
      </c>
      <c r="K19" s="2">
        <v>2909.54</v>
      </c>
      <c r="L19" s="2">
        <v>-39727.24</v>
      </c>
    </row>
    <row r="20" spans="1:12" x14ac:dyDescent="0.25">
      <c r="A20" t="s">
        <v>6732</v>
      </c>
      <c r="B20" s="1">
        <v>43005</v>
      </c>
      <c r="C20">
        <v>152</v>
      </c>
      <c r="D20">
        <v>2</v>
      </c>
      <c r="E20" t="s">
        <v>3633</v>
      </c>
      <c r="F20" t="s">
        <v>6719</v>
      </c>
      <c r="G20" t="s">
        <v>1549</v>
      </c>
      <c r="H20" t="s">
        <v>5897</v>
      </c>
      <c r="I20" t="s">
        <v>6733</v>
      </c>
      <c r="J20" s="40">
        <v>2909.54</v>
      </c>
      <c r="L20" s="2">
        <v>-36817.699999999997</v>
      </c>
    </row>
    <row r="21" spans="1:12" x14ac:dyDescent="0.25">
      <c r="A21" t="s">
        <v>209</v>
      </c>
      <c r="B21" s="1">
        <v>43006</v>
      </c>
      <c r="C21" t="s">
        <v>6734</v>
      </c>
      <c r="D21">
        <v>2</v>
      </c>
      <c r="E21" t="s">
        <v>3576</v>
      </c>
      <c r="F21">
        <v>4891</v>
      </c>
      <c r="G21" t="s">
        <v>76</v>
      </c>
      <c r="H21" t="s">
        <v>12</v>
      </c>
      <c r="I21" t="s">
        <v>3554</v>
      </c>
      <c r="J21" s="40">
        <v>1740</v>
      </c>
      <c r="L21" s="2">
        <v>-35077.699999999997</v>
      </c>
    </row>
    <row r="22" spans="1:12" x14ac:dyDescent="0.25">
      <c r="I22" t="s">
        <v>101</v>
      </c>
      <c r="J22" s="2">
        <v>7549.54</v>
      </c>
      <c r="K22" s="2">
        <v>30963.24</v>
      </c>
    </row>
    <row r="23" spans="1:12" x14ac:dyDescent="0.25">
      <c r="I23" t="s">
        <v>102</v>
      </c>
      <c r="L23" s="2">
        <v>-35077.699999999997</v>
      </c>
    </row>
    <row r="24" spans="1:12" x14ac:dyDescent="0.25">
      <c r="A24" t="s">
        <v>6</v>
      </c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workbookViewId="0">
      <selection activeCell="K21" sqref="K21"/>
    </sheetView>
  </sheetViews>
  <sheetFormatPr baseColWidth="10" defaultRowHeight="15" x14ac:dyDescent="0.25"/>
  <cols>
    <col min="9" max="9" width="39.570312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2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3132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-24360</v>
      </c>
    </row>
    <row r="12" spans="1:12" x14ac:dyDescent="0.25">
      <c r="A12" t="s">
        <v>6735</v>
      </c>
      <c r="B12" s="1">
        <v>42983</v>
      </c>
      <c r="C12">
        <v>273</v>
      </c>
      <c r="D12">
        <v>2</v>
      </c>
      <c r="E12" t="s">
        <v>3633</v>
      </c>
      <c r="F12" t="s">
        <v>6736</v>
      </c>
      <c r="G12" t="s">
        <v>1549</v>
      </c>
      <c r="H12" t="s">
        <v>1967</v>
      </c>
      <c r="I12" t="s">
        <v>3135</v>
      </c>
      <c r="K12" s="40">
        <v>1160</v>
      </c>
      <c r="L12" s="2">
        <v>-25520</v>
      </c>
    </row>
    <row r="13" spans="1:12" x14ac:dyDescent="0.25">
      <c r="A13" t="s">
        <v>6251</v>
      </c>
      <c r="B13" s="1">
        <v>42983</v>
      </c>
      <c r="C13">
        <v>277</v>
      </c>
      <c r="D13">
        <v>2</v>
      </c>
      <c r="E13" t="s">
        <v>3633</v>
      </c>
      <c r="F13" t="s">
        <v>6737</v>
      </c>
      <c r="G13" t="s">
        <v>1549</v>
      </c>
      <c r="H13" t="s">
        <v>1967</v>
      </c>
      <c r="I13" t="s">
        <v>3135</v>
      </c>
      <c r="K13" s="40">
        <v>1392</v>
      </c>
      <c r="L13" s="2">
        <v>-26912</v>
      </c>
    </row>
    <row r="14" spans="1:12" x14ac:dyDescent="0.25">
      <c r="A14" t="s">
        <v>845</v>
      </c>
      <c r="B14" s="1">
        <v>42984</v>
      </c>
      <c r="C14" t="s">
        <v>6738</v>
      </c>
      <c r="D14">
        <v>1</v>
      </c>
      <c r="E14" t="s">
        <v>3576</v>
      </c>
      <c r="F14">
        <v>4764</v>
      </c>
      <c r="G14" t="s">
        <v>76</v>
      </c>
      <c r="H14" t="s">
        <v>12</v>
      </c>
      <c r="I14" t="s">
        <v>3135</v>
      </c>
      <c r="J14" s="14">
        <v>13572</v>
      </c>
      <c r="L14" s="2">
        <v>-13340</v>
      </c>
    </row>
    <row r="15" spans="1:12" x14ac:dyDescent="0.25">
      <c r="A15" t="s">
        <v>617</v>
      </c>
      <c r="B15" s="1">
        <v>42991</v>
      </c>
      <c r="C15" t="s">
        <v>6739</v>
      </c>
      <c r="D15">
        <v>2</v>
      </c>
      <c r="E15" t="s">
        <v>3576</v>
      </c>
      <c r="F15">
        <v>4808</v>
      </c>
      <c r="G15" t="s">
        <v>76</v>
      </c>
      <c r="H15" t="s">
        <v>12</v>
      </c>
      <c r="I15" t="s">
        <v>3135</v>
      </c>
      <c r="J15" s="40">
        <v>15196</v>
      </c>
      <c r="L15" s="2">
        <v>1856</v>
      </c>
    </row>
    <row r="16" spans="1:12" x14ac:dyDescent="0.25">
      <c r="A16" t="s">
        <v>1421</v>
      </c>
      <c r="B16" s="1">
        <v>42997</v>
      </c>
      <c r="C16">
        <v>280</v>
      </c>
      <c r="D16">
        <v>2</v>
      </c>
      <c r="E16" t="s">
        <v>3633</v>
      </c>
      <c r="F16" t="s">
        <v>6740</v>
      </c>
      <c r="G16" t="s">
        <v>1549</v>
      </c>
      <c r="H16" t="s">
        <v>1967</v>
      </c>
      <c r="I16" t="s">
        <v>3135</v>
      </c>
      <c r="K16" s="2">
        <v>2204</v>
      </c>
      <c r="L16">
        <v>-348</v>
      </c>
    </row>
    <row r="17" spans="1:12" x14ac:dyDescent="0.25">
      <c r="A17" t="s">
        <v>3877</v>
      </c>
      <c r="B17" s="1">
        <v>42997</v>
      </c>
      <c r="C17">
        <v>282</v>
      </c>
      <c r="D17">
        <v>2</v>
      </c>
      <c r="E17" t="s">
        <v>3633</v>
      </c>
      <c r="F17" t="s">
        <v>6741</v>
      </c>
      <c r="G17" t="s">
        <v>1549</v>
      </c>
      <c r="H17" t="s">
        <v>1967</v>
      </c>
      <c r="I17" t="s">
        <v>3135</v>
      </c>
      <c r="K17" s="2">
        <v>1392</v>
      </c>
      <c r="L17" s="2">
        <v>-1740</v>
      </c>
    </row>
    <row r="18" spans="1:12" x14ac:dyDescent="0.25">
      <c r="A18" t="s">
        <v>6742</v>
      </c>
      <c r="B18" s="1">
        <v>42997</v>
      </c>
      <c r="C18">
        <v>283</v>
      </c>
      <c r="D18">
        <v>2</v>
      </c>
      <c r="E18" t="s">
        <v>3633</v>
      </c>
      <c r="F18" t="s">
        <v>6743</v>
      </c>
      <c r="G18" t="s">
        <v>1549</v>
      </c>
      <c r="H18" t="s">
        <v>5897</v>
      </c>
      <c r="I18" t="s">
        <v>3135</v>
      </c>
      <c r="K18" s="2">
        <v>4292</v>
      </c>
      <c r="L18" s="2">
        <v>-6032</v>
      </c>
    </row>
    <row r="19" spans="1:12" x14ac:dyDescent="0.25">
      <c r="A19" t="s">
        <v>6744</v>
      </c>
      <c r="B19" s="1">
        <v>43004</v>
      </c>
      <c r="C19">
        <v>281</v>
      </c>
      <c r="D19">
        <v>1</v>
      </c>
      <c r="E19" t="s">
        <v>3626</v>
      </c>
      <c r="F19">
        <v>19841</v>
      </c>
      <c r="G19" t="s">
        <v>1569</v>
      </c>
      <c r="H19" t="s">
        <v>195</v>
      </c>
      <c r="I19" t="s">
        <v>3135</v>
      </c>
      <c r="K19" s="40">
        <v>2088</v>
      </c>
      <c r="L19" s="2">
        <v>-8120</v>
      </c>
    </row>
    <row r="20" spans="1:12" x14ac:dyDescent="0.25">
      <c r="A20" t="s">
        <v>6745</v>
      </c>
      <c r="B20" s="1">
        <v>43004</v>
      </c>
      <c r="C20">
        <v>281</v>
      </c>
      <c r="D20">
        <v>1</v>
      </c>
      <c r="E20" t="s">
        <v>3626</v>
      </c>
      <c r="F20">
        <v>19841</v>
      </c>
      <c r="G20" t="s">
        <v>1569</v>
      </c>
      <c r="H20" t="s">
        <v>195</v>
      </c>
      <c r="I20" t="s">
        <v>4314</v>
      </c>
      <c r="J20" s="40">
        <v>2088</v>
      </c>
      <c r="L20" s="2">
        <v>-6032</v>
      </c>
    </row>
    <row r="21" spans="1:12" x14ac:dyDescent="0.25">
      <c r="A21" t="s">
        <v>234</v>
      </c>
      <c r="B21" s="1">
        <v>43004</v>
      </c>
      <c r="C21">
        <v>281</v>
      </c>
      <c r="D21">
        <v>1</v>
      </c>
      <c r="E21" t="s">
        <v>3626</v>
      </c>
      <c r="F21" t="s">
        <v>6746</v>
      </c>
      <c r="G21" t="s">
        <v>1569</v>
      </c>
      <c r="H21" t="s">
        <v>195</v>
      </c>
      <c r="I21" t="s">
        <v>3135</v>
      </c>
      <c r="K21" s="2">
        <v>2088</v>
      </c>
      <c r="L21" s="2">
        <v>-8120</v>
      </c>
    </row>
    <row r="22" spans="1:12" x14ac:dyDescent="0.25">
      <c r="I22" t="s">
        <v>101</v>
      </c>
      <c r="J22" s="2">
        <v>30856</v>
      </c>
      <c r="K22" s="2">
        <v>14616</v>
      </c>
    </row>
    <row r="23" spans="1:12" x14ac:dyDescent="0.25">
      <c r="I23" t="s">
        <v>102</v>
      </c>
      <c r="L23" s="2">
        <v>-8120</v>
      </c>
    </row>
    <row r="24" spans="1:12" x14ac:dyDescent="0.25">
      <c r="A24" t="s">
        <v>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9"/>
  <sheetViews>
    <sheetView topLeftCell="A225" workbookViewId="0">
      <selection activeCell="O231" sqref="O231"/>
    </sheetView>
  </sheetViews>
  <sheetFormatPr baseColWidth="10" defaultRowHeight="15" x14ac:dyDescent="0.25"/>
  <cols>
    <col min="4" max="4" width="3.140625" customWidth="1"/>
    <col min="5" max="5" width="16.5703125" bestFit="1" customWidth="1"/>
    <col min="8" max="8" width="34.5703125" bestFit="1" customWidth="1"/>
    <col min="10" max="10" width="3.5703125" style="23" customWidth="1"/>
    <col min="12" max="12" width="3.5703125" style="23" customWidth="1"/>
  </cols>
  <sheetData>
    <row r="1" spans="1:13" x14ac:dyDescent="0.25">
      <c r="A1" t="s">
        <v>0</v>
      </c>
    </row>
    <row r="2" spans="1:13" x14ac:dyDescent="0.25">
      <c r="A2" t="s">
        <v>786</v>
      </c>
    </row>
    <row r="3" spans="1:13" x14ac:dyDescent="0.25">
      <c r="A3" t="s">
        <v>1544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1545</v>
      </c>
    </row>
    <row r="10" spans="1:13" x14ac:dyDescent="0.25">
      <c r="A10" t="s">
        <v>6</v>
      </c>
    </row>
    <row r="11" spans="1:13" x14ac:dyDescent="0.25">
      <c r="H11" t="s">
        <v>7</v>
      </c>
      <c r="M11">
        <v>0</v>
      </c>
    </row>
    <row r="12" spans="1:13" x14ac:dyDescent="0.25">
      <c r="A12" t="s">
        <v>1546</v>
      </c>
      <c r="B12" s="1">
        <v>42387</v>
      </c>
      <c r="C12" t="s">
        <v>1547</v>
      </c>
      <c r="D12">
        <v>2</v>
      </c>
      <c r="E12" t="s">
        <v>1548</v>
      </c>
      <c r="F12" t="s">
        <v>1549</v>
      </c>
      <c r="G12" t="s">
        <v>1550</v>
      </c>
      <c r="H12" t="s">
        <v>1551</v>
      </c>
      <c r="K12" s="2">
        <v>2320</v>
      </c>
      <c r="L12" s="23">
        <v>3</v>
      </c>
      <c r="M12" s="2">
        <v>-2320</v>
      </c>
    </row>
    <row r="13" spans="1:13" x14ac:dyDescent="0.25">
      <c r="A13" t="s">
        <v>1552</v>
      </c>
      <c r="B13" s="1">
        <v>42391</v>
      </c>
      <c r="C13" t="s">
        <v>1553</v>
      </c>
      <c r="D13">
        <v>2</v>
      </c>
      <c r="E13" t="s">
        <v>1554</v>
      </c>
      <c r="F13" t="s">
        <v>1549</v>
      </c>
      <c r="G13" t="s">
        <v>1550</v>
      </c>
      <c r="H13" t="s">
        <v>1551</v>
      </c>
      <c r="K13" s="2">
        <v>1160</v>
      </c>
      <c r="L13" s="23">
        <v>3</v>
      </c>
      <c r="M13" s="2">
        <v>-3480</v>
      </c>
    </row>
    <row r="14" spans="1:13" x14ac:dyDescent="0.25">
      <c r="A14" t="s">
        <v>230</v>
      </c>
      <c r="B14" s="1">
        <v>42396</v>
      </c>
      <c r="C14" t="s">
        <v>1555</v>
      </c>
      <c r="D14">
        <v>2</v>
      </c>
      <c r="E14" t="s">
        <v>1556</v>
      </c>
      <c r="F14" t="s">
        <v>1549</v>
      </c>
      <c r="G14" t="s">
        <v>1550</v>
      </c>
      <c r="H14" t="s">
        <v>1551</v>
      </c>
      <c r="K14" s="2">
        <v>2320</v>
      </c>
      <c r="L14" s="23">
        <v>3</v>
      </c>
      <c r="M14" s="2">
        <v>-5800</v>
      </c>
    </row>
    <row r="15" spans="1:13" x14ac:dyDescent="0.25">
      <c r="A15" t="s">
        <v>1557</v>
      </c>
      <c r="B15" s="1">
        <v>42396</v>
      </c>
      <c r="C15" t="s">
        <v>1558</v>
      </c>
      <c r="D15">
        <v>2</v>
      </c>
      <c r="E15" t="s">
        <v>1559</v>
      </c>
      <c r="F15" t="s">
        <v>1549</v>
      </c>
      <c r="G15" t="s">
        <v>1550</v>
      </c>
      <c r="H15" t="s">
        <v>1551</v>
      </c>
      <c r="K15" s="2">
        <v>5220</v>
      </c>
      <c r="L15" s="23">
        <v>3</v>
      </c>
      <c r="M15" s="2">
        <v>-11020</v>
      </c>
    </row>
    <row r="16" spans="1:13" x14ac:dyDescent="0.25">
      <c r="A16" t="s">
        <v>1560</v>
      </c>
      <c r="B16" s="1">
        <v>42398</v>
      </c>
      <c r="C16" t="s">
        <v>1561</v>
      </c>
      <c r="D16">
        <v>2</v>
      </c>
      <c r="E16" t="s">
        <v>1562</v>
      </c>
      <c r="F16" t="s">
        <v>1549</v>
      </c>
      <c r="G16" t="s">
        <v>1550</v>
      </c>
      <c r="H16" t="s">
        <v>1551</v>
      </c>
      <c r="K16" s="2">
        <v>2320</v>
      </c>
      <c r="L16" s="23">
        <v>7</v>
      </c>
      <c r="M16" s="2">
        <v>-13340</v>
      </c>
    </row>
    <row r="17" spans="1:14" x14ac:dyDescent="0.25">
      <c r="A17" t="s">
        <v>1563</v>
      </c>
      <c r="B17" s="1">
        <v>42398</v>
      </c>
      <c r="C17" t="s">
        <v>1564</v>
      </c>
      <c r="D17">
        <v>2</v>
      </c>
      <c r="E17" t="s">
        <v>1565</v>
      </c>
      <c r="F17" t="s">
        <v>1549</v>
      </c>
      <c r="G17" t="s">
        <v>1550</v>
      </c>
      <c r="H17" t="s">
        <v>1551</v>
      </c>
      <c r="K17" s="11">
        <v>1160</v>
      </c>
      <c r="L17" s="23">
        <v>4</v>
      </c>
      <c r="M17" s="2">
        <v>-14500</v>
      </c>
      <c r="N17" s="10"/>
    </row>
    <row r="18" spans="1:14" x14ac:dyDescent="0.25">
      <c r="A18" t="s">
        <v>1566</v>
      </c>
      <c r="B18" s="1">
        <v>42399</v>
      </c>
      <c r="C18" t="s">
        <v>1567</v>
      </c>
      <c r="D18">
        <v>1</v>
      </c>
      <c r="E18" t="s">
        <v>1568</v>
      </c>
      <c r="F18" t="s">
        <v>1569</v>
      </c>
      <c r="G18" t="s">
        <v>195</v>
      </c>
      <c r="H18" t="s">
        <v>1551</v>
      </c>
      <c r="K18">
        <v>928</v>
      </c>
      <c r="L18" s="23">
        <v>1</v>
      </c>
      <c r="M18" s="2">
        <v>-15428</v>
      </c>
    </row>
    <row r="19" spans="1:14" x14ac:dyDescent="0.25">
      <c r="A19" t="s">
        <v>1570</v>
      </c>
      <c r="B19" s="1">
        <v>42399</v>
      </c>
      <c r="C19" t="s">
        <v>1571</v>
      </c>
      <c r="D19">
        <v>2</v>
      </c>
      <c r="E19" t="s">
        <v>1572</v>
      </c>
      <c r="F19" t="s">
        <v>1549</v>
      </c>
      <c r="G19" t="s">
        <v>1550</v>
      </c>
      <c r="H19" t="s">
        <v>1551</v>
      </c>
      <c r="K19" s="2">
        <v>1160</v>
      </c>
      <c r="L19" s="23">
        <v>3</v>
      </c>
      <c r="M19" s="2">
        <v>-16588</v>
      </c>
    </row>
    <row r="20" spans="1:14" x14ac:dyDescent="0.25">
      <c r="A20" t="s">
        <v>897</v>
      </c>
      <c r="B20" s="1">
        <v>42399</v>
      </c>
      <c r="C20" t="s">
        <v>1564</v>
      </c>
      <c r="D20">
        <v>1</v>
      </c>
      <c r="E20" t="s">
        <v>1573</v>
      </c>
      <c r="F20" t="s">
        <v>1569</v>
      </c>
      <c r="G20" t="s">
        <v>12</v>
      </c>
      <c r="H20" t="s">
        <v>1551</v>
      </c>
      <c r="K20" s="2">
        <v>1160</v>
      </c>
      <c r="L20" s="23">
        <v>7</v>
      </c>
      <c r="M20" s="2">
        <v>-17748</v>
      </c>
    </row>
    <row r="21" spans="1:14" x14ac:dyDescent="0.25">
      <c r="A21" t="s">
        <v>1574</v>
      </c>
      <c r="B21" s="1">
        <v>42400</v>
      </c>
      <c r="C21" t="s">
        <v>1575</v>
      </c>
      <c r="D21">
        <v>1</v>
      </c>
      <c r="E21" t="s">
        <v>1576</v>
      </c>
      <c r="F21" t="s">
        <v>260</v>
      </c>
      <c r="G21" t="s">
        <v>12</v>
      </c>
      <c r="H21" t="s">
        <v>1577</v>
      </c>
      <c r="I21">
        <v>0</v>
      </c>
      <c r="M21" s="2">
        <v>-17748</v>
      </c>
    </row>
    <row r="22" spans="1:14" x14ac:dyDescent="0.25">
      <c r="A22" t="s">
        <v>1578</v>
      </c>
      <c r="B22" s="1">
        <v>42405</v>
      </c>
      <c r="C22" t="s">
        <v>1579</v>
      </c>
      <c r="D22">
        <v>2</v>
      </c>
      <c r="E22" t="s">
        <v>1580</v>
      </c>
      <c r="F22" t="s">
        <v>1549</v>
      </c>
      <c r="G22" t="s">
        <v>1550</v>
      </c>
      <c r="H22" t="s">
        <v>1551</v>
      </c>
      <c r="K22" s="2">
        <v>2900</v>
      </c>
      <c r="L22" s="23">
        <v>3</v>
      </c>
      <c r="M22" s="2">
        <v>-20648</v>
      </c>
    </row>
    <row r="23" spans="1:14" x14ac:dyDescent="0.25">
      <c r="A23" t="s">
        <v>1581</v>
      </c>
      <c r="B23" s="1">
        <v>42405</v>
      </c>
      <c r="C23" t="s">
        <v>712</v>
      </c>
      <c r="D23">
        <v>2</v>
      </c>
      <c r="E23" t="s">
        <v>1582</v>
      </c>
      <c r="F23" t="s">
        <v>674</v>
      </c>
      <c r="G23" t="s">
        <v>513</v>
      </c>
      <c r="H23" t="s">
        <v>1551</v>
      </c>
      <c r="K23">
        <v>580</v>
      </c>
      <c r="L23" s="23">
        <v>3</v>
      </c>
      <c r="M23" s="2">
        <v>-21228</v>
      </c>
    </row>
    <row r="24" spans="1:14" x14ac:dyDescent="0.25">
      <c r="A24" t="s">
        <v>1583</v>
      </c>
      <c r="B24" s="1">
        <v>42405</v>
      </c>
      <c r="C24" t="s">
        <v>1584</v>
      </c>
      <c r="D24">
        <v>2</v>
      </c>
      <c r="E24" t="s">
        <v>1585</v>
      </c>
      <c r="F24" t="s">
        <v>76</v>
      </c>
      <c r="G24" t="s">
        <v>18</v>
      </c>
      <c r="H24" t="s">
        <v>1551</v>
      </c>
      <c r="I24" s="2">
        <v>11020</v>
      </c>
      <c r="J24" s="23" t="s">
        <v>658</v>
      </c>
      <c r="M24" s="2">
        <v>-10208</v>
      </c>
    </row>
    <row r="25" spans="1:14" x14ac:dyDescent="0.25">
      <c r="A25" t="s">
        <v>1586</v>
      </c>
      <c r="B25" s="1">
        <v>42405</v>
      </c>
      <c r="C25" t="s">
        <v>1587</v>
      </c>
      <c r="D25">
        <v>1</v>
      </c>
      <c r="E25" t="s">
        <v>1588</v>
      </c>
      <c r="F25" t="s">
        <v>76</v>
      </c>
      <c r="G25" t="s">
        <v>18</v>
      </c>
      <c r="H25" t="s">
        <v>1551</v>
      </c>
      <c r="I25" s="11">
        <v>1160</v>
      </c>
      <c r="J25" s="23">
        <v>4</v>
      </c>
      <c r="M25" s="2">
        <v>-9048</v>
      </c>
    </row>
    <row r="26" spans="1:14" x14ac:dyDescent="0.25">
      <c r="A26" t="s">
        <v>1589</v>
      </c>
      <c r="B26" s="1">
        <v>42406</v>
      </c>
      <c r="C26" t="s">
        <v>1590</v>
      </c>
      <c r="D26">
        <v>2</v>
      </c>
      <c r="E26" t="s">
        <v>1591</v>
      </c>
      <c r="F26" t="s">
        <v>1549</v>
      </c>
      <c r="G26" t="s">
        <v>1550</v>
      </c>
      <c r="H26" t="s">
        <v>1551</v>
      </c>
      <c r="K26" s="2">
        <v>6264</v>
      </c>
      <c r="L26" s="23">
        <v>3</v>
      </c>
      <c r="M26" s="2">
        <v>-15312</v>
      </c>
    </row>
    <row r="27" spans="1:14" x14ac:dyDescent="0.25">
      <c r="A27" t="s">
        <v>1592</v>
      </c>
      <c r="B27" s="1">
        <v>42408</v>
      </c>
      <c r="C27" t="s">
        <v>1593</v>
      </c>
      <c r="D27">
        <v>1</v>
      </c>
      <c r="E27" t="s">
        <v>1594</v>
      </c>
      <c r="F27" t="s">
        <v>1569</v>
      </c>
      <c r="G27" t="s">
        <v>12</v>
      </c>
      <c r="H27" t="s">
        <v>1551</v>
      </c>
      <c r="K27">
        <v>638</v>
      </c>
      <c r="L27" s="23" t="s">
        <v>658</v>
      </c>
      <c r="M27" s="2">
        <v>-15950</v>
      </c>
    </row>
    <row r="28" spans="1:14" x14ac:dyDescent="0.25">
      <c r="A28" t="s">
        <v>1246</v>
      </c>
      <c r="B28" s="1">
        <v>42408</v>
      </c>
      <c r="C28" t="s">
        <v>1593</v>
      </c>
      <c r="D28">
        <v>1</v>
      </c>
      <c r="E28" t="s">
        <v>1594</v>
      </c>
      <c r="F28" t="s">
        <v>1569</v>
      </c>
      <c r="G28" t="s">
        <v>12</v>
      </c>
      <c r="H28" t="s">
        <v>1595</v>
      </c>
      <c r="I28">
        <v>638</v>
      </c>
      <c r="J28" s="23" t="s">
        <v>658</v>
      </c>
      <c r="M28" s="2">
        <v>-15312</v>
      </c>
    </row>
    <row r="29" spans="1:14" x14ac:dyDescent="0.25">
      <c r="A29" t="s">
        <v>1596</v>
      </c>
      <c r="B29" s="1">
        <v>42408</v>
      </c>
      <c r="C29" t="s">
        <v>1593</v>
      </c>
      <c r="D29">
        <v>1</v>
      </c>
      <c r="E29" t="s">
        <v>1597</v>
      </c>
      <c r="F29" t="s">
        <v>1569</v>
      </c>
      <c r="G29" t="s">
        <v>12</v>
      </c>
      <c r="H29" t="s">
        <v>1551</v>
      </c>
      <c r="K29" s="2">
        <v>1856</v>
      </c>
      <c r="L29" s="23">
        <v>1</v>
      </c>
      <c r="M29" s="2">
        <v>-17168</v>
      </c>
    </row>
    <row r="30" spans="1:14" x14ac:dyDescent="0.25">
      <c r="A30" t="s">
        <v>1598</v>
      </c>
      <c r="B30" s="1">
        <v>42410</v>
      </c>
      <c r="C30" t="s">
        <v>1599</v>
      </c>
      <c r="D30">
        <v>2</v>
      </c>
      <c r="E30" t="s">
        <v>1600</v>
      </c>
      <c r="F30" t="s">
        <v>1549</v>
      </c>
      <c r="G30" t="s">
        <v>1550</v>
      </c>
      <c r="H30" t="s">
        <v>1551</v>
      </c>
      <c r="K30" s="2">
        <v>1856</v>
      </c>
      <c r="L30" s="23">
        <v>13</v>
      </c>
      <c r="M30" s="2">
        <v>-19024</v>
      </c>
    </row>
    <row r="31" spans="1:14" x14ac:dyDescent="0.25">
      <c r="A31" t="s">
        <v>1601</v>
      </c>
      <c r="B31" s="1">
        <v>42412</v>
      </c>
      <c r="C31" t="s">
        <v>1584</v>
      </c>
      <c r="D31">
        <v>2</v>
      </c>
      <c r="E31" t="s">
        <v>1585</v>
      </c>
      <c r="F31" t="s">
        <v>76</v>
      </c>
      <c r="G31" t="s">
        <v>18</v>
      </c>
      <c r="H31" t="s">
        <v>1595</v>
      </c>
      <c r="K31" s="2">
        <v>11020</v>
      </c>
      <c r="L31" s="23" t="s">
        <v>658</v>
      </c>
      <c r="M31" s="2">
        <v>-30044</v>
      </c>
    </row>
    <row r="32" spans="1:14" x14ac:dyDescent="0.25">
      <c r="A32" t="s">
        <v>1602</v>
      </c>
      <c r="B32" s="1">
        <v>42416</v>
      </c>
      <c r="C32" t="s">
        <v>1603</v>
      </c>
      <c r="D32">
        <v>2</v>
      </c>
      <c r="E32" t="s">
        <v>1604</v>
      </c>
      <c r="F32" t="s">
        <v>1549</v>
      </c>
      <c r="G32" t="s">
        <v>1550</v>
      </c>
      <c r="H32" t="s">
        <v>1551</v>
      </c>
      <c r="K32">
        <v>580</v>
      </c>
      <c r="L32" s="23">
        <v>2</v>
      </c>
      <c r="M32" s="2">
        <v>-30624</v>
      </c>
    </row>
    <row r="33" spans="1:13" x14ac:dyDescent="0.25">
      <c r="A33" t="s">
        <v>1605</v>
      </c>
      <c r="B33" s="1">
        <v>42417</v>
      </c>
      <c r="C33" t="s">
        <v>1606</v>
      </c>
      <c r="D33">
        <v>2</v>
      </c>
      <c r="E33" t="s">
        <v>1607</v>
      </c>
      <c r="F33" t="s">
        <v>76</v>
      </c>
      <c r="G33" t="s">
        <v>12</v>
      </c>
      <c r="H33" t="s">
        <v>1608</v>
      </c>
      <c r="I33" s="2">
        <v>21924</v>
      </c>
      <c r="J33" s="23">
        <v>3</v>
      </c>
      <c r="M33" s="2">
        <v>-8700</v>
      </c>
    </row>
    <row r="34" spans="1:13" x14ac:dyDescent="0.25">
      <c r="A34" t="s">
        <v>945</v>
      </c>
      <c r="B34" s="1">
        <v>42418</v>
      </c>
      <c r="C34" t="s">
        <v>1609</v>
      </c>
      <c r="D34">
        <v>1</v>
      </c>
      <c r="E34" t="s">
        <v>1610</v>
      </c>
      <c r="F34" t="s">
        <v>76</v>
      </c>
      <c r="G34" t="s">
        <v>12</v>
      </c>
      <c r="H34" t="s">
        <v>1551</v>
      </c>
      <c r="I34" s="2">
        <v>2784</v>
      </c>
      <c r="J34" s="23">
        <v>1</v>
      </c>
      <c r="M34" s="2">
        <v>-5916</v>
      </c>
    </row>
    <row r="35" spans="1:13" x14ac:dyDescent="0.25">
      <c r="A35" t="s">
        <v>1611</v>
      </c>
      <c r="B35" s="1">
        <v>42422</v>
      </c>
      <c r="C35" t="s">
        <v>1612</v>
      </c>
      <c r="D35">
        <v>2</v>
      </c>
      <c r="E35" t="s">
        <v>1613</v>
      </c>
      <c r="F35" t="s">
        <v>1549</v>
      </c>
      <c r="G35" t="s">
        <v>1550</v>
      </c>
      <c r="H35" t="s">
        <v>1551</v>
      </c>
      <c r="K35" s="2">
        <v>3480</v>
      </c>
      <c r="L35" s="23">
        <v>7</v>
      </c>
      <c r="M35" s="2">
        <v>-9396</v>
      </c>
    </row>
    <row r="36" spans="1:13" x14ac:dyDescent="0.25">
      <c r="A36" t="s">
        <v>1424</v>
      </c>
      <c r="B36" s="1">
        <v>42422</v>
      </c>
      <c r="C36">
        <v>1556</v>
      </c>
      <c r="D36">
        <v>2</v>
      </c>
      <c r="E36" t="s">
        <v>1614</v>
      </c>
      <c r="F36" t="s">
        <v>1549</v>
      </c>
      <c r="G36" t="s">
        <v>1550</v>
      </c>
      <c r="H36" t="s">
        <v>1551</v>
      </c>
      <c r="K36" s="11">
        <v>1508</v>
      </c>
      <c r="L36" s="23" t="s">
        <v>658</v>
      </c>
      <c r="M36" s="2">
        <v>-10904</v>
      </c>
    </row>
    <row r="37" spans="1:13" x14ac:dyDescent="0.25">
      <c r="A37" t="s">
        <v>1615</v>
      </c>
      <c r="B37" s="1">
        <v>42422</v>
      </c>
      <c r="C37" t="s">
        <v>1616</v>
      </c>
      <c r="D37">
        <v>2</v>
      </c>
      <c r="E37" t="s">
        <v>1617</v>
      </c>
      <c r="F37" t="s">
        <v>1549</v>
      </c>
      <c r="G37" t="s">
        <v>1618</v>
      </c>
      <c r="H37" t="s">
        <v>1551</v>
      </c>
      <c r="K37" s="2">
        <v>2320</v>
      </c>
      <c r="L37" s="23">
        <v>7</v>
      </c>
      <c r="M37" s="2">
        <v>-13224</v>
      </c>
    </row>
    <row r="38" spans="1:13" x14ac:dyDescent="0.25">
      <c r="A38" t="s">
        <v>1619</v>
      </c>
      <c r="B38" s="1">
        <v>42422</v>
      </c>
      <c r="C38" t="s">
        <v>1620</v>
      </c>
      <c r="D38">
        <v>2</v>
      </c>
      <c r="E38" t="s">
        <v>1621</v>
      </c>
      <c r="F38" t="s">
        <v>1549</v>
      </c>
      <c r="G38" t="s">
        <v>1618</v>
      </c>
      <c r="H38" t="s">
        <v>1551</v>
      </c>
      <c r="K38">
        <v>406</v>
      </c>
      <c r="L38" s="23">
        <v>7</v>
      </c>
      <c r="M38" s="2">
        <v>-13630</v>
      </c>
    </row>
    <row r="39" spans="1:13" x14ac:dyDescent="0.25">
      <c r="A39" t="s">
        <v>1622</v>
      </c>
      <c r="B39" s="1">
        <v>42423</v>
      </c>
      <c r="C39" t="s">
        <v>1623</v>
      </c>
      <c r="D39">
        <v>1</v>
      </c>
      <c r="E39" t="s">
        <v>1624</v>
      </c>
      <c r="F39" t="s">
        <v>1569</v>
      </c>
      <c r="G39" t="s">
        <v>195</v>
      </c>
      <c r="H39" t="s">
        <v>1551</v>
      </c>
      <c r="K39" s="2">
        <v>3016</v>
      </c>
      <c r="L39" s="23">
        <v>5</v>
      </c>
      <c r="M39" s="2">
        <v>-16646</v>
      </c>
    </row>
    <row r="40" spans="1:13" x14ac:dyDescent="0.25">
      <c r="A40" t="s">
        <v>1625</v>
      </c>
      <c r="B40" s="1">
        <v>42423</v>
      </c>
      <c r="C40" t="s">
        <v>1626</v>
      </c>
      <c r="D40">
        <v>2</v>
      </c>
      <c r="E40" t="s">
        <v>1627</v>
      </c>
      <c r="F40" t="s">
        <v>1549</v>
      </c>
      <c r="G40" t="s">
        <v>1550</v>
      </c>
      <c r="H40" t="s">
        <v>1551</v>
      </c>
      <c r="K40" s="2">
        <v>5220</v>
      </c>
      <c r="L40" s="23">
        <v>7</v>
      </c>
      <c r="M40" s="2">
        <v>-21866</v>
      </c>
    </row>
    <row r="41" spans="1:13" x14ac:dyDescent="0.25">
      <c r="A41" t="s">
        <v>1628</v>
      </c>
      <c r="B41" s="1">
        <v>42424</v>
      </c>
      <c r="C41" t="s">
        <v>1629</v>
      </c>
      <c r="D41">
        <v>2</v>
      </c>
      <c r="E41" t="s">
        <v>1630</v>
      </c>
      <c r="F41" t="s">
        <v>76</v>
      </c>
      <c r="G41" t="s">
        <v>12</v>
      </c>
      <c r="H41" t="s">
        <v>1551</v>
      </c>
      <c r="I41">
        <v>580</v>
      </c>
      <c r="J41" s="23">
        <v>2</v>
      </c>
      <c r="M41" s="2">
        <v>-21286</v>
      </c>
    </row>
    <row r="42" spans="1:13" x14ac:dyDescent="0.25">
      <c r="A42" t="s">
        <v>1631</v>
      </c>
      <c r="B42" s="1">
        <v>42425</v>
      </c>
      <c r="C42" t="s">
        <v>1632</v>
      </c>
      <c r="D42">
        <v>2</v>
      </c>
      <c r="E42" t="s">
        <v>1633</v>
      </c>
      <c r="F42" t="s">
        <v>1549</v>
      </c>
      <c r="G42" t="s">
        <v>1550</v>
      </c>
      <c r="H42" t="s">
        <v>1551</v>
      </c>
      <c r="K42" s="2">
        <v>2088</v>
      </c>
      <c r="L42" s="23">
        <v>7</v>
      </c>
      <c r="M42" s="2">
        <v>-23374</v>
      </c>
    </row>
    <row r="43" spans="1:13" x14ac:dyDescent="0.25">
      <c r="A43" t="s">
        <v>1634</v>
      </c>
      <c r="B43" s="1">
        <v>42426</v>
      </c>
      <c r="C43" t="s">
        <v>1635</v>
      </c>
      <c r="D43">
        <v>2</v>
      </c>
      <c r="E43" t="s">
        <v>1636</v>
      </c>
      <c r="F43" t="s">
        <v>1549</v>
      </c>
      <c r="G43" t="s">
        <v>1618</v>
      </c>
      <c r="H43" t="s">
        <v>1551</v>
      </c>
      <c r="K43" s="2">
        <v>2320</v>
      </c>
      <c r="L43" s="23">
        <v>7</v>
      </c>
      <c r="M43" s="2">
        <v>-25694</v>
      </c>
    </row>
    <row r="44" spans="1:13" x14ac:dyDescent="0.25">
      <c r="A44" t="s">
        <v>1637</v>
      </c>
      <c r="B44" s="1">
        <v>42431</v>
      </c>
      <c r="C44" t="s">
        <v>1638</v>
      </c>
      <c r="D44">
        <v>1</v>
      </c>
      <c r="E44" t="s">
        <v>1639</v>
      </c>
      <c r="F44" t="s">
        <v>76</v>
      </c>
      <c r="G44" t="s">
        <v>12</v>
      </c>
      <c r="H44" t="s">
        <v>1551</v>
      </c>
      <c r="I44" s="2">
        <v>3016</v>
      </c>
      <c r="J44" s="23">
        <v>5</v>
      </c>
      <c r="M44" s="2">
        <v>-22678</v>
      </c>
    </row>
    <row r="45" spans="1:13" x14ac:dyDescent="0.25">
      <c r="A45" t="s">
        <v>14</v>
      </c>
      <c r="B45" s="1">
        <v>42431</v>
      </c>
      <c r="C45" t="s">
        <v>1640</v>
      </c>
      <c r="D45">
        <v>2</v>
      </c>
      <c r="E45" t="s">
        <v>1641</v>
      </c>
      <c r="F45" t="s">
        <v>76</v>
      </c>
      <c r="G45" t="s">
        <v>12</v>
      </c>
      <c r="H45" t="s">
        <v>1551</v>
      </c>
      <c r="I45" s="11">
        <v>19314</v>
      </c>
      <c r="J45" s="23">
        <v>7</v>
      </c>
      <c r="M45" s="2">
        <v>-3364</v>
      </c>
    </row>
    <row r="46" spans="1:13" x14ac:dyDescent="0.25">
      <c r="A46" t="s">
        <v>1642</v>
      </c>
      <c r="B46" s="1">
        <v>42437</v>
      </c>
      <c r="C46" t="s">
        <v>1643</v>
      </c>
      <c r="D46">
        <v>2</v>
      </c>
      <c r="E46" t="s">
        <v>1644</v>
      </c>
      <c r="F46" t="s">
        <v>1549</v>
      </c>
      <c r="G46" t="s">
        <v>1550</v>
      </c>
      <c r="H46" t="s">
        <v>1551</v>
      </c>
      <c r="K46" s="2">
        <v>3480</v>
      </c>
      <c r="L46" s="23">
        <v>8</v>
      </c>
      <c r="M46" s="2">
        <v>-6844</v>
      </c>
    </row>
    <row r="47" spans="1:13" x14ac:dyDescent="0.25">
      <c r="A47" t="s">
        <v>965</v>
      </c>
      <c r="B47" s="1">
        <v>42444</v>
      </c>
      <c r="C47" t="s">
        <v>1645</v>
      </c>
      <c r="D47">
        <v>2</v>
      </c>
      <c r="E47" t="s">
        <v>1646</v>
      </c>
      <c r="F47" t="s">
        <v>1549</v>
      </c>
      <c r="G47" t="s">
        <v>1550</v>
      </c>
      <c r="H47" t="s">
        <v>1551</v>
      </c>
      <c r="K47">
        <v>999.99</v>
      </c>
      <c r="L47" s="23">
        <v>9</v>
      </c>
      <c r="M47" s="2">
        <v>-7843.99</v>
      </c>
    </row>
    <row r="48" spans="1:13" x14ac:dyDescent="0.25">
      <c r="A48" t="s">
        <v>1647</v>
      </c>
      <c r="B48" s="1">
        <v>42445</v>
      </c>
      <c r="C48" t="s">
        <v>1648</v>
      </c>
      <c r="D48">
        <v>2</v>
      </c>
      <c r="E48" t="s">
        <v>1649</v>
      </c>
      <c r="F48" t="s">
        <v>1549</v>
      </c>
      <c r="G48" t="s">
        <v>1550</v>
      </c>
      <c r="H48" t="s">
        <v>1551</v>
      </c>
      <c r="K48">
        <v>406</v>
      </c>
      <c r="L48" s="23">
        <v>9</v>
      </c>
      <c r="M48" s="2">
        <v>-8249.99</v>
      </c>
    </row>
    <row r="49" spans="1:13" x14ac:dyDescent="0.25">
      <c r="A49" t="s">
        <v>1650</v>
      </c>
      <c r="B49" s="1">
        <v>42445</v>
      </c>
      <c r="C49" t="s">
        <v>1651</v>
      </c>
      <c r="D49">
        <v>2</v>
      </c>
      <c r="E49" t="s">
        <v>1652</v>
      </c>
      <c r="F49" t="s">
        <v>1549</v>
      </c>
      <c r="G49" t="s">
        <v>1550</v>
      </c>
      <c r="H49" t="s">
        <v>1551</v>
      </c>
      <c r="K49" s="2">
        <v>4408</v>
      </c>
      <c r="L49" s="23">
        <v>9</v>
      </c>
      <c r="M49" s="2">
        <v>-12657.99</v>
      </c>
    </row>
    <row r="50" spans="1:13" x14ac:dyDescent="0.25">
      <c r="A50" t="s">
        <v>1653</v>
      </c>
      <c r="B50" s="1">
        <v>42446</v>
      </c>
      <c r="C50" t="s">
        <v>1654</v>
      </c>
      <c r="D50">
        <v>2</v>
      </c>
      <c r="E50" t="s">
        <v>1655</v>
      </c>
      <c r="F50" t="s">
        <v>1549</v>
      </c>
      <c r="G50" t="s">
        <v>1550</v>
      </c>
      <c r="H50" t="s">
        <v>1551</v>
      </c>
      <c r="K50" s="2">
        <v>8700</v>
      </c>
      <c r="L50" s="23">
        <v>9</v>
      </c>
      <c r="M50" s="2">
        <v>-21357.99</v>
      </c>
    </row>
    <row r="51" spans="1:13" x14ac:dyDescent="0.25">
      <c r="A51" t="s">
        <v>565</v>
      </c>
      <c r="B51" s="1">
        <v>42446</v>
      </c>
      <c r="C51" t="s">
        <v>1656</v>
      </c>
      <c r="D51">
        <v>2</v>
      </c>
      <c r="E51" t="s">
        <v>1657</v>
      </c>
      <c r="F51" t="s">
        <v>76</v>
      </c>
      <c r="G51" t="s">
        <v>12</v>
      </c>
      <c r="H51" t="s">
        <v>1551</v>
      </c>
      <c r="I51" s="2">
        <v>3480</v>
      </c>
      <c r="J51" s="23">
        <v>8</v>
      </c>
      <c r="M51" s="2">
        <v>-17877.990000000002</v>
      </c>
    </row>
    <row r="52" spans="1:13" x14ac:dyDescent="0.25">
      <c r="A52" t="s">
        <v>1658</v>
      </c>
      <c r="B52" s="1">
        <v>42447</v>
      </c>
      <c r="C52" t="s">
        <v>1659</v>
      </c>
      <c r="D52">
        <v>2</v>
      </c>
      <c r="E52" t="s">
        <v>1660</v>
      </c>
      <c r="F52" t="s">
        <v>1549</v>
      </c>
      <c r="G52" t="s">
        <v>1550</v>
      </c>
      <c r="H52" t="s">
        <v>1551</v>
      </c>
      <c r="K52" s="2">
        <v>5220</v>
      </c>
      <c r="L52" s="23">
        <v>10</v>
      </c>
      <c r="M52" s="2">
        <v>-23097.99</v>
      </c>
    </row>
    <row r="53" spans="1:13" x14ac:dyDescent="0.25">
      <c r="A53" t="s">
        <v>1661</v>
      </c>
      <c r="B53" s="1">
        <v>42458</v>
      </c>
      <c r="C53" t="s">
        <v>1662</v>
      </c>
      <c r="D53">
        <v>2</v>
      </c>
      <c r="E53" t="s">
        <v>1663</v>
      </c>
      <c r="F53" t="s">
        <v>1549</v>
      </c>
      <c r="G53" t="s">
        <v>1550</v>
      </c>
      <c r="H53" t="s">
        <v>1551</v>
      </c>
      <c r="K53" s="2">
        <v>7540</v>
      </c>
      <c r="L53" s="23">
        <v>10</v>
      </c>
      <c r="M53" s="2">
        <v>-30637.99</v>
      </c>
    </row>
    <row r="54" spans="1:13" x14ac:dyDescent="0.25">
      <c r="A54" t="s">
        <v>1664</v>
      </c>
      <c r="B54" s="1">
        <v>42458</v>
      </c>
      <c r="C54" t="s">
        <v>1665</v>
      </c>
      <c r="D54">
        <v>2</v>
      </c>
      <c r="E54" t="s">
        <v>1666</v>
      </c>
      <c r="F54" t="s">
        <v>1549</v>
      </c>
      <c r="G54" t="s">
        <v>1550</v>
      </c>
      <c r="H54" t="s">
        <v>1551</v>
      </c>
      <c r="K54" s="2">
        <v>2088</v>
      </c>
      <c r="L54" s="23">
        <v>11</v>
      </c>
      <c r="M54" s="2">
        <v>-32725.99</v>
      </c>
    </row>
    <row r="55" spans="1:13" x14ac:dyDescent="0.25">
      <c r="A55" t="s">
        <v>1000</v>
      </c>
      <c r="B55" s="1">
        <v>42458</v>
      </c>
      <c r="C55" t="s">
        <v>1667</v>
      </c>
      <c r="D55">
        <v>2</v>
      </c>
      <c r="E55" t="s">
        <v>1668</v>
      </c>
      <c r="F55" t="s">
        <v>76</v>
      </c>
      <c r="G55" t="s">
        <v>18</v>
      </c>
      <c r="H55" t="s">
        <v>1551</v>
      </c>
      <c r="I55" s="2">
        <v>14513.99</v>
      </c>
      <c r="J55" s="23">
        <v>9</v>
      </c>
      <c r="M55" s="2">
        <v>-18212</v>
      </c>
    </row>
    <row r="56" spans="1:13" x14ac:dyDescent="0.25">
      <c r="A56" t="s">
        <v>1669</v>
      </c>
      <c r="B56" s="1">
        <v>42459</v>
      </c>
      <c r="C56" t="s">
        <v>1670</v>
      </c>
      <c r="D56">
        <v>2</v>
      </c>
      <c r="E56" t="s">
        <v>1671</v>
      </c>
      <c r="F56" t="s">
        <v>1549</v>
      </c>
      <c r="G56" t="s">
        <v>1550</v>
      </c>
      <c r="H56" t="s">
        <v>1551</v>
      </c>
      <c r="K56" s="2">
        <v>6380</v>
      </c>
      <c r="L56" s="23">
        <v>10</v>
      </c>
      <c r="M56" s="2">
        <v>-24592</v>
      </c>
    </row>
    <row r="57" spans="1:13" x14ac:dyDescent="0.25">
      <c r="A57" t="s">
        <v>1672</v>
      </c>
      <c r="B57" s="1">
        <v>42460</v>
      </c>
      <c r="C57" t="s">
        <v>1673</v>
      </c>
      <c r="D57">
        <v>2</v>
      </c>
      <c r="E57" t="s">
        <v>1674</v>
      </c>
      <c r="F57" t="s">
        <v>1549</v>
      </c>
      <c r="G57" t="s">
        <v>1550</v>
      </c>
      <c r="H57" t="s">
        <v>1551</v>
      </c>
      <c r="K57" s="2">
        <v>6960</v>
      </c>
      <c r="L57" s="23">
        <v>11</v>
      </c>
      <c r="M57" s="2">
        <v>-31552</v>
      </c>
    </row>
    <row r="58" spans="1:13" x14ac:dyDescent="0.25">
      <c r="A58" t="s">
        <v>1675</v>
      </c>
      <c r="B58" s="1">
        <v>42460</v>
      </c>
      <c r="C58" t="s">
        <v>1676</v>
      </c>
      <c r="D58">
        <v>1</v>
      </c>
      <c r="E58" t="s">
        <v>1677</v>
      </c>
      <c r="F58" t="s">
        <v>45</v>
      </c>
      <c r="G58" t="s">
        <v>195</v>
      </c>
      <c r="H58" t="s">
        <v>1608</v>
      </c>
      <c r="K58">
        <v>638</v>
      </c>
      <c r="L58" s="23">
        <v>12</v>
      </c>
      <c r="M58" s="2">
        <v>-32190</v>
      </c>
    </row>
    <row r="59" spans="1:13" x14ac:dyDescent="0.25">
      <c r="A59" t="s">
        <v>1678</v>
      </c>
      <c r="B59" s="1">
        <v>42460</v>
      </c>
      <c r="C59" t="s">
        <v>1679</v>
      </c>
      <c r="D59">
        <v>1</v>
      </c>
      <c r="E59" t="s">
        <v>1680</v>
      </c>
      <c r="F59" t="s">
        <v>45</v>
      </c>
      <c r="G59" t="s">
        <v>195</v>
      </c>
      <c r="H59" t="s">
        <v>1608</v>
      </c>
      <c r="K59" s="2">
        <v>1392</v>
      </c>
      <c r="L59" s="23">
        <v>12</v>
      </c>
      <c r="M59" s="2">
        <v>-33582</v>
      </c>
    </row>
    <row r="60" spans="1:13" x14ac:dyDescent="0.25">
      <c r="A60" t="s">
        <v>1681</v>
      </c>
      <c r="B60" s="1">
        <v>42460</v>
      </c>
      <c r="C60" t="s">
        <v>1682</v>
      </c>
      <c r="D60">
        <v>1</v>
      </c>
      <c r="E60" t="s">
        <v>1683</v>
      </c>
      <c r="F60" t="s">
        <v>1569</v>
      </c>
      <c r="G60" t="s">
        <v>195</v>
      </c>
      <c r="H60" t="s">
        <v>1551</v>
      </c>
      <c r="K60">
        <v>812</v>
      </c>
      <c r="L60" s="23">
        <v>12</v>
      </c>
      <c r="M60" s="2">
        <v>-34394</v>
      </c>
    </row>
    <row r="61" spans="1:13" x14ac:dyDescent="0.25">
      <c r="A61" t="s">
        <v>447</v>
      </c>
      <c r="B61" s="1">
        <v>42460</v>
      </c>
      <c r="C61" t="s">
        <v>1684</v>
      </c>
      <c r="D61">
        <v>1</v>
      </c>
      <c r="E61" t="s">
        <v>1685</v>
      </c>
      <c r="F61" t="s">
        <v>1569</v>
      </c>
      <c r="G61" t="s">
        <v>195</v>
      </c>
      <c r="H61" t="s">
        <v>1551</v>
      </c>
      <c r="K61" s="2">
        <v>1856</v>
      </c>
      <c r="L61" s="23">
        <v>14</v>
      </c>
      <c r="M61" s="2">
        <v>-36250</v>
      </c>
    </row>
    <row r="62" spans="1:13" x14ac:dyDescent="0.25">
      <c r="A62" t="s">
        <v>1686</v>
      </c>
      <c r="B62" s="1">
        <v>42460</v>
      </c>
      <c r="C62" t="s">
        <v>1687</v>
      </c>
      <c r="D62">
        <v>1</v>
      </c>
      <c r="E62" t="s">
        <v>1688</v>
      </c>
      <c r="F62" t="s">
        <v>1569</v>
      </c>
      <c r="G62" t="s">
        <v>195</v>
      </c>
      <c r="H62" t="s">
        <v>1608</v>
      </c>
      <c r="K62" s="2">
        <v>1740</v>
      </c>
      <c r="L62" s="23">
        <v>14</v>
      </c>
      <c r="M62" s="2">
        <v>-37990</v>
      </c>
    </row>
    <row r="63" spans="1:13" x14ac:dyDescent="0.25">
      <c r="A63" t="s">
        <v>1689</v>
      </c>
      <c r="B63" s="1">
        <v>42460</v>
      </c>
      <c r="C63" t="s">
        <v>1684</v>
      </c>
      <c r="D63">
        <v>1</v>
      </c>
      <c r="E63" t="s">
        <v>1690</v>
      </c>
      <c r="F63" t="s">
        <v>1569</v>
      </c>
      <c r="G63" t="s">
        <v>195</v>
      </c>
      <c r="H63" t="s">
        <v>1608</v>
      </c>
      <c r="K63" s="2">
        <v>1856</v>
      </c>
      <c r="L63" s="23" t="s">
        <v>658</v>
      </c>
      <c r="M63" s="2">
        <v>-39846</v>
      </c>
    </row>
    <row r="64" spans="1:13" x14ac:dyDescent="0.25">
      <c r="A64" t="s">
        <v>1691</v>
      </c>
      <c r="B64" s="1">
        <v>42460</v>
      </c>
      <c r="C64" t="s">
        <v>1692</v>
      </c>
      <c r="D64">
        <v>1</v>
      </c>
      <c r="E64" t="s">
        <v>1693</v>
      </c>
      <c r="F64" t="s">
        <v>1569</v>
      </c>
      <c r="G64" t="s">
        <v>195</v>
      </c>
      <c r="H64" t="s">
        <v>1608</v>
      </c>
      <c r="K64" s="2">
        <v>6032</v>
      </c>
      <c r="L64" s="23">
        <v>14</v>
      </c>
      <c r="M64" s="2">
        <v>-45878</v>
      </c>
    </row>
    <row r="65" spans="1:13" x14ac:dyDescent="0.25">
      <c r="A65" t="s">
        <v>1694</v>
      </c>
      <c r="B65" s="1">
        <v>42460</v>
      </c>
      <c r="C65" t="s">
        <v>1695</v>
      </c>
      <c r="D65">
        <v>1</v>
      </c>
      <c r="E65" t="s">
        <v>1696</v>
      </c>
      <c r="F65" t="s">
        <v>260</v>
      </c>
      <c r="G65" t="s">
        <v>12</v>
      </c>
      <c r="H65" t="s">
        <v>1697</v>
      </c>
      <c r="I65">
        <v>0</v>
      </c>
      <c r="M65" s="2">
        <v>-45878</v>
      </c>
    </row>
    <row r="66" spans="1:13" x14ac:dyDescent="0.25">
      <c r="A66" t="s">
        <v>1698</v>
      </c>
      <c r="B66" s="1">
        <v>42460</v>
      </c>
      <c r="C66" t="s">
        <v>1699</v>
      </c>
      <c r="D66">
        <v>1</v>
      </c>
      <c r="E66" t="s">
        <v>1700</v>
      </c>
      <c r="F66" t="s">
        <v>260</v>
      </c>
      <c r="G66" t="s">
        <v>12</v>
      </c>
      <c r="H66" t="s">
        <v>1697</v>
      </c>
      <c r="I66">
        <v>0</v>
      </c>
      <c r="M66" s="2">
        <v>-45878</v>
      </c>
    </row>
    <row r="67" spans="1:13" x14ac:dyDescent="0.25">
      <c r="A67" t="s">
        <v>294</v>
      </c>
      <c r="B67" s="1">
        <v>42460</v>
      </c>
      <c r="C67" t="s">
        <v>1701</v>
      </c>
      <c r="D67">
        <v>1</v>
      </c>
      <c r="E67" t="s">
        <v>1702</v>
      </c>
      <c r="F67" t="s">
        <v>260</v>
      </c>
      <c r="G67" t="s">
        <v>12</v>
      </c>
      <c r="H67" t="s">
        <v>1697</v>
      </c>
      <c r="I67">
        <v>0</v>
      </c>
      <c r="M67" s="2">
        <v>-45878</v>
      </c>
    </row>
    <row r="68" spans="1:13" x14ac:dyDescent="0.25">
      <c r="A68" t="s">
        <v>1703</v>
      </c>
      <c r="B68" s="1">
        <v>42461</v>
      </c>
      <c r="C68" t="s">
        <v>1682</v>
      </c>
      <c r="D68">
        <v>1</v>
      </c>
      <c r="E68" t="s">
        <v>1704</v>
      </c>
      <c r="F68" t="s">
        <v>1569</v>
      </c>
      <c r="G68" t="s">
        <v>195</v>
      </c>
      <c r="H68" t="s">
        <v>1551</v>
      </c>
      <c r="K68">
        <v>812</v>
      </c>
      <c r="L68" s="23" t="s">
        <v>658</v>
      </c>
      <c r="M68" s="2">
        <v>-46690</v>
      </c>
    </row>
    <row r="69" spans="1:13" x14ac:dyDescent="0.25">
      <c r="A69" t="s">
        <v>1705</v>
      </c>
      <c r="B69" s="1">
        <v>42461</v>
      </c>
      <c r="C69" t="s">
        <v>1682</v>
      </c>
      <c r="D69">
        <v>1</v>
      </c>
      <c r="E69" t="s">
        <v>1704</v>
      </c>
      <c r="F69" t="s">
        <v>1569</v>
      </c>
      <c r="G69" t="s">
        <v>195</v>
      </c>
      <c r="H69" t="s">
        <v>1595</v>
      </c>
      <c r="I69">
        <v>812</v>
      </c>
      <c r="J69" s="23" t="s">
        <v>658</v>
      </c>
      <c r="M69" s="2">
        <v>-45878</v>
      </c>
    </row>
    <row r="70" spans="1:13" x14ac:dyDescent="0.25">
      <c r="A70" t="s">
        <v>1706</v>
      </c>
      <c r="B70" s="1">
        <v>42462</v>
      </c>
      <c r="C70" t="s">
        <v>1684</v>
      </c>
      <c r="D70">
        <v>1</v>
      </c>
      <c r="E70" t="s">
        <v>1685</v>
      </c>
      <c r="F70" t="s">
        <v>1569</v>
      </c>
      <c r="G70" t="s">
        <v>195</v>
      </c>
      <c r="H70" t="s">
        <v>1595</v>
      </c>
      <c r="I70" s="2">
        <v>1856</v>
      </c>
      <c r="J70" s="23" t="s">
        <v>658</v>
      </c>
      <c r="M70" s="2">
        <v>-44022</v>
      </c>
    </row>
    <row r="71" spans="1:13" x14ac:dyDescent="0.25">
      <c r="A71" t="s">
        <v>81</v>
      </c>
      <c r="B71" s="1">
        <v>42466</v>
      </c>
      <c r="C71" t="s">
        <v>1707</v>
      </c>
      <c r="D71">
        <v>2</v>
      </c>
      <c r="E71" t="s">
        <v>1708</v>
      </c>
      <c r="F71" t="s">
        <v>76</v>
      </c>
      <c r="G71" t="s">
        <v>12</v>
      </c>
      <c r="H71" t="s">
        <v>1551</v>
      </c>
      <c r="I71" s="2">
        <v>19140</v>
      </c>
      <c r="J71" s="23">
        <v>10</v>
      </c>
      <c r="M71" s="2">
        <v>-24882</v>
      </c>
    </row>
    <row r="72" spans="1:13" x14ac:dyDescent="0.25">
      <c r="A72" t="s">
        <v>1709</v>
      </c>
      <c r="B72" s="1">
        <v>42467</v>
      </c>
      <c r="C72" t="s">
        <v>1710</v>
      </c>
      <c r="D72">
        <v>2</v>
      </c>
      <c r="E72" t="s">
        <v>1711</v>
      </c>
      <c r="F72" t="s">
        <v>1549</v>
      </c>
      <c r="G72" t="s">
        <v>1550</v>
      </c>
      <c r="H72" t="s">
        <v>1551</v>
      </c>
      <c r="K72" s="2">
        <v>9280</v>
      </c>
      <c r="L72" s="23">
        <v>11</v>
      </c>
      <c r="M72" s="2">
        <v>-34162</v>
      </c>
    </row>
    <row r="73" spans="1:13" x14ac:dyDescent="0.25">
      <c r="A73" t="s">
        <v>1712</v>
      </c>
      <c r="B73" s="1">
        <v>42467</v>
      </c>
      <c r="C73" t="s">
        <v>1713</v>
      </c>
      <c r="D73">
        <v>1</v>
      </c>
      <c r="E73" t="s">
        <v>1714</v>
      </c>
      <c r="F73" t="s">
        <v>1569</v>
      </c>
      <c r="G73" t="s">
        <v>195</v>
      </c>
      <c r="H73" t="s">
        <v>1608</v>
      </c>
      <c r="K73" s="2">
        <v>4408</v>
      </c>
      <c r="L73" s="23">
        <v>18</v>
      </c>
      <c r="M73" s="2">
        <v>-38570</v>
      </c>
    </row>
    <row r="74" spans="1:13" x14ac:dyDescent="0.25">
      <c r="A74" t="s">
        <v>631</v>
      </c>
      <c r="B74" s="1">
        <v>42473</v>
      </c>
      <c r="C74" t="s">
        <v>1715</v>
      </c>
      <c r="D74">
        <v>2</v>
      </c>
      <c r="E74" t="s">
        <v>1716</v>
      </c>
      <c r="F74" t="s">
        <v>76</v>
      </c>
      <c r="G74" t="s">
        <v>12</v>
      </c>
      <c r="H74" t="s">
        <v>1551</v>
      </c>
      <c r="I74" s="2">
        <v>18328</v>
      </c>
      <c r="J74" s="23">
        <v>11</v>
      </c>
      <c r="M74" s="2">
        <v>-20242</v>
      </c>
    </row>
    <row r="75" spans="1:13" x14ac:dyDescent="0.25">
      <c r="A75" t="s">
        <v>1717</v>
      </c>
      <c r="B75" s="1">
        <v>42474</v>
      </c>
      <c r="C75" t="s">
        <v>1718</v>
      </c>
      <c r="D75">
        <v>2</v>
      </c>
      <c r="E75" t="s">
        <v>1719</v>
      </c>
      <c r="F75" t="s">
        <v>1549</v>
      </c>
      <c r="G75" t="s">
        <v>1550</v>
      </c>
      <c r="H75" t="s">
        <v>1551</v>
      </c>
      <c r="K75" s="2">
        <v>1160</v>
      </c>
      <c r="L75" s="23">
        <v>13</v>
      </c>
      <c r="M75" s="2">
        <v>-21402</v>
      </c>
    </row>
    <row r="76" spans="1:13" x14ac:dyDescent="0.25">
      <c r="A76" t="s">
        <v>239</v>
      </c>
      <c r="B76" s="1">
        <v>42474</v>
      </c>
      <c r="C76" t="s">
        <v>1720</v>
      </c>
      <c r="D76">
        <v>1</v>
      </c>
      <c r="E76" t="s">
        <v>1721</v>
      </c>
      <c r="F76" t="s">
        <v>76</v>
      </c>
      <c r="G76" t="s">
        <v>12</v>
      </c>
      <c r="H76" t="s">
        <v>1551</v>
      </c>
      <c r="I76" s="2">
        <v>2842</v>
      </c>
      <c r="J76" s="23">
        <v>12</v>
      </c>
      <c r="M76" s="2">
        <v>-18560</v>
      </c>
    </row>
    <row r="77" spans="1:13" x14ac:dyDescent="0.25">
      <c r="A77" t="s">
        <v>1722</v>
      </c>
      <c r="B77" s="1">
        <v>42475</v>
      </c>
      <c r="C77" t="s">
        <v>1723</v>
      </c>
      <c r="D77">
        <v>2</v>
      </c>
      <c r="E77" t="s">
        <v>1724</v>
      </c>
      <c r="F77" t="s">
        <v>1549</v>
      </c>
      <c r="G77" t="s">
        <v>1550</v>
      </c>
      <c r="H77" t="s">
        <v>1551</v>
      </c>
      <c r="K77" s="2">
        <v>2900</v>
      </c>
      <c r="L77" s="23">
        <v>13</v>
      </c>
      <c r="M77" s="2">
        <v>-21460</v>
      </c>
    </row>
    <row r="78" spans="1:13" x14ac:dyDescent="0.25">
      <c r="A78" t="s">
        <v>1725</v>
      </c>
      <c r="B78" s="1">
        <v>42475</v>
      </c>
      <c r="C78">
        <v>1556</v>
      </c>
      <c r="D78">
        <v>2</v>
      </c>
      <c r="E78" t="s">
        <v>1614</v>
      </c>
      <c r="F78" t="s">
        <v>1549</v>
      </c>
      <c r="G78" t="s">
        <v>1550</v>
      </c>
      <c r="H78" t="s">
        <v>1595</v>
      </c>
      <c r="I78" s="2">
        <v>1508</v>
      </c>
      <c r="J78" s="23" t="s">
        <v>658</v>
      </c>
      <c r="M78" s="2">
        <v>-19952</v>
      </c>
    </row>
    <row r="79" spans="1:13" x14ac:dyDescent="0.25">
      <c r="A79" t="s">
        <v>1726</v>
      </c>
      <c r="B79" s="1">
        <v>42476</v>
      </c>
      <c r="C79" t="s">
        <v>1727</v>
      </c>
      <c r="D79">
        <v>2</v>
      </c>
      <c r="E79" t="s">
        <v>1728</v>
      </c>
      <c r="F79" t="s">
        <v>1549</v>
      </c>
      <c r="G79" t="s">
        <v>1550</v>
      </c>
      <c r="H79" t="s">
        <v>1551</v>
      </c>
      <c r="K79" s="2">
        <v>1508</v>
      </c>
      <c r="L79" s="23" t="s">
        <v>658</v>
      </c>
      <c r="M79" s="2">
        <v>-21460</v>
      </c>
    </row>
    <row r="80" spans="1:13" x14ac:dyDescent="0.25">
      <c r="A80" t="s">
        <v>1729</v>
      </c>
      <c r="B80" s="1">
        <v>42476</v>
      </c>
      <c r="C80" t="s">
        <v>1727</v>
      </c>
      <c r="D80">
        <v>2</v>
      </c>
      <c r="E80" t="s">
        <v>1728</v>
      </c>
      <c r="F80" t="s">
        <v>1549</v>
      </c>
      <c r="G80" t="s">
        <v>1550</v>
      </c>
      <c r="H80" t="s">
        <v>1595</v>
      </c>
      <c r="I80" s="2">
        <v>1508</v>
      </c>
      <c r="J80" s="23" t="s">
        <v>658</v>
      </c>
      <c r="M80" s="2">
        <v>-19952</v>
      </c>
    </row>
    <row r="81" spans="1:14" x14ac:dyDescent="0.25">
      <c r="A81" t="s">
        <v>1730</v>
      </c>
      <c r="B81" s="1">
        <v>42476</v>
      </c>
      <c r="C81" t="s">
        <v>1727</v>
      </c>
      <c r="D81">
        <v>2</v>
      </c>
      <c r="E81" t="s">
        <v>1731</v>
      </c>
      <c r="F81" t="s">
        <v>1549</v>
      </c>
      <c r="G81" t="s">
        <v>1550</v>
      </c>
      <c r="H81" t="s">
        <v>1551</v>
      </c>
      <c r="K81" s="2">
        <v>1508</v>
      </c>
      <c r="L81" s="23">
        <v>13</v>
      </c>
      <c r="M81" s="2">
        <v>-21460</v>
      </c>
      <c r="N81" s="10"/>
    </row>
    <row r="82" spans="1:14" x14ac:dyDescent="0.25">
      <c r="A82" t="s">
        <v>1615</v>
      </c>
      <c r="B82" s="1">
        <v>42481</v>
      </c>
      <c r="C82" t="s">
        <v>1732</v>
      </c>
      <c r="D82">
        <v>2</v>
      </c>
      <c r="E82" t="s">
        <v>1733</v>
      </c>
      <c r="F82" t="s">
        <v>1549</v>
      </c>
      <c r="G82" t="s">
        <v>1618</v>
      </c>
      <c r="H82" t="s">
        <v>1551</v>
      </c>
      <c r="K82" s="2">
        <v>4292</v>
      </c>
      <c r="L82" s="23">
        <v>16</v>
      </c>
      <c r="M82" s="2">
        <v>-25752</v>
      </c>
    </row>
    <row r="83" spans="1:14" x14ac:dyDescent="0.25">
      <c r="A83" t="s">
        <v>1734</v>
      </c>
      <c r="B83" s="1">
        <v>42482</v>
      </c>
      <c r="C83" t="s">
        <v>1735</v>
      </c>
      <c r="D83">
        <v>2</v>
      </c>
      <c r="E83" t="s">
        <v>1736</v>
      </c>
      <c r="F83" t="s">
        <v>1549</v>
      </c>
      <c r="G83" t="s">
        <v>1550</v>
      </c>
      <c r="H83" t="s">
        <v>1551</v>
      </c>
      <c r="K83" s="2">
        <v>5220</v>
      </c>
      <c r="L83" s="23">
        <v>22</v>
      </c>
      <c r="M83" s="2">
        <v>-30972</v>
      </c>
    </row>
    <row r="84" spans="1:14" x14ac:dyDescent="0.25">
      <c r="A84" t="s">
        <v>376</v>
      </c>
      <c r="B84" s="1">
        <v>42485</v>
      </c>
      <c r="C84" t="s">
        <v>1737</v>
      </c>
      <c r="D84">
        <v>2</v>
      </c>
      <c r="E84" t="s">
        <v>1738</v>
      </c>
      <c r="F84" t="s">
        <v>1549</v>
      </c>
      <c r="G84" t="s">
        <v>1618</v>
      </c>
      <c r="H84" t="s">
        <v>1551</v>
      </c>
      <c r="K84" s="2">
        <v>1740</v>
      </c>
      <c r="L84" s="23">
        <v>22</v>
      </c>
      <c r="M84" s="2">
        <v>-32712</v>
      </c>
    </row>
    <row r="85" spans="1:14" x14ac:dyDescent="0.25">
      <c r="A85" t="s">
        <v>1739</v>
      </c>
      <c r="B85" s="1">
        <v>42487</v>
      </c>
      <c r="C85" t="s">
        <v>1740</v>
      </c>
      <c r="D85">
        <v>2</v>
      </c>
      <c r="E85" t="s">
        <v>1741</v>
      </c>
      <c r="F85" t="s">
        <v>76</v>
      </c>
      <c r="G85" t="s">
        <v>18</v>
      </c>
      <c r="H85" t="s">
        <v>1551</v>
      </c>
      <c r="I85" s="11">
        <v>7424</v>
      </c>
      <c r="J85" s="23">
        <v>13</v>
      </c>
      <c r="M85" s="2">
        <v>-25288</v>
      </c>
    </row>
    <row r="86" spans="1:14" x14ac:dyDescent="0.25">
      <c r="A86" t="s">
        <v>1742</v>
      </c>
      <c r="B86" s="1">
        <v>42487</v>
      </c>
      <c r="C86" t="s">
        <v>1743</v>
      </c>
      <c r="D86">
        <v>1</v>
      </c>
      <c r="E86" t="s">
        <v>1744</v>
      </c>
      <c r="F86" t="s">
        <v>76</v>
      </c>
      <c r="G86" t="s">
        <v>18</v>
      </c>
      <c r="H86" t="s">
        <v>1551</v>
      </c>
      <c r="I86" s="2">
        <v>9628</v>
      </c>
      <c r="J86" s="23">
        <v>14</v>
      </c>
      <c r="M86" s="2">
        <v>-15660</v>
      </c>
    </row>
    <row r="87" spans="1:14" x14ac:dyDescent="0.25">
      <c r="A87" t="s">
        <v>1675</v>
      </c>
      <c r="B87" s="1">
        <v>42490</v>
      </c>
      <c r="C87" t="s">
        <v>1745</v>
      </c>
      <c r="D87">
        <v>1</v>
      </c>
      <c r="E87" t="s">
        <v>1746</v>
      </c>
      <c r="F87" t="s">
        <v>1569</v>
      </c>
      <c r="G87" t="s">
        <v>195</v>
      </c>
      <c r="H87" t="s">
        <v>1551</v>
      </c>
      <c r="K87" s="2">
        <v>4060</v>
      </c>
      <c r="L87" s="23">
        <v>15</v>
      </c>
      <c r="M87" s="2">
        <v>-19720</v>
      </c>
    </row>
    <row r="88" spans="1:14" x14ac:dyDescent="0.25">
      <c r="A88" t="s">
        <v>1747</v>
      </c>
      <c r="B88" s="1">
        <v>42490</v>
      </c>
      <c r="C88" t="s">
        <v>1748</v>
      </c>
      <c r="D88">
        <v>1</v>
      </c>
      <c r="E88" t="s">
        <v>1749</v>
      </c>
      <c r="F88" t="s">
        <v>1569</v>
      </c>
      <c r="G88" t="s">
        <v>195</v>
      </c>
      <c r="H88" t="s">
        <v>1551</v>
      </c>
      <c r="K88" s="2">
        <v>6380</v>
      </c>
      <c r="L88" s="23">
        <v>16</v>
      </c>
      <c r="M88" s="2">
        <v>-26100</v>
      </c>
    </row>
    <row r="89" spans="1:14" x14ac:dyDescent="0.25">
      <c r="A89" t="s">
        <v>1750</v>
      </c>
      <c r="B89" s="1">
        <v>42490</v>
      </c>
      <c r="C89" t="s">
        <v>1751</v>
      </c>
      <c r="D89">
        <v>2</v>
      </c>
      <c r="E89" t="s">
        <v>1752</v>
      </c>
      <c r="F89" t="s">
        <v>1549</v>
      </c>
      <c r="G89" t="s">
        <v>1550</v>
      </c>
      <c r="H89" t="s">
        <v>1551</v>
      </c>
      <c r="K89" s="2">
        <v>2900</v>
      </c>
      <c r="L89" s="23">
        <v>17</v>
      </c>
      <c r="M89" s="2">
        <v>-29000</v>
      </c>
    </row>
    <row r="90" spans="1:14" x14ac:dyDescent="0.25">
      <c r="A90" t="s">
        <v>1753</v>
      </c>
      <c r="B90" s="1">
        <v>42490</v>
      </c>
      <c r="C90" t="s">
        <v>1754</v>
      </c>
      <c r="D90">
        <v>1</v>
      </c>
      <c r="E90" t="s">
        <v>1755</v>
      </c>
      <c r="F90" t="s">
        <v>260</v>
      </c>
      <c r="G90" t="s">
        <v>12</v>
      </c>
      <c r="H90" t="s">
        <v>1697</v>
      </c>
      <c r="I90">
        <v>0</v>
      </c>
      <c r="M90" s="2">
        <v>-29000</v>
      </c>
    </row>
    <row r="91" spans="1:14" x14ac:dyDescent="0.25">
      <c r="A91" t="s">
        <v>1756</v>
      </c>
      <c r="B91" s="1">
        <v>42490</v>
      </c>
      <c r="C91" t="s">
        <v>1757</v>
      </c>
      <c r="D91">
        <v>1</v>
      </c>
      <c r="E91" t="s">
        <v>1758</v>
      </c>
      <c r="F91" t="s">
        <v>260</v>
      </c>
      <c r="G91" t="s">
        <v>12</v>
      </c>
      <c r="H91" t="s">
        <v>1551</v>
      </c>
      <c r="I91" s="2">
        <v>4060</v>
      </c>
      <c r="J91" s="23">
        <v>15</v>
      </c>
      <c r="M91" s="2">
        <v>-24940</v>
      </c>
    </row>
    <row r="92" spans="1:14" x14ac:dyDescent="0.25">
      <c r="A92" t="s">
        <v>1759</v>
      </c>
      <c r="B92" s="1">
        <v>42493</v>
      </c>
      <c r="C92" t="s">
        <v>1760</v>
      </c>
      <c r="D92">
        <v>2</v>
      </c>
      <c r="E92" t="s">
        <v>1761</v>
      </c>
      <c r="F92" t="s">
        <v>1549</v>
      </c>
      <c r="G92" t="s">
        <v>1550</v>
      </c>
      <c r="H92" t="s">
        <v>1551</v>
      </c>
      <c r="K92" s="2">
        <v>1392</v>
      </c>
      <c r="L92" s="23">
        <v>17</v>
      </c>
      <c r="M92" s="2">
        <v>-26332</v>
      </c>
    </row>
    <row r="93" spans="1:14" x14ac:dyDescent="0.25">
      <c r="A93" t="s">
        <v>681</v>
      </c>
      <c r="B93" s="1">
        <v>42493</v>
      </c>
      <c r="C93" t="s">
        <v>1762</v>
      </c>
      <c r="D93">
        <v>2</v>
      </c>
      <c r="E93" t="s">
        <v>1763</v>
      </c>
      <c r="F93" t="s">
        <v>512</v>
      </c>
      <c r="G93" t="s">
        <v>513</v>
      </c>
      <c r="H93" t="s">
        <v>1551</v>
      </c>
      <c r="K93">
        <v>580</v>
      </c>
      <c r="L93" s="23">
        <v>17</v>
      </c>
      <c r="M93" s="2">
        <v>-26912</v>
      </c>
    </row>
    <row r="94" spans="1:14" x14ac:dyDescent="0.25">
      <c r="A94" t="s">
        <v>1764</v>
      </c>
      <c r="B94" s="1">
        <v>42495</v>
      </c>
      <c r="C94" t="s">
        <v>1765</v>
      </c>
      <c r="D94">
        <v>2</v>
      </c>
      <c r="E94" t="s">
        <v>1766</v>
      </c>
      <c r="F94" t="s">
        <v>76</v>
      </c>
      <c r="G94" t="s">
        <v>12</v>
      </c>
      <c r="H94" t="s">
        <v>1551</v>
      </c>
      <c r="I94" s="2">
        <v>4292</v>
      </c>
      <c r="J94" s="23">
        <v>16</v>
      </c>
      <c r="M94" s="2">
        <v>-22620</v>
      </c>
    </row>
    <row r="95" spans="1:14" x14ac:dyDescent="0.25">
      <c r="A95" t="s">
        <v>1767</v>
      </c>
      <c r="B95" s="1">
        <v>42501</v>
      </c>
      <c r="C95" t="s">
        <v>1768</v>
      </c>
      <c r="D95">
        <v>2</v>
      </c>
      <c r="E95" t="s">
        <v>1769</v>
      </c>
      <c r="F95" t="s">
        <v>1549</v>
      </c>
      <c r="G95" t="s">
        <v>1618</v>
      </c>
      <c r="H95" t="s">
        <v>1551</v>
      </c>
      <c r="K95" s="2">
        <v>4060</v>
      </c>
      <c r="L95" s="23">
        <v>22</v>
      </c>
      <c r="M95" s="2">
        <v>-26680</v>
      </c>
    </row>
    <row r="96" spans="1:14" x14ac:dyDescent="0.25">
      <c r="A96" t="s">
        <v>339</v>
      </c>
      <c r="B96" s="1">
        <v>42501</v>
      </c>
      <c r="C96" t="s">
        <v>1770</v>
      </c>
      <c r="D96">
        <v>1</v>
      </c>
      <c r="E96" t="s">
        <v>1771</v>
      </c>
      <c r="F96" t="s">
        <v>76</v>
      </c>
      <c r="G96" t="s">
        <v>12</v>
      </c>
      <c r="H96" t="s">
        <v>1551</v>
      </c>
      <c r="I96" s="2">
        <v>6380</v>
      </c>
      <c r="J96" s="23">
        <v>16</v>
      </c>
      <c r="M96" s="2">
        <v>-20300</v>
      </c>
    </row>
    <row r="97" spans="1:13" x14ac:dyDescent="0.25">
      <c r="A97" t="s">
        <v>1772</v>
      </c>
      <c r="B97" s="1">
        <v>42502</v>
      </c>
      <c r="C97" t="s">
        <v>1773</v>
      </c>
      <c r="D97">
        <v>1</v>
      </c>
      <c r="E97" t="s">
        <v>1774</v>
      </c>
      <c r="F97" t="s">
        <v>1569</v>
      </c>
      <c r="G97" t="s">
        <v>195</v>
      </c>
      <c r="H97" t="s">
        <v>1551</v>
      </c>
      <c r="K97" s="2">
        <v>4060</v>
      </c>
      <c r="L97" s="23">
        <v>23</v>
      </c>
      <c r="M97" s="2">
        <v>-24360</v>
      </c>
    </row>
    <row r="98" spans="1:13" x14ac:dyDescent="0.25">
      <c r="A98" t="s">
        <v>1775</v>
      </c>
      <c r="B98" s="1">
        <v>42504</v>
      </c>
      <c r="C98" t="s">
        <v>1776</v>
      </c>
      <c r="D98">
        <v>2</v>
      </c>
      <c r="E98" t="s">
        <v>1777</v>
      </c>
      <c r="F98" t="s">
        <v>1549</v>
      </c>
      <c r="G98" t="s">
        <v>1618</v>
      </c>
      <c r="H98" t="s">
        <v>1551</v>
      </c>
      <c r="K98" s="2">
        <v>11600</v>
      </c>
      <c r="L98" s="23">
        <v>20</v>
      </c>
      <c r="M98" s="2">
        <v>-35960</v>
      </c>
    </row>
    <row r="99" spans="1:13" x14ac:dyDescent="0.25">
      <c r="A99" t="s">
        <v>520</v>
      </c>
      <c r="B99" s="1">
        <v>42507</v>
      </c>
      <c r="C99" t="s">
        <v>1778</v>
      </c>
      <c r="D99">
        <v>2</v>
      </c>
      <c r="E99" t="s">
        <v>1779</v>
      </c>
      <c r="F99" t="s">
        <v>76</v>
      </c>
      <c r="G99" t="s">
        <v>12</v>
      </c>
      <c r="H99" t="s">
        <v>1551</v>
      </c>
      <c r="I99" s="2">
        <v>4872</v>
      </c>
      <c r="J99" s="23">
        <v>17</v>
      </c>
      <c r="M99" s="2">
        <v>-31088</v>
      </c>
    </row>
    <row r="100" spans="1:13" x14ac:dyDescent="0.25">
      <c r="A100" t="s">
        <v>287</v>
      </c>
      <c r="B100" s="1">
        <v>42508</v>
      </c>
      <c r="C100" t="s">
        <v>1780</v>
      </c>
      <c r="D100">
        <v>2</v>
      </c>
      <c r="E100" t="s">
        <v>1781</v>
      </c>
      <c r="F100" t="s">
        <v>76</v>
      </c>
      <c r="G100" t="s">
        <v>18</v>
      </c>
      <c r="H100" t="s">
        <v>1697</v>
      </c>
      <c r="I100">
        <v>0</v>
      </c>
      <c r="M100" s="2">
        <v>-31088</v>
      </c>
    </row>
    <row r="101" spans="1:13" x14ac:dyDescent="0.25">
      <c r="A101" t="s">
        <v>1782</v>
      </c>
      <c r="B101" s="1">
        <v>42510</v>
      </c>
      <c r="C101" t="s">
        <v>1783</v>
      </c>
      <c r="D101">
        <v>1</v>
      </c>
      <c r="E101" t="s">
        <v>1784</v>
      </c>
      <c r="F101" t="s">
        <v>1569</v>
      </c>
      <c r="G101" t="s">
        <v>195</v>
      </c>
      <c r="H101" t="s">
        <v>1551</v>
      </c>
      <c r="K101" s="2">
        <v>4060</v>
      </c>
      <c r="L101" s="23">
        <v>19</v>
      </c>
      <c r="M101" s="2">
        <v>-35148</v>
      </c>
    </row>
    <row r="102" spans="1:13" x14ac:dyDescent="0.25">
      <c r="A102" t="s">
        <v>1785</v>
      </c>
      <c r="B102" s="1">
        <v>42515</v>
      </c>
      <c r="C102" t="s">
        <v>1786</v>
      </c>
      <c r="D102">
        <v>1</v>
      </c>
      <c r="E102" t="s">
        <v>1787</v>
      </c>
      <c r="F102" t="s">
        <v>76</v>
      </c>
      <c r="G102" t="s">
        <v>12</v>
      </c>
      <c r="H102" t="s">
        <v>1551</v>
      </c>
      <c r="I102" s="2">
        <v>4408</v>
      </c>
      <c r="J102" s="23">
        <v>18</v>
      </c>
      <c r="M102" s="2">
        <v>-30740</v>
      </c>
    </row>
    <row r="103" spans="1:13" x14ac:dyDescent="0.25">
      <c r="A103" t="s">
        <v>1788</v>
      </c>
      <c r="B103" s="1">
        <v>42516</v>
      </c>
      <c r="C103" t="s">
        <v>1789</v>
      </c>
      <c r="D103">
        <v>2</v>
      </c>
      <c r="E103" t="s">
        <v>1790</v>
      </c>
      <c r="F103" t="s">
        <v>1549</v>
      </c>
      <c r="G103" t="s">
        <v>1550</v>
      </c>
      <c r="H103" t="s">
        <v>1551</v>
      </c>
      <c r="K103" s="2">
        <v>4640</v>
      </c>
      <c r="L103" s="23">
        <v>20</v>
      </c>
      <c r="M103" s="2">
        <v>-35380</v>
      </c>
    </row>
    <row r="104" spans="1:13" x14ac:dyDescent="0.25">
      <c r="A104" t="s">
        <v>1791</v>
      </c>
      <c r="B104" s="1">
        <v>42516</v>
      </c>
      <c r="C104" t="s">
        <v>1792</v>
      </c>
      <c r="D104">
        <v>2</v>
      </c>
      <c r="E104" t="s">
        <v>1793</v>
      </c>
      <c r="F104" t="s">
        <v>1549</v>
      </c>
      <c r="G104" t="s">
        <v>1550</v>
      </c>
      <c r="H104" t="s">
        <v>1551</v>
      </c>
      <c r="K104" s="2">
        <v>3016</v>
      </c>
      <c r="L104" s="23">
        <v>20</v>
      </c>
      <c r="M104" s="2">
        <v>-38396</v>
      </c>
    </row>
    <row r="105" spans="1:13" x14ac:dyDescent="0.25">
      <c r="A105" t="s">
        <v>1794</v>
      </c>
      <c r="B105" s="1">
        <v>42516</v>
      </c>
      <c r="C105" t="s">
        <v>1795</v>
      </c>
      <c r="D105">
        <v>2</v>
      </c>
      <c r="E105" t="s">
        <v>1796</v>
      </c>
      <c r="F105" t="s">
        <v>1549</v>
      </c>
      <c r="G105" t="s">
        <v>1550</v>
      </c>
      <c r="H105" t="s">
        <v>1551</v>
      </c>
      <c r="K105" s="2">
        <v>4060</v>
      </c>
      <c r="L105" s="23">
        <v>20</v>
      </c>
      <c r="M105" s="2">
        <v>-42456</v>
      </c>
    </row>
    <row r="106" spans="1:13" x14ac:dyDescent="0.25">
      <c r="A106" t="s">
        <v>1797</v>
      </c>
      <c r="B106" s="1">
        <v>42521</v>
      </c>
      <c r="C106" t="s">
        <v>1798</v>
      </c>
      <c r="D106">
        <v>2</v>
      </c>
      <c r="E106" t="s">
        <v>1799</v>
      </c>
      <c r="F106" t="s">
        <v>1549</v>
      </c>
      <c r="G106" t="s">
        <v>1550</v>
      </c>
      <c r="H106" t="s">
        <v>1551</v>
      </c>
      <c r="K106" s="2">
        <v>19720</v>
      </c>
      <c r="L106" s="23">
        <v>21</v>
      </c>
      <c r="M106" s="2">
        <v>-62176</v>
      </c>
    </row>
    <row r="107" spans="1:13" x14ac:dyDescent="0.25">
      <c r="A107" t="s">
        <v>1800</v>
      </c>
      <c r="B107" s="1">
        <v>42523</v>
      </c>
      <c r="C107" t="s">
        <v>1801</v>
      </c>
      <c r="D107">
        <v>2</v>
      </c>
      <c r="E107" t="s">
        <v>1802</v>
      </c>
      <c r="F107" t="s">
        <v>1549</v>
      </c>
      <c r="G107" t="s">
        <v>1550</v>
      </c>
      <c r="H107" t="s">
        <v>1551</v>
      </c>
      <c r="K107" s="2">
        <v>4640</v>
      </c>
      <c r="L107" s="23">
        <v>21</v>
      </c>
      <c r="M107" s="2">
        <v>-66816</v>
      </c>
    </row>
    <row r="108" spans="1:13" x14ac:dyDescent="0.25">
      <c r="A108" t="s">
        <v>1803</v>
      </c>
      <c r="B108" s="1">
        <v>42524</v>
      </c>
      <c r="C108" t="s">
        <v>1804</v>
      </c>
      <c r="D108">
        <v>1</v>
      </c>
      <c r="E108" t="s">
        <v>1805</v>
      </c>
      <c r="F108" t="s">
        <v>76</v>
      </c>
      <c r="G108" t="s">
        <v>12</v>
      </c>
      <c r="H108" t="s">
        <v>1551</v>
      </c>
      <c r="I108" s="2">
        <v>4060</v>
      </c>
      <c r="J108" s="23">
        <v>19</v>
      </c>
      <c r="M108" s="2">
        <v>-62756</v>
      </c>
    </row>
    <row r="109" spans="1:13" x14ac:dyDescent="0.25">
      <c r="A109" t="s">
        <v>1806</v>
      </c>
      <c r="B109" s="1">
        <v>42524</v>
      </c>
      <c r="C109" t="s">
        <v>1807</v>
      </c>
      <c r="D109">
        <v>2</v>
      </c>
      <c r="E109" t="s">
        <v>1808</v>
      </c>
      <c r="F109" t="s">
        <v>76</v>
      </c>
      <c r="G109" t="s">
        <v>12</v>
      </c>
      <c r="H109" t="s">
        <v>1551</v>
      </c>
      <c r="I109" s="2">
        <v>23316</v>
      </c>
      <c r="J109" s="23">
        <v>20</v>
      </c>
      <c r="M109" s="2">
        <v>-39440</v>
      </c>
    </row>
    <row r="110" spans="1:13" x14ac:dyDescent="0.25">
      <c r="A110" t="s">
        <v>1809</v>
      </c>
      <c r="B110" s="1">
        <v>42535</v>
      </c>
      <c r="C110" t="s">
        <v>1810</v>
      </c>
      <c r="D110">
        <v>1</v>
      </c>
      <c r="E110" t="s">
        <v>1811</v>
      </c>
      <c r="F110" t="s">
        <v>1569</v>
      </c>
      <c r="G110" t="s">
        <v>195</v>
      </c>
      <c r="H110" t="s">
        <v>1551</v>
      </c>
      <c r="K110" s="2">
        <v>3480</v>
      </c>
      <c r="L110" s="23">
        <v>24</v>
      </c>
      <c r="M110" s="2">
        <v>-42920</v>
      </c>
    </row>
    <row r="111" spans="1:13" x14ac:dyDescent="0.25">
      <c r="A111" t="s">
        <v>1812</v>
      </c>
      <c r="B111" s="1">
        <v>42535</v>
      </c>
      <c r="C111" t="s">
        <v>1813</v>
      </c>
      <c r="D111">
        <v>1</v>
      </c>
      <c r="E111" t="s">
        <v>1814</v>
      </c>
      <c r="F111" t="s">
        <v>1569</v>
      </c>
      <c r="G111" t="s">
        <v>195</v>
      </c>
      <c r="H111" t="s">
        <v>1551</v>
      </c>
      <c r="K111" s="2">
        <v>1160</v>
      </c>
      <c r="L111" s="23">
        <v>24</v>
      </c>
      <c r="M111" s="2">
        <v>-44080</v>
      </c>
    </row>
    <row r="112" spans="1:13" x14ac:dyDescent="0.25">
      <c r="A112" t="s">
        <v>520</v>
      </c>
      <c r="B112" s="1">
        <v>42536</v>
      </c>
      <c r="C112" t="s">
        <v>1815</v>
      </c>
      <c r="D112">
        <v>2</v>
      </c>
      <c r="E112" t="s">
        <v>1816</v>
      </c>
      <c r="F112" t="s">
        <v>76</v>
      </c>
      <c r="G112" t="s">
        <v>18</v>
      </c>
      <c r="H112" t="s">
        <v>1551</v>
      </c>
      <c r="I112" s="2">
        <v>24360</v>
      </c>
      <c r="J112" s="23" t="s">
        <v>658</v>
      </c>
      <c r="M112" s="2">
        <v>-19720</v>
      </c>
    </row>
    <row r="113" spans="1:15" x14ac:dyDescent="0.25">
      <c r="A113" t="s">
        <v>1817</v>
      </c>
      <c r="B113" s="1">
        <v>42537</v>
      </c>
      <c r="C113" t="s">
        <v>1818</v>
      </c>
      <c r="D113">
        <v>2</v>
      </c>
      <c r="E113" t="s">
        <v>1819</v>
      </c>
      <c r="F113" t="s">
        <v>17</v>
      </c>
      <c r="G113" t="s">
        <v>12</v>
      </c>
      <c r="H113" t="s">
        <v>1551</v>
      </c>
      <c r="I113" s="2">
        <v>24360</v>
      </c>
      <c r="J113" s="23">
        <v>21</v>
      </c>
      <c r="M113" s="2">
        <v>4640</v>
      </c>
    </row>
    <row r="114" spans="1:15" x14ac:dyDescent="0.25">
      <c r="A114" t="s">
        <v>1820</v>
      </c>
      <c r="B114" s="1">
        <v>42538</v>
      </c>
      <c r="C114" t="s">
        <v>1821</v>
      </c>
      <c r="D114">
        <v>2</v>
      </c>
      <c r="E114" t="s">
        <v>1822</v>
      </c>
      <c r="F114" t="s">
        <v>1549</v>
      </c>
      <c r="G114" t="s">
        <v>1550</v>
      </c>
      <c r="H114" t="s">
        <v>1551</v>
      </c>
      <c r="K114" s="2">
        <v>3712</v>
      </c>
      <c r="L114" s="23">
        <v>25</v>
      </c>
      <c r="M114">
        <v>928</v>
      </c>
    </row>
    <row r="115" spans="1:15" x14ac:dyDescent="0.25">
      <c r="A115" t="s">
        <v>1823</v>
      </c>
      <c r="B115" s="1">
        <v>42542</v>
      </c>
      <c r="C115" t="s">
        <v>1824</v>
      </c>
      <c r="D115">
        <v>2</v>
      </c>
      <c r="E115" t="s">
        <v>1825</v>
      </c>
      <c r="F115" t="s">
        <v>1549</v>
      </c>
      <c r="G115" t="s">
        <v>1550</v>
      </c>
      <c r="H115" t="s">
        <v>1551</v>
      </c>
      <c r="K115" s="2">
        <v>1160</v>
      </c>
      <c r="L115" s="23">
        <v>25</v>
      </c>
      <c r="M115">
        <v>-232</v>
      </c>
    </row>
    <row r="116" spans="1:15" x14ac:dyDescent="0.25">
      <c r="A116" t="s">
        <v>1826</v>
      </c>
      <c r="B116" s="1">
        <v>42543</v>
      </c>
      <c r="C116" t="s">
        <v>1827</v>
      </c>
      <c r="D116">
        <v>1</v>
      </c>
      <c r="E116" t="s">
        <v>1828</v>
      </c>
      <c r="F116" t="s">
        <v>260</v>
      </c>
      <c r="G116" t="s">
        <v>12</v>
      </c>
      <c r="H116" t="s">
        <v>1829</v>
      </c>
      <c r="I116" s="2">
        <v>4060</v>
      </c>
      <c r="J116" s="23" t="s">
        <v>658</v>
      </c>
      <c r="M116" s="2">
        <v>3828</v>
      </c>
    </row>
    <row r="117" spans="1:15" x14ac:dyDescent="0.25">
      <c r="A117" t="s">
        <v>1826</v>
      </c>
      <c r="B117" s="1">
        <v>42543</v>
      </c>
      <c r="C117" t="s">
        <v>1827</v>
      </c>
      <c r="D117">
        <v>1</v>
      </c>
      <c r="E117" t="s">
        <v>1828</v>
      </c>
      <c r="F117" t="s">
        <v>260</v>
      </c>
      <c r="G117" t="s">
        <v>12</v>
      </c>
      <c r="H117" t="s">
        <v>1830</v>
      </c>
      <c r="I117" s="2">
        <v>11020</v>
      </c>
      <c r="J117" s="23" t="s">
        <v>658</v>
      </c>
      <c r="M117" s="2">
        <v>14848</v>
      </c>
    </row>
    <row r="118" spans="1:15" x14ac:dyDescent="0.25">
      <c r="A118" t="s">
        <v>1831</v>
      </c>
      <c r="B118" s="1">
        <v>42543</v>
      </c>
      <c r="C118" t="s">
        <v>1815</v>
      </c>
      <c r="D118">
        <v>2</v>
      </c>
      <c r="E118" t="s">
        <v>1816</v>
      </c>
      <c r="F118" t="s">
        <v>76</v>
      </c>
      <c r="G118" t="s">
        <v>18</v>
      </c>
      <c r="H118" t="s">
        <v>1595</v>
      </c>
      <c r="K118" s="2">
        <v>24360</v>
      </c>
      <c r="L118" s="23" t="s">
        <v>658</v>
      </c>
      <c r="M118" s="2">
        <v>-9512</v>
      </c>
    </row>
    <row r="119" spans="1:15" x14ac:dyDescent="0.25">
      <c r="A119" t="s">
        <v>1832</v>
      </c>
      <c r="B119" s="1">
        <v>42543</v>
      </c>
      <c r="C119" t="s">
        <v>1833</v>
      </c>
      <c r="D119">
        <v>1</v>
      </c>
      <c r="E119" t="s">
        <v>1834</v>
      </c>
      <c r="F119" t="s">
        <v>76</v>
      </c>
      <c r="G119" t="s">
        <v>18</v>
      </c>
      <c r="H119" t="s">
        <v>1595</v>
      </c>
      <c r="K119" s="2">
        <v>4060</v>
      </c>
      <c r="L119" s="23" t="s">
        <v>658</v>
      </c>
      <c r="M119" s="2">
        <v>-13572</v>
      </c>
    </row>
    <row r="120" spans="1:15" x14ac:dyDescent="0.25">
      <c r="A120" t="s">
        <v>1835</v>
      </c>
      <c r="B120" s="1">
        <v>42543</v>
      </c>
      <c r="C120" t="s">
        <v>1780</v>
      </c>
      <c r="D120">
        <v>2</v>
      </c>
      <c r="E120" t="s">
        <v>1781</v>
      </c>
      <c r="F120" t="s">
        <v>76</v>
      </c>
      <c r="G120" t="s">
        <v>18</v>
      </c>
      <c r="H120" t="s">
        <v>1595</v>
      </c>
      <c r="K120" s="2">
        <v>11020</v>
      </c>
      <c r="L120" s="23" t="s">
        <v>658</v>
      </c>
      <c r="M120" s="2">
        <v>-24592</v>
      </c>
    </row>
    <row r="121" spans="1:15" x14ac:dyDescent="0.25">
      <c r="A121" t="s">
        <v>523</v>
      </c>
      <c r="B121" s="1">
        <v>42543</v>
      </c>
      <c r="C121" t="s">
        <v>1836</v>
      </c>
      <c r="D121">
        <v>1</v>
      </c>
      <c r="E121" t="s">
        <v>1837</v>
      </c>
      <c r="F121" t="s">
        <v>76</v>
      </c>
      <c r="G121" t="s">
        <v>18</v>
      </c>
      <c r="H121" t="s">
        <v>1551</v>
      </c>
      <c r="I121" s="2">
        <v>4640</v>
      </c>
      <c r="J121" s="23">
        <v>24</v>
      </c>
      <c r="M121" s="2">
        <v>-19952</v>
      </c>
    </row>
    <row r="122" spans="1:15" x14ac:dyDescent="0.25">
      <c r="A122" t="s">
        <v>1838</v>
      </c>
      <c r="B122" s="1">
        <v>42544</v>
      </c>
      <c r="C122" t="s">
        <v>1839</v>
      </c>
      <c r="D122">
        <v>2</v>
      </c>
      <c r="E122" t="s">
        <v>1840</v>
      </c>
      <c r="F122" t="s">
        <v>17</v>
      </c>
      <c r="G122" t="s">
        <v>18</v>
      </c>
      <c r="H122" t="s">
        <v>1551</v>
      </c>
      <c r="I122" s="2">
        <v>11020</v>
      </c>
      <c r="J122" s="23">
        <v>22</v>
      </c>
      <c r="M122" s="2">
        <v>-8932</v>
      </c>
    </row>
    <row r="123" spans="1:15" x14ac:dyDescent="0.25">
      <c r="A123" t="s">
        <v>693</v>
      </c>
      <c r="B123" s="1">
        <v>42544</v>
      </c>
      <c r="C123" t="s">
        <v>1841</v>
      </c>
      <c r="D123">
        <v>1</v>
      </c>
      <c r="E123" t="s">
        <v>1842</v>
      </c>
      <c r="F123" t="s">
        <v>17</v>
      </c>
      <c r="G123" t="s">
        <v>18</v>
      </c>
      <c r="H123" t="s">
        <v>1551</v>
      </c>
      <c r="I123" s="2">
        <v>4060</v>
      </c>
      <c r="J123" s="23">
        <v>23</v>
      </c>
      <c r="M123" s="2">
        <v>-4872</v>
      </c>
    </row>
    <row r="124" spans="1:15" x14ac:dyDescent="0.25">
      <c r="A124" t="s">
        <v>1843</v>
      </c>
      <c r="B124" s="1">
        <v>42545</v>
      </c>
      <c r="C124" t="s">
        <v>1844</v>
      </c>
      <c r="D124">
        <v>2</v>
      </c>
      <c r="E124" t="s">
        <v>1845</v>
      </c>
      <c r="F124" t="s">
        <v>1549</v>
      </c>
      <c r="G124" t="s">
        <v>1550</v>
      </c>
      <c r="H124" t="s">
        <v>1551</v>
      </c>
      <c r="K124" s="2">
        <v>1740</v>
      </c>
      <c r="L124" s="23">
        <v>25</v>
      </c>
      <c r="M124" s="2">
        <v>-6612</v>
      </c>
    </row>
    <row r="125" spans="1:15" x14ac:dyDescent="0.25">
      <c r="A125" t="s">
        <v>1846</v>
      </c>
      <c r="B125" s="1">
        <v>42546</v>
      </c>
      <c r="C125" t="s">
        <v>1847</v>
      </c>
      <c r="D125">
        <v>2</v>
      </c>
      <c r="E125" t="s">
        <v>1848</v>
      </c>
      <c r="F125" t="s">
        <v>1549</v>
      </c>
      <c r="G125" t="s">
        <v>1550</v>
      </c>
      <c r="H125" t="s">
        <v>1551</v>
      </c>
      <c r="K125" s="2">
        <v>1508</v>
      </c>
      <c r="L125" s="23">
        <v>26</v>
      </c>
      <c r="M125" s="2">
        <v>-8120</v>
      </c>
    </row>
    <row r="126" spans="1:15" x14ac:dyDescent="0.25">
      <c r="A126" t="s">
        <v>1849</v>
      </c>
      <c r="B126" s="1">
        <v>42546</v>
      </c>
      <c r="C126" t="s">
        <v>1850</v>
      </c>
      <c r="D126">
        <v>2</v>
      </c>
      <c r="E126" t="s">
        <v>1851</v>
      </c>
      <c r="F126" t="s">
        <v>1549</v>
      </c>
      <c r="G126" t="s">
        <v>1550</v>
      </c>
      <c r="H126" t="s">
        <v>1551</v>
      </c>
      <c r="K126" s="2">
        <v>3480</v>
      </c>
      <c r="L126" s="23">
        <v>26</v>
      </c>
      <c r="M126" s="2">
        <v>-11600</v>
      </c>
    </row>
    <row r="127" spans="1:15" x14ac:dyDescent="0.25">
      <c r="A127" t="s">
        <v>1852</v>
      </c>
      <c r="B127" s="1">
        <v>42546</v>
      </c>
      <c r="C127" t="s">
        <v>1853</v>
      </c>
      <c r="D127">
        <v>2</v>
      </c>
      <c r="E127" t="s">
        <v>1854</v>
      </c>
      <c r="F127" t="s">
        <v>1549</v>
      </c>
      <c r="G127" t="s">
        <v>1550</v>
      </c>
      <c r="H127" t="s">
        <v>1551</v>
      </c>
      <c r="K127">
        <v>812</v>
      </c>
      <c r="L127" s="23">
        <v>26</v>
      </c>
      <c r="M127" s="2">
        <v>-12412</v>
      </c>
    </row>
    <row r="128" spans="1:15" x14ac:dyDescent="0.25">
      <c r="A128" t="s">
        <v>1855</v>
      </c>
      <c r="B128" s="1">
        <v>42550</v>
      </c>
      <c r="C128" t="s">
        <v>1856</v>
      </c>
      <c r="D128">
        <v>2</v>
      </c>
      <c r="E128" t="s">
        <v>1857</v>
      </c>
      <c r="F128" t="s">
        <v>76</v>
      </c>
      <c r="G128" t="s">
        <v>12</v>
      </c>
      <c r="H128" t="s">
        <v>1608</v>
      </c>
      <c r="I128" s="2">
        <v>10672</v>
      </c>
      <c r="J128" s="23">
        <v>25</v>
      </c>
      <c r="M128" s="2">
        <v>-1740</v>
      </c>
      <c r="N128">
        <v>6612</v>
      </c>
      <c r="O128" s="24">
        <f>+I128-N128</f>
        <v>4060</v>
      </c>
    </row>
    <row r="129" spans="1:13" x14ac:dyDescent="0.25">
      <c r="A129" t="s">
        <v>236</v>
      </c>
      <c r="B129" s="1">
        <v>42558</v>
      </c>
      <c r="C129" t="s">
        <v>1858</v>
      </c>
      <c r="D129">
        <v>2</v>
      </c>
      <c r="E129" t="s">
        <v>1859</v>
      </c>
      <c r="F129" t="s">
        <v>76</v>
      </c>
      <c r="G129" t="s">
        <v>12</v>
      </c>
      <c r="H129" t="s">
        <v>1551</v>
      </c>
      <c r="I129" s="2">
        <v>5800</v>
      </c>
      <c r="J129" s="23">
        <v>26</v>
      </c>
      <c r="M129" s="2">
        <v>4060</v>
      </c>
    </row>
    <row r="130" spans="1:13" x14ac:dyDescent="0.25">
      <c r="A130" t="s">
        <v>1229</v>
      </c>
      <c r="B130" s="1">
        <v>42559</v>
      </c>
      <c r="C130" t="s">
        <v>1860</v>
      </c>
      <c r="D130">
        <v>2</v>
      </c>
      <c r="E130" t="s">
        <v>1861</v>
      </c>
      <c r="F130" t="s">
        <v>1549</v>
      </c>
      <c r="G130" t="s">
        <v>1550</v>
      </c>
      <c r="H130" t="s">
        <v>1551</v>
      </c>
      <c r="K130" s="2">
        <v>1160</v>
      </c>
      <c r="L130" s="23">
        <v>27</v>
      </c>
      <c r="M130" s="2">
        <v>2900</v>
      </c>
    </row>
    <row r="131" spans="1:13" x14ac:dyDescent="0.25">
      <c r="A131" t="s">
        <v>1862</v>
      </c>
      <c r="B131" s="1">
        <v>42565</v>
      </c>
      <c r="C131" t="s">
        <v>1863</v>
      </c>
      <c r="D131">
        <v>1</v>
      </c>
      <c r="E131" t="s">
        <v>1864</v>
      </c>
      <c r="F131" t="s">
        <v>1569</v>
      </c>
      <c r="G131" t="s">
        <v>195</v>
      </c>
      <c r="H131" t="s">
        <v>1551</v>
      </c>
      <c r="K131" s="2">
        <v>2900</v>
      </c>
      <c r="L131" s="23">
        <v>31</v>
      </c>
      <c r="M131">
        <v>0</v>
      </c>
    </row>
    <row r="132" spans="1:13" x14ac:dyDescent="0.25">
      <c r="A132" t="s">
        <v>443</v>
      </c>
      <c r="B132" s="1">
        <v>42565</v>
      </c>
      <c r="C132" t="s">
        <v>1865</v>
      </c>
      <c r="D132">
        <v>1</v>
      </c>
      <c r="E132" t="s">
        <v>1866</v>
      </c>
      <c r="F132" t="s">
        <v>1569</v>
      </c>
      <c r="G132" t="s">
        <v>195</v>
      </c>
      <c r="H132" t="s">
        <v>1551</v>
      </c>
      <c r="K132" s="2">
        <v>1392</v>
      </c>
      <c r="L132" s="23">
        <v>30</v>
      </c>
      <c r="M132" s="2">
        <v>-1392</v>
      </c>
    </row>
    <row r="133" spans="1:13" x14ac:dyDescent="0.25">
      <c r="A133" t="s">
        <v>1091</v>
      </c>
      <c r="B133" s="1">
        <v>42565</v>
      </c>
      <c r="C133" t="s">
        <v>1867</v>
      </c>
      <c r="D133">
        <v>1</v>
      </c>
      <c r="E133" t="s">
        <v>1868</v>
      </c>
      <c r="F133" t="s">
        <v>1569</v>
      </c>
      <c r="G133" t="s">
        <v>195</v>
      </c>
      <c r="H133" t="s">
        <v>1551</v>
      </c>
      <c r="K133" s="2">
        <v>2552</v>
      </c>
      <c r="L133" s="23">
        <v>29</v>
      </c>
      <c r="M133" s="2">
        <v>-3944</v>
      </c>
    </row>
    <row r="134" spans="1:13" x14ac:dyDescent="0.25">
      <c r="A134" t="s">
        <v>1869</v>
      </c>
      <c r="B134" s="1">
        <v>42565</v>
      </c>
      <c r="C134" t="s">
        <v>1870</v>
      </c>
      <c r="D134">
        <v>1</v>
      </c>
      <c r="E134" t="s">
        <v>1871</v>
      </c>
      <c r="F134" t="s">
        <v>1569</v>
      </c>
      <c r="G134" t="s">
        <v>195</v>
      </c>
      <c r="H134" t="s">
        <v>1551</v>
      </c>
      <c r="K134" s="2">
        <v>1740</v>
      </c>
      <c r="L134" s="23">
        <v>28</v>
      </c>
      <c r="M134" s="2">
        <v>-5684</v>
      </c>
    </row>
    <row r="135" spans="1:13" x14ac:dyDescent="0.25">
      <c r="A135" t="s">
        <v>1872</v>
      </c>
      <c r="B135" s="1">
        <v>42569</v>
      </c>
      <c r="C135" t="s">
        <v>1873</v>
      </c>
      <c r="D135">
        <v>1</v>
      </c>
      <c r="E135" t="s">
        <v>1874</v>
      </c>
      <c r="F135" t="s">
        <v>1569</v>
      </c>
      <c r="G135" t="s">
        <v>156</v>
      </c>
      <c r="H135" t="s">
        <v>1551</v>
      </c>
      <c r="K135">
        <v>870</v>
      </c>
      <c r="L135" s="23">
        <v>32</v>
      </c>
      <c r="M135" s="2">
        <v>-6554</v>
      </c>
    </row>
    <row r="136" spans="1:13" x14ac:dyDescent="0.25">
      <c r="A136" t="s">
        <v>1875</v>
      </c>
      <c r="B136" s="1">
        <v>42569</v>
      </c>
      <c r="C136" t="s">
        <v>1876</v>
      </c>
      <c r="D136">
        <v>2</v>
      </c>
      <c r="E136" t="s">
        <v>1877</v>
      </c>
      <c r="F136" t="s">
        <v>1549</v>
      </c>
      <c r="G136" t="s">
        <v>1550</v>
      </c>
      <c r="H136" t="s">
        <v>1551</v>
      </c>
      <c r="K136" s="2">
        <v>4060</v>
      </c>
      <c r="L136" s="23">
        <v>34</v>
      </c>
      <c r="M136" s="2">
        <v>-10614</v>
      </c>
    </row>
    <row r="137" spans="1:13" x14ac:dyDescent="0.25">
      <c r="A137" t="s">
        <v>912</v>
      </c>
      <c r="B137" s="1">
        <v>42571</v>
      </c>
      <c r="C137" t="s">
        <v>1878</v>
      </c>
      <c r="D137">
        <v>2</v>
      </c>
      <c r="E137" t="s">
        <v>1879</v>
      </c>
      <c r="F137" t="s">
        <v>76</v>
      </c>
      <c r="G137" t="s">
        <v>12</v>
      </c>
      <c r="H137" t="s">
        <v>1551</v>
      </c>
      <c r="I137" s="2">
        <v>1160</v>
      </c>
      <c r="J137" s="23">
        <v>27</v>
      </c>
      <c r="M137" s="2">
        <v>-9454</v>
      </c>
    </row>
    <row r="138" spans="1:13" x14ac:dyDescent="0.25">
      <c r="A138" t="s">
        <v>1880</v>
      </c>
      <c r="B138" s="1">
        <v>42576</v>
      </c>
      <c r="C138" t="s">
        <v>1881</v>
      </c>
      <c r="D138">
        <v>1</v>
      </c>
      <c r="E138" t="s">
        <v>1882</v>
      </c>
      <c r="F138" t="s">
        <v>1569</v>
      </c>
      <c r="G138" t="s">
        <v>156</v>
      </c>
      <c r="H138" t="s">
        <v>1551</v>
      </c>
      <c r="K138" s="2">
        <v>1392</v>
      </c>
      <c r="L138" s="23">
        <v>33</v>
      </c>
      <c r="M138" s="2">
        <v>-10846</v>
      </c>
    </row>
    <row r="139" spans="1:13" x14ac:dyDescent="0.25">
      <c r="A139" t="s">
        <v>1883</v>
      </c>
      <c r="B139" s="1">
        <v>42576</v>
      </c>
      <c r="C139" t="s">
        <v>1884</v>
      </c>
      <c r="D139">
        <v>1</v>
      </c>
      <c r="E139" t="s">
        <v>1885</v>
      </c>
      <c r="F139" t="s">
        <v>1569</v>
      </c>
      <c r="G139" t="s">
        <v>156</v>
      </c>
      <c r="H139" t="s">
        <v>1551</v>
      </c>
      <c r="K139" s="2">
        <v>2900</v>
      </c>
      <c r="L139" s="23">
        <v>33</v>
      </c>
      <c r="M139" s="2">
        <v>-13746</v>
      </c>
    </row>
    <row r="140" spans="1:13" x14ac:dyDescent="0.25">
      <c r="A140" t="s">
        <v>1886</v>
      </c>
      <c r="B140" s="1">
        <v>42576</v>
      </c>
      <c r="C140" t="s">
        <v>1887</v>
      </c>
      <c r="D140">
        <v>1</v>
      </c>
      <c r="E140" t="s">
        <v>1888</v>
      </c>
      <c r="F140" t="s">
        <v>45</v>
      </c>
      <c r="G140" t="s">
        <v>156</v>
      </c>
      <c r="H140" t="s">
        <v>1551</v>
      </c>
      <c r="K140">
        <v>870</v>
      </c>
      <c r="L140" s="23">
        <v>33</v>
      </c>
      <c r="M140" s="2">
        <v>-14616</v>
      </c>
    </row>
    <row r="141" spans="1:13" x14ac:dyDescent="0.25">
      <c r="A141" t="s">
        <v>1889</v>
      </c>
      <c r="B141" s="1">
        <v>42578</v>
      </c>
      <c r="C141" t="s">
        <v>1890</v>
      </c>
      <c r="D141">
        <v>1</v>
      </c>
      <c r="E141" t="s">
        <v>1891</v>
      </c>
      <c r="F141" t="s">
        <v>333</v>
      </c>
      <c r="G141" t="s">
        <v>12</v>
      </c>
      <c r="H141" t="s">
        <v>1892</v>
      </c>
      <c r="I141" s="2">
        <v>1740</v>
      </c>
      <c r="J141" s="23">
        <v>28</v>
      </c>
      <c r="M141" s="2">
        <v>-12876</v>
      </c>
    </row>
    <row r="142" spans="1:13" x14ac:dyDescent="0.25">
      <c r="A142" t="s">
        <v>1889</v>
      </c>
      <c r="B142" s="1">
        <v>42578</v>
      </c>
      <c r="C142" t="s">
        <v>1890</v>
      </c>
      <c r="D142">
        <v>1</v>
      </c>
      <c r="E142" t="s">
        <v>1891</v>
      </c>
      <c r="F142" t="s">
        <v>333</v>
      </c>
      <c r="G142" t="s">
        <v>12</v>
      </c>
      <c r="H142" t="s">
        <v>1893</v>
      </c>
      <c r="I142" s="2">
        <v>2552</v>
      </c>
      <c r="J142" s="23">
        <v>29</v>
      </c>
      <c r="M142" s="2">
        <v>-10324</v>
      </c>
    </row>
    <row r="143" spans="1:13" x14ac:dyDescent="0.25">
      <c r="A143" t="s">
        <v>1889</v>
      </c>
      <c r="B143" s="1">
        <v>42578</v>
      </c>
      <c r="C143" t="s">
        <v>1890</v>
      </c>
      <c r="D143">
        <v>1</v>
      </c>
      <c r="E143" t="s">
        <v>1891</v>
      </c>
      <c r="F143" t="s">
        <v>333</v>
      </c>
      <c r="G143" t="s">
        <v>12</v>
      </c>
      <c r="H143" t="s">
        <v>1894</v>
      </c>
      <c r="I143" s="2">
        <v>1392</v>
      </c>
      <c r="J143" s="23">
        <v>30</v>
      </c>
      <c r="M143" s="2">
        <v>-8932</v>
      </c>
    </row>
    <row r="144" spans="1:13" x14ac:dyDescent="0.25">
      <c r="A144" t="s">
        <v>1889</v>
      </c>
      <c r="B144" s="1">
        <v>42578</v>
      </c>
      <c r="C144" t="s">
        <v>1890</v>
      </c>
      <c r="D144">
        <v>1</v>
      </c>
      <c r="E144" t="s">
        <v>1891</v>
      </c>
      <c r="F144" t="s">
        <v>333</v>
      </c>
      <c r="G144" t="s">
        <v>12</v>
      </c>
      <c r="H144" t="s">
        <v>1895</v>
      </c>
      <c r="I144" s="2">
        <v>2900</v>
      </c>
      <c r="J144" s="23">
        <v>31</v>
      </c>
      <c r="M144" s="2">
        <v>-6032</v>
      </c>
    </row>
    <row r="145" spans="1:13" x14ac:dyDescent="0.25">
      <c r="A145" t="s">
        <v>1889</v>
      </c>
      <c r="B145" s="1">
        <v>42578</v>
      </c>
      <c r="C145" t="s">
        <v>1890</v>
      </c>
      <c r="D145">
        <v>1</v>
      </c>
      <c r="E145" t="s">
        <v>1891</v>
      </c>
      <c r="F145" t="s">
        <v>333</v>
      </c>
      <c r="G145" t="s">
        <v>12</v>
      </c>
      <c r="H145" t="s">
        <v>1896</v>
      </c>
      <c r="I145">
        <v>870</v>
      </c>
      <c r="J145" s="23">
        <v>32</v>
      </c>
      <c r="M145" s="2">
        <v>-5162</v>
      </c>
    </row>
    <row r="146" spans="1:13" x14ac:dyDescent="0.25">
      <c r="A146" t="s">
        <v>1897</v>
      </c>
      <c r="B146" s="1">
        <v>42585</v>
      </c>
      <c r="C146" t="s">
        <v>1898</v>
      </c>
      <c r="D146">
        <v>2</v>
      </c>
      <c r="E146" t="s">
        <v>1899</v>
      </c>
      <c r="F146" t="s">
        <v>1549</v>
      </c>
      <c r="G146" t="s">
        <v>1550</v>
      </c>
      <c r="H146" t="s">
        <v>1551</v>
      </c>
      <c r="K146" s="2">
        <v>2552</v>
      </c>
      <c r="L146" s="23">
        <v>34</v>
      </c>
      <c r="M146" s="2">
        <v>-7714</v>
      </c>
    </row>
    <row r="147" spans="1:13" x14ac:dyDescent="0.25">
      <c r="A147" t="s">
        <v>1216</v>
      </c>
      <c r="B147" s="1">
        <v>42586</v>
      </c>
      <c r="C147" t="s">
        <v>1900</v>
      </c>
      <c r="D147">
        <v>2</v>
      </c>
      <c r="E147" t="s">
        <v>1901</v>
      </c>
      <c r="F147" t="s">
        <v>1549</v>
      </c>
      <c r="G147" t="s">
        <v>1550</v>
      </c>
      <c r="H147" t="s">
        <v>1551</v>
      </c>
      <c r="K147">
        <v>580</v>
      </c>
      <c r="L147" s="23">
        <v>34</v>
      </c>
      <c r="M147" s="2">
        <v>-8294</v>
      </c>
    </row>
    <row r="148" spans="1:13" x14ac:dyDescent="0.25">
      <c r="A148" t="s">
        <v>1902</v>
      </c>
      <c r="B148" s="1">
        <v>42586</v>
      </c>
      <c r="C148" t="s">
        <v>1903</v>
      </c>
      <c r="D148">
        <v>1</v>
      </c>
      <c r="E148" t="s">
        <v>1904</v>
      </c>
      <c r="F148" t="s">
        <v>76</v>
      </c>
      <c r="G148" t="s">
        <v>18</v>
      </c>
      <c r="H148" t="s">
        <v>1551</v>
      </c>
      <c r="I148" s="2">
        <v>5162</v>
      </c>
      <c r="J148" s="23">
        <v>33</v>
      </c>
      <c r="M148" s="2">
        <v>-3132</v>
      </c>
    </row>
    <row r="149" spans="1:13" x14ac:dyDescent="0.25">
      <c r="A149" t="s">
        <v>1905</v>
      </c>
      <c r="B149" s="1">
        <v>42592</v>
      </c>
      <c r="C149" t="s">
        <v>1906</v>
      </c>
      <c r="D149">
        <v>2</v>
      </c>
      <c r="E149" t="s">
        <v>1907</v>
      </c>
      <c r="F149" t="s">
        <v>76</v>
      </c>
      <c r="G149" t="s">
        <v>18</v>
      </c>
      <c r="H149" t="s">
        <v>1551</v>
      </c>
      <c r="I149" s="2">
        <v>7192</v>
      </c>
      <c r="J149" s="23">
        <v>34</v>
      </c>
      <c r="M149" s="2">
        <v>4060</v>
      </c>
    </row>
    <row r="150" spans="1:13" x14ac:dyDescent="0.25">
      <c r="A150" t="s">
        <v>1908</v>
      </c>
      <c r="B150" s="1">
        <v>42599</v>
      </c>
      <c r="C150" t="s">
        <v>1909</v>
      </c>
      <c r="D150">
        <v>2</v>
      </c>
      <c r="E150" t="s">
        <v>1910</v>
      </c>
      <c r="F150" t="s">
        <v>1549</v>
      </c>
      <c r="G150" t="s">
        <v>1550</v>
      </c>
      <c r="H150" t="s">
        <v>1551</v>
      </c>
      <c r="K150" s="2">
        <v>2668</v>
      </c>
      <c r="L150" s="23">
        <v>35</v>
      </c>
      <c r="M150" s="2">
        <v>1392</v>
      </c>
    </row>
    <row r="151" spans="1:13" x14ac:dyDescent="0.25">
      <c r="A151" t="s">
        <v>1911</v>
      </c>
      <c r="B151" s="1">
        <v>42599</v>
      </c>
      <c r="C151" t="s">
        <v>1912</v>
      </c>
      <c r="D151">
        <v>2</v>
      </c>
      <c r="E151" t="s">
        <v>1913</v>
      </c>
      <c r="F151" t="s">
        <v>1549</v>
      </c>
      <c r="G151" t="s">
        <v>1550</v>
      </c>
      <c r="H151" t="s">
        <v>1551</v>
      </c>
      <c r="K151" s="2">
        <v>2668</v>
      </c>
      <c r="L151" s="23">
        <v>35</v>
      </c>
      <c r="M151" s="2">
        <v>-1276</v>
      </c>
    </row>
    <row r="152" spans="1:13" x14ac:dyDescent="0.25">
      <c r="A152" t="s">
        <v>1304</v>
      </c>
      <c r="B152" s="1">
        <v>42602</v>
      </c>
      <c r="C152" t="s">
        <v>1914</v>
      </c>
      <c r="D152">
        <v>1</v>
      </c>
      <c r="E152" t="s">
        <v>1915</v>
      </c>
      <c r="F152" t="s">
        <v>1569</v>
      </c>
      <c r="G152" t="s">
        <v>156</v>
      </c>
      <c r="H152" t="s">
        <v>1551</v>
      </c>
      <c r="K152" s="2">
        <v>5336</v>
      </c>
      <c r="L152" s="23">
        <v>40</v>
      </c>
      <c r="M152" s="2">
        <v>-6612</v>
      </c>
    </row>
    <row r="153" spans="1:13" x14ac:dyDescent="0.25">
      <c r="A153" t="s">
        <v>1916</v>
      </c>
      <c r="B153" s="1">
        <v>42604</v>
      </c>
      <c r="C153" t="s">
        <v>1917</v>
      </c>
      <c r="D153">
        <v>1</v>
      </c>
      <c r="E153" t="s">
        <v>1918</v>
      </c>
      <c r="F153" t="s">
        <v>1569</v>
      </c>
      <c r="G153" t="s">
        <v>156</v>
      </c>
      <c r="H153" t="s">
        <v>1551</v>
      </c>
      <c r="K153" s="2">
        <v>8120</v>
      </c>
      <c r="L153" s="23">
        <v>36</v>
      </c>
      <c r="M153" s="2">
        <v>-14732</v>
      </c>
    </row>
    <row r="154" spans="1:13" x14ac:dyDescent="0.25">
      <c r="A154" t="s">
        <v>1919</v>
      </c>
      <c r="B154" s="1">
        <v>42604</v>
      </c>
      <c r="C154" t="s">
        <v>1920</v>
      </c>
      <c r="D154">
        <v>2</v>
      </c>
      <c r="E154" t="s">
        <v>1921</v>
      </c>
      <c r="F154" t="s">
        <v>1549</v>
      </c>
      <c r="G154" t="s">
        <v>1550</v>
      </c>
      <c r="H154" t="s">
        <v>1551</v>
      </c>
      <c r="K154" s="2">
        <v>2552</v>
      </c>
      <c r="L154" s="23">
        <v>37</v>
      </c>
      <c r="M154" s="2">
        <v>-17284</v>
      </c>
    </row>
    <row r="155" spans="1:13" x14ac:dyDescent="0.25">
      <c r="A155" t="s">
        <v>1889</v>
      </c>
      <c r="B155" s="1">
        <v>42606</v>
      </c>
      <c r="C155" t="s">
        <v>1922</v>
      </c>
      <c r="D155">
        <v>2</v>
      </c>
      <c r="E155" t="s">
        <v>1923</v>
      </c>
      <c r="F155" t="s">
        <v>76</v>
      </c>
      <c r="G155" t="s">
        <v>12</v>
      </c>
      <c r="H155" t="s">
        <v>1551</v>
      </c>
      <c r="I155" s="2">
        <v>5336</v>
      </c>
      <c r="J155" s="23">
        <v>35</v>
      </c>
      <c r="M155" s="2">
        <v>-11948</v>
      </c>
    </row>
    <row r="156" spans="1:13" x14ac:dyDescent="0.25">
      <c r="A156" t="s">
        <v>297</v>
      </c>
      <c r="B156" s="1">
        <v>42613</v>
      </c>
      <c r="C156" t="s">
        <v>1924</v>
      </c>
      <c r="D156">
        <v>1</v>
      </c>
      <c r="E156" t="s">
        <v>1925</v>
      </c>
      <c r="F156" t="s">
        <v>45</v>
      </c>
      <c r="G156" t="s">
        <v>156</v>
      </c>
      <c r="H156" t="s">
        <v>1551</v>
      </c>
      <c r="K156" s="2">
        <v>7656</v>
      </c>
      <c r="L156" s="23">
        <v>40</v>
      </c>
      <c r="M156" s="2">
        <v>-19604</v>
      </c>
    </row>
    <row r="157" spans="1:13" x14ac:dyDescent="0.25">
      <c r="A157" t="s">
        <v>1926</v>
      </c>
      <c r="B157" s="1">
        <v>42613</v>
      </c>
      <c r="C157" t="s">
        <v>1927</v>
      </c>
      <c r="D157">
        <v>1</v>
      </c>
      <c r="E157" t="s">
        <v>1928</v>
      </c>
      <c r="F157" t="s">
        <v>76</v>
      </c>
      <c r="G157" t="s">
        <v>12</v>
      </c>
      <c r="H157" t="s">
        <v>1551</v>
      </c>
      <c r="I157" s="2">
        <v>8120</v>
      </c>
      <c r="J157" s="23">
        <v>36</v>
      </c>
      <c r="M157" s="2">
        <v>-11484</v>
      </c>
    </row>
    <row r="158" spans="1:13" x14ac:dyDescent="0.25">
      <c r="A158" t="s">
        <v>1929</v>
      </c>
      <c r="B158" s="1">
        <v>42613</v>
      </c>
      <c r="C158" t="s">
        <v>1930</v>
      </c>
      <c r="D158">
        <v>2</v>
      </c>
      <c r="E158" t="s">
        <v>1931</v>
      </c>
      <c r="F158" t="s">
        <v>76</v>
      </c>
      <c r="G158" t="s">
        <v>12</v>
      </c>
      <c r="H158" t="s">
        <v>1551</v>
      </c>
      <c r="I158" s="2">
        <v>2552</v>
      </c>
      <c r="J158" s="23">
        <v>37</v>
      </c>
      <c r="M158" s="2">
        <v>-8932</v>
      </c>
    </row>
    <row r="159" spans="1:13" x14ac:dyDescent="0.25">
      <c r="A159" t="s">
        <v>1932</v>
      </c>
      <c r="B159" s="1">
        <v>42616</v>
      </c>
      <c r="C159" t="s">
        <v>1933</v>
      </c>
      <c r="D159">
        <v>1</v>
      </c>
      <c r="E159" t="s">
        <v>1934</v>
      </c>
      <c r="F159" t="s">
        <v>45</v>
      </c>
      <c r="G159" t="s">
        <v>156</v>
      </c>
      <c r="H159" t="s">
        <v>1551</v>
      </c>
      <c r="K159" s="2">
        <v>1392</v>
      </c>
      <c r="L159" s="23">
        <v>40</v>
      </c>
      <c r="M159" s="2">
        <v>-10324</v>
      </c>
    </row>
    <row r="160" spans="1:13" x14ac:dyDescent="0.25">
      <c r="A160" t="s">
        <v>1935</v>
      </c>
      <c r="B160" s="1">
        <v>42619</v>
      </c>
      <c r="C160" t="s">
        <v>1936</v>
      </c>
      <c r="D160">
        <v>2</v>
      </c>
      <c r="E160" t="s">
        <v>1937</v>
      </c>
      <c r="F160" t="s">
        <v>512</v>
      </c>
      <c r="G160" t="s">
        <v>513</v>
      </c>
      <c r="H160" t="s">
        <v>1551</v>
      </c>
      <c r="K160" s="2">
        <v>2088</v>
      </c>
      <c r="L160" s="23">
        <v>39</v>
      </c>
      <c r="M160" s="2">
        <v>-12412</v>
      </c>
    </row>
    <row r="161" spans="1:14" x14ac:dyDescent="0.25">
      <c r="A161" t="s">
        <v>1938</v>
      </c>
      <c r="B161" s="1">
        <v>42623</v>
      </c>
      <c r="C161" t="s">
        <v>1939</v>
      </c>
      <c r="D161">
        <v>1</v>
      </c>
      <c r="E161" t="s">
        <v>1940</v>
      </c>
      <c r="F161" t="s">
        <v>1569</v>
      </c>
      <c r="G161" t="s">
        <v>12</v>
      </c>
      <c r="H161" t="s">
        <v>1551</v>
      </c>
      <c r="K161" s="2">
        <v>6264</v>
      </c>
      <c r="L161" s="23">
        <v>41</v>
      </c>
      <c r="M161" s="2">
        <v>-18676</v>
      </c>
    </row>
    <row r="162" spans="1:14" x14ac:dyDescent="0.25">
      <c r="A162" t="s">
        <v>1045</v>
      </c>
      <c r="B162" s="1">
        <v>42628</v>
      </c>
      <c r="C162" t="s">
        <v>1941</v>
      </c>
      <c r="D162">
        <v>2</v>
      </c>
      <c r="E162" t="s">
        <v>1942</v>
      </c>
      <c r="F162" t="s">
        <v>76</v>
      </c>
      <c r="G162" t="s">
        <v>12</v>
      </c>
      <c r="H162" t="s">
        <v>1551</v>
      </c>
      <c r="I162" s="2">
        <v>2088</v>
      </c>
      <c r="J162" s="23">
        <v>38</v>
      </c>
      <c r="M162" s="2">
        <v>-16588</v>
      </c>
    </row>
    <row r="163" spans="1:14" x14ac:dyDescent="0.25">
      <c r="A163" t="s">
        <v>1943</v>
      </c>
      <c r="B163" s="1">
        <v>42628</v>
      </c>
      <c r="C163" t="s">
        <v>1944</v>
      </c>
      <c r="D163">
        <v>1</v>
      </c>
      <c r="E163" t="s">
        <v>1945</v>
      </c>
      <c r="F163" t="s">
        <v>76</v>
      </c>
      <c r="G163" t="s">
        <v>18</v>
      </c>
      <c r="H163" t="s">
        <v>1551</v>
      </c>
      <c r="I163" s="2">
        <v>14384</v>
      </c>
      <c r="J163" s="23">
        <v>40</v>
      </c>
      <c r="M163" s="2">
        <v>-2204</v>
      </c>
    </row>
    <row r="164" spans="1:14" x14ac:dyDescent="0.25">
      <c r="A164" t="s">
        <v>1946</v>
      </c>
      <c r="B164" s="1">
        <v>42634</v>
      </c>
      <c r="C164" t="s">
        <v>1947</v>
      </c>
      <c r="D164">
        <v>1</v>
      </c>
      <c r="E164" t="s">
        <v>1948</v>
      </c>
      <c r="F164" t="s">
        <v>1569</v>
      </c>
      <c r="G164" t="s">
        <v>12</v>
      </c>
      <c r="H164" t="s">
        <v>1551</v>
      </c>
      <c r="K164" s="2">
        <v>8816</v>
      </c>
      <c r="L164" s="23">
        <v>42</v>
      </c>
      <c r="M164" s="2">
        <v>-11020</v>
      </c>
    </row>
    <row r="165" spans="1:14" x14ac:dyDescent="0.25">
      <c r="A165" t="s">
        <v>1949</v>
      </c>
      <c r="B165" s="1">
        <v>42634</v>
      </c>
      <c r="C165" t="s">
        <v>1950</v>
      </c>
      <c r="D165">
        <v>1</v>
      </c>
      <c r="E165" t="s">
        <v>1951</v>
      </c>
      <c r="F165" t="s">
        <v>1569</v>
      </c>
      <c r="G165" t="s">
        <v>12</v>
      </c>
      <c r="H165" t="s">
        <v>1551</v>
      </c>
      <c r="K165" s="2">
        <v>8352</v>
      </c>
      <c r="L165" s="23">
        <v>42</v>
      </c>
      <c r="M165" s="2">
        <v>-19372</v>
      </c>
    </row>
    <row r="166" spans="1:14" x14ac:dyDescent="0.25">
      <c r="A166" t="s">
        <v>1952</v>
      </c>
      <c r="B166" s="1">
        <v>42634</v>
      </c>
      <c r="C166" t="s">
        <v>1953</v>
      </c>
      <c r="D166">
        <v>1</v>
      </c>
      <c r="E166" t="s">
        <v>1954</v>
      </c>
      <c r="F166" t="s">
        <v>1569</v>
      </c>
      <c r="G166" t="s">
        <v>12</v>
      </c>
      <c r="H166" t="s">
        <v>1551</v>
      </c>
      <c r="K166" s="2">
        <v>4640</v>
      </c>
      <c r="L166" s="23">
        <v>42</v>
      </c>
      <c r="M166" s="2">
        <v>-24012</v>
      </c>
    </row>
    <row r="167" spans="1:14" x14ac:dyDescent="0.25">
      <c r="A167" t="s">
        <v>1955</v>
      </c>
      <c r="B167" s="1">
        <v>42635</v>
      </c>
      <c r="C167" t="s">
        <v>1956</v>
      </c>
      <c r="D167">
        <v>1</v>
      </c>
      <c r="E167" t="s">
        <v>1957</v>
      </c>
      <c r="F167" t="s">
        <v>76</v>
      </c>
      <c r="G167" t="s">
        <v>12</v>
      </c>
      <c r="H167" t="s">
        <v>1551</v>
      </c>
      <c r="I167" s="2">
        <v>6264</v>
      </c>
      <c r="J167" s="23">
        <v>41</v>
      </c>
      <c r="M167" s="2">
        <v>-17748</v>
      </c>
    </row>
    <row r="168" spans="1:14" x14ac:dyDescent="0.25">
      <c r="A168" t="s">
        <v>1958</v>
      </c>
      <c r="B168" s="1">
        <v>42636</v>
      </c>
      <c r="C168" t="s">
        <v>1959</v>
      </c>
      <c r="D168">
        <v>1</v>
      </c>
      <c r="E168" t="s">
        <v>1960</v>
      </c>
      <c r="F168" t="s">
        <v>45</v>
      </c>
      <c r="G168" t="s">
        <v>12</v>
      </c>
      <c r="H168" t="s">
        <v>1551</v>
      </c>
      <c r="K168" s="2">
        <v>1392</v>
      </c>
      <c r="L168" s="23" t="s">
        <v>658</v>
      </c>
      <c r="M168" s="2">
        <v>-19140</v>
      </c>
    </row>
    <row r="169" spans="1:14" x14ac:dyDescent="0.25">
      <c r="A169" t="s">
        <v>1961</v>
      </c>
      <c r="B169" s="1">
        <v>42636</v>
      </c>
      <c r="C169" t="s">
        <v>1959</v>
      </c>
      <c r="D169">
        <v>1</v>
      </c>
      <c r="E169" t="s">
        <v>1960</v>
      </c>
      <c r="F169" t="s">
        <v>45</v>
      </c>
      <c r="G169" t="s">
        <v>12</v>
      </c>
      <c r="H169" t="s">
        <v>1595</v>
      </c>
      <c r="I169" s="2">
        <v>1392</v>
      </c>
      <c r="J169" s="23" t="s">
        <v>658</v>
      </c>
      <c r="M169" s="2">
        <v>-17748</v>
      </c>
    </row>
    <row r="170" spans="1:14" x14ac:dyDescent="0.25">
      <c r="A170" t="s">
        <v>1962</v>
      </c>
      <c r="B170" s="1">
        <v>42636</v>
      </c>
      <c r="C170" t="s">
        <v>1959</v>
      </c>
      <c r="D170">
        <v>1</v>
      </c>
      <c r="E170" t="s">
        <v>1963</v>
      </c>
      <c r="F170" t="s">
        <v>1569</v>
      </c>
      <c r="G170" t="s">
        <v>12</v>
      </c>
      <c r="H170" t="s">
        <v>1551</v>
      </c>
      <c r="K170" s="2">
        <v>1392</v>
      </c>
      <c r="L170" s="23">
        <v>46</v>
      </c>
      <c r="M170" s="2">
        <v>-19140</v>
      </c>
    </row>
    <row r="171" spans="1:14" x14ac:dyDescent="0.25">
      <c r="A171" t="s">
        <v>1964</v>
      </c>
      <c r="B171" s="1">
        <v>42640</v>
      </c>
      <c r="C171" t="s">
        <v>1965</v>
      </c>
      <c r="D171">
        <v>2</v>
      </c>
      <c r="E171" t="s">
        <v>1966</v>
      </c>
      <c r="F171" t="s">
        <v>1549</v>
      </c>
      <c r="G171" t="s">
        <v>1967</v>
      </c>
      <c r="H171" t="s">
        <v>1551</v>
      </c>
      <c r="K171" s="2">
        <v>1160</v>
      </c>
      <c r="L171" s="23">
        <v>44</v>
      </c>
      <c r="M171" s="2">
        <v>-20300</v>
      </c>
    </row>
    <row r="172" spans="1:14" x14ac:dyDescent="0.25">
      <c r="A172" t="s">
        <v>1968</v>
      </c>
      <c r="B172" s="1">
        <v>42640</v>
      </c>
      <c r="C172" t="s">
        <v>1969</v>
      </c>
      <c r="D172">
        <v>2</v>
      </c>
      <c r="E172" t="s">
        <v>1970</v>
      </c>
      <c r="F172" t="s">
        <v>1549</v>
      </c>
      <c r="G172" t="s">
        <v>1967</v>
      </c>
      <c r="H172" t="s">
        <v>1551</v>
      </c>
      <c r="K172" s="2">
        <v>1392</v>
      </c>
      <c r="L172" s="23">
        <v>45</v>
      </c>
      <c r="M172" s="2">
        <v>-21692</v>
      </c>
    </row>
    <row r="173" spans="1:14" x14ac:dyDescent="0.25">
      <c r="A173" t="s">
        <v>1971</v>
      </c>
      <c r="B173" s="1">
        <v>42640</v>
      </c>
      <c r="C173" t="s">
        <v>1972</v>
      </c>
      <c r="D173">
        <v>1</v>
      </c>
      <c r="E173" t="s">
        <v>1973</v>
      </c>
      <c r="F173" t="s">
        <v>1569</v>
      </c>
      <c r="G173" t="s">
        <v>156</v>
      </c>
      <c r="H173" t="s">
        <v>1551</v>
      </c>
      <c r="K173" s="11">
        <v>8236</v>
      </c>
      <c r="L173" s="23">
        <v>43</v>
      </c>
      <c r="M173" s="2">
        <v>-29928</v>
      </c>
      <c r="N173" s="10"/>
    </row>
    <row r="174" spans="1:14" x14ac:dyDescent="0.25">
      <c r="A174" t="s">
        <v>1974</v>
      </c>
      <c r="B174" s="1">
        <v>42641</v>
      </c>
      <c r="C174" t="s">
        <v>1975</v>
      </c>
      <c r="D174">
        <v>1</v>
      </c>
      <c r="E174" t="s">
        <v>1976</v>
      </c>
      <c r="F174" t="s">
        <v>76</v>
      </c>
      <c r="G174" t="s">
        <v>12</v>
      </c>
      <c r="H174" t="s">
        <v>1551</v>
      </c>
      <c r="I174" s="2">
        <v>21808</v>
      </c>
      <c r="J174" s="23">
        <v>42</v>
      </c>
      <c r="M174" s="2">
        <v>-8120</v>
      </c>
    </row>
    <row r="175" spans="1:14" x14ac:dyDescent="0.25">
      <c r="A175" t="s">
        <v>1977</v>
      </c>
      <c r="B175" s="1">
        <v>42642</v>
      </c>
      <c r="C175" t="s">
        <v>1978</v>
      </c>
      <c r="D175">
        <v>2</v>
      </c>
      <c r="E175" t="s">
        <v>1979</v>
      </c>
      <c r="F175" t="s">
        <v>1549</v>
      </c>
      <c r="G175" t="s">
        <v>1550</v>
      </c>
      <c r="H175" t="s">
        <v>1551</v>
      </c>
      <c r="K175" s="2">
        <v>2784</v>
      </c>
      <c r="L175" s="23">
        <v>45</v>
      </c>
      <c r="M175" s="2">
        <v>-10904</v>
      </c>
    </row>
    <row r="176" spans="1:14" x14ac:dyDescent="0.25">
      <c r="A176" t="s">
        <v>1980</v>
      </c>
      <c r="B176" s="1">
        <v>42643</v>
      </c>
      <c r="C176" t="s">
        <v>1981</v>
      </c>
      <c r="D176">
        <v>1</v>
      </c>
      <c r="E176" t="s">
        <v>1982</v>
      </c>
      <c r="F176" t="s">
        <v>260</v>
      </c>
      <c r="G176" t="s">
        <v>1311</v>
      </c>
      <c r="H176" t="s">
        <v>1551</v>
      </c>
      <c r="I176" s="2">
        <v>8236</v>
      </c>
      <c r="J176" s="23">
        <v>43</v>
      </c>
      <c r="M176" s="2">
        <v>-2668</v>
      </c>
    </row>
    <row r="177" spans="1:13" x14ac:dyDescent="0.25">
      <c r="A177" t="s">
        <v>1983</v>
      </c>
      <c r="B177" s="1">
        <v>42643</v>
      </c>
      <c r="C177" t="s">
        <v>1984</v>
      </c>
      <c r="D177">
        <v>1</v>
      </c>
      <c r="E177" t="s">
        <v>1985</v>
      </c>
      <c r="F177" t="s">
        <v>260</v>
      </c>
      <c r="G177" t="s">
        <v>12</v>
      </c>
      <c r="H177" t="s">
        <v>1986</v>
      </c>
      <c r="K177" s="2">
        <v>8236</v>
      </c>
      <c r="L177" s="23">
        <v>46</v>
      </c>
      <c r="M177" s="2">
        <v>-10904</v>
      </c>
    </row>
    <row r="178" spans="1:13" x14ac:dyDescent="0.25">
      <c r="A178" t="s">
        <v>1987</v>
      </c>
      <c r="B178" s="1">
        <v>42646</v>
      </c>
      <c r="C178" t="s">
        <v>1988</v>
      </c>
      <c r="D178">
        <v>2</v>
      </c>
      <c r="E178" t="s">
        <v>1989</v>
      </c>
      <c r="F178" t="s">
        <v>1549</v>
      </c>
      <c r="G178" t="s">
        <v>1618</v>
      </c>
      <c r="H178" t="s">
        <v>1551</v>
      </c>
      <c r="K178" s="2">
        <v>3480</v>
      </c>
      <c r="L178" s="23">
        <v>45</v>
      </c>
      <c r="M178" s="2">
        <v>-14384</v>
      </c>
    </row>
    <row r="179" spans="1:13" x14ac:dyDescent="0.25">
      <c r="A179" t="s">
        <v>1990</v>
      </c>
      <c r="B179" s="1">
        <v>42647</v>
      </c>
      <c r="C179" t="s">
        <v>1991</v>
      </c>
      <c r="D179">
        <v>2</v>
      </c>
      <c r="E179" t="s">
        <v>1992</v>
      </c>
      <c r="F179" t="s">
        <v>512</v>
      </c>
      <c r="G179" t="s">
        <v>513</v>
      </c>
      <c r="H179" t="s">
        <v>1551</v>
      </c>
      <c r="K179" s="2">
        <v>2088</v>
      </c>
      <c r="L179" s="23">
        <v>45</v>
      </c>
      <c r="M179" s="2">
        <v>-16472</v>
      </c>
    </row>
    <row r="180" spans="1:13" x14ac:dyDescent="0.25">
      <c r="A180" t="s">
        <v>1993</v>
      </c>
      <c r="B180" s="1">
        <v>42647</v>
      </c>
      <c r="C180" t="s">
        <v>1994</v>
      </c>
      <c r="D180">
        <v>1</v>
      </c>
      <c r="E180" t="s">
        <v>1995</v>
      </c>
      <c r="F180" t="s">
        <v>1569</v>
      </c>
      <c r="G180" t="s">
        <v>156</v>
      </c>
      <c r="H180" t="s">
        <v>1551</v>
      </c>
      <c r="K180" s="2">
        <v>10440</v>
      </c>
      <c r="L180" s="23">
        <v>46</v>
      </c>
      <c r="M180" s="2">
        <v>-26912</v>
      </c>
    </row>
    <row r="181" spans="1:13" x14ac:dyDescent="0.25">
      <c r="A181" t="s">
        <v>1996</v>
      </c>
      <c r="B181" s="1">
        <v>42648</v>
      </c>
      <c r="C181" t="s">
        <v>1997</v>
      </c>
      <c r="D181">
        <v>2</v>
      </c>
      <c r="E181" t="s">
        <v>1998</v>
      </c>
      <c r="F181" t="s">
        <v>76</v>
      </c>
      <c r="G181" t="s">
        <v>12</v>
      </c>
      <c r="H181" t="s">
        <v>1551</v>
      </c>
      <c r="I181" s="2">
        <v>1160</v>
      </c>
      <c r="J181" s="23">
        <v>44</v>
      </c>
      <c r="M181" s="2">
        <v>-25752</v>
      </c>
    </row>
    <row r="182" spans="1:13" x14ac:dyDescent="0.25">
      <c r="A182" t="s">
        <v>1999</v>
      </c>
      <c r="B182" s="1">
        <v>42649</v>
      </c>
      <c r="C182" t="s">
        <v>2000</v>
      </c>
      <c r="D182">
        <v>2</v>
      </c>
      <c r="E182" t="s">
        <v>2001</v>
      </c>
      <c r="F182" t="s">
        <v>1549</v>
      </c>
      <c r="G182" t="s">
        <v>1967</v>
      </c>
      <c r="H182" t="s">
        <v>1551</v>
      </c>
      <c r="K182" s="2">
        <v>2320</v>
      </c>
      <c r="L182" s="23">
        <v>45</v>
      </c>
      <c r="M182" s="2">
        <v>-28072</v>
      </c>
    </row>
    <row r="183" spans="1:13" x14ac:dyDescent="0.25">
      <c r="A183" t="s">
        <v>2002</v>
      </c>
      <c r="B183" s="1">
        <v>42649</v>
      </c>
      <c r="C183" t="s">
        <v>2003</v>
      </c>
      <c r="D183">
        <v>1</v>
      </c>
      <c r="E183" t="s">
        <v>2004</v>
      </c>
      <c r="F183" t="s">
        <v>1569</v>
      </c>
      <c r="G183" t="s">
        <v>156</v>
      </c>
      <c r="H183" t="s">
        <v>1551</v>
      </c>
      <c r="K183" s="2">
        <v>1160</v>
      </c>
      <c r="L183" s="23">
        <v>46</v>
      </c>
      <c r="M183" s="2">
        <v>-29232</v>
      </c>
    </row>
    <row r="184" spans="1:13" x14ac:dyDescent="0.25">
      <c r="A184" t="s">
        <v>2005</v>
      </c>
      <c r="B184" s="1">
        <v>42655</v>
      </c>
      <c r="C184" t="s">
        <v>2006</v>
      </c>
      <c r="D184">
        <v>2</v>
      </c>
      <c r="E184" t="s">
        <v>2007</v>
      </c>
      <c r="F184" t="s">
        <v>76</v>
      </c>
      <c r="G184" t="s">
        <v>12</v>
      </c>
      <c r="H184" t="s">
        <v>1551</v>
      </c>
      <c r="I184" s="2">
        <v>12064</v>
      </c>
      <c r="J184" s="23">
        <v>45</v>
      </c>
      <c r="M184" s="2">
        <v>-17168</v>
      </c>
    </row>
    <row r="185" spans="1:13" x14ac:dyDescent="0.25">
      <c r="A185" t="s">
        <v>2008</v>
      </c>
      <c r="B185" s="1">
        <v>42655</v>
      </c>
      <c r="C185" t="s">
        <v>2009</v>
      </c>
      <c r="D185">
        <v>1</v>
      </c>
      <c r="E185" t="s">
        <v>2010</v>
      </c>
      <c r="F185" t="s">
        <v>76</v>
      </c>
      <c r="G185" t="s">
        <v>12</v>
      </c>
      <c r="H185" t="s">
        <v>1551</v>
      </c>
      <c r="I185" s="2">
        <v>21228</v>
      </c>
      <c r="J185" s="23">
        <v>46</v>
      </c>
      <c r="M185" s="2">
        <v>4060</v>
      </c>
    </row>
    <row r="186" spans="1:13" x14ac:dyDescent="0.25">
      <c r="A186" t="s">
        <v>2011</v>
      </c>
      <c r="B186" s="1">
        <v>42668</v>
      </c>
      <c r="C186" t="s">
        <v>2012</v>
      </c>
      <c r="D186">
        <v>2</v>
      </c>
      <c r="E186" t="s">
        <v>2013</v>
      </c>
      <c r="F186" t="s">
        <v>1549</v>
      </c>
      <c r="G186" t="s">
        <v>1618</v>
      </c>
      <c r="H186" t="s">
        <v>1551</v>
      </c>
      <c r="K186" s="2">
        <v>2668</v>
      </c>
      <c r="L186" s="23">
        <v>47</v>
      </c>
      <c r="M186" s="2">
        <v>1392</v>
      </c>
    </row>
    <row r="187" spans="1:13" x14ac:dyDescent="0.25">
      <c r="A187" t="s">
        <v>2014</v>
      </c>
      <c r="B187" s="1">
        <v>42671</v>
      </c>
      <c r="C187" t="s">
        <v>2015</v>
      </c>
      <c r="D187">
        <v>1</v>
      </c>
      <c r="E187" t="s">
        <v>2016</v>
      </c>
      <c r="F187" t="s">
        <v>1569</v>
      </c>
      <c r="G187" t="s">
        <v>12</v>
      </c>
      <c r="H187" t="s">
        <v>1551</v>
      </c>
      <c r="K187" s="2">
        <v>10440</v>
      </c>
      <c r="L187" s="23">
        <v>48</v>
      </c>
      <c r="M187" s="2">
        <v>-9048</v>
      </c>
    </row>
    <row r="188" spans="1:13" x14ac:dyDescent="0.25">
      <c r="A188" t="s">
        <v>2017</v>
      </c>
      <c r="B188" s="1">
        <v>42671</v>
      </c>
      <c r="C188" t="s">
        <v>2018</v>
      </c>
      <c r="D188">
        <v>1</v>
      </c>
      <c r="E188" t="s">
        <v>2019</v>
      </c>
      <c r="F188" t="s">
        <v>1569</v>
      </c>
      <c r="G188" t="s">
        <v>12</v>
      </c>
      <c r="H188" t="s">
        <v>1551</v>
      </c>
      <c r="K188" s="2">
        <v>9280</v>
      </c>
      <c r="L188" s="23">
        <v>48</v>
      </c>
      <c r="M188" s="2">
        <v>-18328</v>
      </c>
    </row>
    <row r="189" spans="1:13" x14ac:dyDescent="0.25">
      <c r="A189" t="s">
        <v>2020</v>
      </c>
      <c r="B189" s="1">
        <v>42671</v>
      </c>
      <c r="C189" t="s">
        <v>2021</v>
      </c>
      <c r="D189">
        <v>1</v>
      </c>
      <c r="E189" t="s">
        <v>2022</v>
      </c>
      <c r="F189" t="s">
        <v>1569</v>
      </c>
      <c r="G189" t="s">
        <v>12</v>
      </c>
      <c r="H189" t="s">
        <v>1551</v>
      </c>
      <c r="K189" s="2">
        <v>3248</v>
      </c>
      <c r="L189" s="23">
        <v>48</v>
      </c>
      <c r="M189" s="2">
        <v>-21576</v>
      </c>
    </row>
    <row r="190" spans="1:13" x14ac:dyDescent="0.25">
      <c r="A190" t="s">
        <v>2023</v>
      </c>
      <c r="B190" s="1">
        <v>42672</v>
      </c>
      <c r="C190" t="s">
        <v>2024</v>
      </c>
      <c r="D190">
        <v>2</v>
      </c>
      <c r="E190" t="s">
        <v>2025</v>
      </c>
      <c r="F190" t="s">
        <v>512</v>
      </c>
      <c r="G190" t="s">
        <v>513</v>
      </c>
      <c r="H190" t="s">
        <v>1551</v>
      </c>
      <c r="K190">
        <v>812</v>
      </c>
      <c r="L190" s="23">
        <v>47</v>
      </c>
      <c r="M190" s="2">
        <v>-22388</v>
      </c>
    </row>
    <row r="191" spans="1:13" x14ac:dyDescent="0.25">
      <c r="A191" t="s">
        <v>2026</v>
      </c>
      <c r="B191" s="1">
        <v>42672</v>
      </c>
      <c r="C191" t="s">
        <v>2027</v>
      </c>
      <c r="D191">
        <v>2</v>
      </c>
      <c r="E191" t="s">
        <v>2028</v>
      </c>
      <c r="F191" t="s">
        <v>1549</v>
      </c>
      <c r="G191" t="s">
        <v>1618</v>
      </c>
      <c r="H191" t="s">
        <v>1551</v>
      </c>
      <c r="K191" s="2">
        <v>4060</v>
      </c>
      <c r="L191" s="23">
        <v>47</v>
      </c>
      <c r="M191" s="2">
        <v>-26448</v>
      </c>
    </row>
    <row r="192" spans="1:13" x14ac:dyDescent="0.25">
      <c r="A192" t="s">
        <v>2029</v>
      </c>
      <c r="B192" s="1">
        <v>42674</v>
      </c>
      <c r="C192" t="s">
        <v>2030</v>
      </c>
      <c r="D192">
        <v>2</v>
      </c>
      <c r="E192" t="s">
        <v>2031</v>
      </c>
      <c r="F192" t="s">
        <v>1549</v>
      </c>
      <c r="G192" t="s">
        <v>1550</v>
      </c>
      <c r="H192" t="s">
        <v>1551</v>
      </c>
      <c r="K192" s="2">
        <v>2900</v>
      </c>
      <c r="L192" s="23">
        <v>50</v>
      </c>
      <c r="M192" s="2">
        <v>-29348</v>
      </c>
    </row>
    <row r="193" spans="1:14" x14ac:dyDescent="0.25">
      <c r="A193" t="s">
        <v>1454</v>
      </c>
      <c r="B193" s="1">
        <v>42677</v>
      </c>
      <c r="C193" t="s">
        <v>2032</v>
      </c>
      <c r="D193">
        <v>2</v>
      </c>
      <c r="E193" t="s">
        <v>2033</v>
      </c>
      <c r="F193" t="s">
        <v>76</v>
      </c>
      <c r="G193" t="s">
        <v>12</v>
      </c>
      <c r="H193" t="s">
        <v>1551</v>
      </c>
      <c r="I193" s="2">
        <v>7540</v>
      </c>
      <c r="J193" s="23">
        <v>47</v>
      </c>
      <c r="M193" s="2">
        <v>-21808</v>
      </c>
    </row>
    <row r="194" spans="1:14" x14ac:dyDescent="0.25">
      <c r="A194" t="s">
        <v>2034</v>
      </c>
      <c r="B194" s="1">
        <v>42677</v>
      </c>
      <c r="C194" t="s">
        <v>2035</v>
      </c>
      <c r="D194">
        <v>1</v>
      </c>
      <c r="E194" t="s">
        <v>2036</v>
      </c>
      <c r="F194" t="s">
        <v>76</v>
      </c>
      <c r="G194" t="s">
        <v>12</v>
      </c>
      <c r="H194" t="s">
        <v>1551</v>
      </c>
      <c r="I194" s="2">
        <v>22968</v>
      </c>
      <c r="J194" s="23">
        <v>48</v>
      </c>
      <c r="M194" s="2">
        <v>1160</v>
      </c>
    </row>
    <row r="195" spans="1:14" x14ac:dyDescent="0.25">
      <c r="A195" t="s">
        <v>2037</v>
      </c>
      <c r="B195" s="1">
        <v>42681</v>
      </c>
      <c r="C195" t="s">
        <v>2038</v>
      </c>
      <c r="D195">
        <v>1</v>
      </c>
      <c r="E195" t="s">
        <v>2039</v>
      </c>
      <c r="F195" t="s">
        <v>45</v>
      </c>
      <c r="G195" t="s">
        <v>156</v>
      </c>
      <c r="H195" t="s">
        <v>1551</v>
      </c>
      <c r="K195" s="2">
        <v>6960</v>
      </c>
      <c r="L195" s="23">
        <v>49</v>
      </c>
      <c r="M195" s="2">
        <v>-5800</v>
      </c>
    </row>
    <row r="196" spans="1:14" x14ac:dyDescent="0.25">
      <c r="A196" t="s">
        <v>2040</v>
      </c>
      <c r="B196" s="1">
        <v>42683</v>
      </c>
      <c r="C196" t="s">
        <v>2041</v>
      </c>
      <c r="D196">
        <v>2</v>
      </c>
      <c r="E196" t="s">
        <v>2042</v>
      </c>
      <c r="F196" t="s">
        <v>76</v>
      </c>
      <c r="G196" t="s">
        <v>12</v>
      </c>
      <c r="H196" t="s">
        <v>1551</v>
      </c>
      <c r="I196" s="2">
        <v>2900</v>
      </c>
      <c r="J196" s="23">
        <v>50</v>
      </c>
      <c r="M196" s="2">
        <v>-2900</v>
      </c>
    </row>
    <row r="197" spans="1:14" x14ac:dyDescent="0.25">
      <c r="A197" t="s">
        <v>2043</v>
      </c>
      <c r="B197" s="1">
        <v>42691</v>
      </c>
      <c r="C197" t="s">
        <v>2044</v>
      </c>
      <c r="D197">
        <v>1</v>
      </c>
      <c r="E197" t="s">
        <v>2045</v>
      </c>
      <c r="F197" t="s">
        <v>76</v>
      </c>
      <c r="G197" t="s">
        <v>12</v>
      </c>
      <c r="H197" t="s">
        <v>1551</v>
      </c>
      <c r="I197" s="2">
        <v>6960</v>
      </c>
      <c r="J197" s="23">
        <v>49</v>
      </c>
      <c r="M197" s="2">
        <v>4060</v>
      </c>
    </row>
    <row r="198" spans="1:14" x14ac:dyDescent="0.25">
      <c r="A198" t="s">
        <v>2046</v>
      </c>
      <c r="B198" s="1">
        <v>42699</v>
      </c>
      <c r="C198" t="s">
        <v>2047</v>
      </c>
      <c r="D198">
        <v>1</v>
      </c>
      <c r="E198" t="s">
        <v>2048</v>
      </c>
      <c r="F198" t="s">
        <v>45</v>
      </c>
      <c r="G198" t="s">
        <v>156</v>
      </c>
      <c r="H198" t="s">
        <v>1551</v>
      </c>
      <c r="K198" s="2">
        <v>5568</v>
      </c>
      <c r="L198" s="23">
        <v>53</v>
      </c>
      <c r="M198" s="2">
        <v>-1508</v>
      </c>
    </row>
    <row r="199" spans="1:14" x14ac:dyDescent="0.25">
      <c r="A199" t="s">
        <v>2049</v>
      </c>
      <c r="B199" s="1">
        <v>42699</v>
      </c>
      <c r="C199" t="s">
        <v>2050</v>
      </c>
      <c r="D199">
        <v>1</v>
      </c>
      <c r="E199" t="s">
        <v>2051</v>
      </c>
      <c r="F199" t="s">
        <v>45</v>
      </c>
      <c r="G199" t="s">
        <v>156</v>
      </c>
      <c r="H199" t="s">
        <v>1551</v>
      </c>
      <c r="K199" s="2">
        <v>6728</v>
      </c>
      <c r="L199" s="23" t="s">
        <v>658</v>
      </c>
      <c r="M199" s="2">
        <v>-8236</v>
      </c>
    </row>
    <row r="200" spans="1:14" x14ac:dyDescent="0.25">
      <c r="A200" t="s">
        <v>2052</v>
      </c>
      <c r="B200" s="1">
        <v>42699</v>
      </c>
      <c r="C200" t="s">
        <v>2050</v>
      </c>
      <c r="D200">
        <v>1</v>
      </c>
      <c r="E200" t="s">
        <v>2051</v>
      </c>
      <c r="F200" t="s">
        <v>45</v>
      </c>
      <c r="G200" t="s">
        <v>156</v>
      </c>
      <c r="H200" t="s">
        <v>1595</v>
      </c>
      <c r="I200" s="2">
        <v>6728</v>
      </c>
      <c r="J200" s="23" t="s">
        <v>658</v>
      </c>
      <c r="M200" s="2">
        <v>-1508</v>
      </c>
    </row>
    <row r="201" spans="1:14" x14ac:dyDescent="0.25">
      <c r="A201" t="s">
        <v>2053</v>
      </c>
      <c r="B201" s="1">
        <v>42699</v>
      </c>
      <c r="C201" t="s">
        <v>2050</v>
      </c>
      <c r="D201">
        <v>1</v>
      </c>
      <c r="E201" t="s">
        <v>2054</v>
      </c>
      <c r="F201" t="s">
        <v>45</v>
      </c>
      <c r="G201" t="s">
        <v>156</v>
      </c>
      <c r="H201" t="s">
        <v>1551</v>
      </c>
      <c r="K201" s="2">
        <v>6728</v>
      </c>
      <c r="L201" s="23">
        <v>51</v>
      </c>
      <c r="M201" s="2">
        <v>-8236</v>
      </c>
    </row>
    <row r="202" spans="1:14" x14ac:dyDescent="0.25">
      <c r="A202" t="s">
        <v>2055</v>
      </c>
      <c r="B202" s="1">
        <v>42699</v>
      </c>
      <c r="C202" t="s">
        <v>2056</v>
      </c>
      <c r="D202">
        <v>1</v>
      </c>
      <c r="E202" t="s">
        <v>2057</v>
      </c>
      <c r="F202" t="s">
        <v>45</v>
      </c>
      <c r="G202" t="s">
        <v>156</v>
      </c>
      <c r="H202" t="s">
        <v>1551</v>
      </c>
      <c r="K202" s="11">
        <v>4640</v>
      </c>
      <c r="L202" s="23">
        <v>52</v>
      </c>
      <c r="M202" s="2">
        <v>-12876</v>
      </c>
      <c r="N202" s="10"/>
    </row>
    <row r="203" spans="1:14" x14ac:dyDescent="0.25">
      <c r="A203" t="s">
        <v>2058</v>
      </c>
      <c r="B203" s="1">
        <v>42702</v>
      </c>
      <c r="C203" t="s">
        <v>2059</v>
      </c>
      <c r="D203">
        <v>2</v>
      </c>
      <c r="E203" t="s">
        <v>2060</v>
      </c>
      <c r="F203" t="s">
        <v>1549</v>
      </c>
      <c r="G203" t="s">
        <v>1550</v>
      </c>
      <c r="H203" t="s">
        <v>1551</v>
      </c>
      <c r="K203" s="2">
        <v>7540</v>
      </c>
      <c r="L203" s="23">
        <v>54</v>
      </c>
      <c r="M203" s="2">
        <v>-20416</v>
      </c>
    </row>
    <row r="204" spans="1:14" x14ac:dyDescent="0.25">
      <c r="A204" t="s">
        <v>2061</v>
      </c>
      <c r="B204" s="1">
        <v>42702</v>
      </c>
      <c r="C204" t="s">
        <v>2050</v>
      </c>
      <c r="D204">
        <v>1</v>
      </c>
      <c r="E204" t="s">
        <v>2054</v>
      </c>
      <c r="F204" t="s">
        <v>45</v>
      </c>
      <c r="G204" t="s">
        <v>156</v>
      </c>
      <c r="H204" t="s">
        <v>1595</v>
      </c>
      <c r="I204" s="2">
        <v>6728</v>
      </c>
      <c r="J204" s="23">
        <v>51</v>
      </c>
      <c r="M204" s="2">
        <v>-13688</v>
      </c>
    </row>
    <row r="205" spans="1:14" x14ac:dyDescent="0.25">
      <c r="A205" t="s">
        <v>2062</v>
      </c>
      <c r="B205" s="1">
        <v>42702</v>
      </c>
      <c r="C205" t="s">
        <v>2056</v>
      </c>
      <c r="D205">
        <v>1</v>
      </c>
      <c r="E205" t="s">
        <v>2057</v>
      </c>
      <c r="F205" t="s">
        <v>45</v>
      </c>
      <c r="G205" t="s">
        <v>156</v>
      </c>
      <c r="H205" t="s">
        <v>1595</v>
      </c>
      <c r="I205" s="2">
        <v>4640</v>
      </c>
      <c r="J205" s="23">
        <v>52</v>
      </c>
      <c r="M205" s="2">
        <v>-9048</v>
      </c>
    </row>
    <row r="206" spans="1:14" x14ac:dyDescent="0.25">
      <c r="A206" t="s">
        <v>1272</v>
      </c>
      <c r="B206" s="1">
        <v>42702</v>
      </c>
      <c r="C206" t="s">
        <v>2050</v>
      </c>
      <c r="D206">
        <v>1</v>
      </c>
      <c r="E206" t="s">
        <v>2063</v>
      </c>
      <c r="F206" t="s">
        <v>1569</v>
      </c>
      <c r="G206" t="s">
        <v>156</v>
      </c>
      <c r="H206" t="s">
        <v>1551</v>
      </c>
      <c r="K206" s="2">
        <v>6728</v>
      </c>
      <c r="L206" s="23">
        <v>53</v>
      </c>
      <c r="M206" s="2">
        <v>-15776</v>
      </c>
    </row>
    <row r="207" spans="1:14" x14ac:dyDescent="0.25">
      <c r="A207" t="s">
        <v>2026</v>
      </c>
      <c r="B207" s="1">
        <v>42702</v>
      </c>
      <c r="C207" t="s">
        <v>2056</v>
      </c>
      <c r="D207">
        <v>1</v>
      </c>
      <c r="E207" t="s">
        <v>2064</v>
      </c>
      <c r="F207" t="s">
        <v>1569</v>
      </c>
      <c r="G207" t="s">
        <v>156</v>
      </c>
      <c r="H207" t="s">
        <v>1551</v>
      </c>
      <c r="K207" s="2">
        <v>4640</v>
      </c>
      <c r="L207" s="23">
        <v>53</v>
      </c>
      <c r="M207" s="2">
        <v>-20416</v>
      </c>
    </row>
    <row r="208" spans="1:14" x14ac:dyDescent="0.25">
      <c r="A208" t="s">
        <v>2065</v>
      </c>
      <c r="B208" s="1">
        <v>42702</v>
      </c>
      <c r="C208" t="s">
        <v>2066</v>
      </c>
      <c r="D208">
        <v>2</v>
      </c>
      <c r="E208" t="s">
        <v>2067</v>
      </c>
      <c r="F208" t="s">
        <v>1549</v>
      </c>
      <c r="G208" t="s">
        <v>1618</v>
      </c>
      <c r="H208" t="s">
        <v>1551</v>
      </c>
      <c r="K208" s="2">
        <v>5220</v>
      </c>
      <c r="L208" s="23">
        <v>54</v>
      </c>
      <c r="M208" s="2">
        <v>-25636</v>
      </c>
    </row>
    <row r="209" spans="1:13" x14ac:dyDescent="0.25">
      <c r="A209" t="s">
        <v>2068</v>
      </c>
      <c r="B209" s="1">
        <v>42702</v>
      </c>
      <c r="C209">
        <v>448</v>
      </c>
      <c r="D209">
        <v>1</v>
      </c>
      <c r="E209" t="s">
        <v>2069</v>
      </c>
      <c r="F209" t="s">
        <v>1569</v>
      </c>
      <c r="G209" t="s">
        <v>156</v>
      </c>
      <c r="H209" t="s">
        <v>1551</v>
      </c>
      <c r="K209" s="2">
        <v>2900</v>
      </c>
      <c r="L209" s="23">
        <v>53</v>
      </c>
      <c r="M209" s="2">
        <v>-28536</v>
      </c>
    </row>
    <row r="210" spans="1:13" x14ac:dyDescent="0.25">
      <c r="A210" t="s">
        <v>2070</v>
      </c>
      <c r="B210" s="1">
        <v>42704</v>
      </c>
      <c r="C210" t="s">
        <v>2071</v>
      </c>
      <c r="D210">
        <v>2</v>
      </c>
      <c r="E210" t="s">
        <v>2072</v>
      </c>
      <c r="F210" t="s">
        <v>1549</v>
      </c>
      <c r="G210" t="s">
        <v>1550</v>
      </c>
      <c r="H210" t="s">
        <v>1551</v>
      </c>
      <c r="K210" s="2">
        <v>7540</v>
      </c>
      <c r="L210" s="23">
        <v>55</v>
      </c>
      <c r="M210" s="2">
        <v>-36076</v>
      </c>
    </row>
    <row r="211" spans="1:13" x14ac:dyDescent="0.25">
      <c r="A211" t="s">
        <v>2073</v>
      </c>
      <c r="B211" s="1">
        <v>42704</v>
      </c>
      <c r="C211" t="s">
        <v>2074</v>
      </c>
      <c r="D211">
        <v>2</v>
      </c>
      <c r="E211" t="s">
        <v>2075</v>
      </c>
      <c r="F211" t="s">
        <v>1549</v>
      </c>
      <c r="G211" t="s">
        <v>1550</v>
      </c>
      <c r="H211" t="s">
        <v>1551</v>
      </c>
      <c r="K211" s="2">
        <v>12760</v>
      </c>
      <c r="L211" s="23">
        <v>55</v>
      </c>
      <c r="M211" s="2">
        <v>-48836</v>
      </c>
    </row>
    <row r="212" spans="1:13" x14ac:dyDescent="0.25">
      <c r="A212" t="s">
        <v>2076</v>
      </c>
      <c r="B212" s="1">
        <v>42705</v>
      </c>
      <c r="C212" t="s">
        <v>2077</v>
      </c>
      <c r="D212">
        <v>1</v>
      </c>
      <c r="E212" t="s">
        <v>2078</v>
      </c>
      <c r="F212" t="s">
        <v>1569</v>
      </c>
      <c r="G212" t="s">
        <v>156</v>
      </c>
      <c r="H212" t="s">
        <v>1551</v>
      </c>
      <c r="K212" s="2">
        <v>4060</v>
      </c>
      <c r="L212" s="23">
        <v>53</v>
      </c>
      <c r="M212" s="2">
        <v>-52896</v>
      </c>
    </row>
    <row r="213" spans="1:13" x14ac:dyDescent="0.25">
      <c r="A213" t="s">
        <v>2079</v>
      </c>
      <c r="B213" s="1">
        <v>42711</v>
      </c>
      <c r="C213" t="s">
        <v>2080</v>
      </c>
      <c r="D213">
        <v>1</v>
      </c>
      <c r="E213" t="s">
        <v>2081</v>
      </c>
      <c r="F213" t="s">
        <v>76</v>
      </c>
      <c r="G213" t="s">
        <v>12</v>
      </c>
      <c r="H213" t="s">
        <v>1551</v>
      </c>
      <c r="I213" s="2">
        <v>23896</v>
      </c>
      <c r="J213" s="23">
        <v>53</v>
      </c>
      <c r="M213" s="2">
        <v>-29000</v>
      </c>
    </row>
    <row r="214" spans="1:13" x14ac:dyDescent="0.25">
      <c r="A214" t="s">
        <v>1500</v>
      </c>
      <c r="B214" s="1">
        <v>42711</v>
      </c>
      <c r="C214" t="s">
        <v>2082</v>
      </c>
      <c r="D214">
        <v>2</v>
      </c>
      <c r="E214" t="s">
        <v>2083</v>
      </c>
      <c r="F214" t="s">
        <v>76</v>
      </c>
      <c r="G214" t="s">
        <v>12</v>
      </c>
      <c r="H214" t="s">
        <v>1551</v>
      </c>
      <c r="I214" s="2">
        <v>12760</v>
      </c>
      <c r="J214" s="23">
        <v>54</v>
      </c>
      <c r="M214" s="2">
        <v>-16240</v>
      </c>
    </row>
    <row r="215" spans="1:13" x14ac:dyDescent="0.25">
      <c r="A215" t="s">
        <v>994</v>
      </c>
      <c r="B215" s="1">
        <v>42719</v>
      </c>
      <c r="C215" t="s">
        <v>2084</v>
      </c>
      <c r="D215">
        <v>2</v>
      </c>
      <c r="E215" t="s">
        <v>2085</v>
      </c>
      <c r="F215" t="s">
        <v>76</v>
      </c>
      <c r="G215" t="s">
        <v>12</v>
      </c>
      <c r="H215" t="s">
        <v>1551</v>
      </c>
      <c r="I215" s="2">
        <v>20300</v>
      </c>
      <c r="J215" s="23">
        <v>55</v>
      </c>
      <c r="M215" s="2">
        <v>4060</v>
      </c>
    </row>
    <row r="216" spans="1:13" x14ac:dyDescent="0.25">
      <c r="A216" t="s">
        <v>1248</v>
      </c>
      <c r="B216" s="1">
        <v>42721</v>
      </c>
      <c r="C216" t="s">
        <v>2086</v>
      </c>
      <c r="D216">
        <v>1</v>
      </c>
      <c r="E216" t="s">
        <v>2087</v>
      </c>
      <c r="F216" t="s">
        <v>1569</v>
      </c>
      <c r="G216" t="s">
        <v>156</v>
      </c>
      <c r="H216" t="s">
        <v>1551</v>
      </c>
      <c r="K216" s="2">
        <v>6148</v>
      </c>
      <c r="L216" s="23">
        <v>57</v>
      </c>
      <c r="M216" s="2">
        <v>-2088</v>
      </c>
    </row>
    <row r="217" spans="1:13" x14ac:dyDescent="0.25">
      <c r="A217" t="s">
        <v>2088</v>
      </c>
      <c r="B217" s="1">
        <v>42723</v>
      </c>
      <c r="C217" t="s">
        <v>2089</v>
      </c>
      <c r="D217">
        <v>1</v>
      </c>
      <c r="E217" t="s">
        <v>2090</v>
      </c>
      <c r="F217" t="s">
        <v>1569</v>
      </c>
      <c r="G217" t="s">
        <v>156</v>
      </c>
      <c r="H217" t="s">
        <v>1551</v>
      </c>
      <c r="K217">
        <v>928</v>
      </c>
      <c r="L217" s="23">
        <v>57</v>
      </c>
      <c r="M217" s="2">
        <v>-3016</v>
      </c>
    </row>
    <row r="218" spans="1:13" x14ac:dyDescent="0.25">
      <c r="A218" t="s">
        <v>2091</v>
      </c>
      <c r="B218" s="1">
        <v>42723</v>
      </c>
      <c r="C218" t="s">
        <v>2092</v>
      </c>
      <c r="D218">
        <v>1</v>
      </c>
      <c r="E218" t="s">
        <v>2093</v>
      </c>
      <c r="F218" t="s">
        <v>1569</v>
      </c>
      <c r="G218" t="s">
        <v>156</v>
      </c>
      <c r="H218" t="s">
        <v>1551</v>
      </c>
      <c r="K218" s="2">
        <v>6496</v>
      </c>
      <c r="L218" s="23">
        <v>57</v>
      </c>
      <c r="M218" s="2">
        <v>-9512</v>
      </c>
    </row>
    <row r="219" spans="1:13" x14ac:dyDescent="0.25">
      <c r="A219" t="s">
        <v>1962</v>
      </c>
      <c r="B219" s="1">
        <v>42724</v>
      </c>
      <c r="C219" t="s">
        <v>2094</v>
      </c>
      <c r="D219">
        <v>2</v>
      </c>
      <c r="E219" t="s">
        <v>2095</v>
      </c>
      <c r="F219" t="s">
        <v>1549</v>
      </c>
      <c r="G219" t="s">
        <v>1618</v>
      </c>
      <c r="H219" t="s">
        <v>1551</v>
      </c>
      <c r="K219" s="2">
        <v>2320</v>
      </c>
      <c r="L219" s="23" t="s">
        <v>658</v>
      </c>
      <c r="M219" s="2">
        <v>-11832</v>
      </c>
    </row>
    <row r="220" spans="1:13" x14ac:dyDescent="0.25">
      <c r="A220" t="s">
        <v>2096</v>
      </c>
      <c r="B220" s="1">
        <v>42724</v>
      </c>
      <c r="C220" t="s">
        <v>2094</v>
      </c>
      <c r="D220">
        <v>2</v>
      </c>
      <c r="E220" t="s">
        <v>2095</v>
      </c>
      <c r="F220" t="s">
        <v>1549</v>
      </c>
      <c r="G220" t="s">
        <v>1618</v>
      </c>
      <c r="H220" t="s">
        <v>1595</v>
      </c>
      <c r="I220" s="2">
        <v>2320</v>
      </c>
      <c r="J220" s="23" t="s">
        <v>658</v>
      </c>
      <c r="M220" s="2">
        <v>-9512</v>
      </c>
    </row>
    <row r="221" spans="1:13" x14ac:dyDescent="0.25">
      <c r="A221" t="s">
        <v>2097</v>
      </c>
      <c r="B221" s="1">
        <v>42724</v>
      </c>
      <c r="C221" t="s">
        <v>2094</v>
      </c>
      <c r="D221">
        <v>2</v>
      </c>
      <c r="E221" t="s">
        <v>2098</v>
      </c>
      <c r="F221" t="s">
        <v>1549</v>
      </c>
      <c r="G221" t="s">
        <v>1618</v>
      </c>
      <c r="H221" t="s">
        <v>1551</v>
      </c>
      <c r="K221" s="2">
        <v>2320</v>
      </c>
      <c r="L221" s="23">
        <v>56</v>
      </c>
      <c r="M221" s="2">
        <v>-11832</v>
      </c>
    </row>
    <row r="222" spans="1:13" x14ac:dyDescent="0.25">
      <c r="A222" t="s">
        <v>1495</v>
      </c>
      <c r="B222" s="1">
        <v>42731</v>
      </c>
      <c r="C222" t="s">
        <v>2099</v>
      </c>
      <c r="D222">
        <v>2</v>
      </c>
      <c r="E222" t="s">
        <v>2100</v>
      </c>
      <c r="F222" t="s">
        <v>1549</v>
      </c>
      <c r="G222" t="s">
        <v>1550</v>
      </c>
      <c r="H222" t="s">
        <v>1551</v>
      </c>
      <c r="K222" s="2">
        <v>1508</v>
      </c>
      <c r="L222" s="23">
        <v>59</v>
      </c>
      <c r="M222" s="2">
        <v>-13340</v>
      </c>
    </row>
    <row r="223" spans="1:13" x14ac:dyDescent="0.25">
      <c r="A223" t="s">
        <v>1165</v>
      </c>
      <c r="B223" s="1">
        <v>42731</v>
      </c>
      <c r="C223" t="s">
        <v>2101</v>
      </c>
      <c r="D223">
        <v>2</v>
      </c>
      <c r="E223" t="s">
        <v>2102</v>
      </c>
      <c r="F223" t="s">
        <v>76</v>
      </c>
      <c r="G223" t="s">
        <v>12</v>
      </c>
      <c r="H223" t="s">
        <v>1551</v>
      </c>
      <c r="I223" s="2">
        <v>2320</v>
      </c>
      <c r="J223" s="23">
        <v>56</v>
      </c>
      <c r="M223" s="2">
        <v>-11020</v>
      </c>
    </row>
    <row r="224" spans="1:13" x14ac:dyDescent="0.25">
      <c r="A224" t="s">
        <v>2103</v>
      </c>
      <c r="B224" s="1">
        <v>42731</v>
      </c>
      <c r="C224" t="s">
        <v>2104</v>
      </c>
      <c r="D224">
        <v>1</v>
      </c>
      <c r="E224" t="s">
        <v>2105</v>
      </c>
      <c r="F224" t="s">
        <v>76</v>
      </c>
      <c r="G224" t="s">
        <v>12</v>
      </c>
      <c r="H224" t="s">
        <v>1551</v>
      </c>
      <c r="I224" s="2">
        <v>13572</v>
      </c>
      <c r="J224" s="23">
        <v>57</v>
      </c>
      <c r="M224" s="2">
        <v>2552</v>
      </c>
    </row>
    <row r="225" spans="1:13" x14ac:dyDescent="0.25">
      <c r="A225" t="s">
        <v>1529</v>
      </c>
      <c r="B225" s="1">
        <v>42733</v>
      </c>
      <c r="C225" t="s">
        <v>2106</v>
      </c>
      <c r="D225">
        <v>2</v>
      </c>
      <c r="E225" t="s">
        <v>2107</v>
      </c>
      <c r="F225" t="s">
        <v>1549</v>
      </c>
      <c r="G225" t="s">
        <v>1618</v>
      </c>
      <c r="H225" t="s">
        <v>1551</v>
      </c>
      <c r="K225" s="2">
        <v>5800</v>
      </c>
      <c r="L225" s="23" t="s">
        <v>658</v>
      </c>
      <c r="M225" s="2">
        <v>-3248</v>
      </c>
    </row>
    <row r="226" spans="1:13" x14ac:dyDescent="0.25">
      <c r="A226" t="s">
        <v>2108</v>
      </c>
      <c r="B226" s="1">
        <v>42733</v>
      </c>
      <c r="C226">
        <v>473</v>
      </c>
      <c r="D226">
        <v>2</v>
      </c>
      <c r="E226" t="s">
        <v>2109</v>
      </c>
      <c r="F226" t="s">
        <v>1549</v>
      </c>
      <c r="G226" t="s">
        <v>2110</v>
      </c>
      <c r="H226" t="s">
        <v>1551</v>
      </c>
      <c r="K226" s="2">
        <v>1276</v>
      </c>
      <c r="M226" s="2">
        <v>-4524</v>
      </c>
    </row>
    <row r="227" spans="1:13" x14ac:dyDescent="0.25">
      <c r="A227" t="s">
        <v>2111</v>
      </c>
      <c r="B227" s="1">
        <v>42733</v>
      </c>
      <c r="C227" t="s">
        <v>2106</v>
      </c>
      <c r="D227">
        <v>2</v>
      </c>
      <c r="E227" t="s">
        <v>2107</v>
      </c>
      <c r="F227" t="s">
        <v>1549</v>
      </c>
      <c r="G227" t="s">
        <v>1618</v>
      </c>
      <c r="H227" t="s">
        <v>1595</v>
      </c>
      <c r="I227" s="2">
        <v>5800</v>
      </c>
      <c r="J227" s="23" t="s">
        <v>658</v>
      </c>
      <c r="M227" s="2">
        <v>1276</v>
      </c>
    </row>
    <row r="228" spans="1:13" x14ac:dyDescent="0.25">
      <c r="A228" t="s">
        <v>2112</v>
      </c>
      <c r="B228" s="1">
        <v>42733</v>
      </c>
      <c r="C228" t="s">
        <v>2106</v>
      </c>
      <c r="D228">
        <v>2</v>
      </c>
      <c r="E228" t="s">
        <v>2113</v>
      </c>
      <c r="F228" t="s">
        <v>1549</v>
      </c>
      <c r="G228" t="s">
        <v>1618</v>
      </c>
      <c r="H228" t="s">
        <v>1551</v>
      </c>
      <c r="K228" s="2">
        <v>5800</v>
      </c>
      <c r="L228" s="23">
        <v>58</v>
      </c>
      <c r="M228" s="2">
        <v>-4524</v>
      </c>
    </row>
    <row r="229" spans="1:13" x14ac:dyDescent="0.25">
      <c r="A229" t="s">
        <v>2114</v>
      </c>
      <c r="B229" s="1">
        <v>42733</v>
      </c>
      <c r="C229" t="s">
        <v>2115</v>
      </c>
      <c r="D229">
        <v>2</v>
      </c>
      <c r="E229" t="s">
        <v>2116</v>
      </c>
      <c r="F229" t="s">
        <v>1549</v>
      </c>
      <c r="G229" t="s">
        <v>1618</v>
      </c>
      <c r="H229" t="s">
        <v>1551</v>
      </c>
      <c r="K229" s="2">
        <v>7540</v>
      </c>
      <c r="L229" s="23">
        <v>58</v>
      </c>
      <c r="M229" s="2">
        <v>-12064</v>
      </c>
    </row>
    <row r="230" spans="1:13" x14ac:dyDescent="0.25">
      <c r="A230" t="s">
        <v>2117</v>
      </c>
      <c r="B230" s="1">
        <v>42733</v>
      </c>
      <c r="C230">
        <v>480</v>
      </c>
      <c r="D230">
        <v>2</v>
      </c>
      <c r="E230" t="s">
        <v>2118</v>
      </c>
      <c r="F230" t="s">
        <v>1549</v>
      </c>
      <c r="G230" t="s">
        <v>2110</v>
      </c>
      <c r="H230" t="s">
        <v>1551</v>
      </c>
      <c r="K230">
        <v>232</v>
      </c>
      <c r="M230" s="2">
        <v>-12296</v>
      </c>
    </row>
    <row r="231" spans="1:13" x14ac:dyDescent="0.25">
      <c r="A231" t="s">
        <v>2119</v>
      </c>
      <c r="B231" s="1">
        <v>42733</v>
      </c>
      <c r="C231" t="s">
        <v>2120</v>
      </c>
      <c r="D231">
        <v>1</v>
      </c>
      <c r="E231" t="s">
        <v>2121</v>
      </c>
      <c r="F231" t="s">
        <v>1569</v>
      </c>
      <c r="G231" t="s">
        <v>156</v>
      </c>
      <c r="H231" t="s">
        <v>1551</v>
      </c>
      <c r="K231" s="2">
        <v>4176</v>
      </c>
      <c r="L231" s="23">
        <v>57</v>
      </c>
      <c r="M231" s="2">
        <v>-16472</v>
      </c>
    </row>
    <row r="232" spans="1:13" x14ac:dyDescent="0.25">
      <c r="A232" t="s">
        <v>2122</v>
      </c>
      <c r="B232" s="1">
        <v>42733</v>
      </c>
      <c r="C232" t="s">
        <v>2123</v>
      </c>
      <c r="D232">
        <v>2</v>
      </c>
      <c r="E232" t="s">
        <v>2124</v>
      </c>
      <c r="F232" t="s">
        <v>1549</v>
      </c>
      <c r="G232" t="s">
        <v>1550</v>
      </c>
      <c r="H232" t="s">
        <v>1551</v>
      </c>
      <c r="K232">
        <v>812</v>
      </c>
      <c r="L232" s="23">
        <v>58</v>
      </c>
      <c r="M232" s="2">
        <v>-17284</v>
      </c>
    </row>
    <row r="233" spans="1:13" x14ac:dyDescent="0.25">
      <c r="A233" t="s">
        <v>2125</v>
      </c>
      <c r="B233" s="1">
        <v>42733</v>
      </c>
      <c r="C233">
        <v>483</v>
      </c>
      <c r="D233">
        <v>2</v>
      </c>
      <c r="E233" t="s">
        <v>2126</v>
      </c>
      <c r="F233" t="s">
        <v>1549</v>
      </c>
      <c r="G233" t="s">
        <v>2110</v>
      </c>
      <c r="H233" t="s">
        <v>1551</v>
      </c>
      <c r="K233" s="2">
        <v>9860</v>
      </c>
      <c r="M233" s="2">
        <v>-27144</v>
      </c>
    </row>
    <row r="234" spans="1:13" x14ac:dyDescent="0.25">
      <c r="A234" t="s">
        <v>2127</v>
      </c>
      <c r="B234" s="1">
        <v>42734</v>
      </c>
      <c r="C234" t="s">
        <v>2128</v>
      </c>
      <c r="D234">
        <v>2</v>
      </c>
      <c r="E234" t="s">
        <v>2129</v>
      </c>
      <c r="F234" t="s">
        <v>1549</v>
      </c>
      <c r="G234" t="s">
        <v>1618</v>
      </c>
      <c r="H234" t="s">
        <v>1551</v>
      </c>
      <c r="K234">
        <v>812</v>
      </c>
      <c r="L234" s="23">
        <v>58</v>
      </c>
      <c r="M234" s="2">
        <v>-27956</v>
      </c>
    </row>
    <row r="235" spans="1:13" x14ac:dyDescent="0.25">
      <c r="H235" t="s">
        <v>101</v>
      </c>
      <c r="I235" s="2">
        <v>559887.99</v>
      </c>
      <c r="K235" s="2">
        <v>587843.99</v>
      </c>
    </row>
    <row r="236" spans="1:13" x14ac:dyDescent="0.25">
      <c r="H236" t="s">
        <v>102</v>
      </c>
      <c r="M236" s="2">
        <v>-27956</v>
      </c>
    </row>
    <row r="237" spans="1:13" x14ac:dyDescent="0.25">
      <c r="A237" t="s">
        <v>138</v>
      </c>
      <c r="B237" t="s">
        <v>139</v>
      </c>
      <c r="C237" t="s">
        <v>501</v>
      </c>
      <c r="D237" t="s">
        <v>502</v>
      </c>
      <c r="E237" t="s">
        <v>142</v>
      </c>
      <c r="F237" t="s">
        <v>722</v>
      </c>
      <c r="G237" t="s">
        <v>530</v>
      </c>
      <c r="H237" t="s">
        <v>2130</v>
      </c>
      <c r="I237" t="s">
        <v>142</v>
      </c>
      <c r="K237" t="s">
        <v>146</v>
      </c>
      <c r="M237" t="s">
        <v>147</v>
      </c>
    </row>
    <row r="238" spans="1:13" x14ac:dyDescent="0.25">
      <c r="A238" t="s">
        <v>0</v>
      </c>
    </row>
    <row r="239" spans="1:13" x14ac:dyDescent="0.25">
      <c r="A239" t="s">
        <v>786</v>
      </c>
    </row>
    <row r="240" spans="1:13" x14ac:dyDescent="0.25">
      <c r="A240" t="s">
        <v>2131</v>
      </c>
    </row>
    <row r="241" spans="1:13" x14ac:dyDescent="0.25">
      <c r="A241" t="s">
        <v>508</v>
      </c>
    </row>
    <row r="243" spans="1:13" x14ac:dyDescent="0.25">
      <c r="A243" t="s">
        <v>4</v>
      </c>
    </row>
    <row r="244" spans="1:13" x14ac:dyDescent="0.25">
      <c r="A244" t="s">
        <v>0</v>
      </c>
    </row>
    <row r="246" spans="1:13" x14ac:dyDescent="0.25">
      <c r="A246" t="s">
        <v>1545</v>
      </c>
    </row>
    <row r="247" spans="1:13" x14ac:dyDescent="0.25">
      <c r="A247" t="s">
        <v>6</v>
      </c>
    </row>
    <row r="248" spans="1:13" x14ac:dyDescent="0.25">
      <c r="H248" t="s">
        <v>7</v>
      </c>
      <c r="K248" s="2"/>
      <c r="M248" s="2">
        <v>-27956</v>
      </c>
    </row>
    <row r="249" spans="1:13" x14ac:dyDescent="0.25">
      <c r="A249" t="s">
        <v>2132</v>
      </c>
      <c r="B249" s="1">
        <v>42737</v>
      </c>
      <c r="C249" t="s">
        <v>2133</v>
      </c>
      <c r="D249">
        <v>2</v>
      </c>
      <c r="E249" t="s">
        <v>2134</v>
      </c>
      <c r="F249" t="s">
        <v>1549</v>
      </c>
      <c r="G249" t="s">
        <v>2135</v>
      </c>
      <c r="H249" t="s">
        <v>2136</v>
      </c>
      <c r="K249" s="30">
        <v>2204</v>
      </c>
      <c r="L249" s="23">
        <v>58</v>
      </c>
      <c r="M249" s="2">
        <v>-30160</v>
      </c>
    </row>
    <row r="250" spans="1:13" x14ac:dyDescent="0.25">
      <c r="A250" t="s">
        <v>2137</v>
      </c>
      <c r="B250" s="1">
        <v>42739</v>
      </c>
      <c r="C250" t="s">
        <v>2138</v>
      </c>
      <c r="D250">
        <v>1</v>
      </c>
      <c r="E250" t="s">
        <v>2139</v>
      </c>
      <c r="F250" t="s">
        <v>76</v>
      </c>
      <c r="G250" t="s">
        <v>12</v>
      </c>
      <c r="H250" t="s">
        <v>1551</v>
      </c>
      <c r="I250" s="2">
        <v>4176</v>
      </c>
      <c r="J250" s="23">
        <v>27</v>
      </c>
      <c r="K250" s="30"/>
      <c r="M250" s="2">
        <v>-25984</v>
      </c>
    </row>
    <row r="251" spans="1:13" x14ac:dyDescent="0.25">
      <c r="A251" t="s">
        <v>2140</v>
      </c>
      <c r="B251" s="1">
        <v>42747</v>
      </c>
      <c r="C251" t="s">
        <v>2141</v>
      </c>
      <c r="D251">
        <v>1</v>
      </c>
      <c r="E251" t="s">
        <v>2142</v>
      </c>
      <c r="F251" t="s">
        <v>1569</v>
      </c>
      <c r="G251" t="s">
        <v>156</v>
      </c>
      <c r="H251" t="s">
        <v>1551</v>
      </c>
      <c r="K251" s="30">
        <v>1160</v>
      </c>
      <c r="M251" s="2">
        <v>-27144</v>
      </c>
    </row>
    <row r="252" spans="1:13" x14ac:dyDescent="0.25">
      <c r="A252" t="s">
        <v>91</v>
      </c>
      <c r="B252" s="1">
        <v>42747</v>
      </c>
      <c r="C252" t="s">
        <v>2143</v>
      </c>
      <c r="D252">
        <v>2</v>
      </c>
      <c r="E252" t="s">
        <v>2144</v>
      </c>
      <c r="F252" t="s">
        <v>76</v>
      </c>
      <c r="G252" t="s">
        <v>12</v>
      </c>
      <c r="H252" t="s">
        <v>1551</v>
      </c>
      <c r="I252" s="2">
        <v>17168</v>
      </c>
      <c r="J252" s="23">
        <v>58</v>
      </c>
      <c r="K252" s="30"/>
      <c r="M252" s="2">
        <v>-9976</v>
      </c>
    </row>
    <row r="253" spans="1:13" x14ac:dyDescent="0.25">
      <c r="A253" t="s">
        <v>2145</v>
      </c>
      <c r="B253" s="1">
        <v>42752</v>
      </c>
      <c r="C253" t="s">
        <v>2141</v>
      </c>
      <c r="D253">
        <v>2</v>
      </c>
      <c r="E253" t="s">
        <v>2146</v>
      </c>
      <c r="F253" t="s">
        <v>1549</v>
      </c>
      <c r="G253" t="s">
        <v>1967</v>
      </c>
      <c r="H253" t="s">
        <v>1551</v>
      </c>
      <c r="K253" s="30">
        <v>1160</v>
      </c>
      <c r="L253" s="23">
        <v>59</v>
      </c>
      <c r="M253" s="2">
        <v>-11136</v>
      </c>
    </row>
    <row r="254" spans="1:13" x14ac:dyDescent="0.25">
      <c r="A254" t="s">
        <v>2147</v>
      </c>
      <c r="B254" s="1">
        <v>42753</v>
      </c>
      <c r="C254" t="s">
        <v>2148</v>
      </c>
      <c r="D254">
        <v>1</v>
      </c>
      <c r="E254" t="s">
        <v>2149</v>
      </c>
      <c r="F254" t="s">
        <v>1569</v>
      </c>
      <c r="G254" t="s">
        <v>12</v>
      </c>
      <c r="H254" t="s">
        <v>1551</v>
      </c>
      <c r="K254" s="30">
        <v>7366</v>
      </c>
      <c r="L254" s="23">
        <v>60</v>
      </c>
      <c r="M254" s="2">
        <v>-18502</v>
      </c>
    </row>
    <row r="255" spans="1:13" x14ac:dyDescent="0.25">
      <c r="A255" t="s">
        <v>2150</v>
      </c>
      <c r="B255" s="1">
        <v>42753</v>
      </c>
      <c r="C255" t="s">
        <v>2151</v>
      </c>
      <c r="D255">
        <v>1</v>
      </c>
      <c r="E255" t="s">
        <v>2152</v>
      </c>
      <c r="F255" t="s">
        <v>1569</v>
      </c>
      <c r="G255" t="s">
        <v>12</v>
      </c>
      <c r="H255" t="s">
        <v>1551</v>
      </c>
      <c r="K255" s="30">
        <v>1740</v>
      </c>
      <c r="L255" s="23">
        <v>60</v>
      </c>
      <c r="M255" s="2">
        <v>-20242</v>
      </c>
    </row>
    <row r="256" spans="1:13" x14ac:dyDescent="0.25">
      <c r="A256" t="s">
        <v>565</v>
      </c>
      <c r="B256" s="1">
        <v>42753</v>
      </c>
      <c r="C256" t="s">
        <v>2153</v>
      </c>
      <c r="D256">
        <v>1</v>
      </c>
      <c r="E256" t="s">
        <v>2154</v>
      </c>
      <c r="F256" t="s">
        <v>76</v>
      </c>
      <c r="G256" t="s">
        <v>18</v>
      </c>
      <c r="H256" t="s">
        <v>1551</v>
      </c>
      <c r="I256" s="2">
        <v>1160</v>
      </c>
      <c r="J256" s="23">
        <v>59</v>
      </c>
      <c r="K256" s="30"/>
      <c r="M256" s="2">
        <v>-19082</v>
      </c>
    </row>
    <row r="257" spans="1:13" x14ac:dyDescent="0.25">
      <c r="A257" t="s">
        <v>1074</v>
      </c>
      <c r="B257" s="1">
        <v>42753</v>
      </c>
      <c r="C257" t="s">
        <v>2155</v>
      </c>
      <c r="D257">
        <v>2</v>
      </c>
      <c r="E257" t="s">
        <v>2156</v>
      </c>
      <c r="F257" t="s">
        <v>76</v>
      </c>
      <c r="G257" t="s">
        <v>12</v>
      </c>
      <c r="H257" t="s">
        <v>1551</v>
      </c>
      <c r="I257" s="2">
        <v>1508</v>
      </c>
      <c r="J257" s="23">
        <v>59</v>
      </c>
      <c r="K257" s="30"/>
      <c r="M257" s="2">
        <v>-17574</v>
      </c>
    </row>
    <row r="258" spans="1:13" x14ac:dyDescent="0.25">
      <c r="A258" t="s">
        <v>2157</v>
      </c>
      <c r="B258" s="1">
        <v>42754</v>
      </c>
      <c r="C258" t="s">
        <v>2158</v>
      </c>
      <c r="D258">
        <v>1</v>
      </c>
      <c r="E258" t="s">
        <v>2159</v>
      </c>
      <c r="F258" t="s">
        <v>1569</v>
      </c>
      <c r="G258" t="s">
        <v>156</v>
      </c>
      <c r="H258" t="s">
        <v>1551</v>
      </c>
      <c r="K258" s="30">
        <v>1614.72</v>
      </c>
      <c r="L258" s="23">
        <v>60</v>
      </c>
      <c r="M258" s="2">
        <v>-19188.72</v>
      </c>
    </row>
    <row r="259" spans="1:13" x14ac:dyDescent="0.25">
      <c r="A259" t="s">
        <v>2160</v>
      </c>
      <c r="B259" s="1">
        <v>42758</v>
      </c>
      <c r="C259" t="s">
        <v>2161</v>
      </c>
      <c r="D259">
        <v>2</v>
      </c>
      <c r="E259" t="s">
        <v>2162</v>
      </c>
      <c r="F259" t="s">
        <v>1549</v>
      </c>
      <c r="G259" t="s">
        <v>2110</v>
      </c>
      <c r="H259" t="s">
        <v>1551</v>
      </c>
      <c r="K259" s="30">
        <v>2900</v>
      </c>
      <c r="L259" s="23">
        <v>61</v>
      </c>
      <c r="M259" s="2">
        <v>-22088.720000000001</v>
      </c>
    </row>
    <row r="260" spans="1:13" x14ac:dyDescent="0.25">
      <c r="A260" t="s">
        <v>2163</v>
      </c>
      <c r="B260" s="1">
        <v>42759</v>
      </c>
      <c r="C260" t="s">
        <v>2164</v>
      </c>
      <c r="D260">
        <v>1</v>
      </c>
      <c r="E260" t="s">
        <v>2165</v>
      </c>
      <c r="F260" t="s">
        <v>1569</v>
      </c>
      <c r="G260" t="s">
        <v>156</v>
      </c>
      <c r="H260" t="s">
        <v>1551</v>
      </c>
      <c r="K260" s="30">
        <v>2900</v>
      </c>
      <c r="L260" s="23">
        <v>62</v>
      </c>
      <c r="M260" s="2">
        <v>-24988.720000000001</v>
      </c>
    </row>
    <row r="261" spans="1:13" x14ac:dyDescent="0.25">
      <c r="A261" t="s">
        <v>2166</v>
      </c>
      <c r="B261" s="1">
        <v>42760</v>
      </c>
      <c r="C261" t="s">
        <v>2167</v>
      </c>
      <c r="D261">
        <v>2</v>
      </c>
      <c r="E261" t="s">
        <v>2168</v>
      </c>
      <c r="F261" t="s">
        <v>1549</v>
      </c>
      <c r="G261" t="s">
        <v>1618</v>
      </c>
      <c r="H261" t="s">
        <v>1551</v>
      </c>
      <c r="K261" s="30">
        <v>8120</v>
      </c>
      <c r="L261" s="23">
        <v>63</v>
      </c>
      <c r="M261" s="2">
        <v>-33108.720000000001</v>
      </c>
    </row>
    <row r="262" spans="1:13" x14ac:dyDescent="0.25">
      <c r="A262" t="s">
        <v>2169</v>
      </c>
      <c r="B262" s="1">
        <v>42760</v>
      </c>
      <c r="C262" t="s">
        <v>2170</v>
      </c>
      <c r="D262">
        <v>2</v>
      </c>
      <c r="E262" t="s">
        <v>2171</v>
      </c>
      <c r="F262" t="s">
        <v>1549</v>
      </c>
      <c r="G262" t="s">
        <v>1618</v>
      </c>
      <c r="H262" t="s">
        <v>1551</v>
      </c>
      <c r="K262" s="30">
        <v>3480</v>
      </c>
      <c r="L262" s="23">
        <v>61</v>
      </c>
      <c r="M262" s="2">
        <v>-36588.720000000001</v>
      </c>
    </row>
    <row r="263" spans="1:13" x14ac:dyDescent="0.25">
      <c r="A263" t="s">
        <v>2172</v>
      </c>
      <c r="B263" s="1">
        <v>42760</v>
      </c>
      <c r="C263" t="s">
        <v>2173</v>
      </c>
      <c r="D263">
        <v>1</v>
      </c>
      <c r="E263" t="s">
        <v>2174</v>
      </c>
      <c r="F263" t="s">
        <v>1569</v>
      </c>
      <c r="G263" t="s">
        <v>156</v>
      </c>
      <c r="H263" t="s">
        <v>1551</v>
      </c>
      <c r="K263" s="30">
        <v>5452</v>
      </c>
      <c r="L263" s="23">
        <v>62</v>
      </c>
      <c r="M263" s="2">
        <v>-42040.72</v>
      </c>
    </row>
    <row r="264" spans="1:13" x14ac:dyDescent="0.25">
      <c r="A264" t="s">
        <v>1974</v>
      </c>
      <c r="B264" s="1">
        <v>42760</v>
      </c>
      <c r="C264" t="s">
        <v>2175</v>
      </c>
      <c r="D264">
        <v>1</v>
      </c>
      <c r="E264" t="s">
        <v>2176</v>
      </c>
      <c r="F264" t="s">
        <v>76</v>
      </c>
      <c r="G264" t="s">
        <v>18</v>
      </c>
      <c r="H264" t="s">
        <v>1551</v>
      </c>
      <c r="I264" s="2">
        <v>10720.72</v>
      </c>
      <c r="J264" s="23">
        <v>60</v>
      </c>
      <c r="K264" s="30"/>
      <c r="M264" s="2">
        <v>-31320</v>
      </c>
    </row>
    <row r="265" spans="1:13" x14ac:dyDescent="0.25">
      <c r="A265" t="s">
        <v>2177</v>
      </c>
      <c r="B265" s="1">
        <v>42765</v>
      </c>
      <c r="C265" t="s">
        <v>2178</v>
      </c>
      <c r="D265">
        <v>2</v>
      </c>
      <c r="E265" t="s">
        <v>2179</v>
      </c>
      <c r="F265" t="s">
        <v>1549</v>
      </c>
      <c r="G265" t="s">
        <v>1618</v>
      </c>
      <c r="H265" t="s">
        <v>1551</v>
      </c>
      <c r="K265" s="30">
        <v>1392</v>
      </c>
      <c r="L265" s="23">
        <v>63</v>
      </c>
      <c r="M265" s="2">
        <v>-32712</v>
      </c>
    </row>
    <row r="266" spans="1:13" x14ac:dyDescent="0.25">
      <c r="A266" t="s">
        <v>2180</v>
      </c>
      <c r="B266" s="1">
        <v>42765</v>
      </c>
      <c r="C266" t="s">
        <v>2181</v>
      </c>
      <c r="D266">
        <v>2</v>
      </c>
      <c r="E266" t="s">
        <v>2182</v>
      </c>
      <c r="F266" t="s">
        <v>1549</v>
      </c>
      <c r="G266" t="s">
        <v>1618</v>
      </c>
      <c r="H266" t="s">
        <v>1551</v>
      </c>
      <c r="K266" s="30">
        <v>8700</v>
      </c>
      <c r="L266" s="23">
        <v>63</v>
      </c>
      <c r="M266" s="2">
        <v>-41412</v>
      </c>
    </row>
    <row r="267" spans="1:13" x14ac:dyDescent="0.25">
      <c r="A267" t="s">
        <v>2183</v>
      </c>
      <c r="B267" s="1">
        <v>42765</v>
      </c>
      <c r="C267" t="s">
        <v>2184</v>
      </c>
      <c r="D267">
        <v>2</v>
      </c>
      <c r="E267" t="s">
        <v>2185</v>
      </c>
      <c r="F267" t="s">
        <v>1549</v>
      </c>
      <c r="G267" t="s">
        <v>2135</v>
      </c>
      <c r="H267" t="s">
        <v>2136</v>
      </c>
      <c r="K267" s="30">
        <v>6960</v>
      </c>
      <c r="L267" s="23">
        <v>63</v>
      </c>
      <c r="M267" s="2">
        <v>-48372</v>
      </c>
    </row>
    <row r="268" spans="1:13" x14ac:dyDescent="0.25">
      <c r="A268" t="s">
        <v>1337</v>
      </c>
      <c r="B268" s="1">
        <v>42766</v>
      </c>
      <c r="C268" t="s">
        <v>2186</v>
      </c>
      <c r="D268">
        <v>2</v>
      </c>
      <c r="E268" t="s">
        <v>2187</v>
      </c>
      <c r="F268" t="s">
        <v>1549</v>
      </c>
      <c r="G268" t="s">
        <v>1618</v>
      </c>
      <c r="H268" t="s">
        <v>1551</v>
      </c>
      <c r="K268" s="30">
        <v>8120</v>
      </c>
      <c r="L268" s="23">
        <v>63</v>
      </c>
      <c r="M268" s="2">
        <v>-56492</v>
      </c>
    </row>
    <row r="269" spans="1:13" x14ac:dyDescent="0.25">
      <c r="A269" s="5" t="s">
        <v>2188</v>
      </c>
      <c r="B269" s="6">
        <v>42767</v>
      </c>
      <c r="C269" s="5" t="s">
        <v>2189</v>
      </c>
      <c r="D269" s="5">
        <v>2</v>
      </c>
      <c r="E269" s="5" t="s">
        <v>2190</v>
      </c>
      <c r="F269" s="5" t="s">
        <v>76</v>
      </c>
      <c r="G269" s="5" t="s">
        <v>12</v>
      </c>
      <c r="H269" s="5" t="s">
        <v>1551</v>
      </c>
      <c r="I269" s="7">
        <v>6380</v>
      </c>
      <c r="J269" s="26">
        <v>61</v>
      </c>
      <c r="K269" s="31"/>
      <c r="L269" s="26"/>
      <c r="M269" s="7">
        <v>-50112</v>
      </c>
    </row>
    <row r="270" spans="1:13" x14ac:dyDescent="0.25">
      <c r="A270" t="s">
        <v>2191</v>
      </c>
      <c r="B270" s="1">
        <v>42773</v>
      </c>
      <c r="C270" t="s">
        <v>2192</v>
      </c>
      <c r="D270">
        <v>2</v>
      </c>
      <c r="E270" t="s">
        <v>2193</v>
      </c>
      <c r="F270" t="s">
        <v>1549</v>
      </c>
      <c r="G270" t="s">
        <v>1967</v>
      </c>
      <c r="H270" t="s">
        <v>1551</v>
      </c>
      <c r="K270" s="30">
        <v>1740</v>
      </c>
      <c r="L270" s="23">
        <v>63</v>
      </c>
      <c r="M270" s="2">
        <v>-51852</v>
      </c>
    </row>
    <row r="271" spans="1:13" x14ac:dyDescent="0.25">
      <c r="A271" t="s">
        <v>2194</v>
      </c>
      <c r="B271" s="1">
        <v>42780</v>
      </c>
      <c r="C271" t="s">
        <v>2195</v>
      </c>
      <c r="D271">
        <v>1</v>
      </c>
      <c r="E271" t="s">
        <v>2196</v>
      </c>
      <c r="F271" t="s">
        <v>1569</v>
      </c>
      <c r="G271" t="s">
        <v>156</v>
      </c>
      <c r="H271" t="s">
        <v>1551</v>
      </c>
      <c r="K271" s="30">
        <v>8816</v>
      </c>
      <c r="L271" s="23">
        <v>64</v>
      </c>
      <c r="M271" s="2">
        <v>-60668</v>
      </c>
    </row>
    <row r="272" spans="1:13" x14ac:dyDescent="0.25">
      <c r="A272" t="s">
        <v>2197</v>
      </c>
      <c r="B272" s="1">
        <v>42781</v>
      </c>
      <c r="C272" t="s">
        <v>2198</v>
      </c>
      <c r="D272">
        <v>1</v>
      </c>
      <c r="E272" t="s">
        <v>2199</v>
      </c>
      <c r="F272" t="s">
        <v>1569</v>
      </c>
      <c r="G272" t="s">
        <v>156</v>
      </c>
      <c r="H272" t="s">
        <v>1551</v>
      </c>
      <c r="K272" s="30">
        <v>7076</v>
      </c>
      <c r="L272" s="23">
        <v>64</v>
      </c>
      <c r="M272" s="2">
        <v>-67744</v>
      </c>
    </row>
    <row r="273" spans="1:13" x14ac:dyDescent="0.25">
      <c r="A273" t="s">
        <v>2200</v>
      </c>
      <c r="B273" s="1">
        <v>42781</v>
      </c>
      <c r="C273" t="s">
        <v>2201</v>
      </c>
      <c r="D273">
        <v>1</v>
      </c>
      <c r="E273" t="s">
        <v>2202</v>
      </c>
      <c r="F273" t="s">
        <v>76</v>
      </c>
      <c r="G273" t="s">
        <v>18</v>
      </c>
      <c r="H273" t="s">
        <v>1551</v>
      </c>
      <c r="I273" s="2">
        <v>8352</v>
      </c>
      <c r="J273" s="23">
        <v>62</v>
      </c>
      <c r="K273" s="30"/>
      <c r="M273" s="2">
        <v>-59392</v>
      </c>
    </row>
    <row r="274" spans="1:13" x14ac:dyDescent="0.25">
      <c r="A274" t="s">
        <v>2203</v>
      </c>
      <c r="B274" s="1">
        <v>42781</v>
      </c>
      <c r="C274" t="s">
        <v>2204</v>
      </c>
      <c r="D274">
        <v>2</v>
      </c>
      <c r="E274" t="s">
        <v>2205</v>
      </c>
      <c r="F274" t="s">
        <v>76</v>
      </c>
      <c r="G274" t="s">
        <v>12</v>
      </c>
      <c r="H274" t="s">
        <v>1551</v>
      </c>
      <c r="I274" s="2">
        <v>35032</v>
      </c>
      <c r="J274" s="23">
        <v>63</v>
      </c>
      <c r="K274" s="30"/>
      <c r="M274" s="2">
        <v>-24360</v>
      </c>
    </row>
    <row r="275" spans="1:13" x14ac:dyDescent="0.25">
      <c r="A275" t="s">
        <v>1022</v>
      </c>
      <c r="B275" s="1">
        <v>42788</v>
      </c>
      <c r="C275" t="s">
        <v>2206</v>
      </c>
      <c r="D275">
        <v>1</v>
      </c>
      <c r="E275" t="s">
        <v>2207</v>
      </c>
      <c r="F275" t="s">
        <v>76</v>
      </c>
      <c r="G275" t="s">
        <v>12</v>
      </c>
      <c r="H275" t="s">
        <v>1551</v>
      </c>
      <c r="I275" s="2">
        <v>15892</v>
      </c>
      <c r="J275" s="23">
        <v>64</v>
      </c>
      <c r="K275" s="30"/>
      <c r="M275" s="2">
        <v>-8468</v>
      </c>
    </row>
    <row r="276" spans="1:13" x14ac:dyDescent="0.25">
      <c r="A276" t="s">
        <v>2208</v>
      </c>
      <c r="B276" s="1">
        <v>42790</v>
      </c>
      <c r="C276" t="s">
        <v>2209</v>
      </c>
      <c r="D276">
        <v>1</v>
      </c>
      <c r="E276" t="s">
        <v>2210</v>
      </c>
      <c r="F276" t="s">
        <v>1569</v>
      </c>
      <c r="G276" t="s">
        <v>156</v>
      </c>
      <c r="H276" t="s">
        <v>1551</v>
      </c>
      <c r="K276" s="30">
        <v>6380</v>
      </c>
      <c r="M276" s="2">
        <v>-14848</v>
      </c>
    </row>
    <row r="277" spans="1:13" x14ac:dyDescent="0.25">
      <c r="H277" t="s">
        <v>101</v>
      </c>
      <c r="I277" s="2">
        <v>100388.72</v>
      </c>
      <c r="K277" s="30">
        <v>87280.72</v>
      </c>
    </row>
    <row r="278" spans="1:13" x14ac:dyDescent="0.25">
      <c r="H278" t="s">
        <v>102</v>
      </c>
      <c r="K278" s="2">
        <v>-14848</v>
      </c>
    </row>
    <row r="279" spans="1:13" x14ac:dyDescent="0.25">
      <c r="A279" t="s">
        <v>6</v>
      </c>
    </row>
  </sheetData>
  <pageMargins left="0.70866141732283472" right="0.70866141732283472" top="0.74803149606299213" bottom="0.74803149606299213" header="0.31496062992125984" footer="0.31496062992125984"/>
  <pageSetup scale="50" fitToHeight="3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7" workbookViewId="0">
      <selection activeCell="C25" sqref="A25:C25"/>
    </sheetView>
  </sheetViews>
  <sheetFormatPr baseColWidth="10" defaultRowHeight="15" x14ac:dyDescent="0.25"/>
  <cols>
    <col min="9" max="9" width="24.4257812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6747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3214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-16588</v>
      </c>
    </row>
    <row r="12" spans="1:12" x14ac:dyDescent="0.25">
      <c r="A12" t="s">
        <v>6748</v>
      </c>
      <c r="B12" s="1">
        <v>42984</v>
      </c>
      <c r="C12" t="s">
        <v>6749</v>
      </c>
      <c r="D12">
        <v>2</v>
      </c>
      <c r="E12" t="s">
        <v>3986</v>
      </c>
      <c r="F12" t="s">
        <v>6750</v>
      </c>
      <c r="G12" t="s">
        <v>674</v>
      </c>
      <c r="H12" t="s">
        <v>513</v>
      </c>
      <c r="I12" t="s">
        <v>3218</v>
      </c>
      <c r="K12" s="2">
        <v>1218</v>
      </c>
      <c r="L12" s="2">
        <v>-17806</v>
      </c>
    </row>
    <row r="13" spans="1:12" x14ac:dyDescent="0.25">
      <c r="A13" t="s">
        <v>6751</v>
      </c>
      <c r="B13" s="1">
        <v>42984</v>
      </c>
      <c r="C13" t="s">
        <v>6752</v>
      </c>
      <c r="D13">
        <v>2</v>
      </c>
      <c r="E13" t="s">
        <v>3986</v>
      </c>
      <c r="F13" t="s">
        <v>6753</v>
      </c>
      <c r="G13" t="s">
        <v>674</v>
      </c>
      <c r="H13" t="s">
        <v>513</v>
      </c>
      <c r="I13" t="s">
        <v>3218</v>
      </c>
      <c r="K13" s="2">
        <v>1218</v>
      </c>
      <c r="L13" s="2">
        <v>-19024</v>
      </c>
    </row>
    <row r="14" spans="1:12" x14ac:dyDescent="0.25">
      <c r="A14" t="s">
        <v>327</v>
      </c>
      <c r="B14" s="1">
        <v>42984</v>
      </c>
      <c r="C14" t="s">
        <v>6754</v>
      </c>
      <c r="D14">
        <v>2</v>
      </c>
      <c r="E14" t="s">
        <v>3576</v>
      </c>
      <c r="F14">
        <v>4785</v>
      </c>
      <c r="G14" t="s">
        <v>76</v>
      </c>
      <c r="H14" t="s">
        <v>12</v>
      </c>
      <c r="I14" t="s">
        <v>3218</v>
      </c>
      <c r="J14" s="40">
        <v>2436</v>
      </c>
      <c r="L14" s="2">
        <v>-16588</v>
      </c>
    </row>
    <row r="15" spans="1:12" x14ac:dyDescent="0.25">
      <c r="A15" t="s">
        <v>826</v>
      </c>
      <c r="B15" s="1">
        <v>42985</v>
      </c>
      <c r="C15" t="s">
        <v>6755</v>
      </c>
      <c r="D15">
        <v>2</v>
      </c>
      <c r="E15" t="s">
        <v>3617</v>
      </c>
      <c r="F15" t="s">
        <v>6756</v>
      </c>
      <c r="G15" t="s">
        <v>512</v>
      </c>
      <c r="H15" t="s">
        <v>513</v>
      </c>
      <c r="I15" t="s">
        <v>3218</v>
      </c>
      <c r="K15" s="2">
        <v>1218</v>
      </c>
      <c r="L15" s="2">
        <v>-17806</v>
      </c>
    </row>
    <row r="16" spans="1:12" x14ac:dyDescent="0.25">
      <c r="A16" t="s">
        <v>1869</v>
      </c>
      <c r="B16" s="1">
        <v>42990</v>
      </c>
      <c r="C16" t="s">
        <v>6757</v>
      </c>
      <c r="D16">
        <v>2</v>
      </c>
      <c r="E16" t="s">
        <v>3986</v>
      </c>
      <c r="F16" t="s">
        <v>6758</v>
      </c>
      <c r="G16" t="s">
        <v>674</v>
      </c>
      <c r="H16" t="s">
        <v>513</v>
      </c>
      <c r="I16" t="s">
        <v>3218</v>
      </c>
      <c r="K16" s="2">
        <v>1218</v>
      </c>
      <c r="L16" s="2">
        <v>-19024</v>
      </c>
    </row>
    <row r="17" spans="1:12" x14ac:dyDescent="0.25">
      <c r="A17" t="s">
        <v>3597</v>
      </c>
      <c r="B17" s="1">
        <v>42990</v>
      </c>
      <c r="C17" t="s">
        <v>6759</v>
      </c>
      <c r="D17">
        <v>2</v>
      </c>
      <c r="E17" t="s">
        <v>3617</v>
      </c>
      <c r="F17" t="s">
        <v>6760</v>
      </c>
      <c r="G17" t="s">
        <v>512</v>
      </c>
      <c r="H17" t="s">
        <v>513</v>
      </c>
      <c r="I17" t="s">
        <v>3218</v>
      </c>
      <c r="K17" s="2">
        <v>1218</v>
      </c>
      <c r="L17" s="2">
        <v>-20242</v>
      </c>
    </row>
    <row r="18" spans="1:12" x14ac:dyDescent="0.25">
      <c r="A18" t="s">
        <v>4094</v>
      </c>
      <c r="B18" s="1">
        <v>42996</v>
      </c>
      <c r="C18" t="s">
        <v>6761</v>
      </c>
      <c r="D18">
        <v>2</v>
      </c>
      <c r="E18" t="s">
        <v>3617</v>
      </c>
      <c r="F18" t="s">
        <v>6762</v>
      </c>
      <c r="G18" t="s">
        <v>512</v>
      </c>
      <c r="H18" t="s">
        <v>513</v>
      </c>
      <c r="I18" t="s">
        <v>3218</v>
      </c>
      <c r="K18" s="2">
        <v>5220</v>
      </c>
      <c r="L18" s="2">
        <v>-25462</v>
      </c>
    </row>
    <row r="19" spans="1:12" x14ac:dyDescent="0.25">
      <c r="A19" t="s">
        <v>6763</v>
      </c>
      <c r="B19" s="1">
        <v>42996</v>
      </c>
      <c r="C19" t="s">
        <v>6764</v>
      </c>
      <c r="D19">
        <v>2</v>
      </c>
      <c r="E19" t="s">
        <v>3986</v>
      </c>
      <c r="F19" t="s">
        <v>6765</v>
      </c>
      <c r="G19" t="s">
        <v>674</v>
      </c>
      <c r="H19" t="s">
        <v>513</v>
      </c>
      <c r="I19" t="s">
        <v>3218</v>
      </c>
      <c r="K19" s="2">
        <v>3248</v>
      </c>
      <c r="L19" s="2">
        <v>-28710</v>
      </c>
    </row>
    <row r="20" spans="1:12" x14ac:dyDescent="0.25">
      <c r="A20" t="s">
        <v>742</v>
      </c>
      <c r="B20" s="1">
        <v>42997</v>
      </c>
      <c r="C20" t="s">
        <v>6766</v>
      </c>
      <c r="D20">
        <v>2</v>
      </c>
      <c r="E20" t="s">
        <v>3986</v>
      </c>
      <c r="F20" t="s">
        <v>6767</v>
      </c>
      <c r="G20" t="s">
        <v>674</v>
      </c>
      <c r="H20" t="s">
        <v>513</v>
      </c>
      <c r="I20" t="s">
        <v>3218</v>
      </c>
      <c r="K20" s="2">
        <v>3248</v>
      </c>
      <c r="L20" s="2">
        <v>-31958</v>
      </c>
    </row>
    <row r="21" spans="1:12" x14ac:dyDescent="0.25">
      <c r="A21" t="s">
        <v>4166</v>
      </c>
      <c r="B21" s="1">
        <v>42997</v>
      </c>
      <c r="C21" t="s">
        <v>6768</v>
      </c>
      <c r="D21">
        <v>2</v>
      </c>
      <c r="E21" t="s">
        <v>3617</v>
      </c>
      <c r="F21" t="s">
        <v>6769</v>
      </c>
      <c r="G21" t="s">
        <v>512</v>
      </c>
      <c r="H21" t="s">
        <v>513</v>
      </c>
      <c r="I21" t="s">
        <v>3218</v>
      </c>
      <c r="K21">
        <v>696</v>
      </c>
      <c r="L21" s="2">
        <v>-32654</v>
      </c>
    </row>
    <row r="22" spans="1:12" x14ac:dyDescent="0.25">
      <c r="A22" t="s">
        <v>3237</v>
      </c>
      <c r="B22" s="1">
        <v>42997</v>
      </c>
      <c r="C22" t="s">
        <v>6770</v>
      </c>
      <c r="D22">
        <v>2</v>
      </c>
      <c r="E22" t="s">
        <v>3617</v>
      </c>
      <c r="F22" t="s">
        <v>6771</v>
      </c>
      <c r="G22" t="s">
        <v>512</v>
      </c>
      <c r="H22" t="s">
        <v>513</v>
      </c>
      <c r="I22" t="s">
        <v>3218</v>
      </c>
      <c r="K22">
        <v>696</v>
      </c>
      <c r="L22" s="2">
        <v>-33350</v>
      </c>
    </row>
    <row r="23" spans="1:12" x14ac:dyDescent="0.25">
      <c r="A23" t="s">
        <v>6772</v>
      </c>
      <c r="B23" s="1">
        <v>43004</v>
      </c>
      <c r="C23" t="s">
        <v>6773</v>
      </c>
      <c r="D23">
        <v>2</v>
      </c>
      <c r="E23" t="s">
        <v>3986</v>
      </c>
      <c r="F23" t="s">
        <v>6774</v>
      </c>
      <c r="G23" t="s">
        <v>674</v>
      </c>
      <c r="H23" t="s">
        <v>513</v>
      </c>
      <c r="I23" t="s">
        <v>3218</v>
      </c>
      <c r="K23" s="40">
        <v>1218</v>
      </c>
      <c r="L23" s="2">
        <v>-34568</v>
      </c>
    </row>
    <row r="24" spans="1:12" x14ac:dyDescent="0.25">
      <c r="A24" t="s">
        <v>6775</v>
      </c>
      <c r="B24" s="1">
        <v>43005</v>
      </c>
      <c r="C24" t="s">
        <v>6776</v>
      </c>
      <c r="D24">
        <v>2</v>
      </c>
      <c r="E24" t="s">
        <v>3986</v>
      </c>
      <c r="F24" t="s">
        <v>6777</v>
      </c>
      <c r="G24" t="s">
        <v>674</v>
      </c>
      <c r="H24" t="s">
        <v>513</v>
      </c>
      <c r="I24" t="s">
        <v>3218</v>
      </c>
      <c r="K24" s="40">
        <v>1218</v>
      </c>
      <c r="L24" s="2">
        <v>-35786</v>
      </c>
    </row>
    <row r="25" spans="1:12" x14ac:dyDescent="0.25">
      <c r="A25" t="s">
        <v>733</v>
      </c>
      <c r="B25" s="1">
        <v>43006</v>
      </c>
      <c r="C25" t="s">
        <v>6778</v>
      </c>
      <c r="D25">
        <v>2</v>
      </c>
      <c r="E25" t="s">
        <v>3617</v>
      </c>
      <c r="F25" t="s">
        <v>6779</v>
      </c>
      <c r="G25" t="s">
        <v>512</v>
      </c>
      <c r="H25" t="s">
        <v>513</v>
      </c>
      <c r="I25" t="s">
        <v>3218</v>
      </c>
      <c r="K25">
        <v>348</v>
      </c>
      <c r="L25" s="2">
        <v>-36134</v>
      </c>
    </row>
    <row r="26" spans="1:12" x14ac:dyDescent="0.25">
      <c r="A26" t="s">
        <v>1224</v>
      </c>
      <c r="B26" s="1">
        <v>43006</v>
      </c>
      <c r="C26" t="s">
        <v>6780</v>
      </c>
      <c r="D26">
        <v>2</v>
      </c>
      <c r="E26" t="s">
        <v>3576</v>
      </c>
      <c r="F26">
        <v>4893</v>
      </c>
      <c r="G26" t="s">
        <v>76</v>
      </c>
      <c r="H26" t="s">
        <v>12</v>
      </c>
      <c r="I26" t="s">
        <v>3218</v>
      </c>
      <c r="J26" s="40">
        <v>14500</v>
      </c>
      <c r="L26" s="2">
        <v>-21634</v>
      </c>
    </row>
    <row r="27" spans="1:12" x14ac:dyDescent="0.25">
      <c r="I27" t="s">
        <v>101</v>
      </c>
      <c r="J27" s="2">
        <v>16936</v>
      </c>
      <c r="K27" s="2">
        <v>21982</v>
      </c>
    </row>
    <row r="28" spans="1:12" x14ac:dyDescent="0.25">
      <c r="I28" t="s">
        <v>102</v>
      </c>
      <c r="L28" s="2">
        <v>-21634</v>
      </c>
    </row>
    <row r="29" spans="1:12" x14ac:dyDescent="0.25">
      <c r="A29" t="s">
        <v>6</v>
      </c>
    </row>
  </sheetData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workbookViewId="0">
      <selection activeCell="I12" sqref="I12:I24"/>
    </sheetView>
  </sheetViews>
  <sheetFormatPr baseColWidth="10" defaultRowHeight="15" x14ac:dyDescent="0.25"/>
  <cols>
    <col min="8" max="8" width="39.42578125" bestFit="1" customWidth="1"/>
  </cols>
  <sheetData>
    <row r="1" spans="1:10" x14ac:dyDescent="0.25">
      <c r="A1" t="s">
        <v>0</v>
      </c>
    </row>
    <row r="2" spans="1:10" x14ac:dyDescent="0.25">
      <c r="A2" t="s">
        <v>6570</v>
      </c>
    </row>
    <row r="3" spans="1:10" x14ac:dyDescent="0.25">
      <c r="A3" t="s">
        <v>6781</v>
      </c>
    </row>
    <row r="4" spans="1:10" x14ac:dyDescent="0.25">
      <c r="A4" t="s">
        <v>6349</v>
      </c>
    </row>
    <row r="6" spans="1:10" x14ac:dyDescent="0.25">
      <c r="A6" t="s">
        <v>4</v>
      </c>
    </row>
    <row r="7" spans="1:10" x14ac:dyDescent="0.25">
      <c r="A7" t="s">
        <v>0</v>
      </c>
    </row>
    <row r="9" spans="1:10" x14ac:dyDescent="0.25">
      <c r="A9" t="s">
        <v>5017</v>
      </c>
    </row>
    <row r="10" spans="1:10" x14ac:dyDescent="0.25">
      <c r="A10" t="s">
        <v>138</v>
      </c>
      <c r="B10" t="s">
        <v>139</v>
      </c>
      <c r="C10" t="s">
        <v>501</v>
      </c>
      <c r="D10" t="s">
        <v>502</v>
      </c>
      <c r="E10" t="s">
        <v>142</v>
      </c>
      <c r="F10" t="s">
        <v>722</v>
      </c>
      <c r="G10" t="s">
        <v>530</v>
      </c>
      <c r="H10" t="s">
        <v>2130</v>
      </c>
      <c r="I10" t="s">
        <v>5429</v>
      </c>
      <c r="J10" t="s">
        <v>146</v>
      </c>
    </row>
    <row r="11" spans="1:10" x14ac:dyDescent="0.25">
      <c r="H11" t="s">
        <v>7</v>
      </c>
      <c r="J11">
        <v>0</v>
      </c>
    </row>
    <row r="12" spans="1:10" x14ac:dyDescent="0.25">
      <c r="A12" t="s">
        <v>6782</v>
      </c>
      <c r="B12" s="1">
        <v>42999</v>
      </c>
      <c r="C12">
        <v>179</v>
      </c>
      <c r="D12">
        <v>1</v>
      </c>
      <c r="E12" t="s">
        <v>6783</v>
      </c>
      <c r="F12" t="s">
        <v>1569</v>
      </c>
      <c r="G12" t="s">
        <v>195</v>
      </c>
      <c r="H12" t="s">
        <v>6784</v>
      </c>
      <c r="J12" s="2">
        <v>-20764</v>
      </c>
    </row>
    <row r="13" spans="1:10" x14ac:dyDescent="0.25">
      <c r="A13" t="s">
        <v>5898</v>
      </c>
      <c r="B13" s="1">
        <v>42999</v>
      </c>
      <c r="C13">
        <v>167</v>
      </c>
      <c r="D13">
        <v>1</v>
      </c>
      <c r="E13" t="s">
        <v>6785</v>
      </c>
      <c r="F13" t="s">
        <v>1569</v>
      </c>
      <c r="G13" t="s">
        <v>195</v>
      </c>
      <c r="H13" t="s">
        <v>5020</v>
      </c>
      <c r="J13" s="2">
        <v>-27956</v>
      </c>
    </row>
    <row r="14" spans="1:10" x14ac:dyDescent="0.25">
      <c r="A14" t="s">
        <v>2912</v>
      </c>
      <c r="B14" s="1">
        <v>42999</v>
      </c>
      <c r="C14">
        <v>157</v>
      </c>
      <c r="D14">
        <v>1</v>
      </c>
      <c r="E14" t="s">
        <v>6786</v>
      </c>
      <c r="F14" t="s">
        <v>1569</v>
      </c>
      <c r="G14" t="s">
        <v>195</v>
      </c>
      <c r="H14" t="s">
        <v>5020</v>
      </c>
      <c r="J14" s="2">
        <v>-51620</v>
      </c>
    </row>
    <row r="15" spans="1:10" x14ac:dyDescent="0.25">
      <c r="A15" t="s">
        <v>4028</v>
      </c>
      <c r="B15" s="1">
        <v>42999</v>
      </c>
      <c r="C15">
        <v>154</v>
      </c>
      <c r="D15">
        <v>1</v>
      </c>
      <c r="E15" t="s">
        <v>6787</v>
      </c>
      <c r="F15" t="s">
        <v>1569</v>
      </c>
      <c r="G15" t="s">
        <v>195</v>
      </c>
      <c r="H15" t="s">
        <v>5020</v>
      </c>
      <c r="J15" s="2">
        <v>-63916</v>
      </c>
    </row>
    <row r="16" spans="1:10" x14ac:dyDescent="0.25">
      <c r="A16" t="s">
        <v>6788</v>
      </c>
      <c r="B16" s="1">
        <v>43004</v>
      </c>
      <c r="C16">
        <v>153</v>
      </c>
      <c r="D16">
        <v>1</v>
      </c>
      <c r="E16" t="s">
        <v>6789</v>
      </c>
      <c r="F16" t="s">
        <v>45</v>
      </c>
      <c r="G16" t="s">
        <v>195</v>
      </c>
      <c r="H16" t="s">
        <v>6784</v>
      </c>
      <c r="J16" s="2">
        <v>-72848</v>
      </c>
    </row>
    <row r="17" spans="1:10" x14ac:dyDescent="0.25">
      <c r="A17" t="s">
        <v>6790</v>
      </c>
      <c r="B17" s="1">
        <v>43004</v>
      </c>
      <c r="C17">
        <v>155</v>
      </c>
      <c r="D17">
        <v>1</v>
      </c>
      <c r="E17" t="s">
        <v>6791</v>
      </c>
      <c r="F17" t="s">
        <v>45</v>
      </c>
      <c r="G17" t="s">
        <v>195</v>
      </c>
      <c r="H17" t="s">
        <v>6784</v>
      </c>
      <c r="J17" s="2">
        <v>-79112</v>
      </c>
    </row>
    <row r="18" spans="1:10" x14ac:dyDescent="0.25">
      <c r="A18" t="s">
        <v>6792</v>
      </c>
      <c r="B18" s="1">
        <v>43004</v>
      </c>
      <c r="C18">
        <v>164</v>
      </c>
      <c r="D18">
        <v>1</v>
      </c>
      <c r="E18" t="s">
        <v>6793</v>
      </c>
      <c r="F18" t="s">
        <v>45</v>
      </c>
      <c r="G18" t="s">
        <v>195</v>
      </c>
      <c r="H18" t="s">
        <v>6784</v>
      </c>
      <c r="J18" s="2">
        <v>-97904</v>
      </c>
    </row>
    <row r="19" spans="1:10" x14ac:dyDescent="0.25">
      <c r="A19" t="s">
        <v>6794</v>
      </c>
      <c r="B19" s="1">
        <v>43004</v>
      </c>
      <c r="C19">
        <v>11155</v>
      </c>
      <c r="D19">
        <v>1</v>
      </c>
      <c r="E19" t="s">
        <v>6795</v>
      </c>
      <c r="F19" t="s">
        <v>1569</v>
      </c>
      <c r="G19" t="s">
        <v>12</v>
      </c>
      <c r="H19" t="s">
        <v>5020</v>
      </c>
      <c r="J19" s="2">
        <v>-111476</v>
      </c>
    </row>
    <row r="20" spans="1:10" x14ac:dyDescent="0.25">
      <c r="A20" t="s">
        <v>6796</v>
      </c>
      <c r="B20" s="1">
        <v>43006</v>
      </c>
      <c r="C20">
        <v>186</v>
      </c>
      <c r="D20">
        <v>1</v>
      </c>
      <c r="E20" t="s">
        <v>6797</v>
      </c>
      <c r="F20" t="s">
        <v>45</v>
      </c>
      <c r="G20" t="s">
        <v>12</v>
      </c>
      <c r="H20" t="s">
        <v>6784</v>
      </c>
      <c r="J20" s="2">
        <v>-120756</v>
      </c>
    </row>
    <row r="21" spans="1:10" x14ac:dyDescent="0.25">
      <c r="A21" t="s">
        <v>6798</v>
      </c>
      <c r="B21" s="1">
        <v>43006</v>
      </c>
      <c r="C21">
        <v>185</v>
      </c>
      <c r="D21">
        <v>1</v>
      </c>
      <c r="E21" t="s">
        <v>6799</v>
      </c>
      <c r="F21" t="s">
        <v>45</v>
      </c>
      <c r="G21" t="s">
        <v>12</v>
      </c>
      <c r="H21" t="s">
        <v>6784</v>
      </c>
      <c r="J21" s="2">
        <v>-138388</v>
      </c>
    </row>
    <row r="22" spans="1:10" x14ac:dyDescent="0.25">
      <c r="A22" t="s">
        <v>6800</v>
      </c>
      <c r="B22" s="1">
        <v>43008</v>
      </c>
      <c r="C22">
        <v>1164</v>
      </c>
      <c r="D22">
        <v>1</v>
      </c>
      <c r="E22" t="s">
        <v>6801</v>
      </c>
      <c r="F22" t="s">
        <v>1569</v>
      </c>
      <c r="G22" t="s">
        <v>12</v>
      </c>
      <c r="H22" t="s">
        <v>5020</v>
      </c>
      <c r="J22" s="2">
        <v>-154280</v>
      </c>
    </row>
    <row r="23" spans="1:10" x14ac:dyDescent="0.25">
      <c r="A23" t="s">
        <v>6802</v>
      </c>
      <c r="B23" s="1">
        <v>43008</v>
      </c>
      <c r="C23">
        <v>11164</v>
      </c>
      <c r="D23">
        <v>1</v>
      </c>
      <c r="E23" t="s">
        <v>6803</v>
      </c>
      <c r="F23" t="s">
        <v>45</v>
      </c>
      <c r="G23" t="s">
        <v>12</v>
      </c>
      <c r="H23" t="s">
        <v>5020</v>
      </c>
      <c r="J23" s="2">
        <v>-157180</v>
      </c>
    </row>
    <row r="24" spans="1:10" x14ac:dyDescent="0.25">
      <c r="A24" t="s">
        <v>6804</v>
      </c>
      <c r="B24" s="1">
        <v>43008</v>
      </c>
      <c r="C24">
        <v>1185</v>
      </c>
      <c r="D24">
        <v>1</v>
      </c>
      <c r="E24" t="s">
        <v>6805</v>
      </c>
      <c r="F24" t="s">
        <v>1569</v>
      </c>
      <c r="G24" t="s">
        <v>12</v>
      </c>
      <c r="H24" t="s">
        <v>5020</v>
      </c>
      <c r="J24" s="2">
        <v>-171922.44</v>
      </c>
    </row>
    <row r="25" spans="1:10" x14ac:dyDescent="0.25">
      <c r="H25" t="s">
        <v>101</v>
      </c>
      <c r="I25" t="s">
        <v>6806</v>
      </c>
    </row>
    <row r="26" spans="1:10" x14ac:dyDescent="0.25">
      <c r="H26" t="s">
        <v>102</v>
      </c>
      <c r="J26" s="2">
        <v>-171922.44</v>
      </c>
    </row>
    <row r="27" spans="1:10" x14ac:dyDescent="0.25">
      <c r="A27" t="s">
        <v>6</v>
      </c>
    </row>
  </sheetData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9" sqref="K19"/>
    </sheetView>
  </sheetViews>
  <sheetFormatPr baseColWidth="10" defaultRowHeight="15" x14ac:dyDescent="0.25"/>
  <cols>
    <col min="9" max="9" width="34.14062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6807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5409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-49239.77</v>
      </c>
    </row>
    <row r="12" spans="1:12" x14ac:dyDescent="0.25">
      <c r="A12" t="s">
        <v>6808</v>
      </c>
      <c r="B12" s="1">
        <v>42983</v>
      </c>
      <c r="C12" t="s">
        <v>6809</v>
      </c>
      <c r="D12">
        <v>1</v>
      </c>
      <c r="E12" t="s">
        <v>3577</v>
      </c>
      <c r="F12">
        <v>16342</v>
      </c>
      <c r="G12" t="s">
        <v>11</v>
      </c>
      <c r="H12" t="s">
        <v>195</v>
      </c>
      <c r="I12" t="s">
        <v>6810</v>
      </c>
      <c r="K12" s="2">
        <v>34011.370000000003</v>
      </c>
      <c r="L12" s="2">
        <v>-83251.14</v>
      </c>
    </row>
    <row r="13" spans="1:12" x14ac:dyDescent="0.25">
      <c r="A13" t="s">
        <v>2040</v>
      </c>
      <c r="B13" s="1">
        <v>42991</v>
      </c>
      <c r="C13" t="s">
        <v>6811</v>
      </c>
      <c r="D13">
        <v>1</v>
      </c>
      <c r="E13" t="s">
        <v>3576</v>
      </c>
      <c r="F13">
        <v>4805</v>
      </c>
      <c r="G13" t="s">
        <v>76</v>
      </c>
      <c r="H13" t="s">
        <v>12</v>
      </c>
      <c r="I13" t="s">
        <v>6810</v>
      </c>
      <c r="J13" s="40">
        <v>26788.59</v>
      </c>
      <c r="L13" s="2">
        <v>-56462.55</v>
      </c>
    </row>
    <row r="14" spans="1:12" x14ac:dyDescent="0.25">
      <c r="A14" t="s">
        <v>6812</v>
      </c>
      <c r="B14" s="1">
        <v>42997</v>
      </c>
      <c r="C14" t="s">
        <v>6813</v>
      </c>
      <c r="D14">
        <v>1</v>
      </c>
      <c r="E14" t="s">
        <v>3577</v>
      </c>
      <c r="F14">
        <v>16369</v>
      </c>
      <c r="G14" t="s">
        <v>11</v>
      </c>
      <c r="H14" t="s">
        <v>195</v>
      </c>
      <c r="I14" t="s">
        <v>6810</v>
      </c>
      <c r="J14" s="45"/>
      <c r="K14" s="2">
        <v>31474.11</v>
      </c>
      <c r="L14" s="2">
        <v>-87936.66</v>
      </c>
    </row>
    <row r="15" spans="1:12" x14ac:dyDescent="0.25">
      <c r="A15" t="s">
        <v>3155</v>
      </c>
      <c r="B15" s="1">
        <v>42998</v>
      </c>
      <c r="D15">
        <v>1</v>
      </c>
      <c r="E15" t="s">
        <v>3577</v>
      </c>
      <c r="F15">
        <v>16380</v>
      </c>
      <c r="G15" t="s">
        <v>11</v>
      </c>
      <c r="H15" t="s">
        <v>195</v>
      </c>
      <c r="I15" t="s">
        <v>6810</v>
      </c>
      <c r="K15" s="40">
        <v>25562.18</v>
      </c>
      <c r="L15" s="2">
        <v>-113498.84</v>
      </c>
    </row>
    <row r="16" spans="1:12" x14ac:dyDescent="0.25">
      <c r="A16" t="s">
        <v>6814</v>
      </c>
      <c r="B16" s="1">
        <v>42998</v>
      </c>
      <c r="D16">
        <v>1</v>
      </c>
      <c r="E16" t="s">
        <v>3577</v>
      </c>
      <c r="F16">
        <v>16380</v>
      </c>
      <c r="G16" t="s">
        <v>11</v>
      </c>
      <c r="H16" t="s">
        <v>195</v>
      </c>
      <c r="I16" t="s">
        <v>6815</v>
      </c>
      <c r="J16" s="40">
        <v>25562.18</v>
      </c>
      <c r="L16" s="2">
        <v>-87936.66</v>
      </c>
    </row>
    <row r="17" spans="1:12" x14ac:dyDescent="0.25">
      <c r="A17" t="s">
        <v>161</v>
      </c>
      <c r="B17" s="1">
        <v>42998</v>
      </c>
      <c r="C17" t="s">
        <v>6816</v>
      </c>
      <c r="D17">
        <v>1</v>
      </c>
      <c r="E17" t="s">
        <v>3577</v>
      </c>
      <c r="F17">
        <v>16381</v>
      </c>
      <c r="G17" t="s">
        <v>11</v>
      </c>
      <c r="H17" t="s">
        <v>195</v>
      </c>
      <c r="I17" t="s">
        <v>6810</v>
      </c>
      <c r="K17" s="2">
        <v>25562.18</v>
      </c>
      <c r="L17" s="2">
        <v>-113498.84</v>
      </c>
    </row>
    <row r="18" spans="1:12" x14ac:dyDescent="0.25">
      <c r="A18" t="s">
        <v>5052</v>
      </c>
      <c r="B18" s="1">
        <v>43004</v>
      </c>
      <c r="C18" t="s">
        <v>6817</v>
      </c>
      <c r="D18">
        <v>1</v>
      </c>
      <c r="E18" t="s">
        <v>3576</v>
      </c>
      <c r="F18">
        <v>4853</v>
      </c>
      <c r="G18" t="s">
        <v>76</v>
      </c>
      <c r="H18" t="s">
        <v>12</v>
      </c>
      <c r="I18" t="s">
        <v>6810</v>
      </c>
      <c r="J18" s="40">
        <v>22451.17</v>
      </c>
      <c r="L18" s="2">
        <v>-91047.67</v>
      </c>
    </row>
    <row r="19" spans="1:12" x14ac:dyDescent="0.25">
      <c r="A19" t="s">
        <v>1354</v>
      </c>
      <c r="B19" s="1">
        <v>43005</v>
      </c>
      <c r="C19" t="s">
        <v>6818</v>
      </c>
      <c r="D19">
        <v>1</v>
      </c>
      <c r="E19" t="s">
        <v>3577</v>
      </c>
      <c r="F19">
        <v>16392</v>
      </c>
      <c r="G19" t="s">
        <v>11</v>
      </c>
      <c r="H19" t="s">
        <v>12</v>
      </c>
      <c r="I19" t="s">
        <v>6810</v>
      </c>
      <c r="K19" s="2">
        <v>31887.45</v>
      </c>
      <c r="L19" s="2">
        <v>-122935.12</v>
      </c>
    </row>
    <row r="20" spans="1:12" x14ac:dyDescent="0.25">
      <c r="I20" t="s">
        <v>101</v>
      </c>
      <c r="J20" s="2">
        <v>74801.94</v>
      </c>
      <c r="K20" s="2">
        <v>148497.29</v>
      </c>
    </row>
    <row r="21" spans="1:12" x14ac:dyDescent="0.25">
      <c r="I21" t="s">
        <v>102</v>
      </c>
      <c r="L21" s="2">
        <v>-122935.12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4" workbookViewId="0">
      <selection activeCell="M8" sqref="M8"/>
    </sheetView>
  </sheetViews>
  <sheetFormatPr baseColWidth="10" defaultRowHeight="15" x14ac:dyDescent="0.25"/>
  <cols>
    <col min="9" max="9" width="24.28515625" bestFit="1" customWidth="1"/>
  </cols>
  <sheetData>
    <row r="1" spans="1:12" x14ac:dyDescent="0.25">
      <c r="A1" t="s">
        <v>0</v>
      </c>
    </row>
    <row r="2" spans="1:12" x14ac:dyDescent="0.25">
      <c r="A2" t="s">
        <v>6570</v>
      </c>
    </row>
    <row r="3" spans="1:12" x14ac:dyDescent="0.25">
      <c r="A3" t="s">
        <v>6819</v>
      </c>
    </row>
    <row r="4" spans="1:12" x14ac:dyDescent="0.25">
      <c r="A4" t="s">
        <v>6349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6820</v>
      </c>
    </row>
    <row r="10" spans="1:12" x14ac:dyDescent="0.25">
      <c r="A10" t="s">
        <v>6</v>
      </c>
    </row>
    <row r="11" spans="1:12" x14ac:dyDescent="0.25">
      <c r="I11" t="s">
        <v>7</v>
      </c>
      <c r="L11">
        <v>0</v>
      </c>
    </row>
    <row r="12" spans="1:12" x14ac:dyDescent="0.25">
      <c r="A12" t="s">
        <v>6821</v>
      </c>
      <c r="B12" s="1">
        <v>42987</v>
      </c>
      <c r="C12">
        <v>281</v>
      </c>
      <c r="D12">
        <v>2</v>
      </c>
      <c r="E12" t="s">
        <v>3633</v>
      </c>
      <c r="F12" t="s">
        <v>6822</v>
      </c>
      <c r="G12" t="s">
        <v>1549</v>
      </c>
      <c r="H12" t="s">
        <v>5897</v>
      </c>
      <c r="I12" t="s">
        <v>6823</v>
      </c>
      <c r="K12" s="2">
        <v>1740</v>
      </c>
      <c r="L12" s="2">
        <v>-1740</v>
      </c>
    </row>
    <row r="13" spans="1:12" x14ac:dyDescent="0.25">
      <c r="A13" t="s">
        <v>219</v>
      </c>
      <c r="B13" s="1">
        <v>42987</v>
      </c>
      <c r="C13">
        <v>280</v>
      </c>
      <c r="D13">
        <v>2</v>
      </c>
      <c r="E13" t="s">
        <v>3633</v>
      </c>
      <c r="F13" t="s">
        <v>6824</v>
      </c>
      <c r="G13" t="s">
        <v>1549</v>
      </c>
      <c r="H13" t="s">
        <v>5897</v>
      </c>
      <c r="I13" t="s">
        <v>6823</v>
      </c>
      <c r="K13" s="2">
        <v>4640</v>
      </c>
      <c r="L13" s="2">
        <v>-6380</v>
      </c>
    </row>
    <row r="14" spans="1:12" x14ac:dyDescent="0.25">
      <c r="A14" t="s">
        <v>6825</v>
      </c>
      <c r="B14" s="1">
        <v>42991</v>
      </c>
      <c r="C14">
        <v>282</v>
      </c>
      <c r="D14">
        <v>2</v>
      </c>
      <c r="E14" t="s">
        <v>3633</v>
      </c>
      <c r="F14" t="s">
        <v>6826</v>
      </c>
      <c r="G14" t="s">
        <v>1549</v>
      </c>
      <c r="H14" t="s">
        <v>5897</v>
      </c>
      <c r="I14" t="s">
        <v>6823</v>
      </c>
      <c r="K14" s="2">
        <v>5800</v>
      </c>
      <c r="L14" s="2">
        <v>-12180</v>
      </c>
    </row>
    <row r="15" spans="1:12" x14ac:dyDescent="0.25">
      <c r="A15" t="s">
        <v>6827</v>
      </c>
      <c r="B15" s="1">
        <v>42996</v>
      </c>
      <c r="C15">
        <v>287</v>
      </c>
      <c r="D15">
        <v>2</v>
      </c>
      <c r="E15" t="s">
        <v>3633</v>
      </c>
      <c r="F15" t="s">
        <v>6828</v>
      </c>
      <c r="G15" t="s">
        <v>1549</v>
      </c>
      <c r="H15" t="s">
        <v>5897</v>
      </c>
      <c r="I15" t="s">
        <v>6823</v>
      </c>
      <c r="K15" s="2">
        <v>8120</v>
      </c>
      <c r="L15" s="2">
        <v>-20300</v>
      </c>
    </row>
    <row r="16" spans="1:12" x14ac:dyDescent="0.25">
      <c r="I16" t="s">
        <v>101</v>
      </c>
      <c r="J16">
        <v>0</v>
      </c>
      <c r="K16" s="2">
        <v>20300</v>
      </c>
    </row>
    <row r="17" spans="1:12" x14ac:dyDescent="0.25">
      <c r="I17" t="s">
        <v>102</v>
      </c>
      <c r="L17" s="2">
        <v>-20300</v>
      </c>
    </row>
    <row r="18" spans="1:12" x14ac:dyDescent="0.25">
      <c r="A18" t="s">
        <v>6</v>
      </c>
    </row>
  </sheetData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7" workbookViewId="0">
      <selection activeCell="K15" sqref="K15:K18"/>
    </sheetView>
  </sheetViews>
  <sheetFormatPr baseColWidth="10" defaultRowHeight="15" x14ac:dyDescent="0.25"/>
  <cols>
    <col min="9" max="9" width="34.140625" bestFit="1" customWidth="1"/>
  </cols>
  <sheetData>
    <row r="1" spans="1:12" x14ac:dyDescent="0.25">
      <c r="A1" t="s">
        <v>0</v>
      </c>
    </row>
    <row r="2" spans="1:12" x14ac:dyDescent="0.25">
      <c r="A2" t="s">
        <v>6829</v>
      </c>
    </row>
    <row r="3" spans="1:12" x14ac:dyDescent="0.25">
      <c r="A3" t="s">
        <v>6830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103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-13788.29</v>
      </c>
    </row>
    <row r="12" spans="1:12" x14ac:dyDescent="0.25">
      <c r="A12" t="s">
        <v>3435</v>
      </c>
      <c r="B12" s="1">
        <v>43019</v>
      </c>
      <c r="C12">
        <v>7129629</v>
      </c>
      <c r="D12">
        <v>1</v>
      </c>
      <c r="E12" t="s">
        <v>3577</v>
      </c>
      <c r="F12">
        <v>16500</v>
      </c>
      <c r="G12" t="s">
        <v>11</v>
      </c>
      <c r="H12" t="s">
        <v>195</v>
      </c>
      <c r="I12" t="s">
        <v>153</v>
      </c>
      <c r="K12" s="2">
        <v>2645</v>
      </c>
      <c r="L12" s="2">
        <v>-16433.29</v>
      </c>
    </row>
    <row r="13" spans="1:12" x14ac:dyDescent="0.25">
      <c r="A13" t="s">
        <v>22</v>
      </c>
      <c r="B13" s="1">
        <v>43021</v>
      </c>
      <c r="C13" t="s">
        <v>6832</v>
      </c>
      <c r="D13">
        <v>1</v>
      </c>
      <c r="E13" t="s">
        <v>3576</v>
      </c>
      <c r="F13">
        <v>4980</v>
      </c>
      <c r="G13" t="s">
        <v>76</v>
      </c>
      <c r="H13" t="s">
        <v>12</v>
      </c>
      <c r="I13" t="s">
        <v>153</v>
      </c>
      <c r="J13" s="2">
        <v>6931.6</v>
      </c>
      <c r="L13" s="2">
        <v>-9501.69</v>
      </c>
    </row>
    <row r="14" spans="1:12" x14ac:dyDescent="0.25">
      <c r="A14" t="s">
        <v>600</v>
      </c>
      <c r="B14" s="1">
        <v>43021</v>
      </c>
      <c r="C14" t="s">
        <v>6833</v>
      </c>
      <c r="D14">
        <v>1</v>
      </c>
      <c r="E14" t="s">
        <v>3576</v>
      </c>
      <c r="F14">
        <v>4990</v>
      </c>
      <c r="G14" t="s">
        <v>76</v>
      </c>
      <c r="H14" t="s">
        <v>12</v>
      </c>
      <c r="I14" t="s">
        <v>153</v>
      </c>
      <c r="J14" s="2">
        <v>6364.9</v>
      </c>
      <c r="L14" s="2">
        <v>-3136.79</v>
      </c>
    </row>
    <row r="15" spans="1:12" x14ac:dyDescent="0.25">
      <c r="A15" t="s">
        <v>6834</v>
      </c>
      <c r="B15" s="1">
        <v>43031</v>
      </c>
      <c r="C15">
        <v>7170464</v>
      </c>
      <c r="D15">
        <v>1</v>
      </c>
      <c r="E15" t="s">
        <v>3577</v>
      </c>
      <c r="F15">
        <v>16562</v>
      </c>
      <c r="G15" t="s">
        <v>11</v>
      </c>
      <c r="H15" t="s">
        <v>195</v>
      </c>
      <c r="I15" t="s">
        <v>153</v>
      </c>
      <c r="K15">
        <v>981</v>
      </c>
      <c r="L15" s="2">
        <v>-4117.79</v>
      </c>
    </row>
    <row r="16" spans="1:12" x14ac:dyDescent="0.25">
      <c r="A16" t="s">
        <v>6835</v>
      </c>
      <c r="B16" s="1">
        <v>43039</v>
      </c>
      <c r="C16">
        <v>7192563</v>
      </c>
      <c r="D16">
        <v>1</v>
      </c>
      <c r="E16" t="s">
        <v>3577</v>
      </c>
      <c r="F16">
        <v>16620</v>
      </c>
      <c r="G16" t="s">
        <v>11</v>
      </c>
      <c r="H16" t="s">
        <v>195</v>
      </c>
      <c r="I16" t="s">
        <v>153</v>
      </c>
      <c r="K16" s="2">
        <v>1094</v>
      </c>
      <c r="L16" s="2">
        <v>-5211.79</v>
      </c>
    </row>
    <row r="17" spans="1:12" x14ac:dyDescent="0.25">
      <c r="A17" t="s">
        <v>6836</v>
      </c>
      <c r="B17" s="1">
        <v>43039</v>
      </c>
      <c r="C17">
        <v>7192562</v>
      </c>
      <c r="D17">
        <v>1</v>
      </c>
      <c r="E17" t="s">
        <v>3577</v>
      </c>
      <c r="F17">
        <v>16621</v>
      </c>
      <c r="G17" t="s">
        <v>11</v>
      </c>
      <c r="H17" t="s">
        <v>195</v>
      </c>
      <c r="I17" t="s">
        <v>153</v>
      </c>
      <c r="K17" s="2">
        <v>3570.7</v>
      </c>
      <c r="L17" s="2">
        <v>-8782.49</v>
      </c>
    </row>
    <row r="18" spans="1:12" x14ac:dyDescent="0.25">
      <c r="A18" t="s">
        <v>6837</v>
      </c>
      <c r="B18" s="1">
        <v>43039</v>
      </c>
      <c r="C18">
        <v>7184437</v>
      </c>
      <c r="D18">
        <v>1</v>
      </c>
      <c r="E18" t="s">
        <v>3577</v>
      </c>
      <c r="F18">
        <v>16624</v>
      </c>
      <c r="G18" t="s">
        <v>11</v>
      </c>
      <c r="H18" t="s">
        <v>195</v>
      </c>
      <c r="I18" t="s">
        <v>153</v>
      </c>
      <c r="K18" s="2">
        <v>1058</v>
      </c>
      <c r="L18" s="2">
        <v>-9840.49</v>
      </c>
    </row>
    <row r="19" spans="1:12" x14ac:dyDescent="0.25">
      <c r="I19" t="s">
        <v>101</v>
      </c>
      <c r="J19" s="2">
        <v>13296.5</v>
      </c>
      <c r="K19" s="2">
        <v>9348.7000000000007</v>
      </c>
    </row>
    <row r="20" spans="1:12" x14ac:dyDescent="0.25">
      <c r="I20" t="s">
        <v>102</v>
      </c>
      <c r="L20" s="2">
        <v>-9840.49</v>
      </c>
    </row>
    <row r="21" spans="1:12" x14ac:dyDescent="0.25">
      <c r="A21" t="s">
        <v>6</v>
      </c>
    </row>
  </sheetData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7" workbookViewId="0">
      <selection activeCell="L19" sqref="L19:L20"/>
    </sheetView>
  </sheetViews>
  <sheetFormatPr baseColWidth="10" defaultRowHeight="15" x14ac:dyDescent="0.25"/>
  <cols>
    <col min="9" max="9" width="27.42578125" bestFit="1" customWidth="1"/>
    <col min="11" max="11" width="11.7109375" bestFit="1" customWidth="1"/>
    <col min="14" max="14" width="11.7109375" bestFit="1" customWidth="1"/>
  </cols>
  <sheetData>
    <row r="1" spans="1:13" x14ac:dyDescent="0.25">
      <c r="A1" t="s">
        <v>0</v>
      </c>
    </row>
    <row r="2" spans="1:13" x14ac:dyDescent="0.25">
      <c r="A2" t="s">
        <v>6829</v>
      </c>
    </row>
    <row r="3" spans="1:13" x14ac:dyDescent="0.25">
      <c r="A3" t="s">
        <v>6838</v>
      </c>
    </row>
    <row r="4" spans="1:13" x14ac:dyDescent="0.25">
      <c r="A4" t="s">
        <v>6831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3302</v>
      </c>
    </row>
    <row r="10" spans="1:13" x14ac:dyDescent="0.25">
      <c r="A10" t="s">
        <v>6</v>
      </c>
    </row>
    <row r="11" spans="1:13" x14ac:dyDescent="0.25">
      <c r="I11" t="s">
        <v>7</v>
      </c>
      <c r="M11" s="2">
        <v>-1063947.6599999999</v>
      </c>
    </row>
    <row r="12" spans="1:13" x14ac:dyDescent="0.25">
      <c r="A12" t="s">
        <v>6839</v>
      </c>
      <c r="B12" s="1">
        <v>43010</v>
      </c>
      <c r="C12" t="s">
        <v>6390</v>
      </c>
      <c r="D12">
        <v>1</v>
      </c>
      <c r="E12" t="s">
        <v>3706</v>
      </c>
      <c r="F12" t="s">
        <v>6840</v>
      </c>
      <c r="G12" t="s">
        <v>45</v>
      </c>
      <c r="H12" t="s">
        <v>12</v>
      </c>
      <c r="I12" t="s">
        <v>6841</v>
      </c>
      <c r="J12" t="s">
        <v>6842</v>
      </c>
      <c r="K12" s="39">
        <v>27458.639999999999</v>
      </c>
      <c r="M12" s="2">
        <v>-1036489.02</v>
      </c>
    </row>
    <row r="13" spans="1:13" x14ac:dyDescent="0.25">
      <c r="A13" t="s">
        <v>5794</v>
      </c>
      <c r="B13" s="1">
        <v>43010</v>
      </c>
      <c r="C13" t="s">
        <v>6390</v>
      </c>
      <c r="D13">
        <v>1</v>
      </c>
      <c r="E13" t="s">
        <v>3706</v>
      </c>
      <c r="F13" t="s">
        <v>6843</v>
      </c>
      <c r="G13" t="s">
        <v>45</v>
      </c>
      <c r="H13" t="s">
        <v>12</v>
      </c>
      <c r="I13" t="s">
        <v>6844</v>
      </c>
      <c r="J13" t="s">
        <v>6845</v>
      </c>
      <c r="L13" s="39">
        <v>27458.639999999999</v>
      </c>
      <c r="M13" s="2">
        <v>-1063947.6599999999</v>
      </c>
    </row>
    <row r="14" spans="1:13" x14ac:dyDescent="0.25">
      <c r="A14" t="s">
        <v>6366</v>
      </c>
      <c r="B14" s="1">
        <v>43010</v>
      </c>
      <c r="C14" t="s">
        <v>6846</v>
      </c>
      <c r="D14">
        <v>1</v>
      </c>
      <c r="E14" t="s">
        <v>3576</v>
      </c>
      <c r="F14">
        <v>4920</v>
      </c>
      <c r="G14" t="s">
        <v>76</v>
      </c>
      <c r="H14" t="s">
        <v>12</v>
      </c>
      <c r="I14" t="s">
        <v>6844</v>
      </c>
      <c r="J14" t="s">
        <v>6845</v>
      </c>
      <c r="K14" s="2">
        <v>1062625.3</v>
      </c>
      <c r="M14" s="2">
        <v>-1322.36</v>
      </c>
    </row>
    <row r="15" spans="1:13" x14ac:dyDescent="0.25">
      <c r="A15" t="s">
        <v>6847</v>
      </c>
      <c r="B15" s="1">
        <v>43027</v>
      </c>
      <c r="C15" t="s">
        <v>6848</v>
      </c>
      <c r="D15">
        <v>1</v>
      </c>
      <c r="E15" t="s">
        <v>4360</v>
      </c>
      <c r="F15">
        <v>20081</v>
      </c>
      <c r="G15" t="s">
        <v>34</v>
      </c>
      <c r="H15" t="s">
        <v>12</v>
      </c>
      <c r="I15" t="s">
        <v>6849</v>
      </c>
      <c r="J15" t="s">
        <v>6850</v>
      </c>
      <c r="L15" s="39">
        <v>6457.61</v>
      </c>
      <c r="M15" s="2">
        <v>-7779.97</v>
      </c>
    </row>
    <row r="16" spans="1:13" x14ac:dyDescent="0.25">
      <c r="A16" t="s">
        <v>3775</v>
      </c>
      <c r="B16" s="1">
        <v>43027</v>
      </c>
      <c r="C16" t="s">
        <v>6851</v>
      </c>
      <c r="D16">
        <v>1</v>
      </c>
      <c r="E16" t="s">
        <v>3576</v>
      </c>
      <c r="F16">
        <v>5061</v>
      </c>
      <c r="G16" t="s">
        <v>76</v>
      </c>
      <c r="H16" t="s">
        <v>12</v>
      </c>
      <c r="I16" t="s">
        <v>6844</v>
      </c>
      <c r="J16" t="s">
        <v>6845</v>
      </c>
      <c r="K16" s="39">
        <v>6457.61</v>
      </c>
      <c r="M16" s="2">
        <v>-1322.36</v>
      </c>
    </row>
    <row r="17" spans="1:14" x14ac:dyDescent="0.25">
      <c r="A17" t="s">
        <v>6852</v>
      </c>
      <c r="B17" s="1">
        <v>43038</v>
      </c>
      <c r="C17" t="s">
        <v>6853</v>
      </c>
      <c r="D17">
        <v>1</v>
      </c>
      <c r="E17" t="s">
        <v>4360</v>
      </c>
      <c r="F17">
        <v>20145</v>
      </c>
      <c r="G17" t="s">
        <v>34</v>
      </c>
      <c r="H17" t="s">
        <v>12</v>
      </c>
      <c r="I17" t="s">
        <v>6849</v>
      </c>
      <c r="J17" t="s">
        <v>6850</v>
      </c>
      <c r="L17" s="39">
        <v>20718.16</v>
      </c>
      <c r="M17" s="2">
        <v>-22040.52</v>
      </c>
    </row>
    <row r="18" spans="1:14" x14ac:dyDescent="0.25">
      <c r="A18" t="s">
        <v>6854</v>
      </c>
      <c r="B18" s="1">
        <v>43038</v>
      </c>
      <c r="C18" t="s">
        <v>6855</v>
      </c>
      <c r="D18">
        <v>1</v>
      </c>
      <c r="E18" t="s">
        <v>4360</v>
      </c>
      <c r="F18">
        <v>20147</v>
      </c>
      <c r="G18" t="s">
        <v>34</v>
      </c>
      <c r="H18" t="s">
        <v>12</v>
      </c>
      <c r="I18" t="s">
        <v>6849</v>
      </c>
      <c r="J18" t="s">
        <v>6850</v>
      </c>
      <c r="L18" s="39">
        <v>9408.64</v>
      </c>
      <c r="M18" s="2">
        <v>-31449.16</v>
      </c>
      <c r="N18" s="2">
        <f>+K14-L20-L19</f>
        <v>-88039.38</v>
      </c>
    </row>
    <row r="19" spans="1:14" x14ac:dyDescent="0.25">
      <c r="A19" t="s">
        <v>6856</v>
      </c>
      <c r="B19" s="1">
        <v>43038</v>
      </c>
      <c r="C19" t="s">
        <v>6857</v>
      </c>
      <c r="D19">
        <v>1</v>
      </c>
      <c r="E19" t="s">
        <v>4360</v>
      </c>
      <c r="F19" t="s">
        <v>6858</v>
      </c>
      <c r="G19" t="s">
        <v>34</v>
      </c>
      <c r="H19" t="s">
        <v>12</v>
      </c>
      <c r="I19" t="s">
        <v>6844</v>
      </c>
      <c r="J19" t="s">
        <v>6845</v>
      </c>
      <c r="L19" s="2">
        <v>194159.12</v>
      </c>
      <c r="M19" s="2">
        <v>-225608.28</v>
      </c>
      <c r="N19" s="2"/>
    </row>
    <row r="20" spans="1:14" x14ac:dyDescent="0.25">
      <c r="A20" t="s">
        <v>6859</v>
      </c>
      <c r="B20" s="1">
        <v>43038</v>
      </c>
      <c r="C20" t="s">
        <v>6860</v>
      </c>
      <c r="D20">
        <v>1</v>
      </c>
      <c r="E20" t="s">
        <v>3706</v>
      </c>
      <c r="F20" t="s">
        <v>6861</v>
      </c>
      <c r="G20" t="s">
        <v>45</v>
      </c>
      <c r="H20" t="s">
        <v>12</v>
      </c>
      <c r="I20" t="s">
        <v>6849</v>
      </c>
      <c r="J20" t="s">
        <v>6850</v>
      </c>
      <c r="L20" s="2">
        <v>956505.56</v>
      </c>
      <c r="M20" s="2">
        <v>-1182113.8400000001</v>
      </c>
    </row>
    <row r="21" spans="1:14" x14ac:dyDescent="0.25">
      <c r="A21" t="s">
        <v>6862</v>
      </c>
      <c r="B21" s="1">
        <v>43038</v>
      </c>
      <c r="C21" t="s">
        <v>6863</v>
      </c>
      <c r="D21">
        <v>1</v>
      </c>
      <c r="E21" t="s">
        <v>3576</v>
      </c>
      <c r="F21">
        <v>5144</v>
      </c>
      <c r="G21" t="s">
        <v>76</v>
      </c>
      <c r="H21" t="s">
        <v>12</v>
      </c>
      <c r="I21" t="s">
        <v>6844</v>
      </c>
      <c r="J21" t="s">
        <v>6845</v>
      </c>
      <c r="K21" s="39">
        <v>9408.64</v>
      </c>
      <c r="M21" s="2">
        <v>-1172705.2</v>
      </c>
    </row>
    <row r="22" spans="1:14" x14ac:dyDescent="0.25">
      <c r="A22" t="s">
        <v>1492</v>
      </c>
      <c r="B22" s="1">
        <v>43038</v>
      </c>
      <c r="C22" t="s">
        <v>6864</v>
      </c>
      <c r="D22">
        <v>1</v>
      </c>
      <c r="E22" t="s">
        <v>3576</v>
      </c>
      <c r="F22">
        <v>5145</v>
      </c>
      <c r="G22" t="s">
        <v>76</v>
      </c>
      <c r="H22" t="s">
        <v>12</v>
      </c>
      <c r="I22" t="s">
        <v>6844</v>
      </c>
      <c r="J22" t="s">
        <v>6845</v>
      </c>
      <c r="K22" s="39">
        <v>18260.7</v>
      </c>
      <c r="M22" s="2">
        <v>-1154444.5</v>
      </c>
    </row>
    <row r="23" spans="1:14" x14ac:dyDescent="0.25">
      <c r="A23" t="s">
        <v>828</v>
      </c>
      <c r="B23" s="1">
        <v>43038</v>
      </c>
      <c r="C23" t="s">
        <v>6865</v>
      </c>
      <c r="D23">
        <v>1</v>
      </c>
      <c r="E23" t="s">
        <v>3576</v>
      </c>
      <c r="F23">
        <v>5146</v>
      </c>
      <c r="G23" t="s">
        <v>76</v>
      </c>
      <c r="H23" t="s">
        <v>12</v>
      </c>
      <c r="I23" t="s">
        <v>6844</v>
      </c>
      <c r="J23" t="s">
        <v>6845</v>
      </c>
      <c r="K23" s="39">
        <v>20718.16</v>
      </c>
      <c r="M23" s="2">
        <v>-1133726.3400000001</v>
      </c>
    </row>
    <row r="24" spans="1:14" x14ac:dyDescent="0.25">
      <c r="A24" t="s">
        <v>6866</v>
      </c>
      <c r="B24" s="1">
        <v>43039</v>
      </c>
      <c r="C24" t="s">
        <v>6867</v>
      </c>
      <c r="D24">
        <v>1</v>
      </c>
      <c r="E24" t="s">
        <v>4360</v>
      </c>
      <c r="F24">
        <v>20146</v>
      </c>
      <c r="G24" t="s">
        <v>34</v>
      </c>
      <c r="H24" t="s">
        <v>12</v>
      </c>
      <c r="I24" t="s">
        <v>6849</v>
      </c>
      <c r="J24" t="s">
        <v>6850</v>
      </c>
      <c r="L24" s="39">
        <v>18260.7</v>
      </c>
      <c r="M24" s="2">
        <v>-1151987.04</v>
      </c>
    </row>
    <row r="25" spans="1:14" x14ac:dyDescent="0.25">
      <c r="I25" t="s">
        <v>101</v>
      </c>
      <c r="K25" s="2">
        <v>1144929.05</v>
      </c>
      <c r="L25" s="2">
        <v>1232968.43</v>
      </c>
    </row>
    <row r="26" spans="1:14" x14ac:dyDescent="0.25">
      <c r="I26" t="s">
        <v>102</v>
      </c>
      <c r="M26" s="2">
        <v>-1151987.04</v>
      </c>
    </row>
    <row r="27" spans="1:14" x14ac:dyDescent="0.25">
      <c r="A27" t="s">
        <v>6</v>
      </c>
    </row>
  </sheetData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4" sqref="H4"/>
    </sheetView>
  </sheetViews>
  <sheetFormatPr baseColWidth="10" defaultRowHeight="15" x14ac:dyDescent="0.25"/>
  <cols>
    <col min="8" max="8" width="38.7109375" bestFit="1" customWidth="1"/>
  </cols>
  <sheetData>
    <row r="1" spans="1:11" x14ac:dyDescent="0.25">
      <c r="A1" t="s">
        <v>0</v>
      </c>
    </row>
    <row r="2" spans="1:11" x14ac:dyDescent="0.25">
      <c r="A2" t="s">
        <v>6829</v>
      </c>
    </row>
    <row r="3" spans="1:11" x14ac:dyDescent="0.25">
      <c r="A3" t="s">
        <v>6868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660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-16145.9</v>
      </c>
    </row>
    <row r="12" spans="1:11" x14ac:dyDescent="0.25">
      <c r="A12" t="s">
        <v>6869</v>
      </c>
      <c r="B12" s="1">
        <v>43013</v>
      </c>
      <c r="C12" t="s">
        <v>6870</v>
      </c>
      <c r="D12">
        <v>2</v>
      </c>
      <c r="E12" t="s">
        <v>6871</v>
      </c>
      <c r="F12" t="s">
        <v>512</v>
      </c>
      <c r="G12" t="s">
        <v>513</v>
      </c>
      <c r="H12" t="s">
        <v>664</v>
      </c>
      <c r="J12">
        <v>969.88</v>
      </c>
      <c r="K12" s="2">
        <v>-17115.78</v>
      </c>
    </row>
    <row r="13" spans="1:11" x14ac:dyDescent="0.25">
      <c r="A13" t="s">
        <v>4442</v>
      </c>
      <c r="B13" s="1">
        <v>43028</v>
      </c>
      <c r="C13" t="s">
        <v>6872</v>
      </c>
      <c r="D13">
        <v>2</v>
      </c>
      <c r="E13" t="s">
        <v>6873</v>
      </c>
      <c r="F13" t="s">
        <v>76</v>
      </c>
      <c r="G13" t="s">
        <v>12</v>
      </c>
      <c r="H13" t="s">
        <v>664</v>
      </c>
      <c r="I13">
        <v>699.8</v>
      </c>
      <c r="K13" s="2">
        <v>-16415.98</v>
      </c>
    </row>
    <row r="14" spans="1:11" x14ac:dyDescent="0.25">
      <c r="A14" t="s">
        <v>1199</v>
      </c>
      <c r="B14" s="1">
        <v>43028</v>
      </c>
      <c r="C14" t="s">
        <v>6874</v>
      </c>
      <c r="D14">
        <v>2</v>
      </c>
      <c r="E14" t="s">
        <v>6875</v>
      </c>
      <c r="F14" t="s">
        <v>76</v>
      </c>
      <c r="G14" t="s">
        <v>12</v>
      </c>
      <c r="H14" t="s">
        <v>664</v>
      </c>
      <c r="I14" s="2">
        <v>15446.1</v>
      </c>
      <c r="K14">
        <v>-969.88</v>
      </c>
    </row>
    <row r="15" spans="1:11" x14ac:dyDescent="0.25">
      <c r="A15" t="s">
        <v>6876</v>
      </c>
      <c r="B15" s="1">
        <v>43029</v>
      </c>
      <c r="C15" t="s">
        <v>6877</v>
      </c>
      <c r="D15">
        <v>2</v>
      </c>
      <c r="E15" t="s">
        <v>6878</v>
      </c>
      <c r="F15" t="s">
        <v>512</v>
      </c>
      <c r="G15" t="s">
        <v>513</v>
      </c>
      <c r="H15" t="s">
        <v>664</v>
      </c>
      <c r="J15" s="2">
        <v>4801</v>
      </c>
      <c r="K15" s="2">
        <v>-5770.88</v>
      </c>
    </row>
    <row r="16" spans="1:11" x14ac:dyDescent="0.25">
      <c r="A16" t="s">
        <v>6879</v>
      </c>
      <c r="B16" s="1">
        <v>43029</v>
      </c>
      <c r="C16" t="s">
        <v>6880</v>
      </c>
      <c r="D16">
        <v>2</v>
      </c>
      <c r="E16" t="s">
        <v>6881</v>
      </c>
      <c r="F16" t="s">
        <v>512</v>
      </c>
      <c r="G16" t="s">
        <v>513</v>
      </c>
      <c r="H16" t="s">
        <v>664</v>
      </c>
      <c r="J16" s="2">
        <v>3831.12</v>
      </c>
      <c r="K16" s="2">
        <v>-9602</v>
      </c>
    </row>
    <row r="17" spans="1:11" x14ac:dyDescent="0.25">
      <c r="H17" t="s">
        <v>101</v>
      </c>
      <c r="I17" s="2">
        <v>16145.9</v>
      </c>
      <c r="J17" s="2">
        <v>9602</v>
      </c>
    </row>
    <row r="18" spans="1:11" x14ac:dyDescent="0.25">
      <c r="H18" t="s">
        <v>102</v>
      </c>
      <c r="K18" s="2">
        <v>-9602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3" workbookViewId="0">
      <selection activeCell="A30" sqref="A30:C30"/>
    </sheetView>
  </sheetViews>
  <sheetFormatPr baseColWidth="10" defaultRowHeight="15" x14ac:dyDescent="0.25"/>
  <cols>
    <col min="9" max="9" width="37.42578125" bestFit="1" customWidth="1"/>
  </cols>
  <sheetData>
    <row r="1" spans="1:13" x14ac:dyDescent="0.25">
      <c r="I1" t="s">
        <v>7</v>
      </c>
      <c r="L1">
        <v>-158</v>
      </c>
    </row>
    <row r="2" spans="1:13" x14ac:dyDescent="0.25">
      <c r="A2" t="s">
        <v>6883</v>
      </c>
      <c r="B2" s="1">
        <v>43017</v>
      </c>
      <c r="C2">
        <v>5386</v>
      </c>
      <c r="D2">
        <v>1</v>
      </c>
      <c r="E2" t="s">
        <v>3577</v>
      </c>
      <c r="F2">
        <v>16484</v>
      </c>
      <c r="G2" t="s">
        <v>11</v>
      </c>
      <c r="H2" t="s">
        <v>12</v>
      </c>
      <c r="I2" t="s">
        <v>6884</v>
      </c>
      <c r="K2">
        <v>790.02</v>
      </c>
      <c r="L2">
        <v>-948.02</v>
      </c>
    </row>
    <row r="3" spans="1:13" x14ac:dyDescent="0.25">
      <c r="A3" t="s">
        <v>4572</v>
      </c>
      <c r="B3" s="1">
        <v>43017</v>
      </c>
      <c r="C3">
        <v>5481</v>
      </c>
      <c r="D3">
        <v>1</v>
      </c>
      <c r="E3" t="s">
        <v>3706</v>
      </c>
      <c r="F3" t="s">
        <v>6885</v>
      </c>
      <c r="G3" t="s">
        <v>45</v>
      </c>
      <c r="H3" t="s">
        <v>12</v>
      </c>
      <c r="I3" t="s">
        <v>6886</v>
      </c>
      <c r="K3">
        <v>474.01</v>
      </c>
      <c r="L3" s="2">
        <v>-1422.03</v>
      </c>
    </row>
    <row r="4" spans="1:13" x14ac:dyDescent="0.25">
      <c r="A4" t="s">
        <v>1232</v>
      </c>
      <c r="B4" s="1">
        <v>43017</v>
      </c>
      <c r="C4">
        <v>5606</v>
      </c>
      <c r="D4">
        <v>1</v>
      </c>
      <c r="E4" t="s">
        <v>3706</v>
      </c>
      <c r="F4" t="s">
        <v>6887</v>
      </c>
      <c r="G4" t="s">
        <v>45</v>
      </c>
      <c r="H4" t="s">
        <v>12</v>
      </c>
      <c r="I4" t="s">
        <v>6886</v>
      </c>
      <c r="K4">
        <v>474.01</v>
      </c>
      <c r="L4" s="2">
        <v>-1896.04</v>
      </c>
    </row>
    <row r="5" spans="1:13" x14ac:dyDescent="0.25">
      <c r="A5" t="s">
        <v>6888</v>
      </c>
      <c r="B5" s="1">
        <v>43017</v>
      </c>
      <c r="C5">
        <v>5654</v>
      </c>
      <c r="D5">
        <v>1</v>
      </c>
      <c r="E5" t="s">
        <v>3706</v>
      </c>
      <c r="F5" t="s">
        <v>6889</v>
      </c>
      <c r="G5" t="s">
        <v>45</v>
      </c>
      <c r="H5" t="s">
        <v>12</v>
      </c>
      <c r="I5" t="s">
        <v>6886</v>
      </c>
      <c r="K5">
        <v>158</v>
      </c>
      <c r="L5" s="2">
        <v>-2054.04</v>
      </c>
    </row>
    <row r="6" spans="1:13" x14ac:dyDescent="0.25">
      <c r="A6" t="s">
        <v>6890</v>
      </c>
      <c r="B6" s="1">
        <v>43017</v>
      </c>
      <c r="C6">
        <v>5657</v>
      </c>
      <c r="D6">
        <v>1</v>
      </c>
      <c r="E6" t="s">
        <v>3706</v>
      </c>
      <c r="F6" t="s">
        <v>6891</v>
      </c>
      <c r="G6" t="s">
        <v>45</v>
      </c>
      <c r="H6" t="s">
        <v>12</v>
      </c>
      <c r="I6" t="s">
        <v>6886</v>
      </c>
      <c r="K6">
        <v>158</v>
      </c>
      <c r="L6" s="2">
        <v>-2212.04</v>
      </c>
    </row>
    <row r="7" spans="1:13" x14ac:dyDescent="0.25">
      <c r="A7" t="s">
        <v>6892</v>
      </c>
      <c r="B7" s="1">
        <v>43017</v>
      </c>
      <c r="C7" s="4">
        <v>5740</v>
      </c>
      <c r="D7">
        <v>1</v>
      </c>
      <c r="E7" t="s">
        <v>3706</v>
      </c>
      <c r="F7" t="s">
        <v>6893</v>
      </c>
      <c r="G7" t="s">
        <v>45</v>
      </c>
      <c r="H7" t="s">
        <v>12</v>
      </c>
      <c r="I7" t="s">
        <v>6886</v>
      </c>
      <c r="K7" s="4">
        <v>790.02</v>
      </c>
      <c r="L7" s="2">
        <v>-3002.06</v>
      </c>
      <c r="M7" s="2">
        <f>+K7+K8+K9+K10+K11+K12+K13+K14++K17+K18+K19+K20+K21+K22+K23+K24+K25+K28+K27+K29+K32+K33</f>
        <v>19378.330000000002</v>
      </c>
    </row>
    <row r="8" spans="1:13" x14ac:dyDescent="0.25">
      <c r="A8" t="s">
        <v>6894</v>
      </c>
      <c r="B8" s="1">
        <v>43017</v>
      </c>
      <c r="C8" s="4">
        <v>5848</v>
      </c>
      <c r="D8">
        <v>1</v>
      </c>
      <c r="E8" t="s">
        <v>3706</v>
      </c>
      <c r="F8" t="s">
        <v>6895</v>
      </c>
      <c r="G8" t="s">
        <v>45</v>
      </c>
      <c r="H8" t="s">
        <v>12</v>
      </c>
      <c r="I8" t="s">
        <v>6886</v>
      </c>
      <c r="K8" s="4">
        <v>316.01</v>
      </c>
      <c r="L8" s="2">
        <v>-3318.07</v>
      </c>
    </row>
    <row r="9" spans="1:13" x14ac:dyDescent="0.25">
      <c r="A9" t="s">
        <v>6896</v>
      </c>
      <c r="B9" s="1">
        <v>43017</v>
      </c>
      <c r="C9" s="4">
        <v>6106</v>
      </c>
      <c r="D9">
        <v>1</v>
      </c>
      <c r="E9" t="s">
        <v>3706</v>
      </c>
      <c r="F9" t="s">
        <v>6897</v>
      </c>
      <c r="G9" t="s">
        <v>45</v>
      </c>
      <c r="H9" t="s">
        <v>12</v>
      </c>
      <c r="I9" t="s">
        <v>6886</v>
      </c>
      <c r="K9" s="4">
        <v>632.01</v>
      </c>
      <c r="L9" s="2">
        <v>-3950.08</v>
      </c>
    </row>
    <row r="10" spans="1:13" x14ac:dyDescent="0.25">
      <c r="A10" t="s">
        <v>6898</v>
      </c>
      <c r="B10" s="1">
        <v>43017</v>
      </c>
      <c r="C10" s="4">
        <v>6199</v>
      </c>
      <c r="D10">
        <v>1</v>
      </c>
      <c r="E10" t="s">
        <v>3706</v>
      </c>
      <c r="F10" t="s">
        <v>6899</v>
      </c>
      <c r="G10" t="s">
        <v>45</v>
      </c>
      <c r="H10" t="s">
        <v>12</v>
      </c>
      <c r="I10" t="s">
        <v>6886</v>
      </c>
      <c r="K10" s="3">
        <v>1264.03</v>
      </c>
      <c r="L10" s="2">
        <v>-5214.1099999999997</v>
      </c>
    </row>
    <row r="11" spans="1:13" x14ac:dyDescent="0.25">
      <c r="A11" t="s">
        <v>5085</v>
      </c>
      <c r="B11" s="1">
        <v>43017</v>
      </c>
      <c r="C11" s="4">
        <v>6209</v>
      </c>
      <c r="D11">
        <v>1</v>
      </c>
      <c r="E11" t="s">
        <v>3706</v>
      </c>
      <c r="F11" t="s">
        <v>6900</v>
      </c>
      <c r="G11" t="s">
        <v>45</v>
      </c>
      <c r="H11" t="s">
        <v>12</v>
      </c>
      <c r="I11" t="s">
        <v>6886</v>
      </c>
      <c r="K11" s="3">
        <v>2054.0500000000002</v>
      </c>
      <c r="L11" s="2">
        <v>-7268.16</v>
      </c>
    </row>
    <row r="12" spans="1:13" x14ac:dyDescent="0.25">
      <c r="A12" t="s">
        <v>6901</v>
      </c>
      <c r="B12" s="1">
        <v>43017</v>
      </c>
      <c r="C12" s="4">
        <v>6285</v>
      </c>
      <c r="D12">
        <v>1</v>
      </c>
      <c r="E12" t="s">
        <v>3706</v>
      </c>
      <c r="F12" t="s">
        <v>6902</v>
      </c>
      <c r="G12" t="s">
        <v>45</v>
      </c>
      <c r="H12" t="s">
        <v>12</v>
      </c>
      <c r="I12" t="s">
        <v>6886</v>
      </c>
      <c r="K12" s="4">
        <v>316.01</v>
      </c>
      <c r="L12" s="2">
        <v>-7584.17</v>
      </c>
    </row>
    <row r="13" spans="1:13" x14ac:dyDescent="0.25">
      <c r="A13" t="s">
        <v>370</v>
      </c>
      <c r="B13" s="1">
        <v>43017</v>
      </c>
      <c r="C13" s="4">
        <v>6449</v>
      </c>
      <c r="D13">
        <v>1</v>
      </c>
      <c r="E13" t="s">
        <v>3706</v>
      </c>
      <c r="F13" t="s">
        <v>6903</v>
      </c>
      <c r="G13" t="s">
        <v>45</v>
      </c>
      <c r="H13" t="s">
        <v>12</v>
      </c>
      <c r="I13" t="s">
        <v>6886</v>
      </c>
      <c r="K13" s="4">
        <v>158</v>
      </c>
      <c r="L13" s="2">
        <v>-7742.17</v>
      </c>
    </row>
    <row r="14" spans="1:13" x14ac:dyDescent="0.25">
      <c r="A14" t="s">
        <v>6904</v>
      </c>
      <c r="B14" s="1">
        <v>43017</v>
      </c>
      <c r="C14" s="4">
        <v>6677</v>
      </c>
      <c r="D14">
        <v>1</v>
      </c>
      <c r="E14" t="s">
        <v>3706</v>
      </c>
      <c r="F14" t="s">
        <v>6905</v>
      </c>
      <c r="G14" t="s">
        <v>45</v>
      </c>
      <c r="H14" t="s">
        <v>12</v>
      </c>
      <c r="I14" t="s">
        <v>6886</v>
      </c>
      <c r="K14" s="3">
        <v>1106.03</v>
      </c>
      <c r="L14" s="2">
        <v>-8848.2000000000007</v>
      </c>
    </row>
    <row r="15" spans="1:13" x14ac:dyDescent="0.25">
      <c r="A15" t="s">
        <v>3219</v>
      </c>
      <c r="B15" s="1">
        <v>43017</v>
      </c>
      <c r="C15" s="4">
        <v>6695</v>
      </c>
      <c r="D15">
        <v>1</v>
      </c>
      <c r="E15" t="s">
        <v>3706</v>
      </c>
      <c r="F15" t="s">
        <v>6906</v>
      </c>
      <c r="G15" t="s">
        <v>45</v>
      </c>
      <c r="H15" t="s">
        <v>12</v>
      </c>
      <c r="I15" t="s">
        <v>6886</v>
      </c>
      <c r="K15" s="4">
        <v>632.01</v>
      </c>
      <c r="L15" s="2">
        <v>-9480.2099999999991</v>
      </c>
    </row>
    <row r="16" spans="1:13" x14ac:dyDescent="0.25">
      <c r="A16" t="s">
        <v>2585</v>
      </c>
      <c r="B16" s="1">
        <v>43017</v>
      </c>
      <c r="C16">
        <v>6819</v>
      </c>
      <c r="D16">
        <v>1</v>
      </c>
      <c r="E16" t="s">
        <v>3706</v>
      </c>
      <c r="F16" t="s">
        <v>6907</v>
      </c>
      <c r="G16" t="s">
        <v>45</v>
      </c>
      <c r="H16" t="s">
        <v>12</v>
      </c>
      <c r="I16" t="s">
        <v>6884</v>
      </c>
      <c r="K16">
        <v>474.01</v>
      </c>
      <c r="L16" s="2">
        <v>-9954.2199999999993</v>
      </c>
    </row>
    <row r="17" spans="1:13" x14ac:dyDescent="0.25">
      <c r="A17" t="s">
        <v>2587</v>
      </c>
      <c r="B17" s="1">
        <v>43017</v>
      </c>
      <c r="C17" s="4">
        <v>6938</v>
      </c>
      <c r="D17">
        <v>1</v>
      </c>
      <c r="E17" t="s">
        <v>3706</v>
      </c>
      <c r="F17" t="s">
        <v>6908</v>
      </c>
      <c r="G17" t="s">
        <v>45</v>
      </c>
      <c r="H17" t="s">
        <v>12</v>
      </c>
      <c r="I17" t="s">
        <v>6886</v>
      </c>
      <c r="K17" s="4">
        <v>474.01</v>
      </c>
      <c r="L17" s="2">
        <v>-10428.23</v>
      </c>
    </row>
    <row r="18" spans="1:13" x14ac:dyDescent="0.25">
      <c r="A18" t="s">
        <v>6909</v>
      </c>
      <c r="B18" s="1">
        <v>43017</v>
      </c>
      <c r="C18" s="4">
        <v>6982</v>
      </c>
      <c r="D18">
        <v>1</v>
      </c>
      <c r="E18" t="s">
        <v>3706</v>
      </c>
      <c r="F18" t="s">
        <v>6910</v>
      </c>
      <c r="G18" t="s">
        <v>45</v>
      </c>
      <c r="H18" t="s">
        <v>12</v>
      </c>
      <c r="I18" t="s">
        <v>6886</v>
      </c>
      <c r="K18" s="4">
        <v>948.02</v>
      </c>
      <c r="L18" s="2">
        <v>-11376.25</v>
      </c>
    </row>
    <row r="19" spans="1:13" x14ac:dyDescent="0.25">
      <c r="A19" t="s">
        <v>6911</v>
      </c>
      <c r="B19" s="1">
        <v>43017</v>
      </c>
      <c r="C19" s="4">
        <v>6995</v>
      </c>
      <c r="D19">
        <v>1</v>
      </c>
      <c r="E19" t="s">
        <v>3706</v>
      </c>
      <c r="F19" t="s">
        <v>6912</v>
      </c>
      <c r="G19" t="s">
        <v>45</v>
      </c>
      <c r="H19" t="s">
        <v>12</v>
      </c>
      <c r="I19" t="s">
        <v>6886</v>
      </c>
      <c r="K19" s="4">
        <v>158</v>
      </c>
      <c r="L19" s="2">
        <v>-11534.25</v>
      </c>
    </row>
    <row r="20" spans="1:13" x14ac:dyDescent="0.25">
      <c r="A20" t="s">
        <v>3463</v>
      </c>
      <c r="B20" s="1">
        <v>43017</v>
      </c>
      <c r="C20" s="4">
        <v>7092</v>
      </c>
      <c r="D20">
        <v>1</v>
      </c>
      <c r="E20" t="s">
        <v>3706</v>
      </c>
      <c r="F20" t="s">
        <v>6913</v>
      </c>
      <c r="G20" t="s">
        <v>45</v>
      </c>
      <c r="H20" t="s">
        <v>12</v>
      </c>
      <c r="I20" t="s">
        <v>6886</v>
      </c>
      <c r="K20" s="4">
        <v>948.02</v>
      </c>
      <c r="L20" s="2">
        <v>-12482.27</v>
      </c>
    </row>
    <row r="21" spans="1:13" x14ac:dyDescent="0.25">
      <c r="A21" t="s">
        <v>6914</v>
      </c>
      <c r="B21" s="1">
        <v>43017</v>
      </c>
      <c r="C21" s="4">
        <v>7348</v>
      </c>
      <c r="D21">
        <v>1</v>
      </c>
      <c r="E21" t="s">
        <v>3706</v>
      </c>
      <c r="F21" t="s">
        <v>6915</v>
      </c>
      <c r="G21" t="s">
        <v>45</v>
      </c>
      <c r="H21" t="s">
        <v>12</v>
      </c>
      <c r="I21" t="s">
        <v>6886</v>
      </c>
      <c r="K21" s="4">
        <v>158</v>
      </c>
      <c r="L21" s="2">
        <v>-12640.27</v>
      </c>
    </row>
    <row r="22" spans="1:13" x14ac:dyDescent="0.25">
      <c r="A22" t="s">
        <v>6916</v>
      </c>
      <c r="B22" s="1">
        <v>43017</v>
      </c>
      <c r="C22" s="4">
        <v>7486</v>
      </c>
      <c r="D22">
        <v>1</v>
      </c>
      <c r="E22" t="s">
        <v>3706</v>
      </c>
      <c r="F22" t="s">
        <v>6917</v>
      </c>
      <c r="G22" t="s">
        <v>45</v>
      </c>
      <c r="H22" t="s">
        <v>12</v>
      </c>
      <c r="I22" t="s">
        <v>6886</v>
      </c>
      <c r="K22" s="4">
        <v>474.01</v>
      </c>
      <c r="L22" s="2">
        <v>-13114.28</v>
      </c>
    </row>
    <row r="23" spans="1:13" x14ac:dyDescent="0.25">
      <c r="A23" t="s">
        <v>6918</v>
      </c>
      <c r="B23" s="1">
        <v>43017</v>
      </c>
      <c r="C23" s="4">
        <v>7494</v>
      </c>
      <c r="D23">
        <v>1</v>
      </c>
      <c r="E23" t="s">
        <v>3706</v>
      </c>
      <c r="F23" t="s">
        <v>6919</v>
      </c>
      <c r="G23" t="s">
        <v>45</v>
      </c>
      <c r="H23" t="s">
        <v>12</v>
      </c>
      <c r="I23" t="s">
        <v>6886</v>
      </c>
      <c r="K23" s="4">
        <v>474.01</v>
      </c>
      <c r="L23" s="2">
        <v>-13588.29</v>
      </c>
    </row>
    <row r="24" spans="1:13" x14ac:dyDescent="0.25">
      <c r="A24" t="s">
        <v>6920</v>
      </c>
      <c r="B24" s="1">
        <v>43017</v>
      </c>
      <c r="C24" s="4">
        <v>7525</v>
      </c>
      <c r="D24">
        <v>1</v>
      </c>
      <c r="E24" t="s">
        <v>3706</v>
      </c>
      <c r="F24" t="s">
        <v>6921</v>
      </c>
      <c r="G24" t="s">
        <v>45</v>
      </c>
      <c r="H24" t="s">
        <v>12</v>
      </c>
      <c r="I24" t="s">
        <v>6886</v>
      </c>
      <c r="K24" s="4">
        <v>316.01</v>
      </c>
      <c r="L24" s="2">
        <v>-13904.3</v>
      </c>
    </row>
    <row r="25" spans="1:13" x14ac:dyDescent="0.25">
      <c r="A25" t="s">
        <v>1039</v>
      </c>
      <c r="B25" s="1">
        <v>43017</v>
      </c>
      <c r="C25" s="4">
        <v>7614</v>
      </c>
      <c r="D25">
        <v>1</v>
      </c>
      <c r="E25" t="s">
        <v>3706</v>
      </c>
      <c r="F25" t="s">
        <v>6922</v>
      </c>
      <c r="G25" t="s">
        <v>45</v>
      </c>
      <c r="H25" t="s">
        <v>12</v>
      </c>
      <c r="I25" t="s">
        <v>6886</v>
      </c>
      <c r="K25" s="4">
        <v>948.02</v>
      </c>
      <c r="L25" s="2">
        <v>-14852.32</v>
      </c>
    </row>
    <row r="26" spans="1:13" x14ac:dyDescent="0.25">
      <c r="A26" t="s">
        <v>6923</v>
      </c>
      <c r="B26" s="1">
        <v>43017</v>
      </c>
      <c r="C26">
        <v>7621</v>
      </c>
      <c r="D26">
        <v>1</v>
      </c>
      <c r="E26" t="s">
        <v>3706</v>
      </c>
      <c r="F26" t="s">
        <v>6924</v>
      </c>
      <c r="G26" t="s">
        <v>45</v>
      </c>
      <c r="H26" t="s">
        <v>12</v>
      </c>
      <c r="I26" t="s">
        <v>6886</v>
      </c>
      <c r="K26" s="2">
        <v>1896.04</v>
      </c>
      <c r="L26" s="2">
        <v>-16748.36</v>
      </c>
    </row>
    <row r="27" spans="1:13" x14ac:dyDescent="0.25">
      <c r="A27" t="s">
        <v>6925</v>
      </c>
      <c r="B27" s="1">
        <v>43017</v>
      </c>
      <c r="C27" s="4">
        <v>7810</v>
      </c>
      <c r="D27">
        <v>1</v>
      </c>
      <c r="E27" t="s">
        <v>3706</v>
      </c>
      <c r="F27" t="s">
        <v>6926</v>
      </c>
      <c r="G27" t="s">
        <v>45</v>
      </c>
      <c r="H27" t="s">
        <v>12</v>
      </c>
      <c r="I27" t="s">
        <v>6886</v>
      </c>
      <c r="K27" s="4">
        <v>158</v>
      </c>
      <c r="L27" s="2">
        <v>-16906.36</v>
      </c>
      <c r="M27" s="2">
        <f>+K2+K3+K4++K6+K5+K16+K26+K30</f>
        <v>4582.09</v>
      </c>
    </row>
    <row r="28" spans="1:13" x14ac:dyDescent="0.25">
      <c r="A28" t="s">
        <v>3718</v>
      </c>
      <c r="B28" s="1">
        <v>43017</v>
      </c>
      <c r="C28" s="4">
        <v>7934</v>
      </c>
      <c r="D28">
        <v>1</v>
      </c>
      <c r="E28" t="s">
        <v>3706</v>
      </c>
      <c r="F28" t="s">
        <v>6927</v>
      </c>
      <c r="G28" t="s">
        <v>45</v>
      </c>
      <c r="H28" t="s">
        <v>12</v>
      </c>
      <c r="I28" t="s">
        <v>6886</v>
      </c>
      <c r="K28" s="3">
        <v>1580.04</v>
      </c>
      <c r="L28" s="2">
        <v>-18486.400000000001</v>
      </c>
    </row>
    <row r="29" spans="1:13" x14ac:dyDescent="0.25">
      <c r="A29" t="s">
        <v>4868</v>
      </c>
      <c r="B29" s="1">
        <v>43017</v>
      </c>
      <c r="C29" s="4">
        <v>8128</v>
      </c>
      <c r="D29">
        <v>1</v>
      </c>
      <c r="E29" t="s">
        <v>3706</v>
      </c>
      <c r="F29" t="s">
        <v>6928</v>
      </c>
      <c r="G29" t="s">
        <v>45</v>
      </c>
      <c r="H29" t="s">
        <v>12</v>
      </c>
      <c r="I29" t="s">
        <v>6886</v>
      </c>
      <c r="K29" s="3">
        <v>1106.03</v>
      </c>
      <c r="L29" s="2">
        <v>-19592.43</v>
      </c>
    </row>
    <row r="30" spans="1:13" x14ac:dyDescent="0.25">
      <c r="A30" t="s">
        <v>6929</v>
      </c>
      <c r="B30" s="1">
        <v>43017</v>
      </c>
      <c r="C30">
        <v>8147</v>
      </c>
      <c r="D30">
        <v>1</v>
      </c>
      <c r="E30" t="s">
        <v>3706</v>
      </c>
      <c r="F30" t="s">
        <v>6930</v>
      </c>
      <c r="G30" t="s">
        <v>45</v>
      </c>
      <c r="H30" t="s">
        <v>12</v>
      </c>
      <c r="I30" t="s">
        <v>6884</v>
      </c>
      <c r="K30">
        <v>158</v>
      </c>
      <c r="L30" s="2">
        <v>-19750.43</v>
      </c>
      <c r="M30" s="2">
        <f>+K30+K26+K16</f>
        <v>2528.0500000000002</v>
      </c>
    </row>
    <row r="31" spans="1:13" x14ac:dyDescent="0.25">
      <c r="A31" t="s">
        <v>4870</v>
      </c>
      <c r="B31" s="1">
        <v>43017</v>
      </c>
      <c r="C31">
        <v>7706</v>
      </c>
      <c r="D31">
        <v>1</v>
      </c>
      <c r="E31" t="s">
        <v>3577</v>
      </c>
      <c r="F31">
        <v>16485</v>
      </c>
      <c r="G31" t="s">
        <v>11</v>
      </c>
      <c r="H31" t="s">
        <v>12</v>
      </c>
      <c r="I31" t="s">
        <v>6886</v>
      </c>
      <c r="K31" s="3">
        <v>5220</v>
      </c>
      <c r="L31" s="2">
        <v>-24970.43</v>
      </c>
    </row>
    <row r="32" spans="1:13" x14ac:dyDescent="0.25">
      <c r="A32" t="s">
        <v>6931</v>
      </c>
      <c r="B32" s="1">
        <v>43017</v>
      </c>
      <c r="C32" s="4">
        <v>6822</v>
      </c>
      <c r="D32">
        <v>1</v>
      </c>
      <c r="E32" t="s">
        <v>6932</v>
      </c>
      <c r="F32">
        <v>16486</v>
      </c>
      <c r="G32" t="s">
        <v>90</v>
      </c>
      <c r="H32" t="s">
        <v>12</v>
      </c>
      <c r="I32" t="s">
        <v>6886</v>
      </c>
      <c r="K32" s="3">
        <v>2500</v>
      </c>
      <c r="L32" s="2">
        <v>-27470.43</v>
      </c>
    </row>
    <row r="33" spans="1:13" x14ac:dyDescent="0.25">
      <c r="A33" t="s">
        <v>6933</v>
      </c>
      <c r="B33" s="1">
        <v>43017</v>
      </c>
      <c r="C33" s="4">
        <v>76211</v>
      </c>
      <c r="D33">
        <v>1</v>
      </c>
      <c r="E33" t="s">
        <v>6932</v>
      </c>
      <c r="F33">
        <v>16487</v>
      </c>
      <c r="G33" t="s">
        <v>90</v>
      </c>
      <c r="H33" t="s">
        <v>12</v>
      </c>
      <c r="I33" t="s">
        <v>6886</v>
      </c>
      <c r="K33" s="3">
        <v>2500</v>
      </c>
      <c r="L33" s="2">
        <v>-29970.43</v>
      </c>
    </row>
    <row r="34" spans="1:13" x14ac:dyDescent="0.25">
      <c r="A34" t="s">
        <v>6934</v>
      </c>
      <c r="B34" s="1">
        <v>43017</v>
      </c>
      <c r="C34">
        <v>7266</v>
      </c>
      <c r="D34">
        <v>1</v>
      </c>
      <c r="E34" t="s">
        <v>3577</v>
      </c>
      <c r="F34">
        <v>16488</v>
      </c>
      <c r="G34" t="s">
        <v>11</v>
      </c>
      <c r="H34" t="s">
        <v>12</v>
      </c>
      <c r="I34" t="s">
        <v>6886</v>
      </c>
      <c r="K34" s="3">
        <v>5220</v>
      </c>
      <c r="L34" s="2">
        <v>-35190.43</v>
      </c>
    </row>
    <row r="35" spans="1:13" x14ac:dyDescent="0.25">
      <c r="A35" t="s">
        <v>647</v>
      </c>
      <c r="B35" s="1">
        <v>43017</v>
      </c>
      <c r="C35">
        <v>6919</v>
      </c>
      <c r="D35">
        <v>1</v>
      </c>
      <c r="E35" t="s">
        <v>3577</v>
      </c>
      <c r="F35">
        <v>16489</v>
      </c>
      <c r="G35" t="s">
        <v>11</v>
      </c>
      <c r="H35" t="s">
        <v>12</v>
      </c>
      <c r="I35" t="s">
        <v>6886</v>
      </c>
      <c r="K35" s="3">
        <v>5220</v>
      </c>
      <c r="L35" s="2">
        <v>-40410.43</v>
      </c>
    </row>
    <row r="36" spans="1:13" x14ac:dyDescent="0.25">
      <c r="A36" t="s">
        <v>6935</v>
      </c>
      <c r="B36" s="1">
        <v>43017</v>
      </c>
      <c r="C36">
        <v>8088</v>
      </c>
      <c r="D36">
        <v>1</v>
      </c>
      <c r="E36" t="s">
        <v>3577</v>
      </c>
      <c r="F36">
        <v>16490</v>
      </c>
      <c r="G36" t="s">
        <v>11</v>
      </c>
      <c r="H36" t="s">
        <v>12</v>
      </c>
      <c r="I36" t="s">
        <v>6886</v>
      </c>
      <c r="K36" s="3">
        <v>5220</v>
      </c>
      <c r="L36" s="2">
        <v>-45630.43</v>
      </c>
    </row>
    <row r="37" spans="1:13" x14ac:dyDescent="0.25">
      <c r="A37" t="s">
        <v>3198</v>
      </c>
      <c r="B37" s="1">
        <v>43019</v>
      </c>
      <c r="C37">
        <v>8223</v>
      </c>
      <c r="D37">
        <v>1</v>
      </c>
      <c r="E37" t="s">
        <v>3706</v>
      </c>
      <c r="F37" t="s">
        <v>6936</v>
      </c>
      <c r="G37" t="s">
        <v>45</v>
      </c>
      <c r="H37" t="s">
        <v>12</v>
      </c>
      <c r="I37" t="s">
        <v>6886</v>
      </c>
      <c r="K37" s="4">
        <v>316.01</v>
      </c>
      <c r="L37" s="2">
        <v>-45946.44</v>
      </c>
      <c r="M37" s="2">
        <f>+K30+K26+158</f>
        <v>2212.04</v>
      </c>
    </row>
    <row r="38" spans="1:13" x14ac:dyDescent="0.25">
      <c r="A38" t="s">
        <v>239</v>
      </c>
      <c r="B38" s="1">
        <v>43026</v>
      </c>
      <c r="C38" t="s">
        <v>6937</v>
      </c>
      <c r="D38">
        <v>1</v>
      </c>
      <c r="E38" t="s">
        <v>3576</v>
      </c>
      <c r="F38">
        <v>5002</v>
      </c>
      <c r="G38" t="s">
        <v>76</v>
      </c>
      <c r="H38" t="s">
        <v>12</v>
      </c>
      <c r="I38" t="s">
        <v>6886</v>
      </c>
      <c r="J38" s="3">
        <v>5220</v>
      </c>
      <c r="L38" s="2">
        <v>-40726.44</v>
      </c>
    </row>
    <row r="39" spans="1:13" x14ac:dyDescent="0.25">
      <c r="A39" t="s">
        <v>642</v>
      </c>
      <c r="B39" s="1">
        <v>43026</v>
      </c>
      <c r="C39" t="s">
        <v>6938</v>
      </c>
      <c r="D39">
        <v>1</v>
      </c>
      <c r="E39" t="s">
        <v>3576</v>
      </c>
      <c r="F39">
        <v>5003</v>
      </c>
      <c r="G39" t="s">
        <v>76</v>
      </c>
      <c r="H39" t="s">
        <v>12</v>
      </c>
      <c r="I39" t="s">
        <v>6886</v>
      </c>
      <c r="J39" s="3">
        <v>5220</v>
      </c>
      <c r="L39" s="2">
        <v>-35506.44</v>
      </c>
    </row>
    <row r="40" spans="1:13" x14ac:dyDescent="0.25">
      <c r="A40" t="s">
        <v>282</v>
      </c>
      <c r="B40" s="1">
        <v>43026</v>
      </c>
      <c r="C40" t="s">
        <v>6939</v>
      </c>
      <c r="D40">
        <v>1</v>
      </c>
      <c r="E40" t="s">
        <v>3576</v>
      </c>
      <c r="F40">
        <v>5004</v>
      </c>
      <c r="G40" t="s">
        <v>76</v>
      </c>
      <c r="H40" t="s">
        <v>12</v>
      </c>
      <c r="I40" t="s">
        <v>6886</v>
      </c>
      <c r="J40" s="3">
        <v>5220</v>
      </c>
      <c r="L40" s="2">
        <v>-30286.44</v>
      </c>
      <c r="M40" s="2">
        <f>+J43-M7</f>
        <v>3160.0599999999977</v>
      </c>
    </row>
    <row r="41" spans="1:13" x14ac:dyDescent="0.25">
      <c r="A41" t="s">
        <v>2777</v>
      </c>
      <c r="B41" s="1">
        <v>43026</v>
      </c>
      <c r="C41" t="s">
        <v>6940</v>
      </c>
      <c r="D41">
        <v>1</v>
      </c>
      <c r="E41" t="s">
        <v>3576</v>
      </c>
      <c r="F41">
        <v>5005</v>
      </c>
      <c r="G41" t="s">
        <v>76</v>
      </c>
      <c r="H41" t="s">
        <v>12</v>
      </c>
      <c r="I41" t="s">
        <v>6886</v>
      </c>
      <c r="J41" s="3">
        <v>5220</v>
      </c>
      <c r="L41" s="2">
        <v>-25066.44</v>
      </c>
    </row>
    <row r="42" spans="1:13" x14ac:dyDescent="0.25">
      <c r="A42" t="s">
        <v>246</v>
      </c>
      <c r="B42" s="1">
        <v>43028</v>
      </c>
      <c r="C42" t="s">
        <v>6941</v>
      </c>
      <c r="D42">
        <v>1</v>
      </c>
      <c r="E42" t="s">
        <v>3576</v>
      </c>
      <c r="F42">
        <v>5041</v>
      </c>
      <c r="G42" t="s">
        <v>76</v>
      </c>
      <c r="H42" t="s">
        <v>12</v>
      </c>
      <c r="I42" t="s">
        <v>6886</v>
      </c>
      <c r="J42" s="4">
        <v>316</v>
      </c>
      <c r="L42" s="2">
        <v>-24750.44</v>
      </c>
    </row>
    <row r="43" spans="1:13" x14ac:dyDescent="0.25">
      <c r="A43" t="s">
        <v>1138</v>
      </c>
      <c r="B43" s="1">
        <v>43034</v>
      </c>
      <c r="C43" t="s">
        <v>6942</v>
      </c>
      <c r="D43">
        <v>1</v>
      </c>
      <c r="E43" t="s">
        <v>3576</v>
      </c>
      <c r="F43">
        <v>5131</v>
      </c>
      <c r="G43" t="s">
        <v>76</v>
      </c>
      <c r="H43" t="s">
        <v>12</v>
      </c>
      <c r="I43" t="s">
        <v>6884</v>
      </c>
      <c r="J43" s="2">
        <v>22538.39</v>
      </c>
      <c r="L43" s="2">
        <v>-2212.0500000000002</v>
      </c>
      <c r="M43" s="2">
        <f>+K30+K26+K16+K6+K5+K4+K3+K2</f>
        <v>4582.09</v>
      </c>
    </row>
    <row r="44" spans="1:13" x14ac:dyDescent="0.25">
      <c r="I44" t="s">
        <v>101</v>
      </c>
      <c r="J44" s="2">
        <v>43734.39</v>
      </c>
      <c r="K44" s="2">
        <v>45788.44</v>
      </c>
    </row>
    <row r="45" spans="1:13" x14ac:dyDescent="0.25">
      <c r="I45" t="s">
        <v>102</v>
      </c>
      <c r="L45" s="2">
        <v>-2212.0500000000002</v>
      </c>
    </row>
    <row r="46" spans="1:13" x14ac:dyDescent="0.25">
      <c r="A46" t="s">
        <v>138</v>
      </c>
      <c r="B46" t="s">
        <v>139</v>
      </c>
      <c r="C46" t="s">
        <v>501</v>
      </c>
      <c r="D46" t="s">
        <v>502</v>
      </c>
      <c r="E46" t="s">
        <v>139</v>
      </c>
      <c r="F46" t="s">
        <v>3697</v>
      </c>
      <c r="G46" t="s">
        <v>722</v>
      </c>
      <c r="H46" t="s">
        <v>139</v>
      </c>
      <c r="I46" t="s">
        <v>504</v>
      </c>
      <c r="J46" t="s">
        <v>142</v>
      </c>
      <c r="K46" t="s">
        <v>146</v>
      </c>
      <c r="L46" t="s">
        <v>147</v>
      </c>
    </row>
  </sheetData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9" sqref="K19"/>
    </sheetView>
  </sheetViews>
  <sheetFormatPr baseColWidth="10" defaultRowHeight="15" x14ac:dyDescent="0.25"/>
  <cols>
    <col min="9" max="9" width="36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1227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3373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-9136.77</v>
      </c>
    </row>
    <row r="12" spans="1:12" x14ac:dyDescent="0.25">
      <c r="A12" t="s">
        <v>6943</v>
      </c>
      <c r="B12" s="1">
        <v>43010</v>
      </c>
      <c r="C12">
        <v>2199</v>
      </c>
      <c r="D12">
        <v>1</v>
      </c>
      <c r="E12" t="s">
        <v>3577</v>
      </c>
      <c r="F12">
        <v>16451</v>
      </c>
      <c r="G12" t="s">
        <v>11</v>
      </c>
      <c r="H12" t="s">
        <v>12</v>
      </c>
      <c r="I12" t="s">
        <v>3376</v>
      </c>
      <c r="K12" s="2">
        <v>1659.9</v>
      </c>
      <c r="L12" s="2">
        <v>-10796.67</v>
      </c>
    </row>
    <row r="13" spans="1:12" x14ac:dyDescent="0.25">
      <c r="A13" t="s">
        <v>6944</v>
      </c>
      <c r="B13" s="1">
        <v>43013</v>
      </c>
      <c r="C13">
        <v>2217</v>
      </c>
      <c r="D13">
        <v>1</v>
      </c>
      <c r="E13" t="s">
        <v>3577</v>
      </c>
      <c r="F13">
        <v>16471</v>
      </c>
      <c r="G13" t="s">
        <v>11</v>
      </c>
      <c r="H13" t="s">
        <v>12</v>
      </c>
      <c r="I13" t="s">
        <v>3376</v>
      </c>
      <c r="K13">
        <v>160.5</v>
      </c>
      <c r="L13" s="2">
        <v>-10957.17</v>
      </c>
    </row>
    <row r="14" spans="1:12" x14ac:dyDescent="0.25">
      <c r="A14" t="s">
        <v>6945</v>
      </c>
      <c r="B14" s="1">
        <v>43019</v>
      </c>
      <c r="C14">
        <v>2243</v>
      </c>
      <c r="D14">
        <v>1</v>
      </c>
      <c r="E14" t="s">
        <v>3577</v>
      </c>
      <c r="F14">
        <v>16505</v>
      </c>
      <c r="G14" t="s">
        <v>11</v>
      </c>
      <c r="H14" t="s">
        <v>12</v>
      </c>
      <c r="I14" t="s">
        <v>3376</v>
      </c>
      <c r="K14" s="2">
        <v>5399.19</v>
      </c>
      <c r="L14" s="2">
        <v>-16356.36</v>
      </c>
    </row>
    <row r="15" spans="1:12" x14ac:dyDescent="0.25">
      <c r="A15" t="s">
        <v>617</v>
      </c>
      <c r="B15" s="1">
        <v>43021</v>
      </c>
      <c r="C15" t="s">
        <v>6946</v>
      </c>
      <c r="D15">
        <v>1</v>
      </c>
      <c r="E15" t="s">
        <v>3576</v>
      </c>
      <c r="F15">
        <v>4972</v>
      </c>
      <c r="G15" t="s">
        <v>76</v>
      </c>
      <c r="H15" t="s">
        <v>12</v>
      </c>
      <c r="I15" t="s">
        <v>3376</v>
      </c>
      <c r="J15" s="2">
        <v>3138.8</v>
      </c>
      <c r="L15" s="2">
        <v>-13217.56</v>
      </c>
    </row>
    <row r="16" spans="1:12" x14ac:dyDescent="0.25">
      <c r="A16" t="s">
        <v>3045</v>
      </c>
      <c r="B16" s="1">
        <v>43021</v>
      </c>
      <c r="C16" t="s">
        <v>6947</v>
      </c>
      <c r="D16">
        <v>1</v>
      </c>
      <c r="E16" t="s">
        <v>3576</v>
      </c>
      <c r="F16">
        <v>4978</v>
      </c>
      <c r="G16" t="s">
        <v>76</v>
      </c>
      <c r="H16" t="s">
        <v>12</v>
      </c>
      <c r="I16" t="s">
        <v>3376</v>
      </c>
      <c r="J16" s="2">
        <v>3258.29</v>
      </c>
      <c r="L16" s="2">
        <v>-9959.27</v>
      </c>
    </row>
    <row r="17" spans="1:12" x14ac:dyDescent="0.25">
      <c r="A17" t="s">
        <v>2627</v>
      </c>
      <c r="B17" s="1">
        <v>43021</v>
      </c>
      <c r="C17" t="s">
        <v>6948</v>
      </c>
      <c r="D17">
        <v>1</v>
      </c>
      <c r="E17" t="s">
        <v>3576</v>
      </c>
      <c r="F17">
        <v>4984</v>
      </c>
      <c r="G17" t="s">
        <v>76</v>
      </c>
      <c r="H17" t="s">
        <v>12</v>
      </c>
      <c r="I17" t="s">
        <v>3376</v>
      </c>
      <c r="J17" s="2">
        <v>1659.9</v>
      </c>
      <c r="L17" s="2">
        <v>-8299.3700000000008</v>
      </c>
    </row>
    <row r="18" spans="1:12" x14ac:dyDescent="0.25">
      <c r="A18" t="s">
        <v>471</v>
      </c>
      <c r="B18" s="1">
        <v>43028</v>
      </c>
      <c r="C18" t="s">
        <v>6949</v>
      </c>
      <c r="D18">
        <v>1</v>
      </c>
      <c r="E18" t="s">
        <v>3576</v>
      </c>
      <c r="F18">
        <v>5048</v>
      </c>
      <c r="G18" t="s">
        <v>76</v>
      </c>
      <c r="H18" t="s">
        <v>12</v>
      </c>
      <c r="I18" t="s">
        <v>3376</v>
      </c>
      <c r="J18" s="2">
        <v>2739.55</v>
      </c>
      <c r="L18" s="2">
        <v>-5559.82</v>
      </c>
    </row>
    <row r="19" spans="1:12" x14ac:dyDescent="0.25">
      <c r="A19" t="s">
        <v>6950</v>
      </c>
      <c r="B19" s="1">
        <v>43038</v>
      </c>
      <c r="C19">
        <v>2291</v>
      </c>
      <c r="D19">
        <v>1</v>
      </c>
      <c r="E19" t="s">
        <v>3577</v>
      </c>
      <c r="F19">
        <v>16642</v>
      </c>
      <c r="G19" t="s">
        <v>11</v>
      </c>
      <c r="H19" t="s">
        <v>12</v>
      </c>
      <c r="I19" t="s">
        <v>3376</v>
      </c>
      <c r="L19" s="2">
        <v>-9920.6200000000008</v>
      </c>
    </row>
    <row r="20" spans="1:12" x14ac:dyDescent="0.25">
      <c r="I20" t="s">
        <v>101</v>
      </c>
      <c r="J20" s="2">
        <v>10796.54</v>
      </c>
      <c r="K20" s="2">
        <v>11580.39</v>
      </c>
    </row>
    <row r="21" spans="1:12" x14ac:dyDescent="0.25">
      <c r="I21" t="s">
        <v>102</v>
      </c>
      <c r="L21" s="2">
        <v>-9920.6200000000008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6"/>
  <sheetViews>
    <sheetView topLeftCell="A8" workbookViewId="0">
      <selection activeCell="K143" sqref="K12:K143"/>
    </sheetView>
  </sheetViews>
  <sheetFormatPr baseColWidth="10" defaultRowHeight="15" x14ac:dyDescent="0.25"/>
  <cols>
    <col min="9" max="9" width="25.42578125" bestFit="1" customWidth="1"/>
  </cols>
  <sheetData>
    <row r="1" spans="1:16" x14ac:dyDescent="0.25">
      <c r="A1" t="s">
        <v>0</v>
      </c>
    </row>
    <row r="2" spans="1:16" x14ac:dyDescent="0.25">
      <c r="A2" t="s">
        <v>6882</v>
      </c>
    </row>
    <row r="3" spans="1:16" x14ac:dyDescent="0.25">
      <c r="A3" t="s">
        <v>3083</v>
      </c>
    </row>
    <row r="4" spans="1:16" x14ac:dyDescent="0.25">
      <c r="A4" t="s">
        <v>6831</v>
      </c>
    </row>
    <row r="6" spans="1:16" x14ac:dyDescent="0.25">
      <c r="A6" t="s">
        <v>4</v>
      </c>
    </row>
    <row r="7" spans="1:16" x14ac:dyDescent="0.25">
      <c r="A7" t="s">
        <v>0</v>
      </c>
    </row>
    <row r="9" spans="1:16" x14ac:dyDescent="0.25">
      <c r="A9" t="s">
        <v>133</v>
      </c>
      <c r="B9" t="s">
        <v>6951</v>
      </c>
      <c r="C9">
        <v>48</v>
      </c>
      <c r="D9" t="s">
        <v>6952</v>
      </c>
      <c r="E9" t="s">
        <v>6953</v>
      </c>
      <c r="F9" t="s">
        <v>6954</v>
      </c>
    </row>
    <row r="10" spans="1:16" x14ac:dyDescent="0.25">
      <c r="A10" t="s">
        <v>138</v>
      </c>
      <c r="B10" t="s">
        <v>139</v>
      </c>
      <c r="C10" t="s">
        <v>501</v>
      </c>
      <c r="D10" t="s">
        <v>502</v>
      </c>
      <c r="E10" t="s">
        <v>139</v>
      </c>
      <c r="F10" t="s">
        <v>3697</v>
      </c>
      <c r="G10" t="s">
        <v>503</v>
      </c>
      <c r="H10" t="s">
        <v>3697</v>
      </c>
      <c r="I10" t="s">
        <v>3445</v>
      </c>
      <c r="J10" t="s">
        <v>722</v>
      </c>
      <c r="K10" t="s">
        <v>140</v>
      </c>
      <c r="L10" t="s">
        <v>146</v>
      </c>
    </row>
    <row r="11" spans="1:16" x14ac:dyDescent="0.25">
      <c r="I11" t="s">
        <v>7</v>
      </c>
      <c r="L11" s="2">
        <v>-29901.54</v>
      </c>
    </row>
    <row r="12" spans="1:16" x14ac:dyDescent="0.25">
      <c r="A12" t="s">
        <v>6955</v>
      </c>
      <c r="B12" s="1">
        <v>43010</v>
      </c>
      <c r="C12">
        <v>58315</v>
      </c>
      <c r="D12">
        <v>2</v>
      </c>
      <c r="E12" t="s">
        <v>3633</v>
      </c>
      <c r="F12" t="s">
        <v>6956</v>
      </c>
      <c r="G12" t="s">
        <v>1549</v>
      </c>
      <c r="H12" t="s">
        <v>6957</v>
      </c>
      <c r="I12" t="s">
        <v>6958</v>
      </c>
      <c r="K12">
        <v>464</v>
      </c>
      <c r="L12" s="2">
        <v>-30365.54</v>
      </c>
      <c r="N12" t="s">
        <v>6955</v>
      </c>
      <c r="O12" s="1">
        <v>43010</v>
      </c>
      <c r="P12">
        <v>58315</v>
      </c>
    </row>
    <row r="13" spans="1:16" x14ac:dyDescent="0.25">
      <c r="A13" t="s">
        <v>6959</v>
      </c>
      <c r="B13" s="1">
        <v>43010</v>
      </c>
      <c r="C13">
        <v>58266</v>
      </c>
      <c r="D13">
        <v>2</v>
      </c>
      <c r="E13" t="s">
        <v>3633</v>
      </c>
      <c r="F13" t="s">
        <v>6960</v>
      </c>
      <c r="G13" t="s">
        <v>1549</v>
      </c>
      <c r="H13" t="s">
        <v>5938</v>
      </c>
      <c r="I13" t="s">
        <v>1191</v>
      </c>
      <c r="K13">
        <v>464</v>
      </c>
      <c r="L13" s="2">
        <v>-30829.54</v>
      </c>
      <c r="N13" t="s">
        <v>6959</v>
      </c>
      <c r="O13" s="1">
        <v>43010</v>
      </c>
      <c r="P13">
        <v>58266</v>
      </c>
    </row>
    <row r="14" spans="1:16" hidden="1" x14ac:dyDescent="0.25">
      <c r="A14" t="s">
        <v>6961</v>
      </c>
      <c r="B14" s="1">
        <v>43010</v>
      </c>
      <c r="C14" t="s">
        <v>6962</v>
      </c>
      <c r="D14">
        <v>1</v>
      </c>
      <c r="E14" t="s">
        <v>3577</v>
      </c>
      <c r="F14">
        <v>16457</v>
      </c>
      <c r="G14" t="s">
        <v>11</v>
      </c>
      <c r="H14" t="s">
        <v>6963</v>
      </c>
      <c r="I14" t="s">
        <v>6964</v>
      </c>
      <c r="K14" s="79">
        <v>15312</v>
      </c>
      <c r="L14" s="2">
        <v>-46141.54</v>
      </c>
      <c r="N14" t="s">
        <v>6965</v>
      </c>
      <c r="O14" s="1">
        <v>43010</v>
      </c>
      <c r="P14">
        <v>58267</v>
      </c>
    </row>
    <row r="15" spans="1:16" x14ac:dyDescent="0.25">
      <c r="A15" t="s">
        <v>6965</v>
      </c>
      <c r="B15" s="1">
        <v>43010</v>
      </c>
      <c r="C15">
        <v>58267</v>
      </c>
      <c r="D15">
        <v>2</v>
      </c>
      <c r="E15" t="s">
        <v>3633</v>
      </c>
      <c r="F15" t="s">
        <v>6966</v>
      </c>
      <c r="G15" t="s">
        <v>1549</v>
      </c>
      <c r="H15" t="s">
        <v>5938</v>
      </c>
      <c r="I15" t="s">
        <v>1191</v>
      </c>
      <c r="K15">
        <v>464</v>
      </c>
      <c r="L15" s="2">
        <v>-46605.54</v>
      </c>
      <c r="N15" t="s">
        <v>2615</v>
      </c>
      <c r="O15" s="1">
        <v>43010</v>
      </c>
      <c r="P15">
        <v>58316</v>
      </c>
    </row>
    <row r="16" spans="1:16" x14ac:dyDescent="0.25">
      <c r="A16" t="s">
        <v>2615</v>
      </c>
      <c r="B16" s="1">
        <v>43010</v>
      </c>
      <c r="C16">
        <v>58316</v>
      </c>
      <c r="D16">
        <v>2</v>
      </c>
      <c r="E16" t="s">
        <v>3633</v>
      </c>
      <c r="F16" t="s">
        <v>6967</v>
      </c>
      <c r="G16" t="s">
        <v>1549</v>
      </c>
      <c r="H16" t="s">
        <v>6957</v>
      </c>
      <c r="I16" t="s">
        <v>6958</v>
      </c>
      <c r="K16">
        <v>464</v>
      </c>
      <c r="L16" s="2">
        <v>-47069.54</v>
      </c>
      <c r="N16" t="s">
        <v>1706</v>
      </c>
      <c r="O16" s="1">
        <v>43011</v>
      </c>
      <c r="P16">
        <v>58317</v>
      </c>
    </row>
    <row r="17" spans="1:16" x14ac:dyDescent="0.25">
      <c r="A17" t="s">
        <v>1706</v>
      </c>
      <c r="B17" s="1">
        <v>43011</v>
      </c>
      <c r="C17">
        <v>58317</v>
      </c>
      <c r="D17">
        <v>2</v>
      </c>
      <c r="E17" t="s">
        <v>3633</v>
      </c>
      <c r="F17" t="s">
        <v>6968</v>
      </c>
      <c r="G17" t="s">
        <v>1549</v>
      </c>
      <c r="H17" t="s">
        <v>6957</v>
      </c>
      <c r="I17" t="s">
        <v>6958</v>
      </c>
      <c r="K17">
        <v>464</v>
      </c>
      <c r="L17" s="2">
        <v>-47533.54</v>
      </c>
      <c r="N17" t="s">
        <v>6969</v>
      </c>
      <c r="O17" s="1">
        <v>43011</v>
      </c>
      <c r="P17">
        <v>58318</v>
      </c>
    </row>
    <row r="18" spans="1:16" x14ac:dyDescent="0.25">
      <c r="A18" t="s">
        <v>6969</v>
      </c>
      <c r="B18" s="1">
        <v>43011</v>
      </c>
      <c r="C18">
        <v>58318</v>
      </c>
      <c r="D18">
        <v>2</v>
      </c>
      <c r="E18" t="s">
        <v>3633</v>
      </c>
      <c r="F18" t="s">
        <v>6970</v>
      </c>
      <c r="G18" t="s">
        <v>1549</v>
      </c>
      <c r="H18" t="s">
        <v>6957</v>
      </c>
      <c r="I18" t="s">
        <v>6958</v>
      </c>
      <c r="K18">
        <v>464</v>
      </c>
      <c r="L18" s="2">
        <v>-47997.54</v>
      </c>
      <c r="N18" t="s">
        <v>6971</v>
      </c>
      <c r="O18" s="1">
        <v>43011</v>
      </c>
      <c r="P18">
        <v>58268</v>
      </c>
    </row>
    <row r="19" spans="1:16" x14ac:dyDescent="0.25">
      <c r="A19" t="s">
        <v>6971</v>
      </c>
      <c r="B19" s="1">
        <v>43011</v>
      </c>
      <c r="C19">
        <v>58268</v>
      </c>
      <c r="D19">
        <v>2</v>
      </c>
      <c r="E19" t="s">
        <v>3633</v>
      </c>
      <c r="F19" t="s">
        <v>6972</v>
      </c>
      <c r="G19" t="s">
        <v>1549</v>
      </c>
      <c r="H19" t="s">
        <v>5938</v>
      </c>
      <c r="I19" t="s">
        <v>1191</v>
      </c>
      <c r="K19">
        <v>464</v>
      </c>
      <c r="L19" s="2">
        <v>-48461.54</v>
      </c>
      <c r="N19" t="s">
        <v>3678</v>
      </c>
      <c r="O19" s="1">
        <v>43011</v>
      </c>
      <c r="P19">
        <v>58372</v>
      </c>
    </row>
    <row r="20" spans="1:16" x14ac:dyDescent="0.25">
      <c r="A20" t="s">
        <v>3678</v>
      </c>
      <c r="B20" s="1">
        <v>43011</v>
      </c>
      <c r="C20">
        <v>58372</v>
      </c>
      <c r="D20">
        <v>2</v>
      </c>
      <c r="E20" t="s">
        <v>3633</v>
      </c>
      <c r="F20" t="s">
        <v>6973</v>
      </c>
      <c r="G20" t="s">
        <v>1549</v>
      </c>
      <c r="H20" t="s">
        <v>1618</v>
      </c>
      <c r="I20" t="s">
        <v>1191</v>
      </c>
      <c r="K20">
        <v>464</v>
      </c>
      <c r="L20" s="2">
        <v>-48925.54</v>
      </c>
      <c r="N20" t="s">
        <v>6974</v>
      </c>
      <c r="O20" s="1">
        <v>43012</v>
      </c>
      <c r="P20">
        <v>58378</v>
      </c>
    </row>
    <row r="21" spans="1:16" x14ac:dyDescent="0.25">
      <c r="A21" t="s">
        <v>6974</v>
      </c>
      <c r="B21" s="1">
        <v>43012</v>
      </c>
      <c r="C21">
        <v>58378</v>
      </c>
      <c r="D21">
        <v>2</v>
      </c>
      <c r="E21" t="s">
        <v>3633</v>
      </c>
      <c r="F21" t="s">
        <v>6975</v>
      </c>
      <c r="G21" t="s">
        <v>1549</v>
      </c>
      <c r="H21" t="s">
        <v>1618</v>
      </c>
      <c r="I21" t="s">
        <v>1191</v>
      </c>
      <c r="K21">
        <v>464</v>
      </c>
      <c r="L21" s="2">
        <v>-49389.54</v>
      </c>
      <c r="N21" t="s">
        <v>931</v>
      </c>
      <c r="O21" s="1">
        <v>43012</v>
      </c>
      <c r="P21">
        <v>58269</v>
      </c>
    </row>
    <row r="22" spans="1:16" x14ac:dyDescent="0.25">
      <c r="A22" t="s">
        <v>931</v>
      </c>
      <c r="B22" s="1">
        <v>43012</v>
      </c>
      <c r="C22">
        <v>58269</v>
      </c>
      <c r="D22">
        <v>2</v>
      </c>
      <c r="E22" t="s">
        <v>3633</v>
      </c>
      <c r="F22" t="s">
        <v>6976</v>
      </c>
      <c r="G22" t="s">
        <v>1549</v>
      </c>
      <c r="H22" t="s">
        <v>5938</v>
      </c>
      <c r="I22" t="s">
        <v>1191</v>
      </c>
      <c r="K22">
        <v>464</v>
      </c>
      <c r="L22" s="2">
        <v>-49853.54</v>
      </c>
      <c r="N22" t="s">
        <v>6977</v>
      </c>
      <c r="O22" s="1">
        <v>43012</v>
      </c>
      <c r="P22">
        <v>58319</v>
      </c>
    </row>
    <row r="23" spans="1:16" x14ac:dyDescent="0.25">
      <c r="A23" t="s">
        <v>6977</v>
      </c>
      <c r="B23" s="1">
        <v>43012</v>
      </c>
      <c r="C23">
        <v>58319</v>
      </c>
      <c r="D23">
        <v>2</v>
      </c>
      <c r="E23" t="s">
        <v>3633</v>
      </c>
      <c r="F23" t="s">
        <v>6978</v>
      </c>
      <c r="G23" t="s">
        <v>1549</v>
      </c>
      <c r="H23" t="s">
        <v>6957</v>
      </c>
      <c r="I23" t="s">
        <v>6958</v>
      </c>
      <c r="K23">
        <v>464</v>
      </c>
      <c r="L23" s="2">
        <v>-50317.54</v>
      </c>
      <c r="N23" t="s">
        <v>6580</v>
      </c>
      <c r="O23" s="1">
        <v>43013</v>
      </c>
      <c r="P23">
        <v>58270</v>
      </c>
    </row>
    <row r="24" spans="1:16" x14ac:dyDescent="0.25">
      <c r="A24" t="s">
        <v>6580</v>
      </c>
      <c r="B24" s="1">
        <v>43013</v>
      </c>
      <c r="C24">
        <v>58270</v>
      </c>
      <c r="D24">
        <v>2</v>
      </c>
      <c r="E24" t="s">
        <v>3633</v>
      </c>
      <c r="F24" t="s">
        <v>6979</v>
      </c>
      <c r="G24" t="s">
        <v>1549</v>
      </c>
      <c r="H24" t="s">
        <v>5938</v>
      </c>
      <c r="I24" t="s">
        <v>1191</v>
      </c>
      <c r="K24">
        <v>464</v>
      </c>
      <c r="L24" s="2">
        <v>-50781.54</v>
      </c>
      <c r="N24" t="s">
        <v>274</v>
      </c>
      <c r="O24" s="1">
        <v>43013</v>
      </c>
      <c r="P24">
        <v>58374</v>
      </c>
    </row>
    <row r="25" spans="1:16" x14ac:dyDescent="0.25">
      <c r="A25" t="s">
        <v>274</v>
      </c>
      <c r="B25" s="1">
        <v>43013</v>
      </c>
      <c r="C25">
        <v>58374</v>
      </c>
      <c r="D25">
        <v>2</v>
      </c>
      <c r="E25" t="s">
        <v>3633</v>
      </c>
      <c r="F25" t="s">
        <v>6980</v>
      </c>
      <c r="G25" t="s">
        <v>1549</v>
      </c>
      <c r="H25" t="s">
        <v>1618</v>
      </c>
      <c r="I25" t="s">
        <v>1191</v>
      </c>
      <c r="K25">
        <v>464</v>
      </c>
      <c r="L25" s="2">
        <v>-51245.54</v>
      </c>
      <c r="N25" t="s">
        <v>5173</v>
      </c>
      <c r="O25" s="1">
        <v>43014</v>
      </c>
      <c r="P25">
        <v>58320</v>
      </c>
    </row>
    <row r="26" spans="1:16" x14ac:dyDescent="0.25">
      <c r="A26" t="s">
        <v>5173</v>
      </c>
      <c r="B26" s="1">
        <v>43014</v>
      </c>
      <c r="C26">
        <v>58320</v>
      </c>
      <c r="D26">
        <v>2</v>
      </c>
      <c r="E26" t="s">
        <v>3633</v>
      </c>
      <c r="F26" t="s">
        <v>6981</v>
      </c>
      <c r="G26" t="s">
        <v>1549</v>
      </c>
      <c r="H26" t="s">
        <v>6957</v>
      </c>
      <c r="I26" t="s">
        <v>6958</v>
      </c>
      <c r="K26">
        <v>464</v>
      </c>
      <c r="L26" s="2">
        <v>-51709.54</v>
      </c>
      <c r="N26" t="s">
        <v>6982</v>
      </c>
      <c r="O26" s="1">
        <v>43014</v>
      </c>
      <c r="P26">
        <v>58375</v>
      </c>
    </row>
    <row r="27" spans="1:16" x14ac:dyDescent="0.25">
      <c r="A27" t="s">
        <v>6982</v>
      </c>
      <c r="B27" s="1">
        <v>43014</v>
      </c>
      <c r="C27">
        <v>58375</v>
      </c>
      <c r="D27">
        <v>2</v>
      </c>
      <c r="E27" t="s">
        <v>3633</v>
      </c>
      <c r="F27" t="s">
        <v>6983</v>
      </c>
      <c r="G27" t="s">
        <v>1549</v>
      </c>
      <c r="H27" t="s">
        <v>1618</v>
      </c>
      <c r="I27" t="s">
        <v>1191</v>
      </c>
      <c r="K27">
        <v>464</v>
      </c>
      <c r="L27" s="2">
        <v>-52173.54</v>
      </c>
      <c r="N27" t="s">
        <v>175</v>
      </c>
      <c r="O27" s="1">
        <v>43015</v>
      </c>
      <c r="P27">
        <v>58376</v>
      </c>
    </row>
    <row r="28" spans="1:16" x14ac:dyDescent="0.25">
      <c r="A28" t="s">
        <v>175</v>
      </c>
      <c r="B28" s="1">
        <v>43015</v>
      </c>
      <c r="C28">
        <v>58376</v>
      </c>
      <c r="D28">
        <v>2</v>
      </c>
      <c r="E28" t="s">
        <v>3633</v>
      </c>
      <c r="F28" t="s">
        <v>6984</v>
      </c>
      <c r="G28" t="s">
        <v>1549</v>
      </c>
      <c r="H28" t="s">
        <v>1618</v>
      </c>
      <c r="I28" t="s">
        <v>1191</v>
      </c>
      <c r="K28">
        <v>464</v>
      </c>
      <c r="L28" s="2">
        <v>-52637.54</v>
      </c>
      <c r="N28" t="s">
        <v>6989</v>
      </c>
      <c r="O28" s="1">
        <v>43015</v>
      </c>
      <c r="P28">
        <v>58379</v>
      </c>
    </row>
    <row r="29" spans="1:16" hidden="1" x14ac:dyDescent="0.25">
      <c r="A29" t="s">
        <v>6985</v>
      </c>
      <c r="B29" s="1">
        <v>43015</v>
      </c>
      <c r="C29">
        <v>2609</v>
      </c>
      <c r="D29">
        <v>2</v>
      </c>
      <c r="E29" t="s">
        <v>3633</v>
      </c>
      <c r="F29" t="s">
        <v>6986</v>
      </c>
      <c r="G29" t="s">
        <v>1549</v>
      </c>
      <c r="H29" t="s">
        <v>1618</v>
      </c>
      <c r="I29" t="s">
        <v>1191</v>
      </c>
      <c r="K29" s="93">
        <v>464</v>
      </c>
      <c r="L29" s="2">
        <v>-53101.54</v>
      </c>
      <c r="N29" t="s">
        <v>6991</v>
      </c>
      <c r="O29" s="1">
        <v>43015</v>
      </c>
      <c r="P29">
        <v>58380</v>
      </c>
    </row>
    <row r="30" spans="1:16" hidden="1" x14ac:dyDescent="0.25">
      <c r="A30" t="s">
        <v>6987</v>
      </c>
      <c r="B30" s="1">
        <v>43015</v>
      </c>
      <c r="C30">
        <v>2609</v>
      </c>
      <c r="D30">
        <v>2</v>
      </c>
      <c r="E30" t="s">
        <v>3633</v>
      </c>
      <c r="F30" t="s">
        <v>6986</v>
      </c>
      <c r="G30" t="s">
        <v>1549</v>
      </c>
      <c r="H30" t="s">
        <v>1618</v>
      </c>
      <c r="I30" t="s">
        <v>6988</v>
      </c>
      <c r="J30" s="93">
        <v>464</v>
      </c>
      <c r="L30" s="2">
        <v>-52637.54</v>
      </c>
      <c r="N30" t="s">
        <v>6993</v>
      </c>
      <c r="O30" s="1">
        <v>43017</v>
      </c>
      <c r="P30">
        <v>58381</v>
      </c>
    </row>
    <row r="31" spans="1:16" x14ac:dyDescent="0.25">
      <c r="A31" t="s">
        <v>6989</v>
      </c>
      <c r="B31" s="1">
        <v>43015</v>
      </c>
      <c r="C31">
        <v>58379</v>
      </c>
      <c r="D31">
        <v>2</v>
      </c>
      <c r="E31" t="s">
        <v>3633</v>
      </c>
      <c r="F31" t="s">
        <v>6990</v>
      </c>
      <c r="G31" t="s">
        <v>1549</v>
      </c>
      <c r="H31" t="s">
        <v>1618</v>
      </c>
      <c r="I31" t="s">
        <v>1191</v>
      </c>
      <c r="K31">
        <v>464</v>
      </c>
      <c r="L31" s="2">
        <v>-53101.54</v>
      </c>
      <c r="N31" t="s">
        <v>4915</v>
      </c>
      <c r="O31" s="1">
        <v>43017</v>
      </c>
      <c r="P31">
        <v>58382</v>
      </c>
    </row>
    <row r="32" spans="1:16" x14ac:dyDescent="0.25">
      <c r="A32" t="s">
        <v>6991</v>
      </c>
      <c r="B32" s="1">
        <v>43015</v>
      </c>
      <c r="C32">
        <v>58380</v>
      </c>
      <c r="D32">
        <v>2</v>
      </c>
      <c r="E32" t="s">
        <v>3633</v>
      </c>
      <c r="F32" t="s">
        <v>6992</v>
      </c>
      <c r="G32" t="s">
        <v>1549</v>
      </c>
      <c r="H32" t="s">
        <v>1618</v>
      </c>
      <c r="I32" t="s">
        <v>1191</v>
      </c>
      <c r="K32">
        <v>464</v>
      </c>
      <c r="L32" s="2">
        <v>-53565.54</v>
      </c>
      <c r="N32" t="s">
        <v>6519</v>
      </c>
      <c r="O32" s="1">
        <v>43017</v>
      </c>
      <c r="P32">
        <v>58321</v>
      </c>
    </row>
    <row r="33" spans="1:16" x14ac:dyDescent="0.25">
      <c r="A33" t="s">
        <v>6993</v>
      </c>
      <c r="B33" s="1">
        <v>43017</v>
      </c>
      <c r="C33">
        <v>58381</v>
      </c>
      <c r="D33">
        <v>2</v>
      </c>
      <c r="E33" t="s">
        <v>3633</v>
      </c>
      <c r="F33" t="s">
        <v>6994</v>
      </c>
      <c r="G33" t="s">
        <v>1549</v>
      </c>
      <c r="H33" t="s">
        <v>1618</v>
      </c>
      <c r="I33" t="s">
        <v>1191</v>
      </c>
      <c r="K33">
        <v>464</v>
      </c>
      <c r="L33" s="2">
        <v>-54029.54</v>
      </c>
      <c r="N33" t="s">
        <v>1042</v>
      </c>
      <c r="O33" s="1">
        <v>43017</v>
      </c>
      <c r="P33">
        <v>58383</v>
      </c>
    </row>
    <row r="34" spans="1:16" hidden="1" x14ac:dyDescent="0.25">
      <c r="A34" t="s">
        <v>6995</v>
      </c>
      <c r="B34" s="1">
        <v>43017</v>
      </c>
      <c r="C34">
        <v>58321</v>
      </c>
      <c r="D34">
        <v>2</v>
      </c>
      <c r="E34" t="s">
        <v>3633</v>
      </c>
      <c r="F34" t="s">
        <v>6996</v>
      </c>
      <c r="G34" t="s">
        <v>1549</v>
      </c>
      <c r="H34" t="s">
        <v>6957</v>
      </c>
      <c r="I34" t="s">
        <v>6958</v>
      </c>
      <c r="K34" s="93">
        <v>464</v>
      </c>
      <c r="L34" s="2">
        <v>-54493.54</v>
      </c>
      <c r="N34" t="s">
        <v>7001</v>
      </c>
      <c r="O34" s="1">
        <v>43017</v>
      </c>
      <c r="P34">
        <v>58322</v>
      </c>
    </row>
    <row r="35" spans="1:16" hidden="1" x14ac:dyDescent="0.25">
      <c r="A35" t="s">
        <v>2588</v>
      </c>
      <c r="B35" s="1">
        <v>43017</v>
      </c>
      <c r="C35">
        <v>58321</v>
      </c>
      <c r="D35">
        <v>2</v>
      </c>
      <c r="E35" t="s">
        <v>3633</v>
      </c>
      <c r="F35" t="s">
        <v>6996</v>
      </c>
      <c r="G35" t="s">
        <v>1549</v>
      </c>
      <c r="H35" t="s">
        <v>6957</v>
      </c>
      <c r="I35" t="s">
        <v>6997</v>
      </c>
      <c r="J35" s="93">
        <v>464</v>
      </c>
      <c r="L35" s="2">
        <v>-54029.54</v>
      </c>
      <c r="N35" t="s">
        <v>7003</v>
      </c>
      <c r="O35" s="1">
        <v>43018</v>
      </c>
      <c r="P35">
        <v>58323</v>
      </c>
    </row>
    <row r="36" spans="1:16" x14ac:dyDescent="0.25">
      <c r="A36" t="s">
        <v>4915</v>
      </c>
      <c r="B36" s="1">
        <v>43017</v>
      </c>
      <c r="C36">
        <v>58382</v>
      </c>
      <c r="D36">
        <v>2</v>
      </c>
      <c r="E36" t="s">
        <v>3633</v>
      </c>
      <c r="F36" t="s">
        <v>6998</v>
      </c>
      <c r="G36" t="s">
        <v>1549</v>
      </c>
      <c r="H36" t="s">
        <v>1618</v>
      </c>
      <c r="I36" t="s">
        <v>1191</v>
      </c>
      <c r="K36">
        <v>464</v>
      </c>
      <c r="L36" s="2">
        <v>-54493.54</v>
      </c>
      <c r="N36" t="s">
        <v>6229</v>
      </c>
      <c r="O36" s="1">
        <v>43018</v>
      </c>
      <c r="P36">
        <v>58324</v>
      </c>
    </row>
    <row r="37" spans="1:16" x14ac:dyDescent="0.25">
      <c r="A37" t="s">
        <v>6519</v>
      </c>
      <c r="B37" s="1">
        <v>43017</v>
      </c>
      <c r="C37">
        <v>58321</v>
      </c>
      <c r="D37">
        <v>2</v>
      </c>
      <c r="E37" t="s">
        <v>3633</v>
      </c>
      <c r="F37" t="s">
        <v>6999</v>
      </c>
      <c r="G37" t="s">
        <v>1549</v>
      </c>
      <c r="H37" t="s">
        <v>6957</v>
      </c>
      <c r="I37" t="s">
        <v>6958</v>
      </c>
      <c r="K37">
        <v>464</v>
      </c>
      <c r="L37" s="2">
        <v>-54957.54</v>
      </c>
      <c r="N37" t="s">
        <v>7006</v>
      </c>
      <c r="O37" s="1">
        <v>43018</v>
      </c>
      <c r="P37">
        <v>58271</v>
      </c>
    </row>
    <row r="38" spans="1:16" x14ac:dyDescent="0.25">
      <c r="A38" t="s">
        <v>1042</v>
      </c>
      <c r="B38" s="1">
        <v>43017</v>
      </c>
      <c r="C38">
        <v>58383</v>
      </c>
      <c r="D38">
        <v>2</v>
      </c>
      <c r="E38" t="s">
        <v>3633</v>
      </c>
      <c r="F38" t="s">
        <v>7000</v>
      </c>
      <c r="G38" t="s">
        <v>1549</v>
      </c>
      <c r="H38" t="s">
        <v>1618</v>
      </c>
      <c r="I38" t="s">
        <v>1191</v>
      </c>
      <c r="K38">
        <v>464</v>
      </c>
      <c r="L38" s="2">
        <v>-55421.54</v>
      </c>
      <c r="N38" t="s">
        <v>3470</v>
      </c>
      <c r="O38" s="1">
        <v>43019</v>
      </c>
      <c r="P38">
        <v>58325</v>
      </c>
    </row>
    <row r="39" spans="1:16" x14ac:dyDescent="0.25">
      <c r="A39" t="s">
        <v>7001</v>
      </c>
      <c r="B39" s="1">
        <v>43017</v>
      </c>
      <c r="C39">
        <v>58322</v>
      </c>
      <c r="D39">
        <v>2</v>
      </c>
      <c r="E39" t="s">
        <v>3633</v>
      </c>
      <c r="F39" t="s">
        <v>7002</v>
      </c>
      <c r="G39" t="s">
        <v>1549</v>
      </c>
      <c r="H39" t="s">
        <v>6957</v>
      </c>
      <c r="I39" t="s">
        <v>6958</v>
      </c>
      <c r="K39">
        <v>464</v>
      </c>
      <c r="L39" s="2">
        <v>-55885.54</v>
      </c>
      <c r="N39" t="s">
        <v>625</v>
      </c>
      <c r="O39" s="1">
        <v>43019</v>
      </c>
      <c r="P39">
        <v>58272</v>
      </c>
    </row>
    <row r="40" spans="1:16" x14ac:dyDescent="0.25">
      <c r="A40" t="s">
        <v>7003</v>
      </c>
      <c r="B40" s="1">
        <v>43018</v>
      </c>
      <c r="C40">
        <v>58323</v>
      </c>
      <c r="D40">
        <v>2</v>
      </c>
      <c r="E40" t="s">
        <v>3633</v>
      </c>
      <c r="F40" t="s">
        <v>7004</v>
      </c>
      <c r="G40" t="s">
        <v>1549</v>
      </c>
      <c r="H40" t="s">
        <v>6957</v>
      </c>
      <c r="I40" t="s">
        <v>6958</v>
      </c>
      <c r="K40">
        <v>464</v>
      </c>
      <c r="L40" s="2">
        <v>-56349.54</v>
      </c>
      <c r="N40" t="s">
        <v>7013</v>
      </c>
      <c r="O40" s="1">
        <v>43019</v>
      </c>
      <c r="P40">
        <v>58273</v>
      </c>
    </row>
    <row r="41" spans="1:16" x14ac:dyDescent="0.25">
      <c r="A41" t="s">
        <v>6229</v>
      </c>
      <c r="B41" s="1">
        <v>43018</v>
      </c>
      <c r="C41">
        <v>58324</v>
      </c>
      <c r="D41">
        <v>2</v>
      </c>
      <c r="E41" t="s">
        <v>3633</v>
      </c>
      <c r="F41" t="s">
        <v>7005</v>
      </c>
      <c r="G41" t="s">
        <v>1549</v>
      </c>
      <c r="H41" t="s">
        <v>6957</v>
      </c>
      <c r="I41" t="s">
        <v>6958</v>
      </c>
      <c r="K41">
        <v>464</v>
      </c>
      <c r="L41" s="2">
        <v>-56813.54</v>
      </c>
      <c r="N41" t="s">
        <v>3148</v>
      </c>
      <c r="O41" s="1">
        <v>43020</v>
      </c>
      <c r="P41">
        <v>58274</v>
      </c>
    </row>
    <row r="42" spans="1:16" x14ac:dyDescent="0.25">
      <c r="A42" t="s">
        <v>7006</v>
      </c>
      <c r="B42" s="1">
        <v>43018</v>
      </c>
      <c r="C42">
        <v>58271</v>
      </c>
      <c r="D42">
        <v>2</v>
      </c>
      <c r="E42" t="s">
        <v>3633</v>
      </c>
      <c r="F42" t="s">
        <v>7007</v>
      </c>
      <c r="G42" t="s">
        <v>1549</v>
      </c>
      <c r="H42" t="s">
        <v>5938</v>
      </c>
      <c r="I42" t="s">
        <v>1191</v>
      </c>
      <c r="K42">
        <v>464</v>
      </c>
      <c r="L42" s="2">
        <v>-57277.54</v>
      </c>
      <c r="N42" t="s">
        <v>7016</v>
      </c>
      <c r="O42" s="1">
        <v>43020</v>
      </c>
      <c r="P42">
        <v>58384</v>
      </c>
    </row>
    <row r="43" spans="1:16" hidden="1" x14ac:dyDescent="0.25">
      <c r="A43" t="s">
        <v>7008</v>
      </c>
      <c r="B43" s="1">
        <v>43019</v>
      </c>
      <c r="C43">
        <v>58325</v>
      </c>
      <c r="D43">
        <v>2</v>
      </c>
      <c r="E43" t="s">
        <v>3633</v>
      </c>
      <c r="F43" t="s">
        <v>7009</v>
      </c>
      <c r="G43" t="s">
        <v>1549</v>
      </c>
      <c r="H43" t="s">
        <v>6957</v>
      </c>
      <c r="I43" t="s">
        <v>6958</v>
      </c>
      <c r="K43" s="93">
        <v>464</v>
      </c>
      <c r="L43" s="2">
        <v>-57741.54</v>
      </c>
      <c r="N43" t="s">
        <v>7018</v>
      </c>
      <c r="O43" s="1">
        <v>43020</v>
      </c>
      <c r="P43">
        <v>58385</v>
      </c>
    </row>
    <row r="44" spans="1:16" hidden="1" x14ac:dyDescent="0.25">
      <c r="A44" t="s">
        <v>7010</v>
      </c>
      <c r="B44" s="1">
        <v>43019</v>
      </c>
      <c r="C44">
        <v>58325</v>
      </c>
      <c r="D44">
        <v>2</v>
      </c>
      <c r="E44" t="s">
        <v>3633</v>
      </c>
      <c r="F44" t="s">
        <v>7009</v>
      </c>
      <c r="G44" t="s">
        <v>1549</v>
      </c>
      <c r="H44" t="s">
        <v>6957</v>
      </c>
      <c r="I44" t="s">
        <v>6997</v>
      </c>
      <c r="J44" s="93">
        <v>464</v>
      </c>
      <c r="L44" s="2">
        <v>-57277.54</v>
      </c>
      <c r="N44" t="s">
        <v>7020</v>
      </c>
      <c r="O44" s="1">
        <v>43020</v>
      </c>
      <c r="P44">
        <v>58386</v>
      </c>
    </row>
    <row r="45" spans="1:16" x14ac:dyDescent="0.25">
      <c r="A45" t="s">
        <v>3470</v>
      </c>
      <c r="B45" s="1">
        <v>43019</v>
      </c>
      <c r="C45">
        <v>58325</v>
      </c>
      <c r="D45">
        <v>2</v>
      </c>
      <c r="E45" t="s">
        <v>3633</v>
      </c>
      <c r="F45" t="s">
        <v>7011</v>
      </c>
      <c r="G45" t="s">
        <v>1549</v>
      </c>
      <c r="H45" t="s">
        <v>6957</v>
      </c>
      <c r="I45" t="s">
        <v>6958</v>
      </c>
      <c r="K45">
        <v>464</v>
      </c>
      <c r="L45" s="2">
        <v>-57741.54</v>
      </c>
      <c r="N45" t="s">
        <v>7022</v>
      </c>
      <c r="O45" s="1">
        <v>43020</v>
      </c>
      <c r="P45">
        <v>58387</v>
      </c>
    </row>
    <row r="46" spans="1:16" x14ac:dyDescent="0.25">
      <c r="A46" t="s">
        <v>625</v>
      </c>
      <c r="B46" s="1">
        <v>43019</v>
      </c>
      <c r="C46">
        <v>58272</v>
      </c>
      <c r="D46">
        <v>2</v>
      </c>
      <c r="E46" t="s">
        <v>3633</v>
      </c>
      <c r="F46" t="s">
        <v>7012</v>
      </c>
      <c r="G46" t="s">
        <v>1549</v>
      </c>
      <c r="H46" t="s">
        <v>5938</v>
      </c>
      <c r="I46" t="s">
        <v>1191</v>
      </c>
      <c r="K46">
        <v>464</v>
      </c>
      <c r="L46" s="2">
        <v>-58205.54</v>
      </c>
      <c r="N46" t="s">
        <v>7024</v>
      </c>
      <c r="O46" s="1">
        <v>43021</v>
      </c>
      <c r="P46">
        <v>58326</v>
      </c>
    </row>
    <row r="47" spans="1:16" x14ac:dyDescent="0.25">
      <c r="A47" t="s">
        <v>7013</v>
      </c>
      <c r="B47" s="1">
        <v>43019</v>
      </c>
      <c r="C47">
        <v>58273</v>
      </c>
      <c r="D47">
        <v>2</v>
      </c>
      <c r="E47" t="s">
        <v>3633</v>
      </c>
      <c r="F47" t="s">
        <v>7014</v>
      </c>
      <c r="G47" t="s">
        <v>1549</v>
      </c>
      <c r="H47" t="s">
        <v>5938</v>
      </c>
      <c r="I47" t="s">
        <v>1191</v>
      </c>
      <c r="K47">
        <v>464</v>
      </c>
      <c r="L47" s="2">
        <v>-58669.54</v>
      </c>
      <c r="N47" t="s">
        <v>5254</v>
      </c>
      <c r="O47" s="1">
        <v>43021</v>
      </c>
      <c r="P47">
        <v>58327</v>
      </c>
    </row>
    <row r="48" spans="1:16" x14ac:dyDescent="0.25">
      <c r="A48" t="s">
        <v>3148</v>
      </c>
      <c r="B48" s="1">
        <v>43020</v>
      </c>
      <c r="C48">
        <v>58274</v>
      </c>
      <c r="D48">
        <v>2</v>
      </c>
      <c r="E48" t="s">
        <v>3633</v>
      </c>
      <c r="F48" t="s">
        <v>7015</v>
      </c>
      <c r="G48" t="s">
        <v>1549</v>
      </c>
      <c r="H48" t="s">
        <v>5938</v>
      </c>
      <c r="I48" t="s">
        <v>1191</v>
      </c>
      <c r="K48">
        <v>464</v>
      </c>
      <c r="L48" s="2">
        <v>-59133.54</v>
      </c>
      <c r="N48" t="s">
        <v>3732</v>
      </c>
      <c r="O48" s="1">
        <v>43021</v>
      </c>
      <c r="P48">
        <v>58388</v>
      </c>
    </row>
    <row r="49" spans="1:16" x14ac:dyDescent="0.25">
      <c r="A49" t="s">
        <v>7016</v>
      </c>
      <c r="B49" s="1">
        <v>43020</v>
      </c>
      <c r="C49">
        <v>58384</v>
      </c>
      <c r="D49">
        <v>2</v>
      </c>
      <c r="E49" t="s">
        <v>3633</v>
      </c>
      <c r="F49" t="s">
        <v>7017</v>
      </c>
      <c r="G49" t="s">
        <v>1549</v>
      </c>
      <c r="H49" t="s">
        <v>1618</v>
      </c>
      <c r="I49" t="s">
        <v>1191</v>
      </c>
      <c r="K49">
        <v>464</v>
      </c>
      <c r="L49" s="2">
        <v>-59597.54</v>
      </c>
      <c r="N49" t="s">
        <v>3735</v>
      </c>
      <c r="O49" s="1">
        <v>43021</v>
      </c>
      <c r="P49">
        <v>58328</v>
      </c>
    </row>
    <row r="50" spans="1:16" x14ac:dyDescent="0.25">
      <c r="A50" t="s">
        <v>7018</v>
      </c>
      <c r="B50" s="1">
        <v>43020</v>
      </c>
      <c r="C50">
        <v>58385</v>
      </c>
      <c r="D50">
        <v>2</v>
      </c>
      <c r="E50" t="s">
        <v>3633</v>
      </c>
      <c r="F50" t="s">
        <v>7019</v>
      </c>
      <c r="G50" t="s">
        <v>1549</v>
      </c>
      <c r="H50" t="s">
        <v>1618</v>
      </c>
      <c r="I50" t="s">
        <v>1191</v>
      </c>
      <c r="K50">
        <v>464</v>
      </c>
      <c r="L50" s="2">
        <v>-60061.54</v>
      </c>
      <c r="N50" t="s">
        <v>562</v>
      </c>
      <c r="O50" s="1">
        <v>43021</v>
      </c>
      <c r="P50">
        <v>58389</v>
      </c>
    </row>
    <row r="51" spans="1:16" x14ac:dyDescent="0.25">
      <c r="A51" t="s">
        <v>7020</v>
      </c>
      <c r="B51" s="1">
        <v>43020</v>
      </c>
      <c r="C51">
        <v>58386</v>
      </c>
      <c r="D51">
        <v>2</v>
      </c>
      <c r="E51" t="s">
        <v>3633</v>
      </c>
      <c r="F51" t="s">
        <v>7021</v>
      </c>
      <c r="G51" t="s">
        <v>1549</v>
      </c>
      <c r="H51" t="s">
        <v>1618</v>
      </c>
      <c r="I51" t="s">
        <v>1191</v>
      </c>
      <c r="K51">
        <v>464</v>
      </c>
      <c r="L51" s="2">
        <v>-60525.54</v>
      </c>
      <c r="N51" t="s">
        <v>7030</v>
      </c>
      <c r="O51" s="1">
        <v>43021</v>
      </c>
      <c r="P51">
        <v>58390</v>
      </c>
    </row>
    <row r="52" spans="1:16" x14ac:dyDescent="0.25">
      <c r="A52" t="s">
        <v>7022</v>
      </c>
      <c r="B52" s="1">
        <v>43020</v>
      </c>
      <c r="C52">
        <v>58387</v>
      </c>
      <c r="D52">
        <v>2</v>
      </c>
      <c r="E52" t="s">
        <v>3633</v>
      </c>
      <c r="F52" t="s">
        <v>7023</v>
      </c>
      <c r="G52" t="s">
        <v>1549</v>
      </c>
      <c r="H52" t="s">
        <v>1618</v>
      </c>
      <c r="I52" t="s">
        <v>1191</v>
      </c>
      <c r="K52">
        <v>464</v>
      </c>
      <c r="L52" s="2">
        <v>-60989.54</v>
      </c>
      <c r="N52" t="s">
        <v>5447</v>
      </c>
      <c r="O52" s="1">
        <v>43022</v>
      </c>
      <c r="P52">
        <v>58329</v>
      </c>
    </row>
    <row r="53" spans="1:16" x14ac:dyDescent="0.25">
      <c r="A53" t="s">
        <v>7024</v>
      </c>
      <c r="B53" s="1">
        <v>43021</v>
      </c>
      <c r="C53">
        <v>58326</v>
      </c>
      <c r="D53">
        <v>2</v>
      </c>
      <c r="E53" t="s">
        <v>3633</v>
      </c>
      <c r="F53" t="s">
        <v>7025</v>
      </c>
      <c r="G53" t="s">
        <v>1549</v>
      </c>
      <c r="H53" t="s">
        <v>6957</v>
      </c>
      <c r="I53" t="s">
        <v>6958</v>
      </c>
      <c r="K53">
        <v>464</v>
      </c>
      <c r="L53" s="2">
        <v>-61453.54</v>
      </c>
      <c r="N53" t="s">
        <v>1820</v>
      </c>
      <c r="O53" s="1">
        <v>43024</v>
      </c>
      <c r="P53">
        <v>58330</v>
      </c>
    </row>
    <row r="54" spans="1:16" x14ac:dyDescent="0.25">
      <c r="A54" t="s">
        <v>5254</v>
      </c>
      <c r="B54" s="1">
        <v>43021</v>
      </c>
      <c r="C54">
        <v>58327</v>
      </c>
      <c r="D54">
        <v>2</v>
      </c>
      <c r="E54" t="s">
        <v>3633</v>
      </c>
      <c r="F54" t="s">
        <v>7026</v>
      </c>
      <c r="G54" t="s">
        <v>1549</v>
      </c>
      <c r="H54" t="s">
        <v>6957</v>
      </c>
      <c r="I54" t="s">
        <v>6958</v>
      </c>
      <c r="K54">
        <v>464</v>
      </c>
      <c r="L54" s="2">
        <v>-61917.54</v>
      </c>
      <c r="N54" t="s">
        <v>5332</v>
      </c>
      <c r="O54" s="1">
        <v>43024</v>
      </c>
      <c r="P54">
        <v>58331</v>
      </c>
    </row>
    <row r="55" spans="1:16" x14ac:dyDescent="0.25">
      <c r="A55" t="s">
        <v>3732</v>
      </c>
      <c r="B55" s="1">
        <v>43021</v>
      </c>
      <c r="C55">
        <v>58388</v>
      </c>
      <c r="D55">
        <v>2</v>
      </c>
      <c r="E55" t="s">
        <v>3633</v>
      </c>
      <c r="F55" t="s">
        <v>7027</v>
      </c>
      <c r="G55" t="s">
        <v>1549</v>
      </c>
      <c r="H55" t="s">
        <v>1618</v>
      </c>
      <c r="I55" t="s">
        <v>1191</v>
      </c>
      <c r="K55">
        <v>464</v>
      </c>
      <c r="L55" s="2">
        <v>-62381.54</v>
      </c>
      <c r="N55" t="s">
        <v>7035</v>
      </c>
      <c r="O55" s="1">
        <v>43024</v>
      </c>
      <c r="P55">
        <v>58333</v>
      </c>
    </row>
    <row r="56" spans="1:16" x14ac:dyDescent="0.25">
      <c r="A56" t="s">
        <v>3735</v>
      </c>
      <c r="B56" s="1">
        <v>43021</v>
      </c>
      <c r="C56">
        <v>58328</v>
      </c>
      <c r="D56">
        <v>2</v>
      </c>
      <c r="E56" t="s">
        <v>3633</v>
      </c>
      <c r="F56" t="s">
        <v>7028</v>
      </c>
      <c r="G56" t="s">
        <v>1549</v>
      </c>
      <c r="H56" t="s">
        <v>6957</v>
      </c>
      <c r="I56" t="s">
        <v>6958</v>
      </c>
      <c r="K56">
        <v>464</v>
      </c>
      <c r="L56" s="2">
        <v>-62845.54</v>
      </c>
      <c r="N56" t="s">
        <v>7037</v>
      </c>
      <c r="O56" s="1">
        <v>43024</v>
      </c>
      <c r="P56">
        <v>58332</v>
      </c>
    </row>
    <row r="57" spans="1:16" x14ac:dyDescent="0.25">
      <c r="A57" t="s">
        <v>562</v>
      </c>
      <c r="B57" s="1">
        <v>43021</v>
      </c>
      <c r="C57">
        <v>58389</v>
      </c>
      <c r="D57">
        <v>2</v>
      </c>
      <c r="E57" t="s">
        <v>3633</v>
      </c>
      <c r="F57" t="s">
        <v>7029</v>
      </c>
      <c r="G57" t="s">
        <v>1549</v>
      </c>
      <c r="H57" t="s">
        <v>1618</v>
      </c>
      <c r="I57" t="s">
        <v>1191</v>
      </c>
      <c r="K57">
        <v>464</v>
      </c>
      <c r="L57" s="2">
        <v>-63309.54</v>
      </c>
      <c r="N57" t="s">
        <v>6607</v>
      </c>
      <c r="O57" s="1">
        <v>43025</v>
      </c>
      <c r="P57">
        <v>58334</v>
      </c>
    </row>
    <row r="58" spans="1:16" x14ac:dyDescent="0.25">
      <c r="A58" t="s">
        <v>7030</v>
      </c>
      <c r="B58" s="1">
        <v>43021</v>
      </c>
      <c r="C58">
        <v>58390</v>
      </c>
      <c r="D58">
        <v>2</v>
      </c>
      <c r="E58" t="s">
        <v>3633</v>
      </c>
      <c r="F58" t="s">
        <v>7031</v>
      </c>
      <c r="G58" t="s">
        <v>1549</v>
      </c>
      <c r="H58" t="s">
        <v>1618</v>
      </c>
      <c r="I58" t="s">
        <v>1191</v>
      </c>
      <c r="K58">
        <v>464</v>
      </c>
      <c r="L58" s="2">
        <v>-63773.54</v>
      </c>
      <c r="N58" t="s">
        <v>7040</v>
      </c>
      <c r="O58" s="1">
        <v>43025</v>
      </c>
      <c r="P58">
        <v>58335</v>
      </c>
    </row>
    <row r="59" spans="1:16" x14ac:dyDescent="0.25">
      <c r="A59" t="s">
        <v>5447</v>
      </c>
      <c r="B59" s="1">
        <v>43022</v>
      </c>
      <c r="C59">
        <v>58329</v>
      </c>
      <c r="D59">
        <v>2</v>
      </c>
      <c r="E59" t="s">
        <v>3633</v>
      </c>
      <c r="F59" t="s">
        <v>7032</v>
      </c>
      <c r="G59" t="s">
        <v>1549</v>
      </c>
      <c r="H59" t="s">
        <v>6957</v>
      </c>
      <c r="I59" t="s">
        <v>6958</v>
      </c>
      <c r="K59">
        <v>464</v>
      </c>
      <c r="L59" s="2">
        <v>-64237.54</v>
      </c>
      <c r="N59" t="s">
        <v>7042</v>
      </c>
      <c r="O59" s="1">
        <v>43025</v>
      </c>
      <c r="P59">
        <v>58391</v>
      </c>
    </row>
    <row r="60" spans="1:16" x14ac:dyDescent="0.25">
      <c r="A60" t="s">
        <v>1820</v>
      </c>
      <c r="B60" s="1">
        <v>43024</v>
      </c>
      <c r="C60">
        <v>58330</v>
      </c>
      <c r="D60">
        <v>2</v>
      </c>
      <c r="E60" t="s">
        <v>3633</v>
      </c>
      <c r="F60" t="s">
        <v>7033</v>
      </c>
      <c r="G60" t="s">
        <v>1549</v>
      </c>
      <c r="H60" t="s">
        <v>6957</v>
      </c>
      <c r="I60" t="s">
        <v>6958</v>
      </c>
      <c r="K60">
        <v>464</v>
      </c>
      <c r="L60" s="2">
        <v>-64701.54</v>
      </c>
      <c r="N60" t="s">
        <v>6397</v>
      </c>
      <c r="O60" s="1">
        <v>43025</v>
      </c>
      <c r="P60">
        <v>58275</v>
      </c>
    </row>
    <row r="61" spans="1:16" x14ac:dyDescent="0.25">
      <c r="A61" t="s">
        <v>5332</v>
      </c>
      <c r="B61" s="1">
        <v>43024</v>
      </c>
      <c r="C61">
        <v>58331</v>
      </c>
      <c r="D61">
        <v>2</v>
      </c>
      <c r="E61" t="s">
        <v>3633</v>
      </c>
      <c r="F61" t="s">
        <v>7034</v>
      </c>
      <c r="G61" t="s">
        <v>1549</v>
      </c>
      <c r="H61" t="s">
        <v>6957</v>
      </c>
      <c r="I61" t="s">
        <v>6958</v>
      </c>
      <c r="K61">
        <v>464</v>
      </c>
      <c r="L61" s="2">
        <v>-65165.54</v>
      </c>
      <c r="N61" t="s">
        <v>6501</v>
      </c>
      <c r="O61" s="1">
        <v>43025</v>
      </c>
      <c r="P61">
        <v>58392</v>
      </c>
    </row>
    <row r="62" spans="1:16" x14ac:dyDescent="0.25">
      <c r="A62" t="s">
        <v>7035</v>
      </c>
      <c r="B62" s="1">
        <v>43024</v>
      </c>
      <c r="C62">
        <v>58333</v>
      </c>
      <c r="D62">
        <v>2</v>
      </c>
      <c r="E62" t="s">
        <v>3633</v>
      </c>
      <c r="F62" t="s">
        <v>7036</v>
      </c>
      <c r="G62" t="s">
        <v>1549</v>
      </c>
      <c r="H62" t="s">
        <v>6957</v>
      </c>
      <c r="I62" t="s">
        <v>6958</v>
      </c>
      <c r="K62">
        <v>464</v>
      </c>
      <c r="L62" s="2">
        <v>-65629.539999999994</v>
      </c>
      <c r="N62" t="s">
        <v>3635</v>
      </c>
      <c r="O62" s="1">
        <v>43025</v>
      </c>
      <c r="P62">
        <v>58393</v>
      </c>
    </row>
    <row r="63" spans="1:16" x14ac:dyDescent="0.25">
      <c r="A63" t="s">
        <v>7037</v>
      </c>
      <c r="B63" s="1">
        <v>43024</v>
      </c>
      <c r="C63">
        <v>58332</v>
      </c>
      <c r="D63">
        <v>2</v>
      </c>
      <c r="E63" t="s">
        <v>3633</v>
      </c>
      <c r="F63" t="s">
        <v>7038</v>
      </c>
      <c r="G63" t="s">
        <v>1549</v>
      </c>
      <c r="H63" t="s">
        <v>1618</v>
      </c>
      <c r="I63" t="s">
        <v>1191</v>
      </c>
      <c r="K63">
        <v>464</v>
      </c>
      <c r="L63" s="2">
        <v>-66093.539999999994</v>
      </c>
      <c r="N63" t="s">
        <v>7047</v>
      </c>
      <c r="O63" s="1">
        <v>43026</v>
      </c>
      <c r="P63">
        <v>58394</v>
      </c>
    </row>
    <row r="64" spans="1:16" x14ac:dyDescent="0.25">
      <c r="A64" t="s">
        <v>6607</v>
      </c>
      <c r="B64" s="1">
        <v>43025</v>
      </c>
      <c r="C64">
        <v>58334</v>
      </c>
      <c r="D64">
        <v>2</v>
      </c>
      <c r="E64" t="s">
        <v>3633</v>
      </c>
      <c r="F64" t="s">
        <v>7039</v>
      </c>
      <c r="G64" t="s">
        <v>1549</v>
      </c>
      <c r="H64" t="s">
        <v>6957</v>
      </c>
      <c r="I64" t="s">
        <v>6958</v>
      </c>
      <c r="K64">
        <v>464</v>
      </c>
      <c r="L64" s="2">
        <v>-66557.539999999994</v>
      </c>
      <c r="N64" t="s">
        <v>406</v>
      </c>
      <c r="O64" s="1">
        <v>43026</v>
      </c>
      <c r="P64">
        <v>58395</v>
      </c>
    </row>
    <row r="65" spans="1:16" x14ac:dyDescent="0.25">
      <c r="A65" t="s">
        <v>7040</v>
      </c>
      <c r="B65" s="1">
        <v>43025</v>
      </c>
      <c r="C65">
        <v>58335</v>
      </c>
      <c r="D65">
        <v>2</v>
      </c>
      <c r="E65" t="s">
        <v>3633</v>
      </c>
      <c r="F65" t="s">
        <v>7041</v>
      </c>
      <c r="G65" t="s">
        <v>1549</v>
      </c>
      <c r="H65" t="s">
        <v>6957</v>
      </c>
      <c r="I65" t="s">
        <v>6958</v>
      </c>
      <c r="K65">
        <v>464</v>
      </c>
      <c r="L65" s="2">
        <v>-67021.539999999994</v>
      </c>
      <c r="N65" t="s">
        <v>1961</v>
      </c>
      <c r="O65" s="1">
        <v>43027</v>
      </c>
      <c r="P65">
        <v>58336</v>
      </c>
    </row>
    <row r="66" spans="1:16" x14ac:dyDescent="0.25">
      <c r="A66" t="s">
        <v>7042</v>
      </c>
      <c r="B66" s="1">
        <v>43025</v>
      </c>
      <c r="C66">
        <v>58391</v>
      </c>
      <c r="D66">
        <v>2</v>
      </c>
      <c r="E66" t="s">
        <v>3633</v>
      </c>
      <c r="F66" t="s">
        <v>7043</v>
      </c>
      <c r="G66" t="s">
        <v>1549</v>
      </c>
      <c r="H66" t="s">
        <v>1618</v>
      </c>
      <c r="I66" t="s">
        <v>1191</v>
      </c>
      <c r="K66">
        <v>464</v>
      </c>
      <c r="L66" s="2">
        <v>-67485.539999999994</v>
      </c>
      <c r="N66" t="s">
        <v>7051</v>
      </c>
      <c r="O66" s="1">
        <v>43027</v>
      </c>
      <c r="P66">
        <v>58337</v>
      </c>
    </row>
    <row r="67" spans="1:16" x14ac:dyDescent="0.25">
      <c r="A67" t="s">
        <v>6397</v>
      </c>
      <c r="B67" s="1">
        <v>43025</v>
      </c>
      <c r="C67">
        <v>58275</v>
      </c>
      <c r="D67">
        <v>2</v>
      </c>
      <c r="E67" t="s">
        <v>3633</v>
      </c>
      <c r="F67" t="s">
        <v>7044</v>
      </c>
      <c r="G67" t="s">
        <v>1549</v>
      </c>
      <c r="H67" t="s">
        <v>5938</v>
      </c>
      <c r="I67" t="s">
        <v>1191</v>
      </c>
      <c r="K67">
        <v>464</v>
      </c>
      <c r="L67" s="2">
        <v>-67949.539999999994</v>
      </c>
      <c r="N67" t="s">
        <v>2801</v>
      </c>
      <c r="O67" s="1">
        <v>43027</v>
      </c>
      <c r="P67">
        <v>58396</v>
      </c>
    </row>
    <row r="68" spans="1:16" x14ac:dyDescent="0.25">
      <c r="A68" t="s">
        <v>6501</v>
      </c>
      <c r="B68" s="1">
        <v>43025</v>
      </c>
      <c r="C68">
        <v>58392</v>
      </c>
      <c r="D68">
        <v>2</v>
      </c>
      <c r="E68" t="s">
        <v>3633</v>
      </c>
      <c r="F68" t="s">
        <v>7045</v>
      </c>
      <c r="G68" t="s">
        <v>1549</v>
      </c>
      <c r="H68" t="s">
        <v>1618</v>
      </c>
      <c r="I68" t="s">
        <v>1191</v>
      </c>
      <c r="K68">
        <v>464</v>
      </c>
      <c r="L68" s="2">
        <v>-68413.539999999994</v>
      </c>
      <c r="N68" t="s">
        <v>5234</v>
      </c>
      <c r="O68" s="1">
        <v>43027</v>
      </c>
      <c r="P68">
        <v>58276</v>
      </c>
    </row>
    <row r="69" spans="1:16" x14ac:dyDescent="0.25">
      <c r="A69" t="s">
        <v>3635</v>
      </c>
      <c r="B69" s="1">
        <v>43025</v>
      </c>
      <c r="C69">
        <v>58393</v>
      </c>
      <c r="D69">
        <v>2</v>
      </c>
      <c r="E69" t="s">
        <v>3633</v>
      </c>
      <c r="F69" t="s">
        <v>7046</v>
      </c>
      <c r="G69" t="s">
        <v>1549</v>
      </c>
      <c r="H69" t="s">
        <v>1618</v>
      </c>
      <c r="I69" t="s">
        <v>1191</v>
      </c>
      <c r="K69">
        <v>464</v>
      </c>
      <c r="L69" s="2">
        <v>-68877.539999999994</v>
      </c>
      <c r="N69" t="s">
        <v>7055</v>
      </c>
      <c r="O69" s="1">
        <v>43027</v>
      </c>
      <c r="P69">
        <v>58277</v>
      </c>
    </row>
    <row r="70" spans="1:16" x14ac:dyDescent="0.25">
      <c r="A70" t="s">
        <v>7047</v>
      </c>
      <c r="B70" s="1">
        <v>43026</v>
      </c>
      <c r="C70">
        <v>58394</v>
      </c>
      <c r="D70">
        <v>2</v>
      </c>
      <c r="E70" t="s">
        <v>3633</v>
      </c>
      <c r="F70" t="s">
        <v>7048</v>
      </c>
      <c r="G70" t="s">
        <v>1549</v>
      </c>
      <c r="H70" t="s">
        <v>1618</v>
      </c>
      <c r="I70" t="s">
        <v>1191</v>
      </c>
      <c r="K70">
        <v>464</v>
      </c>
      <c r="L70" s="2">
        <v>-69341.539999999994</v>
      </c>
      <c r="N70" t="s">
        <v>3687</v>
      </c>
      <c r="O70" s="1">
        <v>43027</v>
      </c>
      <c r="P70">
        <v>58397</v>
      </c>
    </row>
    <row r="71" spans="1:16" x14ac:dyDescent="0.25">
      <c r="A71" t="s">
        <v>406</v>
      </c>
      <c r="B71" s="1">
        <v>43026</v>
      </c>
      <c r="C71">
        <v>58395</v>
      </c>
      <c r="D71">
        <v>2</v>
      </c>
      <c r="E71" t="s">
        <v>3633</v>
      </c>
      <c r="F71" t="s">
        <v>7049</v>
      </c>
      <c r="G71" t="s">
        <v>1549</v>
      </c>
      <c r="H71" t="s">
        <v>1618</v>
      </c>
      <c r="I71" t="s">
        <v>1191</v>
      </c>
      <c r="K71">
        <v>464</v>
      </c>
      <c r="L71" s="2">
        <v>-69805.539999999994</v>
      </c>
      <c r="N71" t="s">
        <v>7058</v>
      </c>
      <c r="O71" s="1">
        <v>43027</v>
      </c>
      <c r="P71">
        <v>58278</v>
      </c>
    </row>
    <row r="72" spans="1:16" x14ac:dyDescent="0.25">
      <c r="A72" t="s">
        <v>1961</v>
      </c>
      <c r="B72" s="1">
        <v>43027</v>
      </c>
      <c r="C72">
        <v>58336</v>
      </c>
      <c r="D72">
        <v>2</v>
      </c>
      <c r="E72" t="s">
        <v>3633</v>
      </c>
      <c r="F72" t="s">
        <v>7050</v>
      </c>
      <c r="G72" t="s">
        <v>1549</v>
      </c>
      <c r="H72" t="s">
        <v>6957</v>
      </c>
      <c r="I72" t="s">
        <v>6958</v>
      </c>
      <c r="K72">
        <v>464</v>
      </c>
      <c r="L72" s="2">
        <v>-70269.539999999994</v>
      </c>
      <c r="N72" t="s">
        <v>2724</v>
      </c>
      <c r="O72" s="1">
        <v>43028</v>
      </c>
      <c r="P72">
        <v>58338</v>
      </c>
    </row>
    <row r="73" spans="1:16" x14ac:dyDescent="0.25">
      <c r="A73" t="s">
        <v>7051</v>
      </c>
      <c r="B73" s="1">
        <v>43027</v>
      </c>
      <c r="C73">
        <v>58337</v>
      </c>
      <c r="D73">
        <v>2</v>
      </c>
      <c r="E73" t="s">
        <v>3633</v>
      </c>
      <c r="F73" t="s">
        <v>7052</v>
      </c>
      <c r="G73" t="s">
        <v>1549</v>
      </c>
      <c r="H73" t="s">
        <v>6957</v>
      </c>
      <c r="I73" t="s">
        <v>6958</v>
      </c>
      <c r="K73">
        <v>464</v>
      </c>
      <c r="L73" s="2">
        <v>-70733.539999999994</v>
      </c>
      <c r="N73" t="s">
        <v>7061</v>
      </c>
      <c r="O73" s="1">
        <v>43028</v>
      </c>
      <c r="P73">
        <v>58339</v>
      </c>
    </row>
    <row r="74" spans="1:16" x14ac:dyDescent="0.25">
      <c r="A74" t="s">
        <v>2801</v>
      </c>
      <c r="B74" s="1">
        <v>43027</v>
      </c>
      <c r="C74">
        <v>58396</v>
      </c>
      <c r="D74">
        <v>2</v>
      </c>
      <c r="E74" t="s">
        <v>3633</v>
      </c>
      <c r="F74" t="s">
        <v>7053</v>
      </c>
      <c r="G74" t="s">
        <v>1549</v>
      </c>
      <c r="H74" t="s">
        <v>1618</v>
      </c>
      <c r="I74" t="s">
        <v>1191</v>
      </c>
      <c r="K74">
        <v>464</v>
      </c>
      <c r="L74" s="2">
        <v>-71197.539999999994</v>
      </c>
      <c r="N74" t="s">
        <v>7063</v>
      </c>
      <c r="O74" s="1">
        <v>43028</v>
      </c>
      <c r="P74">
        <v>58398</v>
      </c>
    </row>
    <row r="75" spans="1:16" x14ac:dyDescent="0.25">
      <c r="A75" t="s">
        <v>5234</v>
      </c>
      <c r="B75" s="1">
        <v>43027</v>
      </c>
      <c r="C75">
        <v>58276</v>
      </c>
      <c r="D75">
        <v>2</v>
      </c>
      <c r="E75" t="s">
        <v>3633</v>
      </c>
      <c r="F75" t="s">
        <v>7054</v>
      </c>
      <c r="G75" t="s">
        <v>1549</v>
      </c>
      <c r="H75" t="s">
        <v>5938</v>
      </c>
      <c r="I75" t="s">
        <v>1191</v>
      </c>
      <c r="K75">
        <v>464</v>
      </c>
      <c r="L75" s="2">
        <v>-71661.539999999994</v>
      </c>
      <c r="N75" t="s">
        <v>207</v>
      </c>
      <c r="O75" s="1">
        <v>43029</v>
      </c>
      <c r="P75">
        <v>58399</v>
      </c>
    </row>
    <row r="76" spans="1:16" x14ac:dyDescent="0.25">
      <c r="A76" t="s">
        <v>7055</v>
      </c>
      <c r="B76" s="1">
        <v>43027</v>
      </c>
      <c r="C76">
        <v>58277</v>
      </c>
      <c r="D76">
        <v>2</v>
      </c>
      <c r="E76" t="s">
        <v>3633</v>
      </c>
      <c r="F76" t="s">
        <v>7056</v>
      </c>
      <c r="G76" t="s">
        <v>1549</v>
      </c>
      <c r="H76" t="s">
        <v>5938</v>
      </c>
      <c r="I76" t="s">
        <v>1191</v>
      </c>
      <c r="K76">
        <v>464</v>
      </c>
      <c r="L76" s="2">
        <v>-72125.539999999994</v>
      </c>
      <c r="N76" t="s">
        <v>7067</v>
      </c>
      <c r="O76" s="1">
        <v>43031</v>
      </c>
      <c r="P76">
        <v>58340</v>
      </c>
    </row>
    <row r="77" spans="1:16" x14ac:dyDescent="0.25">
      <c r="A77" t="s">
        <v>3687</v>
      </c>
      <c r="B77" s="1">
        <v>43027</v>
      </c>
      <c r="C77">
        <v>58397</v>
      </c>
      <c r="D77">
        <v>2</v>
      </c>
      <c r="E77" t="s">
        <v>3633</v>
      </c>
      <c r="F77" t="s">
        <v>7057</v>
      </c>
      <c r="G77" t="s">
        <v>1549</v>
      </c>
      <c r="H77" t="s">
        <v>1618</v>
      </c>
      <c r="I77" t="s">
        <v>1191</v>
      </c>
      <c r="K77">
        <v>464</v>
      </c>
      <c r="L77" s="2">
        <v>-72589.539999999994</v>
      </c>
      <c r="N77" t="s">
        <v>7069</v>
      </c>
      <c r="O77" s="1">
        <v>43031</v>
      </c>
      <c r="P77">
        <v>58400</v>
      </c>
    </row>
    <row r="78" spans="1:16" x14ac:dyDescent="0.25">
      <c r="A78" t="s">
        <v>7058</v>
      </c>
      <c r="B78" s="1">
        <v>43027</v>
      </c>
      <c r="C78">
        <v>58278</v>
      </c>
      <c r="D78">
        <v>2</v>
      </c>
      <c r="E78" t="s">
        <v>3633</v>
      </c>
      <c r="F78" t="s">
        <v>7059</v>
      </c>
      <c r="G78" t="s">
        <v>1549</v>
      </c>
      <c r="H78" t="s">
        <v>5938</v>
      </c>
      <c r="I78" t="s">
        <v>1191</v>
      </c>
      <c r="K78">
        <v>464</v>
      </c>
      <c r="L78" s="2">
        <v>-73053.539999999994</v>
      </c>
      <c r="N78" t="s">
        <v>3924</v>
      </c>
      <c r="O78" s="1">
        <v>43031</v>
      </c>
      <c r="P78">
        <v>58341</v>
      </c>
    </row>
    <row r="79" spans="1:16" x14ac:dyDescent="0.25">
      <c r="A79" t="s">
        <v>2724</v>
      </c>
      <c r="B79" s="1">
        <v>43028</v>
      </c>
      <c r="C79">
        <v>58338</v>
      </c>
      <c r="D79">
        <v>2</v>
      </c>
      <c r="E79" t="s">
        <v>3633</v>
      </c>
      <c r="F79" t="s">
        <v>7060</v>
      </c>
      <c r="G79" t="s">
        <v>1549</v>
      </c>
      <c r="H79" t="s">
        <v>6957</v>
      </c>
      <c r="I79" t="s">
        <v>6958</v>
      </c>
      <c r="K79">
        <v>464</v>
      </c>
      <c r="L79" s="2">
        <v>-73517.539999999994</v>
      </c>
      <c r="N79" t="s">
        <v>7072</v>
      </c>
      <c r="O79" s="1">
        <v>43031</v>
      </c>
      <c r="P79">
        <v>58279</v>
      </c>
    </row>
    <row r="80" spans="1:16" x14ac:dyDescent="0.25">
      <c r="A80" t="s">
        <v>7061</v>
      </c>
      <c r="B80" s="1">
        <v>43028</v>
      </c>
      <c r="C80">
        <v>58339</v>
      </c>
      <c r="D80">
        <v>2</v>
      </c>
      <c r="E80" t="s">
        <v>3633</v>
      </c>
      <c r="F80" t="s">
        <v>7062</v>
      </c>
      <c r="G80" t="s">
        <v>1549</v>
      </c>
      <c r="H80" t="s">
        <v>6957</v>
      </c>
      <c r="I80" t="s">
        <v>6958</v>
      </c>
      <c r="K80">
        <v>464</v>
      </c>
      <c r="L80" s="2">
        <v>-73981.539999999994</v>
      </c>
      <c r="N80" t="s">
        <v>7074</v>
      </c>
      <c r="O80" s="1">
        <v>43031</v>
      </c>
      <c r="P80">
        <v>58342</v>
      </c>
    </row>
    <row r="81" spans="1:16" x14ac:dyDescent="0.25">
      <c r="A81" t="s">
        <v>7063</v>
      </c>
      <c r="B81" s="1">
        <v>43028</v>
      </c>
      <c r="C81">
        <v>58398</v>
      </c>
      <c r="D81">
        <v>2</v>
      </c>
      <c r="E81" t="s">
        <v>3633</v>
      </c>
      <c r="F81" t="s">
        <v>7064</v>
      </c>
      <c r="G81" t="s">
        <v>1549</v>
      </c>
      <c r="H81" t="s">
        <v>1618</v>
      </c>
      <c r="I81" t="s">
        <v>1191</v>
      </c>
      <c r="K81">
        <v>464</v>
      </c>
      <c r="L81" s="2">
        <v>-74445.539999999994</v>
      </c>
      <c r="N81" t="s">
        <v>7076</v>
      </c>
      <c r="O81" s="1">
        <v>43032</v>
      </c>
      <c r="P81">
        <v>58343</v>
      </c>
    </row>
    <row r="82" spans="1:16" hidden="1" x14ac:dyDescent="0.25">
      <c r="A82" t="s">
        <v>1955</v>
      </c>
      <c r="B82" s="1">
        <v>43028</v>
      </c>
      <c r="C82" t="s">
        <v>7065</v>
      </c>
      <c r="D82">
        <v>2</v>
      </c>
      <c r="E82" t="s">
        <v>3576</v>
      </c>
      <c r="F82">
        <v>5057</v>
      </c>
      <c r="G82" t="s">
        <v>76</v>
      </c>
      <c r="H82" t="s">
        <v>6963</v>
      </c>
      <c r="I82" t="s">
        <v>6964</v>
      </c>
      <c r="J82" s="79">
        <v>5869.6</v>
      </c>
      <c r="L82" s="2">
        <v>-68575.94</v>
      </c>
      <c r="N82" t="s">
        <v>7078</v>
      </c>
      <c r="O82" s="1">
        <v>43032</v>
      </c>
      <c r="P82">
        <v>58344</v>
      </c>
    </row>
    <row r="83" spans="1:16" x14ac:dyDescent="0.25">
      <c r="A83" t="s">
        <v>207</v>
      </c>
      <c r="B83" s="1">
        <v>43029</v>
      </c>
      <c r="C83">
        <v>58399</v>
      </c>
      <c r="D83">
        <v>2</v>
      </c>
      <c r="E83" t="s">
        <v>3633</v>
      </c>
      <c r="F83" t="s">
        <v>7066</v>
      </c>
      <c r="G83" t="s">
        <v>1549</v>
      </c>
      <c r="H83" t="s">
        <v>1618</v>
      </c>
      <c r="I83" t="s">
        <v>1191</v>
      </c>
      <c r="K83">
        <v>464</v>
      </c>
      <c r="L83" s="2">
        <v>-69039.94</v>
      </c>
      <c r="N83" t="s">
        <v>7080</v>
      </c>
      <c r="O83" s="1">
        <v>43032</v>
      </c>
      <c r="P83">
        <v>58401</v>
      </c>
    </row>
    <row r="84" spans="1:16" x14ac:dyDescent="0.25">
      <c r="A84" t="s">
        <v>7067</v>
      </c>
      <c r="B84" s="1">
        <v>43031</v>
      </c>
      <c r="C84">
        <v>58340</v>
      </c>
      <c r="D84">
        <v>2</v>
      </c>
      <c r="E84" t="s">
        <v>3633</v>
      </c>
      <c r="F84" t="s">
        <v>7068</v>
      </c>
      <c r="G84" t="s">
        <v>1549</v>
      </c>
      <c r="H84" t="s">
        <v>6957</v>
      </c>
      <c r="I84" t="s">
        <v>6958</v>
      </c>
      <c r="K84">
        <v>464</v>
      </c>
      <c r="L84" s="2">
        <v>-69503.94</v>
      </c>
      <c r="N84" t="s">
        <v>7082</v>
      </c>
      <c r="O84" s="1">
        <v>43032</v>
      </c>
      <c r="P84">
        <v>58280</v>
      </c>
    </row>
    <row r="85" spans="1:16" x14ac:dyDescent="0.25">
      <c r="A85" t="s">
        <v>7069</v>
      </c>
      <c r="B85" s="1">
        <v>43031</v>
      </c>
      <c r="C85">
        <v>58400</v>
      </c>
      <c r="D85">
        <v>2</v>
      </c>
      <c r="E85" t="s">
        <v>3633</v>
      </c>
      <c r="F85" t="s">
        <v>7070</v>
      </c>
      <c r="G85" t="s">
        <v>1549</v>
      </c>
      <c r="H85" t="s">
        <v>1618</v>
      </c>
      <c r="I85" t="s">
        <v>1191</v>
      </c>
      <c r="K85">
        <v>464</v>
      </c>
      <c r="L85" s="2">
        <v>-69967.94</v>
      </c>
      <c r="N85" t="s">
        <v>7084</v>
      </c>
      <c r="O85" s="1">
        <v>43032</v>
      </c>
      <c r="P85">
        <v>58345</v>
      </c>
    </row>
    <row r="86" spans="1:16" x14ac:dyDescent="0.25">
      <c r="A86" t="s">
        <v>3924</v>
      </c>
      <c r="B86" s="1">
        <v>43031</v>
      </c>
      <c r="C86">
        <v>58341</v>
      </c>
      <c r="D86">
        <v>2</v>
      </c>
      <c r="E86" t="s">
        <v>3633</v>
      </c>
      <c r="F86" t="s">
        <v>7071</v>
      </c>
      <c r="G86" t="s">
        <v>1549</v>
      </c>
      <c r="H86" t="s">
        <v>6957</v>
      </c>
      <c r="I86" t="s">
        <v>6958</v>
      </c>
      <c r="K86">
        <v>464</v>
      </c>
      <c r="L86" s="2">
        <v>-70431.94</v>
      </c>
      <c r="N86" t="s">
        <v>7086</v>
      </c>
      <c r="O86" s="1">
        <v>43032</v>
      </c>
      <c r="P86">
        <v>58346</v>
      </c>
    </row>
    <row r="87" spans="1:16" x14ac:dyDescent="0.25">
      <c r="A87" t="s">
        <v>7072</v>
      </c>
      <c r="B87" s="1">
        <v>43031</v>
      </c>
      <c r="C87">
        <v>58279</v>
      </c>
      <c r="D87">
        <v>2</v>
      </c>
      <c r="E87" t="s">
        <v>3633</v>
      </c>
      <c r="F87" t="s">
        <v>7073</v>
      </c>
      <c r="G87" t="s">
        <v>1549</v>
      </c>
      <c r="H87" t="s">
        <v>5938</v>
      </c>
      <c r="I87" t="s">
        <v>1191</v>
      </c>
      <c r="K87">
        <v>464</v>
      </c>
      <c r="L87" s="2">
        <v>-70895.94</v>
      </c>
      <c r="N87" t="s">
        <v>7088</v>
      </c>
      <c r="O87" s="1">
        <v>43033</v>
      </c>
      <c r="P87">
        <v>58281</v>
      </c>
    </row>
    <row r="88" spans="1:16" x14ac:dyDescent="0.25">
      <c r="A88" t="s">
        <v>7074</v>
      </c>
      <c r="B88" s="1">
        <v>43031</v>
      </c>
      <c r="C88">
        <v>58342</v>
      </c>
      <c r="D88">
        <v>2</v>
      </c>
      <c r="E88" t="s">
        <v>3633</v>
      </c>
      <c r="F88" t="s">
        <v>7075</v>
      </c>
      <c r="G88" t="s">
        <v>1549</v>
      </c>
      <c r="H88" t="s">
        <v>6957</v>
      </c>
      <c r="I88" t="s">
        <v>6958</v>
      </c>
      <c r="K88">
        <v>464</v>
      </c>
      <c r="L88" s="2">
        <v>-71359.94</v>
      </c>
      <c r="N88" t="s">
        <v>7092</v>
      </c>
      <c r="O88" s="1">
        <v>43033</v>
      </c>
      <c r="P88">
        <v>58283</v>
      </c>
    </row>
    <row r="89" spans="1:16" x14ac:dyDescent="0.25">
      <c r="A89" t="s">
        <v>7076</v>
      </c>
      <c r="B89" s="1">
        <v>43032</v>
      </c>
      <c r="C89">
        <v>58343</v>
      </c>
      <c r="D89">
        <v>2</v>
      </c>
      <c r="E89" t="s">
        <v>3633</v>
      </c>
      <c r="F89" t="s">
        <v>7077</v>
      </c>
      <c r="G89" t="s">
        <v>1549</v>
      </c>
      <c r="H89" t="s">
        <v>6957</v>
      </c>
      <c r="I89" t="s">
        <v>6958</v>
      </c>
      <c r="K89">
        <v>464</v>
      </c>
      <c r="L89" s="2">
        <v>-71823.94</v>
      </c>
      <c r="N89" t="s">
        <v>7094</v>
      </c>
      <c r="O89" s="1">
        <v>43033</v>
      </c>
      <c r="P89">
        <v>58347</v>
      </c>
    </row>
    <row r="90" spans="1:16" x14ac:dyDescent="0.25">
      <c r="A90" t="s">
        <v>7078</v>
      </c>
      <c r="B90" s="1">
        <v>43032</v>
      </c>
      <c r="C90">
        <v>58344</v>
      </c>
      <c r="D90">
        <v>2</v>
      </c>
      <c r="E90" t="s">
        <v>3633</v>
      </c>
      <c r="F90" t="s">
        <v>7079</v>
      </c>
      <c r="G90" t="s">
        <v>1549</v>
      </c>
      <c r="H90" t="s">
        <v>6957</v>
      </c>
      <c r="I90" t="s">
        <v>6958</v>
      </c>
      <c r="K90">
        <v>464</v>
      </c>
      <c r="L90" s="2">
        <v>-72287.94</v>
      </c>
      <c r="N90" t="s">
        <v>5168</v>
      </c>
      <c r="O90" s="1">
        <v>43034</v>
      </c>
      <c r="P90">
        <v>58348</v>
      </c>
    </row>
    <row r="91" spans="1:16" x14ac:dyDescent="0.25">
      <c r="A91" t="s">
        <v>7080</v>
      </c>
      <c r="B91" s="1">
        <v>43032</v>
      </c>
      <c r="C91">
        <v>58401</v>
      </c>
      <c r="D91">
        <v>2</v>
      </c>
      <c r="E91" t="s">
        <v>3633</v>
      </c>
      <c r="F91" t="s">
        <v>7081</v>
      </c>
      <c r="G91" t="s">
        <v>1549</v>
      </c>
      <c r="H91" t="s">
        <v>1618</v>
      </c>
      <c r="I91" t="s">
        <v>1191</v>
      </c>
      <c r="K91">
        <v>464</v>
      </c>
      <c r="L91" s="2">
        <v>-72751.94</v>
      </c>
      <c r="N91" t="s">
        <v>4606</v>
      </c>
      <c r="O91" s="1">
        <v>43034</v>
      </c>
      <c r="P91">
        <v>58404</v>
      </c>
    </row>
    <row r="92" spans="1:16" x14ac:dyDescent="0.25">
      <c r="A92" t="s">
        <v>7082</v>
      </c>
      <c r="B92" s="1">
        <v>43032</v>
      </c>
      <c r="C92">
        <v>58280</v>
      </c>
      <c r="D92">
        <v>2</v>
      </c>
      <c r="E92" t="s">
        <v>3633</v>
      </c>
      <c r="F92" t="s">
        <v>7083</v>
      </c>
      <c r="G92" t="s">
        <v>1549</v>
      </c>
      <c r="H92" t="s">
        <v>5938</v>
      </c>
      <c r="I92" t="s">
        <v>1191</v>
      </c>
      <c r="K92">
        <v>464</v>
      </c>
      <c r="L92" s="2">
        <v>-73215.94</v>
      </c>
      <c r="N92" t="s">
        <v>6210</v>
      </c>
      <c r="O92" s="1">
        <v>43034</v>
      </c>
      <c r="P92">
        <v>58405</v>
      </c>
    </row>
    <row r="93" spans="1:16" x14ac:dyDescent="0.25">
      <c r="A93" t="s">
        <v>7084</v>
      </c>
      <c r="B93" s="1">
        <v>43032</v>
      </c>
      <c r="C93">
        <v>58345</v>
      </c>
      <c r="D93">
        <v>2</v>
      </c>
      <c r="E93" t="s">
        <v>3633</v>
      </c>
      <c r="F93" t="s">
        <v>7085</v>
      </c>
      <c r="G93" t="s">
        <v>1549</v>
      </c>
      <c r="H93" t="s">
        <v>6957</v>
      </c>
      <c r="I93" t="s">
        <v>6958</v>
      </c>
      <c r="K93">
        <v>464</v>
      </c>
      <c r="L93" s="2">
        <v>-73679.94</v>
      </c>
      <c r="N93" t="s">
        <v>7099</v>
      </c>
      <c r="O93" s="1">
        <v>43034</v>
      </c>
      <c r="P93">
        <v>58349</v>
      </c>
    </row>
    <row r="94" spans="1:16" x14ac:dyDescent="0.25">
      <c r="A94" t="s">
        <v>7086</v>
      </c>
      <c r="B94" s="1">
        <v>43032</v>
      </c>
      <c r="C94">
        <v>58346</v>
      </c>
      <c r="D94">
        <v>2</v>
      </c>
      <c r="E94" t="s">
        <v>3633</v>
      </c>
      <c r="F94" t="s">
        <v>7087</v>
      </c>
      <c r="G94" t="s">
        <v>1549</v>
      </c>
      <c r="H94" t="s">
        <v>6957</v>
      </c>
      <c r="I94" t="s">
        <v>6958</v>
      </c>
      <c r="K94">
        <v>464</v>
      </c>
      <c r="L94" s="2">
        <v>-74143.94</v>
      </c>
      <c r="N94" t="s">
        <v>2062</v>
      </c>
      <c r="O94" s="1">
        <v>43034</v>
      </c>
      <c r="P94">
        <v>58350</v>
      </c>
    </row>
    <row r="95" spans="1:16" x14ac:dyDescent="0.25">
      <c r="A95" t="s">
        <v>7088</v>
      </c>
      <c r="B95" s="1">
        <v>43033</v>
      </c>
      <c r="C95">
        <v>58281</v>
      </c>
      <c r="D95">
        <v>2</v>
      </c>
      <c r="E95" t="s">
        <v>3633</v>
      </c>
      <c r="F95" t="s">
        <v>7089</v>
      </c>
      <c r="G95" t="s">
        <v>1549</v>
      </c>
      <c r="H95" t="s">
        <v>5938</v>
      </c>
      <c r="I95" t="s">
        <v>1191</v>
      </c>
      <c r="K95">
        <v>464</v>
      </c>
      <c r="L95" s="2">
        <v>-74607.94</v>
      </c>
      <c r="N95" t="s">
        <v>4625</v>
      </c>
      <c r="O95" s="1">
        <v>43034</v>
      </c>
      <c r="P95">
        <v>58406</v>
      </c>
    </row>
    <row r="96" spans="1:16" hidden="1" x14ac:dyDescent="0.25">
      <c r="A96" t="s">
        <v>7090</v>
      </c>
      <c r="B96" s="1">
        <v>43033</v>
      </c>
      <c r="C96">
        <v>58282</v>
      </c>
      <c r="D96">
        <v>2</v>
      </c>
      <c r="E96" t="s">
        <v>3633</v>
      </c>
      <c r="F96" t="s">
        <v>7091</v>
      </c>
      <c r="G96" t="s">
        <v>1549</v>
      </c>
      <c r="H96" t="s">
        <v>5938</v>
      </c>
      <c r="I96" t="s">
        <v>1191</v>
      </c>
      <c r="K96" s="93">
        <v>464</v>
      </c>
      <c r="L96" s="2">
        <v>-75071.94</v>
      </c>
      <c r="N96" t="s">
        <v>6472</v>
      </c>
      <c r="O96" s="1">
        <v>43034</v>
      </c>
      <c r="P96">
        <v>58407</v>
      </c>
    </row>
    <row r="97" spans="1:16" hidden="1" x14ac:dyDescent="0.25">
      <c r="A97" t="s">
        <v>2407</v>
      </c>
      <c r="B97" s="1">
        <v>43033</v>
      </c>
      <c r="C97">
        <v>58282</v>
      </c>
      <c r="D97">
        <v>2</v>
      </c>
      <c r="E97" t="s">
        <v>3633</v>
      </c>
      <c r="F97" t="s">
        <v>7091</v>
      </c>
      <c r="G97" t="s">
        <v>1549</v>
      </c>
      <c r="H97" t="s">
        <v>5938</v>
      </c>
      <c r="I97" t="s">
        <v>6988</v>
      </c>
      <c r="J97" s="93">
        <v>464</v>
      </c>
      <c r="L97" s="2">
        <v>-74607.94</v>
      </c>
      <c r="N97" t="s">
        <v>276</v>
      </c>
      <c r="O97" s="1">
        <v>43034</v>
      </c>
      <c r="P97">
        <v>48751</v>
      </c>
    </row>
    <row r="98" spans="1:16" x14ac:dyDescent="0.25">
      <c r="A98" t="s">
        <v>7092</v>
      </c>
      <c r="B98" s="1">
        <v>43033</v>
      </c>
      <c r="C98">
        <v>58283</v>
      </c>
      <c r="D98">
        <v>2</v>
      </c>
      <c r="E98" t="s">
        <v>3633</v>
      </c>
      <c r="F98" t="s">
        <v>7093</v>
      </c>
      <c r="G98" t="s">
        <v>1549</v>
      </c>
      <c r="H98" t="s">
        <v>5938</v>
      </c>
      <c r="I98" t="s">
        <v>1191</v>
      </c>
      <c r="K98">
        <v>406</v>
      </c>
      <c r="L98" s="2">
        <v>-75013.94</v>
      </c>
      <c r="N98" t="s">
        <v>42</v>
      </c>
      <c r="O98" s="1">
        <v>43034</v>
      </c>
      <c r="P98">
        <v>58408</v>
      </c>
    </row>
    <row r="99" spans="1:16" x14ac:dyDescent="0.25">
      <c r="A99" t="s">
        <v>7094</v>
      </c>
      <c r="B99" s="1">
        <v>43033</v>
      </c>
      <c r="C99">
        <v>58347</v>
      </c>
      <c r="D99">
        <v>2</v>
      </c>
      <c r="E99" t="s">
        <v>3633</v>
      </c>
      <c r="F99" t="s">
        <v>7095</v>
      </c>
      <c r="G99" t="s">
        <v>1549</v>
      </c>
      <c r="H99" t="s">
        <v>6957</v>
      </c>
      <c r="I99" t="s">
        <v>6958</v>
      </c>
      <c r="K99">
        <v>464</v>
      </c>
      <c r="L99" s="2">
        <v>-75477.94</v>
      </c>
      <c r="N99" t="s">
        <v>7108</v>
      </c>
      <c r="O99" s="1">
        <v>43035</v>
      </c>
      <c r="P99">
        <v>58284</v>
      </c>
    </row>
    <row r="100" spans="1:16" x14ac:dyDescent="0.25">
      <c r="A100" t="s">
        <v>5168</v>
      </c>
      <c r="B100" s="1">
        <v>43034</v>
      </c>
      <c r="C100">
        <v>58348</v>
      </c>
      <c r="D100">
        <v>2</v>
      </c>
      <c r="E100" t="s">
        <v>3633</v>
      </c>
      <c r="F100" t="s">
        <v>7096</v>
      </c>
      <c r="G100" t="s">
        <v>1549</v>
      </c>
      <c r="H100" t="s">
        <v>6957</v>
      </c>
      <c r="I100" t="s">
        <v>6958</v>
      </c>
      <c r="K100">
        <v>464</v>
      </c>
      <c r="L100" s="2">
        <v>-75941.94</v>
      </c>
      <c r="N100" t="s">
        <v>7111</v>
      </c>
      <c r="O100" s="1">
        <v>43035</v>
      </c>
      <c r="P100">
        <v>58409</v>
      </c>
    </row>
    <row r="101" spans="1:16" x14ac:dyDescent="0.25">
      <c r="A101" t="s">
        <v>4606</v>
      </c>
      <c r="B101" s="1">
        <v>43034</v>
      </c>
      <c r="C101">
        <v>58404</v>
      </c>
      <c r="D101">
        <v>2</v>
      </c>
      <c r="E101" t="s">
        <v>3633</v>
      </c>
      <c r="F101" t="s">
        <v>7097</v>
      </c>
      <c r="G101" t="s">
        <v>1549</v>
      </c>
      <c r="H101" t="s">
        <v>1618</v>
      </c>
      <c r="I101" t="s">
        <v>1191</v>
      </c>
      <c r="K101">
        <v>464</v>
      </c>
      <c r="L101" s="2">
        <v>-76405.94</v>
      </c>
      <c r="N101" t="s">
        <v>1259</v>
      </c>
      <c r="O101" s="1">
        <v>43035</v>
      </c>
      <c r="P101">
        <v>58410</v>
      </c>
    </row>
    <row r="102" spans="1:16" x14ac:dyDescent="0.25">
      <c r="A102" t="s">
        <v>6210</v>
      </c>
      <c r="B102" s="1">
        <v>43034</v>
      </c>
      <c r="C102">
        <v>58405</v>
      </c>
      <c r="D102">
        <v>2</v>
      </c>
      <c r="E102" t="s">
        <v>3633</v>
      </c>
      <c r="F102" t="s">
        <v>7098</v>
      </c>
      <c r="G102" t="s">
        <v>1549</v>
      </c>
      <c r="H102" t="s">
        <v>1618</v>
      </c>
      <c r="I102" t="s">
        <v>1191</v>
      </c>
      <c r="K102">
        <v>464</v>
      </c>
      <c r="L102" s="2">
        <v>-76869.94</v>
      </c>
      <c r="N102" t="s">
        <v>3847</v>
      </c>
      <c r="O102" s="1">
        <v>43035</v>
      </c>
      <c r="P102">
        <v>58285</v>
      </c>
    </row>
    <row r="103" spans="1:16" x14ac:dyDescent="0.25">
      <c r="A103" t="s">
        <v>7099</v>
      </c>
      <c r="B103" s="1">
        <v>43034</v>
      </c>
      <c r="C103">
        <v>58349</v>
      </c>
      <c r="D103">
        <v>2</v>
      </c>
      <c r="E103" t="s">
        <v>3633</v>
      </c>
      <c r="F103" t="s">
        <v>7100</v>
      </c>
      <c r="G103" t="s">
        <v>1549</v>
      </c>
      <c r="H103" t="s">
        <v>6957</v>
      </c>
      <c r="I103" t="s">
        <v>6958</v>
      </c>
      <c r="K103">
        <v>464</v>
      </c>
      <c r="L103" s="2">
        <v>-77333.94</v>
      </c>
      <c r="N103" t="s">
        <v>6479</v>
      </c>
      <c r="O103" s="1">
        <v>43035</v>
      </c>
      <c r="P103">
        <v>58286</v>
      </c>
    </row>
    <row r="104" spans="1:16" x14ac:dyDescent="0.25">
      <c r="A104" t="s">
        <v>2062</v>
      </c>
      <c r="B104" s="1">
        <v>43034</v>
      </c>
      <c r="C104">
        <v>58350</v>
      </c>
      <c r="D104">
        <v>2</v>
      </c>
      <c r="E104" t="s">
        <v>3633</v>
      </c>
      <c r="F104" t="s">
        <v>7101</v>
      </c>
      <c r="G104" t="s">
        <v>1549</v>
      </c>
      <c r="H104" t="s">
        <v>6957</v>
      </c>
      <c r="I104" t="s">
        <v>6958</v>
      </c>
      <c r="K104">
        <v>464</v>
      </c>
      <c r="L104" s="2">
        <v>-77797.94</v>
      </c>
      <c r="N104" t="s">
        <v>7116</v>
      </c>
      <c r="O104" s="1">
        <v>43035</v>
      </c>
      <c r="P104">
        <v>48752</v>
      </c>
    </row>
    <row r="105" spans="1:16" x14ac:dyDescent="0.25">
      <c r="A105" t="s">
        <v>4625</v>
      </c>
      <c r="B105" s="1">
        <v>43034</v>
      </c>
      <c r="C105">
        <v>58406</v>
      </c>
      <c r="D105">
        <v>2</v>
      </c>
      <c r="E105" t="s">
        <v>3633</v>
      </c>
      <c r="F105" t="s">
        <v>7102</v>
      </c>
      <c r="G105" t="s">
        <v>1549</v>
      </c>
      <c r="H105" t="s">
        <v>1618</v>
      </c>
      <c r="I105" t="s">
        <v>1191</v>
      </c>
      <c r="K105">
        <v>464</v>
      </c>
      <c r="L105" s="2">
        <v>-78261.94</v>
      </c>
      <c r="N105" t="s">
        <v>7118</v>
      </c>
      <c r="O105" s="1">
        <v>43035</v>
      </c>
      <c r="P105">
        <v>48753</v>
      </c>
    </row>
    <row r="106" spans="1:16" x14ac:dyDescent="0.25">
      <c r="A106" t="s">
        <v>6472</v>
      </c>
      <c r="B106" s="1">
        <v>43034</v>
      </c>
      <c r="C106">
        <v>58407</v>
      </c>
      <c r="D106">
        <v>2</v>
      </c>
      <c r="E106" t="s">
        <v>3633</v>
      </c>
      <c r="F106" t="s">
        <v>7103</v>
      </c>
      <c r="G106" t="s">
        <v>1549</v>
      </c>
      <c r="H106" t="s">
        <v>1618</v>
      </c>
      <c r="I106" t="s">
        <v>1191</v>
      </c>
      <c r="K106">
        <v>464</v>
      </c>
      <c r="L106" s="2">
        <v>-78725.94</v>
      </c>
      <c r="N106" t="s">
        <v>4749</v>
      </c>
      <c r="O106" s="1">
        <v>43035</v>
      </c>
      <c r="P106">
        <v>58411</v>
      </c>
    </row>
    <row r="107" spans="1:16" x14ac:dyDescent="0.25">
      <c r="A107" t="s">
        <v>276</v>
      </c>
      <c r="B107" s="1">
        <v>43034</v>
      </c>
      <c r="C107">
        <v>48751</v>
      </c>
      <c r="D107">
        <v>2</v>
      </c>
      <c r="E107" t="s">
        <v>3633</v>
      </c>
      <c r="F107" t="s">
        <v>7104</v>
      </c>
      <c r="G107" t="s">
        <v>1549</v>
      </c>
      <c r="H107" t="s">
        <v>6957</v>
      </c>
      <c r="I107" t="s">
        <v>6958</v>
      </c>
      <c r="K107">
        <v>464</v>
      </c>
      <c r="L107" s="2">
        <v>-79189.94</v>
      </c>
      <c r="N107" t="s">
        <v>7121</v>
      </c>
      <c r="O107" s="1">
        <v>43035</v>
      </c>
      <c r="P107">
        <v>48754</v>
      </c>
    </row>
    <row r="108" spans="1:16" x14ac:dyDescent="0.25">
      <c r="A108" t="s">
        <v>42</v>
      </c>
      <c r="B108" s="1">
        <v>43034</v>
      </c>
      <c r="C108">
        <v>58408</v>
      </c>
      <c r="D108">
        <v>2</v>
      </c>
      <c r="E108" t="s">
        <v>3633</v>
      </c>
      <c r="F108" t="s">
        <v>7105</v>
      </c>
      <c r="G108" t="s">
        <v>1549</v>
      </c>
      <c r="H108" t="s">
        <v>1618</v>
      </c>
      <c r="I108" t="s">
        <v>1191</v>
      </c>
      <c r="K108">
        <v>464</v>
      </c>
      <c r="L108" s="2">
        <v>-79653.94</v>
      </c>
      <c r="N108" t="s">
        <v>6636</v>
      </c>
      <c r="O108" s="1">
        <v>43035</v>
      </c>
      <c r="P108">
        <v>48755</v>
      </c>
    </row>
    <row r="109" spans="1:16" hidden="1" x14ac:dyDescent="0.25">
      <c r="A109" t="s">
        <v>7106</v>
      </c>
      <c r="B109" s="1">
        <v>43034</v>
      </c>
      <c r="C109" t="s">
        <v>7107</v>
      </c>
      <c r="D109">
        <v>1</v>
      </c>
      <c r="E109" t="s">
        <v>3576</v>
      </c>
      <c r="F109">
        <v>5102</v>
      </c>
      <c r="G109" t="s">
        <v>76</v>
      </c>
      <c r="H109" t="s">
        <v>6963</v>
      </c>
      <c r="I109" t="s">
        <v>6964</v>
      </c>
      <c r="J109" s="79">
        <v>15312</v>
      </c>
      <c r="L109" s="2">
        <v>-64341.94</v>
      </c>
      <c r="N109" t="s">
        <v>7124</v>
      </c>
      <c r="O109" s="1">
        <v>43036</v>
      </c>
      <c r="P109">
        <v>48756</v>
      </c>
    </row>
    <row r="110" spans="1:16" x14ac:dyDescent="0.25">
      <c r="A110" t="s">
        <v>7108</v>
      </c>
      <c r="B110" s="1">
        <v>43035</v>
      </c>
      <c r="C110">
        <v>58284</v>
      </c>
      <c r="D110">
        <v>2</v>
      </c>
      <c r="E110" t="s">
        <v>3633</v>
      </c>
      <c r="F110" t="s">
        <v>7109</v>
      </c>
      <c r="G110" t="s">
        <v>1549</v>
      </c>
      <c r="H110" t="s">
        <v>5938</v>
      </c>
      <c r="I110" t="s">
        <v>1191</v>
      </c>
      <c r="K110">
        <v>464</v>
      </c>
      <c r="L110" s="2">
        <v>-64805.94</v>
      </c>
      <c r="N110" t="s">
        <v>7126</v>
      </c>
      <c r="O110" s="1">
        <v>43036</v>
      </c>
      <c r="P110">
        <v>58412</v>
      </c>
    </row>
    <row r="111" spans="1:16" hidden="1" x14ac:dyDescent="0.25">
      <c r="A111" t="s">
        <v>2613</v>
      </c>
      <c r="B111" s="1">
        <v>43035</v>
      </c>
      <c r="C111">
        <v>58409</v>
      </c>
      <c r="D111">
        <v>2</v>
      </c>
      <c r="E111" t="s">
        <v>3633</v>
      </c>
      <c r="F111" t="s">
        <v>7110</v>
      </c>
      <c r="G111" t="s">
        <v>1549</v>
      </c>
      <c r="H111" t="s">
        <v>1618</v>
      </c>
      <c r="I111" t="s">
        <v>1191</v>
      </c>
      <c r="K111" s="93">
        <v>464</v>
      </c>
      <c r="L111" s="2">
        <v>-65269.94</v>
      </c>
      <c r="N111" t="s">
        <v>4383</v>
      </c>
      <c r="O111" s="1">
        <v>43036</v>
      </c>
      <c r="P111" t="s">
        <v>7128</v>
      </c>
    </row>
    <row r="112" spans="1:16" hidden="1" x14ac:dyDescent="0.25">
      <c r="A112" t="s">
        <v>4744</v>
      </c>
      <c r="B112" s="1">
        <v>43035</v>
      </c>
      <c r="C112">
        <v>58409</v>
      </c>
      <c r="D112">
        <v>2</v>
      </c>
      <c r="E112" t="s">
        <v>3633</v>
      </c>
      <c r="F112" t="s">
        <v>7110</v>
      </c>
      <c r="G112" t="s">
        <v>1549</v>
      </c>
      <c r="H112" t="s">
        <v>1618</v>
      </c>
      <c r="I112" t="s">
        <v>6988</v>
      </c>
      <c r="J112" s="93">
        <v>464</v>
      </c>
      <c r="L112" s="2">
        <v>-64805.94</v>
      </c>
      <c r="N112" t="s">
        <v>6484</v>
      </c>
      <c r="O112" s="1">
        <v>43036</v>
      </c>
      <c r="P112">
        <v>58413</v>
      </c>
    </row>
    <row r="113" spans="1:16" x14ac:dyDescent="0.25">
      <c r="A113" t="s">
        <v>7111</v>
      </c>
      <c r="B113" s="1">
        <v>43035</v>
      </c>
      <c r="C113">
        <v>58409</v>
      </c>
      <c r="D113">
        <v>2</v>
      </c>
      <c r="E113" t="s">
        <v>3633</v>
      </c>
      <c r="F113" t="s">
        <v>7112</v>
      </c>
      <c r="G113" t="s">
        <v>1549</v>
      </c>
      <c r="H113" t="s">
        <v>1618</v>
      </c>
      <c r="I113" t="s">
        <v>1191</v>
      </c>
      <c r="K113">
        <v>464</v>
      </c>
      <c r="L113" s="2">
        <v>-65269.94</v>
      </c>
      <c r="N113" t="s">
        <v>1319</v>
      </c>
      <c r="O113" s="1">
        <v>43038</v>
      </c>
      <c r="P113">
        <v>48757</v>
      </c>
    </row>
    <row r="114" spans="1:16" x14ac:dyDescent="0.25">
      <c r="A114" t="s">
        <v>1259</v>
      </c>
      <c r="B114" s="1">
        <v>43035</v>
      </c>
      <c r="C114">
        <v>58410</v>
      </c>
      <c r="D114">
        <v>2</v>
      </c>
      <c r="E114" t="s">
        <v>3633</v>
      </c>
      <c r="F114" t="s">
        <v>7113</v>
      </c>
      <c r="G114" t="s">
        <v>1549</v>
      </c>
      <c r="H114" t="s">
        <v>1618</v>
      </c>
      <c r="I114" t="s">
        <v>1191</v>
      </c>
      <c r="K114">
        <v>464</v>
      </c>
      <c r="L114" s="2">
        <v>-65733.94</v>
      </c>
      <c r="N114" t="s">
        <v>7133</v>
      </c>
      <c r="O114" s="1">
        <v>43038</v>
      </c>
      <c r="P114">
        <v>58287</v>
      </c>
    </row>
    <row r="115" spans="1:16" x14ac:dyDescent="0.25">
      <c r="A115" t="s">
        <v>3847</v>
      </c>
      <c r="B115" s="1">
        <v>43035</v>
      </c>
      <c r="C115">
        <v>58285</v>
      </c>
      <c r="D115">
        <v>2</v>
      </c>
      <c r="E115" t="s">
        <v>3633</v>
      </c>
      <c r="F115" t="s">
        <v>7114</v>
      </c>
      <c r="G115" t="s">
        <v>1549</v>
      </c>
      <c r="H115" t="s">
        <v>5938</v>
      </c>
      <c r="I115" t="s">
        <v>1191</v>
      </c>
      <c r="K115">
        <v>464</v>
      </c>
      <c r="L115" s="2">
        <v>-66197.94</v>
      </c>
      <c r="N115" t="s">
        <v>5941</v>
      </c>
      <c r="O115" s="1">
        <v>43038</v>
      </c>
      <c r="P115">
        <v>58414</v>
      </c>
    </row>
    <row r="116" spans="1:16" x14ac:dyDescent="0.25">
      <c r="A116" t="s">
        <v>6479</v>
      </c>
      <c r="B116" s="1">
        <v>43035</v>
      </c>
      <c r="C116">
        <v>58286</v>
      </c>
      <c r="D116">
        <v>2</v>
      </c>
      <c r="E116" t="s">
        <v>3633</v>
      </c>
      <c r="F116" t="s">
        <v>7115</v>
      </c>
      <c r="G116" t="s">
        <v>1549</v>
      </c>
      <c r="H116" t="s">
        <v>5938</v>
      </c>
      <c r="I116" t="s">
        <v>1191</v>
      </c>
      <c r="K116">
        <v>464</v>
      </c>
      <c r="L116" s="2">
        <v>-66661.94</v>
      </c>
      <c r="N116" t="s">
        <v>7136</v>
      </c>
      <c r="O116" s="1">
        <v>43038</v>
      </c>
      <c r="P116">
        <v>58288</v>
      </c>
    </row>
    <row r="117" spans="1:16" x14ac:dyDescent="0.25">
      <c r="A117" t="s">
        <v>7116</v>
      </c>
      <c r="B117" s="1">
        <v>43035</v>
      </c>
      <c r="C117">
        <v>48752</v>
      </c>
      <c r="D117">
        <v>2</v>
      </c>
      <c r="E117" t="s">
        <v>3633</v>
      </c>
      <c r="F117" t="s">
        <v>7117</v>
      </c>
      <c r="G117" t="s">
        <v>1549</v>
      </c>
      <c r="H117" t="s">
        <v>6957</v>
      </c>
      <c r="I117" t="s">
        <v>6958</v>
      </c>
      <c r="K117">
        <v>464</v>
      </c>
      <c r="L117" s="2">
        <v>-67125.94</v>
      </c>
      <c r="N117" t="s">
        <v>7138</v>
      </c>
      <c r="O117" s="1">
        <v>43038</v>
      </c>
      <c r="P117">
        <v>58415</v>
      </c>
    </row>
    <row r="118" spans="1:16" x14ac:dyDescent="0.25">
      <c r="A118" t="s">
        <v>7118</v>
      </c>
      <c r="B118" s="1">
        <v>43035</v>
      </c>
      <c r="C118">
        <v>48753</v>
      </c>
      <c r="D118">
        <v>2</v>
      </c>
      <c r="E118" t="s">
        <v>3633</v>
      </c>
      <c r="F118" t="s">
        <v>7119</v>
      </c>
      <c r="G118" t="s">
        <v>1549</v>
      </c>
      <c r="H118" t="s">
        <v>6957</v>
      </c>
      <c r="I118" t="s">
        <v>6958</v>
      </c>
      <c r="K118">
        <v>464</v>
      </c>
      <c r="L118" s="2">
        <v>-67589.94</v>
      </c>
      <c r="N118" t="s">
        <v>7140</v>
      </c>
      <c r="O118" s="1">
        <v>43038</v>
      </c>
      <c r="P118">
        <v>48758</v>
      </c>
    </row>
    <row r="119" spans="1:16" x14ac:dyDescent="0.25">
      <c r="A119" t="s">
        <v>4749</v>
      </c>
      <c r="B119" s="1">
        <v>43035</v>
      </c>
      <c r="C119">
        <v>58411</v>
      </c>
      <c r="D119">
        <v>2</v>
      </c>
      <c r="E119" t="s">
        <v>3633</v>
      </c>
      <c r="F119" t="s">
        <v>7120</v>
      </c>
      <c r="G119" t="s">
        <v>1549</v>
      </c>
      <c r="H119" t="s">
        <v>1618</v>
      </c>
      <c r="I119" t="s">
        <v>1191</v>
      </c>
      <c r="K119">
        <v>464</v>
      </c>
      <c r="L119" s="2">
        <v>-68053.94</v>
      </c>
      <c r="N119" t="s">
        <v>7144</v>
      </c>
      <c r="O119" s="1">
        <v>43038</v>
      </c>
      <c r="P119">
        <v>38342</v>
      </c>
    </row>
    <row r="120" spans="1:16" x14ac:dyDescent="0.25">
      <c r="A120" t="s">
        <v>7121</v>
      </c>
      <c r="B120" s="1">
        <v>43035</v>
      </c>
      <c r="C120">
        <v>48754</v>
      </c>
      <c r="D120">
        <v>2</v>
      </c>
      <c r="E120" t="s">
        <v>3633</v>
      </c>
      <c r="F120" t="s">
        <v>7122</v>
      </c>
      <c r="G120" t="s">
        <v>1549</v>
      </c>
      <c r="H120" t="s">
        <v>6957</v>
      </c>
      <c r="I120" t="s">
        <v>6958</v>
      </c>
      <c r="K120">
        <v>464</v>
      </c>
      <c r="L120" s="2">
        <v>-68517.94</v>
      </c>
      <c r="N120" t="s">
        <v>7145</v>
      </c>
      <c r="O120" s="1">
        <v>43039</v>
      </c>
      <c r="P120">
        <v>58290</v>
      </c>
    </row>
    <row r="121" spans="1:16" x14ac:dyDescent="0.25">
      <c r="A121" t="s">
        <v>6636</v>
      </c>
      <c r="B121" s="1">
        <v>43035</v>
      </c>
      <c r="C121">
        <v>48755</v>
      </c>
      <c r="D121">
        <v>2</v>
      </c>
      <c r="E121" t="s">
        <v>3633</v>
      </c>
      <c r="F121" t="s">
        <v>7123</v>
      </c>
      <c r="G121" t="s">
        <v>1549</v>
      </c>
      <c r="H121" t="s">
        <v>6957</v>
      </c>
      <c r="I121" t="s">
        <v>6958</v>
      </c>
      <c r="K121">
        <v>464</v>
      </c>
      <c r="L121" s="2">
        <v>-68981.94</v>
      </c>
      <c r="N121" t="s">
        <v>1356</v>
      </c>
      <c r="O121" s="1">
        <v>43039</v>
      </c>
      <c r="P121">
        <v>48759</v>
      </c>
    </row>
    <row r="122" spans="1:16" x14ac:dyDescent="0.25">
      <c r="A122" t="s">
        <v>7124</v>
      </c>
      <c r="B122" s="1">
        <v>43036</v>
      </c>
      <c r="C122">
        <v>48756</v>
      </c>
      <c r="D122">
        <v>2</v>
      </c>
      <c r="E122" t="s">
        <v>3633</v>
      </c>
      <c r="F122" t="s">
        <v>7125</v>
      </c>
      <c r="G122" t="s">
        <v>1549</v>
      </c>
      <c r="H122" t="s">
        <v>6957</v>
      </c>
      <c r="I122" t="s">
        <v>6958</v>
      </c>
      <c r="K122">
        <v>464</v>
      </c>
      <c r="L122" s="2">
        <v>-69445.94</v>
      </c>
      <c r="N122" t="s">
        <v>5821</v>
      </c>
      <c r="O122" s="1">
        <v>43039</v>
      </c>
      <c r="P122">
        <v>48760</v>
      </c>
    </row>
    <row r="123" spans="1:16" x14ac:dyDescent="0.25">
      <c r="A123" t="s">
        <v>7126</v>
      </c>
      <c r="B123" s="1">
        <v>43036</v>
      </c>
      <c r="C123">
        <v>58412</v>
      </c>
      <c r="D123">
        <v>2</v>
      </c>
      <c r="E123" t="s">
        <v>3633</v>
      </c>
      <c r="F123" t="s">
        <v>7127</v>
      </c>
      <c r="G123" t="s">
        <v>1549</v>
      </c>
      <c r="H123" t="s">
        <v>1618</v>
      </c>
      <c r="I123" t="s">
        <v>1191</v>
      </c>
      <c r="K123">
        <v>464</v>
      </c>
      <c r="L123" s="2">
        <v>-69909.94</v>
      </c>
      <c r="N123" t="s">
        <v>7149</v>
      </c>
      <c r="O123" s="1">
        <v>43039</v>
      </c>
      <c r="P123">
        <v>58291</v>
      </c>
    </row>
    <row r="124" spans="1:16" x14ac:dyDescent="0.25">
      <c r="A124" t="s">
        <v>4383</v>
      </c>
      <c r="B124" s="1">
        <v>43036</v>
      </c>
      <c r="C124" t="s">
        <v>7128</v>
      </c>
      <c r="D124">
        <v>2</v>
      </c>
      <c r="E124" t="s">
        <v>3617</v>
      </c>
      <c r="F124" t="s">
        <v>7129</v>
      </c>
      <c r="G124" t="s">
        <v>512</v>
      </c>
      <c r="H124" t="s">
        <v>7130</v>
      </c>
      <c r="I124" t="s">
        <v>6964</v>
      </c>
      <c r="K124" s="2">
        <v>2146</v>
      </c>
      <c r="L124" s="2">
        <v>-72055.94</v>
      </c>
      <c r="N124" t="s">
        <v>7151</v>
      </c>
      <c r="O124" s="1">
        <v>43039</v>
      </c>
      <c r="P124">
        <v>48761</v>
      </c>
    </row>
    <row r="125" spans="1:16" x14ac:dyDescent="0.25">
      <c r="A125" t="s">
        <v>6484</v>
      </c>
      <c r="B125" s="1">
        <v>43036</v>
      </c>
      <c r="C125">
        <v>58413</v>
      </c>
      <c r="D125">
        <v>2</v>
      </c>
      <c r="E125" t="s">
        <v>3633</v>
      </c>
      <c r="F125" t="s">
        <v>7131</v>
      </c>
      <c r="G125" t="s">
        <v>1549</v>
      </c>
      <c r="H125" t="s">
        <v>1618</v>
      </c>
      <c r="I125" t="s">
        <v>1191</v>
      </c>
      <c r="K125">
        <v>464</v>
      </c>
      <c r="L125" s="2">
        <v>-72519.94</v>
      </c>
      <c r="N125" t="s">
        <v>7153</v>
      </c>
      <c r="O125" s="1">
        <v>43039</v>
      </c>
      <c r="P125">
        <v>58292</v>
      </c>
    </row>
    <row r="126" spans="1:16" x14ac:dyDescent="0.25">
      <c r="A126" t="s">
        <v>1319</v>
      </c>
      <c r="B126" s="1">
        <v>43038</v>
      </c>
      <c r="C126">
        <v>48757</v>
      </c>
      <c r="D126">
        <v>2</v>
      </c>
      <c r="E126" t="s">
        <v>3633</v>
      </c>
      <c r="F126" t="s">
        <v>7132</v>
      </c>
      <c r="G126" t="s">
        <v>1549</v>
      </c>
      <c r="H126" t="s">
        <v>6957</v>
      </c>
      <c r="I126" t="s">
        <v>6958</v>
      </c>
      <c r="K126">
        <v>464</v>
      </c>
      <c r="L126" s="2">
        <v>-72983.94</v>
      </c>
      <c r="N126" t="s">
        <v>7155</v>
      </c>
      <c r="O126" s="1">
        <v>43039</v>
      </c>
      <c r="P126">
        <v>58293</v>
      </c>
    </row>
    <row r="127" spans="1:16" x14ac:dyDescent="0.25">
      <c r="A127" t="s">
        <v>7133</v>
      </c>
      <c r="B127" s="1">
        <v>43038</v>
      </c>
      <c r="C127">
        <v>58287</v>
      </c>
      <c r="D127">
        <v>2</v>
      </c>
      <c r="E127" t="s">
        <v>3633</v>
      </c>
      <c r="F127" t="s">
        <v>7134</v>
      </c>
      <c r="G127" t="s">
        <v>1549</v>
      </c>
      <c r="H127" t="s">
        <v>5938</v>
      </c>
      <c r="I127" t="s">
        <v>1191</v>
      </c>
      <c r="K127">
        <v>464</v>
      </c>
      <c r="L127" s="2">
        <v>-73447.94</v>
      </c>
      <c r="N127" t="s">
        <v>2750</v>
      </c>
      <c r="O127" s="1">
        <v>43039</v>
      </c>
      <c r="P127">
        <v>58294</v>
      </c>
    </row>
    <row r="128" spans="1:16" x14ac:dyDescent="0.25">
      <c r="A128" t="s">
        <v>5941</v>
      </c>
      <c r="B128" s="1">
        <v>43038</v>
      </c>
      <c r="C128">
        <v>58414</v>
      </c>
      <c r="D128">
        <v>2</v>
      </c>
      <c r="E128" t="s">
        <v>3633</v>
      </c>
      <c r="F128" t="s">
        <v>7135</v>
      </c>
      <c r="G128" t="s">
        <v>1549</v>
      </c>
      <c r="H128" t="s">
        <v>1618</v>
      </c>
      <c r="I128" t="s">
        <v>1191</v>
      </c>
      <c r="K128">
        <v>464</v>
      </c>
      <c r="L128" s="2">
        <v>-73911.94</v>
      </c>
      <c r="N128" t="s">
        <v>1397</v>
      </c>
      <c r="O128" s="1">
        <v>43039</v>
      </c>
      <c r="P128">
        <v>58295</v>
      </c>
    </row>
    <row r="129" spans="1:12" x14ac:dyDescent="0.25">
      <c r="A129" t="s">
        <v>7136</v>
      </c>
      <c r="B129" s="1">
        <v>43038</v>
      </c>
      <c r="C129">
        <v>58288</v>
      </c>
      <c r="D129">
        <v>2</v>
      </c>
      <c r="E129" t="s">
        <v>3633</v>
      </c>
      <c r="F129" t="s">
        <v>7137</v>
      </c>
      <c r="G129" t="s">
        <v>1549</v>
      </c>
      <c r="H129" t="s">
        <v>5938</v>
      </c>
      <c r="I129" t="s">
        <v>1191</v>
      </c>
      <c r="K129">
        <v>464</v>
      </c>
      <c r="L129" s="2">
        <v>-74375.94</v>
      </c>
    </row>
    <row r="130" spans="1:12" x14ac:dyDescent="0.25">
      <c r="A130" t="s">
        <v>7138</v>
      </c>
      <c r="B130" s="1">
        <v>43038</v>
      </c>
      <c r="C130">
        <v>58415</v>
      </c>
      <c r="D130">
        <v>2</v>
      </c>
      <c r="E130" t="s">
        <v>3633</v>
      </c>
      <c r="F130" t="s">
        <v>7139</v>
      </c>
      <c r="G130" t="s">
        <v>1549</v>
      </c>
      <c r="H130" t="s">
        <v>1618</v>
      </c>
      <c r="I130" t="s">
        <v>1191</v>
      </c>
      <c r="K130">
        <v>464</v>
      </c>
      <c r="L130" s="2">
        <v>-74839.94</v>
      </c>
    </row>
    <row r="131" spans="1:12" x14ac:dyDescent="0.25">
      <c r="A131" t="s">
        <v>7140</v>
      </c>
      <c r="B131" s="1">
        <v>43038</v>
      </c>
      <c r="C131">
        <v>48758</v>
      </c>
      <c r="D131">
        <v>2</v>
      </c>
      <c r="E131" t="s">
        <v>3633</v>
      </c>
      <c r="F131" t="s">
        <v>7141</v>
      </c>
      <c r="G131" t="s">
        <v>1549</v>
      </c>
      <c r="H131" t="s">
        <v>6957</v>
      </c>
      <c r="I131" t="s">
        <v>6958</v>
      </c>
      <c r="K131">
        <v>464</v>
      </c>
      <c r="L131" s="2">
        <v>-75303.94</v>
      </c>
    </row>
    <row r="132" spans="1:12" hidden="1" x14ac:dyDescent="0.25">
      <c r="A132" t="s">
        <v>7142</v>
      </c>
      <c r="B132" s="1">
        <v>43038</v>
      </c>
      <c r="C132">
        <v>58289</v>
      </c>
      <c r="D132">
        <v>2</v>
      </c>
      <c r="E132" t="s">
        <v>3633</v>
      </c>
      <c r="F132" t="s">
        <v>7143</v>
      </c>
      <c r="G132" t="s">
        <v>1549</v>
      </c>
      <c r="H132" t="s">
        <v>5938</v>
      </c>
      <c r="I132" t="s">
        <v>1191</v>
      </c>
      <c r="K132" s="93">
        <v>464</v>
      </c>
      <c r="L132" s="2">
        <v>-75767.94</v>
      </c>
    </row>
    <row r="133" spans="1:12" x14ac:dyDescent="0.25">
      <c r="A133" t="s">
        <v>7144</v>
      </c>
      <c r="B133" s="1">
        <v>43038</v>
      </c>
      <c r="C133">
        <v>38342</v>
      </c>
      <c r="D133">
        <v>1</v>
      </c>
      <c r="E133" t="s">
        <v>3577</v>
      </c>
      <c r="F133">
        <v>16657</v>
      </c>
      <c r="G133" t="s">
        <v>11</v>
      </c>
      <c r="H133" t="s">
        <v>6963</v>
      </c>
      <c r="I133" t="s">
        <v>6964</v>
      </c>
      <c r="K133" s="2">
        <v>43616</v>
      </c>
      <c r="L133" s="2">
        <v>-119383.94</v>
      </c>
    </row>
    <row r="134" spans="1:12" x14ac:dyDescent="0.25">
      <c r="A134" t="s">
        <v>7145</v>
      </c>
      <c r="B134" s="1">
        <v>43039</v>
      </c>
      <c r="C134">
        <v>58290</v>
      </c>
      <c r="D134">
        <v>2</v>
      </c>
      <c r="E134" t="s">
        <v>3633</v>
      </c>
      <c r="F134" t="s">
        <v>7146</v>
      </c>
      <c r="G134" t="s">
        <v>1549</v>
      </c>
      <c r="H134" t="s">
        <v>5938</v>
      </c>
      <c r="I134" t="s">
        <v>1191</v>
      </c>
      <c r="K134">
        <v>464</v>
      </c>
      <c r="L134" s="2">
        <v>-119847.94</v>
      </c>
    </row>
    <row r="135" spans="1:12" x14ac:dyDescent="0.25">
      <c r="A135" t="s">
        <v>1356</v>
      </c>
      <c r="B135" s="1">
        <v>43039</v>
      </c>
      <c r="C135">
        <v>48759</v>
      </c>
      <c r="D135">
        <v>2</v>
      </c>
      <c r="E135" t="s">
        <v>3633</v>
      </c>
      <c r="F135" t="s">
        <v>7147</v>
      </c>
      <c r="G135" t="s">
        <v>1549</v>
      </c>
      <c r="H135" t="s">
        <v>6957</v>
      </c>
      <c r="I135" t="s">
        <v>6958</v>
      </c>
      <c r="K135">
        <v>464</v>
      </c>
      <c r="L135" s="2">
        <v>-120311.94</v>
      </c>
    </row>
    <row r="136" spans="1:12" x14ac:dyDescent="0.25">
      <c r="A136" t="s">
        <v>5821</v>
      </c>
      <c r="B136" s="1">
        <v>43039</v>
      </c>
      <c r="C136">
        <v>48760</v>
      </c>
      <c r="D136">
        <v>2</v>
      </c>
      <c r="E136" t="s">
        <v>3633</v>
      </c>
      <c r="F136" t="s">
        <v>7148</v>
      </c>
      <c r="G136" t="s">
        <v>1549</v>
      </c>
      <c r="H136" t="s">
        <v>6957</v>
      </c>
      <c r="I136" t="s">
        <v>6958</v>
      </c>
      <c r="K136">
        <v>464</v>
      </c>
      <c r="L136" s="2">
        <v>-120775.94</v>
      </c>
    </row>
    <row r="137" spans="1:12" x14ac:dyDescent="0.25">
      <c r="A137" t="s">
        <v>7149</v>
      </c>
      <c r="B137" s="1">
        <v>43039</v>
      </c>
      <c r="C137">
        <v>58291</v>
      </c>
      <c r="D137">
        <v>2</v>
      </c>
      <c r="E137" t="s">
        <v>3633</v>
      </c>
      <c r="F137" t="s">
        <v>7150</v>
      </c>
      <c r="G137" t="s">
        <v>1549</v>
      </c>
      <c r="H137" t="s">
        <v>5938</v>
      </c>
      <c r="I137" t="s">
        <v>1191</v>
      </c>
      <c r="K137">
        <v>464</v>
      </c>
      <c r="L137" s="2">
        <v>-121239.94</v>
      </c>
    </row>
    <row r="138" spans="1:12" x14ac:dyDescent="0.25">
      <c r="A138" t="s">
        <v>7151</v>
      </c>
      <c r="B138" s="1">
        <v>43039</v>
      </c>
      <c r="C138">
        <v>48761</v>
      </c>
      <c r="D138">
        <v>2</v>
      </c>
      <c r="E138" t="s">
        <v>3633</v>
      </c>
      <c r="F138" t="s">
        <v>7152</v>
      </c>
      <c r="G138" t="s">
        <v>1549</v>
      </c>
      <c r="H138" t="s">
        <v>6957</v>
      </c>
      <c r="I138" t="s">
        <v>6958</v>
      </c>
      <c r="K138">
        <v>464</v>
      </c>
      <c r="L138" s="2">
        <v>-121703.94</v>
      </c>
    </row>
    <row r="139" spans="1:12" x14ac:dyDescent="0.25">
      <c r="A139" t="s">
        <v>7153</v>
      </c>
      <c r="B139" s="1">
        <v>43039</v>
      </c>
      <c r="C139">
        <v>58292</v>
      </c>
      <c r="D139">
        <v>2</v>
      </c>
      <c r="E139" t="s">
        <v>3633</v>
      </c>
      <c r="F139" t="s">
        <v>7154</v>
      </c>
      <c r="G139" t="s">
        <v>1549</v>
      </c>
      <c r="H139" t="s">
        <v>5938</v>
      </c>
      <c r="I139" t="s">
        <v>1191</v>
      </c>
      <c r="K139">
        <v>464</v>
      </c>
      <c r="L139" s="2">
        <v>-122167.94</v>
      </c>
    </row>
    <row r="140" spans="1:12" x14ac:dyDescent="0.25">
      <c r="A140" t="s">
        <v>7155</v>
      </c>
      <c r="B140" s="1">
        <v>43039</v>
      </c>
      <c r="C140">
        <v>58293</v>
      </c>
      <c r="D140">
        <v>2</v>
      </c>
      <c r="E140" t="s">
        <v>3633</v>
      </c>
      <c r="F140" t="s">
        <v>7156</v>
      </c>
      <c r="G140" t="s">
        <v>1549</v>
      </c>
      <c r="H140" t="s">
        <v>5938</v>
      </c>
      <c r="I140" t="s">
        <v>1191</v>
      </c>
      <c r="K140">
        <v>464</v>
      </c>
      <c r="L140" s="2">
        <v>-122631.94</v>
      </c>
    </row>
    <row r="141" spans="1:12" x14ac:dyDescent="0.25">
      <c r="A141" t="s">
        <v>2750</v>
      </c>
      <c r="B141" s="1">
        <v>43039</v>
      </c>
      <c r="C141">
        <v>58294</v>
      </c>
      <c r="D141">
        <v>2</v>
      </c>
      <c r="E141" t="s">
        <v>3633</v>
      </c>
      <c r="F141" t="s">
        <v>7157</v>
      </c>
      <c r="G141" t="s">
        <v>1549</v>
      </c>
      <c r="H141" t="s">
        <v>5938</v>
      </c>
      <c r="I141" t="s">
        <v>1191</v>
      </c>
      <c r="K141">
        <v>464</v>
      </c>
      <c r="L141" s="2">
        <v>-123095.94</v>
      </c>
    </row>
    <row r="142" spans="1:12" hidden="1" x14ac:dyDescent="0.25">
      <c r="A142" t="s">
        <v>1395</v>
      </c>
      <c r="B142" s="1">
        <v>43039</v>
      </c>
      <c r="C142">
        <v>58291</v>
      </c>
      <c r="D142">
        <v>2</v>
      </c>
      <c r="E142" t="s">
        <v>3633</v>
      </c>
      <c r="F142" t="s">
        <v>7150</v>
      </c>
      <c r="G142" t="s">
        <v>1549</v>
      </c>
      <c r="H142" t="s">
        <v>5938</v>
      </c>
      <c r="I142" t="s">
        <v>6988</v>
      </c>
      <c r="J142" s="93">
        <v>464</v>
      </c>
      <c r="L142" s="2">
        <v>-122631.94</v>
      </c>
    </row>
    <row r="143" spans="1:12" x14ac:dyDescent="0.25">
      <c r="A143" t="s">
        <v>1397</v>
      </c>
      <c r="B143" s="1">
        <v>43039</v>
      </c>
      <c r="C143">
        <v>58295</v>
      </c>
      <c r="D143">
        <v>2</v>
      </c>
      <c r="E143" t="s">
        <v>3633</v>
      </c>
      <c r="F143" t="s">
        <v>7158</v>
      </c>
      <c r="G143" t="s">
        <v>1549</v>
      </c>
      <c r="H143" t="s">
        <v>5938</v>
      </c>
      <c r="I143" t="s">
        <v>1191</v>
      </c>
      <c r="K143">
        <v>464</v>
      </c>
      <c r="L143" s="2">
        <v>-123095.94</v>
      </c>
    </row>
    <row r="144" spans="1:12" x14ac:dyDescent="0.25">
      <c r="I144" t="s">
        <v>101</v>
      </c>
      <c r="J144" s="2">
        <v>23965.599999999999</v>
      </c>
      <c r="K144" s="2">
        <v>117160</v>
      </c>
    </row>
    <row r="145" spans="1:12" x14ac:dyDescent="0.25">
      <c r="I145" t="s">
        <v>102</v>
      </c>
      <c r="L145" s="2">
        <v>-123095.94</v>
      </c>
    </row>
    <row r="146" spans="1:12" x14ac:dyDescent="0.25">
      <c r="A146" t="s">
        <v>138</v>
      </c>
      <c r="B146" t="s">
        <v>139</v>
      </c>
      <c r="C146" t="s">
        <v>501</v>
      </c>
      <c r="D146" t="s">
        <v>502</v>
      </c>
      <c r="E146" t="s">
        <v>139</v>
      </c>
      <c r="F146" t="s">
        <v>3697</v>
      </c>
      <c r="G146" t="s">
        <v>503</v>
      </c>
      <c r="H146" t="s">
        <v>3697</v>
      </c>
      <c r="I146" t="s">
        <v>3445</v>
      </c>
      <c r="J146" t="s">
        <v>722</v>
      </c>
      <c r="K146" t="s">
        <v>140</v>
      </c>
      <c r="L146" t="s">
        <v>146</v>
      </c>
    </row>
  </sheetData>
  <autoFilter ref="A11:L146">
    <filterColumn colId="9">
      <colorFilter dxfId="2"/>
    </filterColumn>
    <filterColumn colId="10">
      <colorFilter dxfId="1"/>
    </filterColumn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22" workbookViewId="0">
      <selection activeCell="O19" sqref="O19"/>
    </sheetView>
  </sheetViews>
  <sheetFormatPr baseColWidth="10" defaultRowHeight="15" x14ac:dyDescent="0.25"/>
  <cols>
    <col min="8" max="8" width="34" bestFit="1" customWidth="1"/>
    <col min="10" max="10" width="4.7109375" style="32" customWidth="1"/>
    <col min="12" max="12" width="4.7109375" style="32" customWidth="1"/>
  </cols>
  <sheetData>
    <row r="1" spans="1:13" x14ac:dyDescent="0.25">
      <c r="A1" t="s">
        <v>0</v>
      </c>
    </row>
    <row r="2" spans="1:13" x14ac:dyDescent="0.25">
      <c r="A2" t="s">
        <v>2211</v>
      </c>
    </row>
    <row r="3" spans="1:13" x14ac:dyDescent="0.25">
      <c r="A3" t="s">
        <v>2212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1467</v>
      </c>
    </row>
    <row r="10" spans="1:13" x14ac:dyDescent="0.25">
      <c r="A10" t="s">
        <v>6</v>
      </c>
    </row>
    <row r="11" spans="1:13" x14ac:dyDescent="0.25">
      <c r="H11" t="s">
        <v>7</v>
      </c>
      <c r="M11">
        <v>0</v>
      </c>
    </row>
    <row r="12" spans="1:13" x14ac:dyDescent="0.25">
      <c r="A12" t="s">
        <v>1468</v>
      </c>
      <c r="B12" s="1">
        <v>42399</v>
      </c>
      <c r="C12" t="s">
        <v>1469</v>
      </c>
      <c r="D12">
        <v>1</v>
      </c>
      <c r="E12" t="s">
        <v>1470</v>
      </c>
      <c r="F12" t="s">
        <v>11</v>
      </c>
      <c r="G12" t="s">
        <v>12</v>
      </c>
      <c r="H12" t="s">
        <v>1471</v>
      </c>
      <c r="K12">
        <v>208.8</v>
      </c>
      <c r="L12" s="32">
        <v>1</v>
      </c>
      <c r="M12">
        <v>-208.8</v>
      </c>
    </row>
    <row r="13" spans="1:13" x14ac:dyDescent="0.25">
      <c r="A13" t="s">
        <v>1472</v>
      </c>
      <c r="B13" s="1">
        <v>42412</v>
      </c>
      <c r="C13" t="s">
        <v>1473</v>
      </c>
      <c r="D13">
        <v>1</v>
      </c>
      <c r="E13" t="s">
        <v>1474</v>
      </c>
      <c r="F13" t="s">
        <v>76</v>
      </c>
      <c r="G13" t="s">
        <v>12</v>
      </c>
      <c r="H13" t="s">
        <v>1471</v>
      </c>
      <c r="I13">
        <v>208.8</v>
      </c>
      <c r="J13" s="32">
        <v>1</v>
      </c>
      <c r="M13">
        <v>0</v>
      </c>
    </row>
    <row r="14" spans="1:13" x14ac:dyDescent="0.25">
      <c r="A14" t="s">
        <v>1475</v>
      </c>
      <c r="B14" s="1">
        <v>42427</v>
      </c>
      <c r="C14" t="s">
        <v>1476</v>
      </c>
      <c r="D14">
        <v>1</v>
      </c>
      <c r="E14" t="s">
        <v>1477</v>
      </c>
      <c r="F14" t="s">
        <v>11</v>
      </c>
      <c r="G14" t="s">
        <v>12</v>
      </c>
      <c r="H14" t="s">
        <v>1471</v>
      </c>
      <c r="K14">
        <v>730.8</v>
      </c>
      <c r="L14" s="32">
        <v>2</v>
      </c>
      <c r="M14">
        <v>-730.8</v>
      </c>
    </row>
    <row r="15" spans="1:13" x14ac:dyDescent="0.25">
      <c r="A15" t="s">
        <v>227</v>
      </c>
      <c r="B15" s="1">
        <v>42440</v>
      </c>
      <c r="C15" t="s">
        <v>1478</v>
      </c>
      <c r="D15">
        <v>1</v>
      </c>
      <c r="E15" t="s">
        <v>1479</v>
      </c>
      <c r="F15" t="s">
        <v>76</v>
      </c>
      <c r="G15" t="s">
        <v>12</v>
      </c>
      <c r="H15" t="s">
        <v>1471</v>
      </c>
      <c r="I15">
        <v>730.8</v>
      </c>
      <c r="J15" s="32">
        <v>2</v>
      </c>
      <c r="M15">
        <v>0</v>
      </c>
    </row>
    <row r="16" spans="1:13" x14ac:dyDescent="0.25">
      <c r="A16" t="s">
        <v>1480</v>
      </c>
      <c r="B16" s="1">
        <v>42503</v>
      </c>
      <c r="C16" t="s">
        <v>1481</v>
      </c>
      <c r="D16">
        <v>1</v>
      </c>
      <c r="E16" t="s">
        <v>1482</v>
      </c>
      <c r="F16" t="s">
        <v>11</v>
      </c>
      <c r="G16" t="s">
        <v>12</v>
      </c>
      <c r="H16" t="s">
        <v>1471</v>
      </c>
      <c r="K16">
        <v>80.040000000000006</v>
      </c>
      <c r="L16" s="32">
        <v>3</v>
      </c>
      <c r="M16">
        <v>-80.040000000000006</v>
      </c>
    </row>
    <row r="17" spans="1:15" x14ac:dyDescent="0.25">
      <c r="A17" t="s">
        <v>1483</v>
      </c>
      <c r="B17" s="1">
        <v>42503</v>
      </c>
      <c r="C17" t="s">
        <v>1484</v>
      </c>
      <c r="D17">
        <v>1</v>
      </c>
      <c r="E17" t="s">
        <v>1485</v>
      </c>
      <c r="F17" t="s">
        <v>11</v>
      </c>
      <c r="G17" t="s">
        <v>12</v>
      </c>
      <c r="H17" t="s">
        <v>1471</v>
      </c>
      <c r="K17">
        <v>104.4</v>
      </c>
      <c r="L17" s="32">
        <v>3</v>
      </c>
      <c r="M17">
        <v>-184.44</v>
      </c>
    </row>
    <row r="18" spans="1:15" x14ac:dyDescent="0.25">
      <c r="A18" t="s">
        <v>1486</v>
      </c>
      <c r="B18" s="1">
        <v>42503</v>
      </c>
      <c r="C18" t="s">
        <v>1487</v>
      </c>
      <c r="D18">
        <v>1</v>
      </c>
      <c r="E18" t="s">
        <v>1488</v>
      </c>
      <c r="F18" t="s">
        <v>11</v>
      </c>
      <c r="G18" t="s">
        <v>12</v>
      </c>
      <c r="H18" t="s">
        <v>1471</v>
      </c>
      <c r="K18">
        <v>574.20000000000005</v>
      </c>
      <c r="L18" s="32">
        <v>3</v>
      </c>
      <c r="M18">
        <v>-758.64</v>
      </c>
    </row>
    <row r="19" spans="1:15" x14ac:dyDescent="0.25">
      <c r="A19" t="s">
        <v>1489</v>
      </c>
      <c r="B19" s="1">
        <v>42503</v>
      </c>
      <c r="C19" t="s">
        <v>1490</v>
      </c>
      <c r="D19">
        <v>1</v>
      </c>
      <c r="E19" t="s">
        <v>1491</v>
      </c>
      <c r="F19" t="s">
        <v>11</v>
      </c>
      <c r="G19" t="s">
        <v>12</v>
      </c>
      <c r="H19" t="s">
        <v>1471</v>
      </c>
      <c r="K19">
        <v>560.28</v>
      </c>
      <c r="L19" s="32">
        <v>3</v>
      </c>
      <c r="M19" s="2">
        <v>-1318.92</v>
      </c>
      <c r="N19">
        <v>247.08</v>
      </c>
      <c r="O19">
        <f>+K19-N19</f>
        <v>313.19999999999993</v>
      </c>
    </row>
    <row r="20" spans="1:15" x14ac:dyDescent="0.25">
      <c r="A20" t="s">
        <v>1492</v>
      </c>
      <c r="B20" s="1">
        <v>42503</v>
      </c>
      <c r="C20" t="s">
        <v>1493</v>
      </c>
      <c r="D20">
        <v>1</v>
      </c>
      <c r="E20" t="s">
        <v>1494</v>
      </c>
      <c r="F20" t="s">
        <v>76</v>
      </c>
      <c r="G20" t="s">
        <v>12</v>
      </c>
      <c r="H20" t="s">
        <v>1471</v>
      </c>
      <c r="I20" s="2">
        <v>1005.72</v>
      </c>
      <c r="J20" s="32">
        <v>3</v>
      </c>
      <c r="M20">
        <v>-313.2</v>
      </c>
    </row>
    <row r="21" spans="1:15" x14ac:dyDescent="0.25">
      <c r="A21" t="s">
        <v>1495</v>
      </c>
      <c r="B21" s="1">
        <v>42520</v>
      </c>
      <c r="C21" t="s">
        <v>1496</v>
      </c>
      <c r="D21">
        <v>1</v>
      </c>
      <c r="E21" t="s">
        <v>1497</v>
      </c>
      <c r="F21" t="s">
        <v>11</v>
      </c>
      <c r="G21" t="s">
        <v>12</v>
      </c>
      <c r="H21" t="s">
        <v>1471</v>
      </c>
      <c r="K21" s="2">
        <v>1200.5999999999999</v>
      </c>
      <c r="L21" s="32">
        <v>4</v>
      </c>
      <c r="M21" s="2">
        <v>-1513.8</v>
      </c>
    </row>
    <row r="22" spans="1:15" x14ac:dyDescent="0.25">
      <c r="A22" t="s">
        <v>948</v>
      </c>
      <c r="B22" s="1">
        <v>42520</v>
      </c>
      <c r="C22" t="s">
        <v>1498</v>
      </c>
      <c r="D22">
        <v>1</v>
      </c>
      <c r="E22" t="s">
        <v>1499</v>
      </c>
      <c r="F22" t="s">
        <v>11</v>
      </c>
      <c r="G22" t="s">
        <v>12</v>
      </c>
      <c r="H22" t="s">
        <v>1471</v>
      </c>
      <c r="K22">
        <v>365.4</v>
      </c>
      <c r="L22" s="32">
        <v>4</v>
      </c>
      <c r="M22" s="2">
        <v>-1879.2</v>
      </c>
    </row>
    <row r="23" spans="1:15" x14ac:dyDescent="0.25">
      <c r="A23" t="s">
        <v>1500</v>
      </c>
      <c r="B23" s="1">
        <v>42529</v>
      </c>
      <c r="C23" t="s">
        <v>1501</v>
      </c>
      <c r="D23">
        <v>1</v>
      </c>
      <c r="E23" t="s">
        <v>1502</v>
      </c>
      <c r="F23" t="s">
        <v>17</v>
      </c>
      <c r="G23" t="s">
        <v>18</v>
      </c>
      <c r="H23" t="s">
        <v>1471</v>
      </c>
      <c r="I23" s="2">
        <v>1005.72</v>
      </c>
      <c r="J23" s="32" t="s">
        <v>658</v>
      </c>
      <c r="M23">
        <v>-873.48</v>
      </c>
    </row>
    <row r="24" spans="1:15" x14ac:dyDescent="0.25">
      <c r="A24" t="s">
        <v>421</v>
      </c>
      <c r="B24" s="1">
        <v>42534</v>
      </c>
      <c r="C24" t="s">
        <v>1501</v>
      </c>
      <c r="D24">
        <v>1</v>
      </c>
      <c r="E24" t="s">
        <v>1502</v>
      </c>
      <c r="F24" t="s">
        <v>17</v>
      </c>
      <c r="G24" t="s">
        <v>18</v>
      </c>
      <c r="H24" t="s">
        <v>1503</v>
      </c>
      <c r="K24" s="2">
        <v>1005.72</v>
      </c>
      <c r="L24" s="32" t="s">
        <v>658</v>
      </c>
      <c r="M24" s="2">
        <v>-1879.2</v>
      </c>
    </row>
    <row r="25" spans="1:15" x14ac:dyDescent="0.25">
      <c r="A25" t="s">
        <v>828</v>
      </c>
      <c r="B25" s="1">
        <v>42535</v>
      </c>
      <c r="C25" t="s">
        <v>1504</v>
      </c>
      <c r="D25">
        <v>1</v>
      </c>
      <c r="E25" t="s">
        <v>1505</v>
      </c>
      <c r="F25" t="s">
        <v>76</v>
      </c>
      <c r="G25" t="s">
        <v>12</v>
      </c>
      <c r="H25" t="s">
        <v>1471</v>
      </c>
      <c r="I25" s="2">
        <v>1566</v>
      </c>
      <c r="J25" s="32">
        <v>4</v>
      </c>
      <c r="M25">
        <v>-313.2</v>
      </c>
    </row>
    <row r="26" spans="1:15" x14ac:dyDescent="0.25">
      <c r="A26" t="s">
        <v>1506</v>
      </c>
      <c r="B26" s="1">
        <v>42564</v>
      </c>
      <c r="C26" t="s">
        <v>1507</v>
      </c>
      <c r="D26">
        <v>1</v>
      </c>
      <c r="E26" t="s">
        <v>1508</v>
      </c>
      <c r="F26" t="s">
        <v>76</v>
      </c>
      <c r="G26" t="s">
        <v>12</v>
      </c>
      <c r="H26" t="s">
        <v>1471</v>
      </c>
      <c r="I26" s="2">
        <v>1600.8</v>
      </c>
      <c r="J26" s="32">
        <v>5</v>
      </c>
      <c r="M26" s="2">
        <v>1287.5999999999999</v>
      </c>
    </row>
    <row r="27" spans="1:15" x14ac:dyDescent="0.25">
      <c r="A27" t="s">
        <v>1509</v>
      </c>
      <c r="B27" s="1">
        <v>42565</v>
      </c>
      <c r="C27" t="s">
        <v>1510</v>
      </c>
      <c r="D27">
        <v>1</v>
      </c>
      <c r="E27" t="s">
        <v>1511</v>
      </c>
      <c r="F27" t="s">
        <v>11</v>
      </c>
      <c r="G27" t="s">
        <v>12</v>
      </c>
      <c r="H27" t="s">
        <v>1471</v>
      </c>
      <c r="K27" s="2">
        <v>1600.8</v>
      </c>
      <c r="L27" s="32">
        <v>5</v>
      </c>
      <c r="M27">
        <v>-313.2</v>
      </c>
    </row>
    <row r="28" spans="1:15" x14ac:dyDescent="0.25">
      <c r="A28" t="s">
        <v>1512</v>
      </c>
      <c r="B28" s="1">
        <v>42579</v>
      </c>
      <c r="C28" t="s">
        <v>1513</v>
      </c>
      <c r="D28">
        <v>1</v>
      </c>
      <c r="E28" t="s">
        <v>1514</v>
      </c>
      <c r="F28" t="s">
        <v>11</v>
      </c>
      <c r="G28" t="s">
        <v>12</v>
      </c>
      <c r="H28" t="s">
        <v>1471</v>
      </c>
      <c r="K28" s="2">
        <v>2481.2399999999998</v>
      </c>
      <c r="L28" s="32">
        <v>6</v>
      </c>
      <c r="M28" s="2">
        <v>-2794.44</v>
      </c>
    </row>
    <row r="29" spans="1:15" x14ac:dyDescent="0.25">
      <c r="A29" t="s">
        <v>1515</v>
      </c>
      <c r="B29" s="1">
        <v>42594</v>
      </c>
      <c r="C29" t="s">
        <v>1516</v>
      </c>
      <c r="D29">
        <v>1</v>
      </c>
      <c r="E29" t="s">
        <v>1517</v>
      </c>
      <c r="F29" t="s">
        <v>76</v>
      </c>
      <c r="G29" t="s">
        <v>12</v>
      </c>
      <c r="H29" t="s">
        <v>1471</v>
      </c>
      <c r="I29" s="2">
        <v>2481.2399999999998</v>
      </c>
      <c r="J29" s="32">
        <v>6</v>
      </c>
      <c r="M29">
        <v>-313.2</v>
      </c>
    </row>
    <row r="30" spans="1:15" x14ac:dyDescent="0.25">
      <c r="A30" t="s">
        <v>1518</v>
      </c>
      <c r="B30" s="1">
        <v>42613</v>
      </c>
      <c r="C30" t="s">
        <v>1519</v>
      </c>
      <c r="D30">
        <v>1</v>
      </c>
      <c r="E30" t="s">
        <v>1520</v>
      </c>
      <c r="F30" t="s">
        <v>11</v>
      </c>
      <c r="G30" t="s">
        <v>12</v>
      </c>
      <c r="H30" t="s">
        <v>1471</v>
      </c>
      <c r="K30" s="2">
        <v>1760.88</v>
      </c>
      <c r="L30" s="32">
        <v>7</v>
      </c>
      <c r="M30" s="2">
        <v>-2074.08</v>
      </c>
    </row>
    <row r="31" spans="1:15" x14ac:dyDescent="0.25">
      <c r="A31" t="s">
        <v>1102</v>
      </c>
      <c r="B31" s="1">
        <v>42625</v>
      </c>
      <c r="C31" t="s">
        <v>1521</v>
      </c>
      <c r="D31">
        <v>1</v>
      </c>
      <c r="E31" t="s">
        <v>1522</v>
      </c>
      <c r="F31" t="s">
        <v>76</v>
      </c>
      <c r="G31" t="s">
        <v>12</v>
      </c>
      <c r="H31" t="s">
        <v>1471</v>
      </c>
      <c r="I31" s="2">
        <v>1760.88</v>
      </c>
      <c r="J31" s="32">
        <v>7</v>
      </c>
      <c r="M31">
        <v>-313.2</v>
      </c>
    </row>
    <row r="32" spans="1:15" x14ac:dyDescent="0.25">
      <c r="A32" t="s">
        <v>1523</v>
      </c>
      <c r="B32" s="1">
        <v>42643</v>
      </c>
      <c r="C32" t="s">
        <v>1524</v>
      </c>
      <c r="D32">
        <v>1</v>
      </c>
      <c r="E32" t="s">
        <v>1525</v>
      </c>
      <c r="F32" t="s">
        <v>11</v>
      </c>
      <c r="G32" t="s">
        <v>12</v>
      </c>
      <c r="H32" t="s">
        <v>1471</v>
      </c>
      <c r="K32" s="2">
        <v>1520.76</v>
      </c>
      <c r="L32" s="32">
        <v>8</v>
      </c>
      <c r="M32" s="2">
        <v>-1833.96</v>
      </c>
    </row>
    <row r="33" spans="1:13" x14ac:dyDescent="0.25">
      <c r="A33" t="s">
        <v>1526</v>
      </c>
      <c r="B33" s="1">
        <v>42656</v>
      </c>
      <c r="C33" t="s">
        <v>1527</v>
      </c>
      <c r="D33">
        <v>1</v>
      </c>
      <c r="E33" t="s">
        <v>1528</v>
      </c>
      <c r="F33" t="s">
        <v>76</v>
      </c>
      <c r="G33" t="s">
        <v>12</v>
      </c>
      <c r="H33" t="s">
        <v>1471</v>
      </c>
      <c r="I33" s="2">
        <v>1520.76</v>
      </c>
      <c r="J33" s="32">
        <v>8</v>
      </c>
      <c r="M33">
        <v>-313.2</v>
      </c>
    </row>
    <row r="34" spans="1:13" x14ac:dyDescent="0.25">
      <c r="A34" t="s">
        <v>1529</v>
      </c>
      <c r="B34" s="1">
        <v>42673</v>
      </c>
      <c r="C34" t="s">
        <v>1530</v>
      </c>
      <c r="D34">
        <v>1</v>
      </c>
      <c r="E34" t="s">
        <v>1531</v>
      </c>
      <c r="F34" t="s">
        <v>11</v>
      </c>
      <c r="G34" t="s">
        <v>12</v>
      </c>
      <c r="H34" t="s">
        <v>1471</v>
      </c>
      <c r="K34" s="2">
        <v>2001</v>
      </c>
      <c r="L34" s="32">
        <v>9</v>
      </c>
      <c r="M34" s="2">
        <v>-2314.1999999999998</v>
      </c>
    </row>
    <row r="35" spans="1:13" x14ac:dyDescent="0.25">
      <c r="A35" t="s">
        <v>239</v>
      </c>
      <c r="B35" s="1">
        <v>42685</v>
      </c>
      <c r="C35" t="s">
        <v>1532</v>
      </c>
      <c r="D35">
        <v>1</v>
      </c>
      <c r="E35" t="s">
        <v>1533</v>
      </c>
      <c r="F35" t="s">
        <v>76</v>
      </c>
      <c r="G35" t="s">
        <v>12</v>
      </c>
      <c r="H35" t="s">
        <v>1471</v>
      </c>
      <c r="I35" s="2">
        <v>2001</v>
      </c>
      <c r="J35" s="32">
        <v>9</v>
      </c>
      <c r="M35">
        <v>-313.2</v>
      </c>
    </row>
    <row r="36" spans="1:13" x14ac:dyDescent="0.25">
      <c r="A36" t="s">
        <v>1534</v>
      </c>
      <c r="B36" s="1">
        <v>42704</v>
      </c>
      <c r="C36" t="s">
        <v>1535</v>
      </c>
      <c r="D36">
        <v>1</v>
      </c>
      <c r="E36" t="s">
        <v>1536</v>
      </c>
      <c r="F36" t="s">
        <v>11</v>
      </c>
      <c r="G36" t="s">
        <v>12</v>
      </c>
      <c r="H36" t="s">
        <v>1537</v>
      </c>
      <c r="K36" s="2">
        <v>2401.1999999999998</v>
      </c>
      <c r="L36" s="32">
        <v>10</v>
      </c>
      <c r="M36" s="2">
        <v>-2714.4</v>
      </c>
    </row>
    <row r="37" spans="1:13" x14ac:dyDescent="0.25">
      <c r="A37" t="s">
        <v>1538</v>
      </c>
      <c r="B37" s="1">
        <v>42718</v>
      </c>
      <c r="C37" t="s">
        <v>1539</v>
      </c>
      <c r="D37">
        <v>1</v>
      </c>
      <c r="E37" t="s">
        <v>1540</v>
      </c>
      <c r="F37" t="s">
        <v>76</v>
      </c>
      <c r="G37" t="s">
        <v>12</v>
      </c>
      <c r="H37" t="s">
        <v>1537</v>
      </c>
      <c r="I37" s="2">
        <v>2401.1999999999998</v>
      </c>
      <c r="J37" s="32">
        <v>10</v>
      </c>
      <c r="M37">
        <v>-313.2</v>
      </c>
    </row>
    <row r="38" spans="1:13" x14ac:dyDescent="0.25">
      <c r="A38" t="s">
        <v>1541</v>
      </c>
      <c r="B38" s="1">
        <v>42734</v>
      </c>
      <c r="C38" t="s">
        <v>1542</v>
      </c>
      <c r="D38">
        <v>1</v>
      </c>
      <c r="E38" t="s">
        <v>1543</v>
      </c>
      <c r="F38" t="s">
        <v>11</v>
      </c>
      <c r="G38" t="s">
        <v>12</v>
      </c>
      <c r="H38" t="s">
        <v>1471</v>
      </c>
      <c r="K38" s="2">
        <v>2801.4</v>
      </c>
      <c r="M38" s="2">
        <v>-3114.6</v>
      </c>
    </row>
    <row r="39" spans="1:13" x14ac:dyDescent="0.25">
      <c r="H39" t="s">
        <v>101</v>
      </c>
      <c r="I39" s="2">
        <v>16282.92</v>
      </c>
      <c r="K39" s="2">
        <v>19397.52</v>
      </c>
    </row>
    <row r="40" spans="1:13" x14ac:dyDescent="0.25">
      <c r="H40" t="s">
        <v>102</v>
      </c>
      <c r="M40" s="2">
        <v>-3114.6</v>
      </c>
    </row>
    <row r="41" spans="1:13" x14ac:dyDescent="0.25">
      <c r="A41" t="s">
        <v>6</v>
      </c>
    </row>
  </sheetData>
  <pageMargins left="0.7" right="0.7" top="0.75" bottom="0.75" header="0.3" footer="0.3"/>
  <pageSetup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0" workbookViewId="0">
      <selection activeCell="J21" sqref="J21:J22"/>
    </sheetView>
  </sheetViews>
  <sheetFormatPr baseColWidth="10" defaultRowHeight="15" x14ac:dyDescent="0.25"/>
  <cols>
    <col min="8" max="8" width="29.42578125" bestFit="1" customWidth="1"/>
    <col min="9" max="9" width="9.140625" bestFit="1" customWidth="1"/>
  </cols>
  <sheetData>
    <row r="1" spans="1:11" x14ac:dyDescent="0.25">
      <c r="A1" t="s">
        <v>0</v>
      </c>
    </row>
    <row r="2" spans="1:11" x14ac:dyDescent="0.25">
      <c r="A2" t="s">
        <v>6882</v>
      </c>
    </row>
    <row r="3" spans="1:11" x14ac:dyDescent="0.25">
      <c r="A3" t="s">
        <v>7159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1380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-11958.29</v>
      </c>
    </row>
    <row r="12" spans="1:11" x14ac:dyDescent="0.25">
      <c r="A12" t="s">
        <v>7160</v>
      </c>
      <c r="B12" s="1">
        <v>43010</v>
      </c>
      <c r="C12">
        <v>31699</v>
      </c>
      <c r="D12">
        <v>1</v>
      </c>
      <c r="E12" t="s">
        <v>7161</v>
      </c>
      <c r="F12" t="s">
        <v>11</v>
      </c>
      <c r="G12" t="s">
        <v>195</v>
      </c>
      <c r="H12" t="s">
        <v>1384</v>
      </c>
      <c r="J12" s="95">
        <v>540.22</v>
      </c>
      <c r="K12" s="2">
        <v>-12498.51</v>
      </c>
    </row>
    <row r="13" spans="1:11" x14ac:dyDescent="0.25">
      <c r="A13" t="s">
        <v>2592</v>
      </c>
      <c r="B13" s="1">
        <v>43021</v>
      </c>
      <c r="C13" t="s">
        <v>7162</v>
      </c>
      <c r="D13">
        <v>1</v>
      </c>
      <c r="E13" t="s">
        <v>7163</v>
      </c>
      <c r="F13" t="s">
        <v>76</v>
      </c>
      <c r="G13" t="s">
        <v>12</v>
      </c>
      <c r="H13" t="s">
        <v>1384</v>
      </c>
      <c r="I13" s="93">
        <v>873.85</v>
      </c>
      <c r="K13" s="2">
        <v>-11624.66</v>
      </c>
    </row>
    <row r="14" spans="1:11" x14ac:dyDescent="0.25">
      <c r="A14" t="s">
        <v>6742</v>
      </c>
      <c r="B14" s="1">
        <v>43026</v>
      </c>
      <c r="C14">
        <v>31933</v>
      </c>
      <c r="D14">
        <v>1</v>
      </c>
      <c r="E14" t="s">
        <v>7164</v>
      </c>
      <c r="F14" t="s">
        <v>11</v>
      </c>
      <c r="G14" t="s">
        <v>195</v>
      </c>
      <c r="H14" t="s">
        <v>1384</v>
      </c>
      <c r="J14" s="2">
        <v>2425.5300000000002</v>
      </c>
      <c r="K14" s="2">
        <v>-14050.19</v>
      </c>
    </row>
    <row r="15" spans="1:11" x14ac:dyDescent="0.25">
      <c r="A15" t="s">
        <v>402</v>
      </c>
      <c r="B15" s="1">
        <v>43026</v>
      </c>
      <c r="C15">
        <v>31935</v>
      </c>
      <c r="D15">
        <v>1</v>
      </c>
      <c r="E15" t="s">
        <v>7165</v>
      </c>
      <c r="F15" t="s">
        <v>11</v>
      </c>
      <c r="G15" t="s">
        <v>195</v>
      </c>
      <c r="H15" t="s">
        <v>1384</v>
      </c>
      <c r="J15" s="2">
        <v>1688.53</v>
      </c>
      <c r="K15" s="2">
        <v>-15738.72</v>
      </c>
    </row>
    <row r="16" spans="1:11" x14ac:dyDescent="0.25">
      <c r="A16" t="s">
        <v>7166</v>
      </c>
      <c r="B16" s="1">
        <v>43026</v>
      </c>
      <c r="C16">
        <v>31934</v>
      </c>
      <c r="D16">
        <v>1</v>
      </c>
      <c r="E16" t="s">
        <v>7167</v>
      </c>
      <c r="F16" t="s">
        <v>11</v>
      </c>
      <c r="G16" t="s">
        <v>195</v>
      </c>
      <c r="H16" t="s">
        <v>1384</v>
      </c>
      <c r="J16">
        <v>910.96</v>
      </c>
      <c r="K16" s="2">
        <v>-16649.68</v>
      </c>
    </row>
    <row r="17" spans="1:11" x14ac:dyDescent="0.25">
      <c r="A17" t="s">
        <v>7168</v>
      </c>
      <c r="B17" s="1">
        <v>43026</v>
      </c>
      <c r="C17">
        <v>31932</v>
      </c>
      <c r="D17">
        <v>1</v>
      </c>
      <c r="E17" t="s">
        <v>7169</v>
      </c>
      <c r="F17" t="s">
        <v>11</v>
      </c>
      <c r="G17" t="s">
        <v>195</v>
      </c>
      <c r="H17" t="s">
        <v>1384</v>
      </c>
      <c r="J17" s="2">
        <v>6076.11</v>
      </c>
      <c r="K17" s="2">
        <v>-22725.79</v>
      </c>
    </row>
    <row r="18" spans="1:11" x14ac:dyDescent="0.25">
      <c r="A18" t="s">
        <v>912</v>
      </c>
      <c r="B18" s="1">
        <v>43028</v>
      </c>
      <c r="C18" t="s">
        <v>7170</v>
      </c>
      <c r="D18">
        <v>1</v>
      </c>
      <c r="E18" t="s">
        <v>7171</v>
      </c>
      <c r="F18" t="s">
        <v>76</v>
      </c>
      <c r="G18" t="s">
        <v>12</v>
      </c>
      <c r="H18" t="s">
        <v>1384</v>
      </c>
      <c r="I18" s="94">
        <v>11083.85</v>
      </c>
      <c r="K18" s="2">
        <v>-11641.94</v>
      </c>
    </row>
    <row r="19" spans="1:11" x14ac:dyDescent="0.25">
      <c r="A19" t="s">
        <v>2405</v>
      </c>
      <c r="B19" s="1">
        <v>43032</v>
      </c>
      <c r="C19">
        <v>31931</v>
      </c>
      <c r="D19">
        <v>1</v>
      </c>
      <c r="E19" t="s">
        <v>7172</v>
      </c>
      <c r="F19" t="s">
        <v>11</v>
      </c>
      <c r="G19" t="s">
        <v>195</v>
      </c>
      <c r="H19" t="s">
        <v>1384</v>
      </c>
      <c r="J19">
        <v>175.16</v>
      </c>
      <c r="K19" s="2">
        <v>-11817.1</v>
      </c>
    </row>
    <row r="20" spans="1:11" x14ac:dyDescent="0.25">
      <c r="A20" t="s">
        <v>2560</v>
      </c>
      <c r="B20" s="1">
        <v>43034</v>
      </c>
      <c r="C20" t="s">
        <v>7173</v>
      </c>
      <c r="D20">
        <v>1</v>
      </c>
      <c r="E20" t="s">
        <v>7174</v>
      </c>
      <c r="F20" t="s">
        <v>76</v>
      </c>
      <c r="G20" t="s">
        <v>12</v>
      </c>
      <c r="H20" t="s">
        <v>1384</v>
      </c>
      <c r="I20" s="95">
        <v>540.21</v>
      </c>
      <c r="K20" s="2">
        <v>-11276.89</v>
      </c>
    </row>
    <row r="21" spans="1:11" x14ac:dyDescent="0.25">
      <c r="A21" t="s">
        <v>7175</v>
      </c>
      <c r="B21" s="1">
        <v>43039</v>
      </c>
      <c r="C21">
        <v>32150</v>
      </c>
      <c r="D21">
        <v>1</v>
      </c>
      <c r="E21" t="s">
        <v>7176</v>
      </c>
      <c r="F21" t="s">
        <v>11</v>
      </c>
      <c r="G21" t="s">
        <v>195</v>
      </c>
      <c r="H21" t="s">
        <v>1384</v>
      </c>
      <c r="J21">
        <v>175.16</v>
      </c>
      <c r="K21" s="2">
        <v>-11452.05</v>
      </c>
    </row>
    <row r="22" spans="1:11" x14ac:dyDescent="0.25">
      <c r="A22" t="s">
        <v>5824</v>
      </c>
      <c r="B22" s="1">
        <v>43039</v>
      </c>
      <c r="C22">
        <v>32157</v>
      </c>
      <c r="D22">
        <v>1</v>
      </c>
      <c r="E22" t="s">
        <v>7177</v>
      </c>
      <c r="F22" t="s">
        <v>11</v>
      </c>
      <c r="G22" t="s">
        <v>195</v>
      </c>
      <c r="H22" t="s">
        <v>1384</v>
      </c>
      <c r="J22">
        <v>140.02000000000001</v>
      </c>
      <c r="K22" s="2">
        <v>-11592.07</v>
      </c>
    </row>
    <row r="23" spans="1:11" x14ac:dyDescent="0.25">
      <c r="H23" t="s">
        <v>101</v>
      </c>
      <c r="I23" s="2">
        <v>12497.91</v>
      </c>
      <c r="J23" s="2">
        <v>12131.69</v>
      </c>
    </row>
    <row r="24" spans="1:11" x14ac:dyDescent="0.25">
      <c r="H24" t="s">
        <v>102</v>
      </c>
      <c r="K24" s="2">
        <v>-11592.07</v>
      </c>
    </row>
    <row r="25" spans="1:11" x14ac:dyDescent="0.25">
      <c r="A25" t="s">
        <v>6</v>
      </c>
    </row>
  </sheetData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K18" sqref="K18:K21"/>
    </sheetView>
  </sheetViews>
  <sheetFormatPr baseColWidth="10" defaultRowHeight="15" x14ac:dyDescent="0.25"/>
  <cols>
    <col min="9" max="9" width="36.4257812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7178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5530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-5916</v>
      </c>
    </row>
    <row r="12" spans="1:12" x14ac:dyDescent="0.25">
      <c r="A12" t="s">
        <v>1131</v>
      </c>
      <c r="B12" s="1">
        <v>43012</v>
      </c>
      <c r="C12" t="s">
        <v>7179</v>
      </c>
      <c r="D12">
        <v>2</v>
      </c>
      <c r="E12" t="s">
        <v>3633</v>
      </c>
      <c r="F12" t="s">
        <v>7180</v>
      </c>
      <c r="G12" t="s">
        <v>1549</v>
      </c>
      <c r="H12" t="s">
        <v>1618</v>
      </c>
      <c r="I12" t="s">
        <v>5533</v>
      </c>
      <c r="K12" s="58">
        <v>3480</v>
      </c>
      <c r="L12" s="2">
        <v>-9396</v>
      </c>
    </row>
    <row r="13" spans="1:12" x14ac:dyDescent="0.25">
      <c r="A13" t="s">
        <v>7181</v>
      </c>
      <c r="B13" s="1">
        <v>43012</v>
      </c>
      <c r="C13" t="s">
        <v>7182</v>
      </c>
      <c r="D13">
        <v>2</v>
      </c>
      <c r="E13" t="s">
        <v>3633</v>
      </c>
      <c r="F13" t="s">
        <v>7183</v>
      </c>
      <c r="G13" t="s">
        <v>1549</v>
      </c>
      <c r="H13" t="s">
        <v>1618</v>
      </c>
      <c r="I13" t="s">
        <v>5533</v>
      </c>
      <c r="K13" s="58">
        <v>4350</v>
      </c>
      <c r="L13" s="2">
        <v>-13746</v>
      </c>
    </row>
    <row r="14" spans="1:12" x14ac:dyDescent="0.25">
      <c r="A14" t="s">
        <v>3140</v>
      </c>
      <c r="B14" s="1">
        <v>43018</v>
      </c>
      <c r="C14" t="s">
        <v>7184</v>
      </c>
      <c r="D14">
        <v>2</v>
      </c>
      <c r="E14" t="s">
        <v>3633</v>
      </c>
      <c r="F14" t="s">
        <v>7185</v>
      </c>
      <c r="G14" t="s">
        <v>1549</v>
      </c>
      <c r="H14" t="s">
        <v>5897</v>
      </c>
      <c r="I14" t="s">
        <v>5533</v>
      </c>
      <c r="K14" s="58">
        <v>3596</v>
      </c>
      <c r="L14" s="2">
        <v>-17342</v>
      </c>
    </row>
    <row r="15" spans="1:12" x14ac:dyDescent="0.25">
      <c r="A15" t="s">
        <v>2357</v>
      </c>
      <c r="B15" s="1">
        <v>43018</v>
      </c>
      <c r="C15" t="s">
        <v>7186</v>
      </c>
      <c r="D15">
        <v>2</v>
      </c>
      <c r="E15" t="s">
        <v>3633</v>
      </c>
      <c r="F15" t="s">
        <v>7187</v>
      </c>
      <c r="G15" t="s">
        <v>1549</v>
      </c>
      <c r="H15" t="s">
        <v>5897</v>
      </c>
      <c r="I15" t="s">
        <v>5533</v>
      </c>
      <c r="K15" s="58">
        <v>3480</v>
      </c>
      <c r="L15" s="2">
        <v>-20822</v>
      </c>
    </row>
    <row r="16" spans="1:12" x14ac:dyDescent="0.25">
      <c r="A16" t="s">
        <v>181</v>
      </c>
      <c r="B16" s="1">
        <v>43021</v>
      </c>
      <c r="C16" t="s">
        <v>7188</v>
      </c>
      <c r="D16">
        <v>2</v>
      </c>
      <c r="E16" t="s">
        <v>3576</v>
      </c>
      <c r="F16">
        <v>5010</v>
      </c>
      <c r="G16" t="s">
        <v>76</v>
      </c>
      <c r="H16" t="s">
        <v>12</v>
      </c>
      <c r="I16" t="s">
        <v>5533</v>
      </c>
      <c r="J16" s="2">
        <v>2204</v>
      </c>
      <c r="L16" s="2">
        <v>-18618</v>
      </c>
    </row>
    <row r="17" spans="1:12" x14ac:dyDescent="0.25">
      <c r="A17" t="s">
        <v>2798</v>
      </c>
      <c r="B17" s="1">
        <v>43021</v>
      </c>
      <c r="C17" t="s">
        <v>7189</v>
      </c>
      <c r="D17">
        <v>2</v>
      </c>
      <c r="E17" t="s">
        <v>3576</v>
      </c>
      <c r="F17">
        <v>5013</v>
      </c>
      <c r="G17" t="s">
        <v>76</v>
      </c>
      <c r="H17" t="s">
        <v>12</v>
      </c>
      <c r="I17" t="s">
        <v>5533</v>
      </c>
      <c r="J17" s="2">
        <v>3712</v>
      </c>
      <c r="L17" s="2">
        <v>-14906</v>
      </c>
    </row>
    <row r="18" spans="1:12" x14ac:dyDescent="0.25">
      <c r="A18" t="s">
        <v>7190</v>
      </c>
      <c r="B18" s="1">
        <v>43027</v>
      </c>
      <c r="C18" t="s">
        <v>7191</v>
      </c>
      <c r="D18">
        <v>2</v>
      </c>
      <c r="E18" t="s">
        <v>3633</v>
      </c>
      <c r="F18" t="s">
        <v>7192</v>
      </c>
      <c r="G18" t="s">
        <v>1549</v>
      </c>
      <c r="H18" t="s">
        <v>5897</v>
      </c>
      <c r="I18" t="s">
        <v>5533</v>
      </c>
      <c r="K18" s="2">
        <v>1740</v>
      </c>
      <c r="L18" s="2">
        <v>-16646</v>
      </c>
    </row>
    <row r="19" spans="1:12" x14ac:dyDescent="0.25">
      <c r="A19" t="s">
        <v>186</v>
      </c>
      <c r="B19" s="1">
        <v>43027</v>
      </c>
      <c r="C19" t="s">
        <v>7193</v>
      </c>
      <c r="D19">
        <v>2</v>
      </c>
      <c r="E19" t="s">
        <v>3633</v>
      </c>
      <c r="F19" t="s">
        <v>7194</v>
      </c>
      <c r="G19" t="s">
        <v>1549</v>
      </c>
      <c r="H19" t="s">
        <v>5897</v>
      </c>
      <c r="I19" t="s">
        <v>5533</v>
      </c>
      <c r="K19" s="2">
        <v>3944</v>
      </c>
      <c r="L19" s="2">
        <v>-20590</v>
      </c>
    </row>
    <row r="20" spans="1:12" x14ac:dyDescent="0.25">
      <c r="A20" t="s">
        <v>1625</v>
      </c>
      <c r="B20" s="1">
        <v>43027</v>
      </c>
      <c r="C20" t="s">
        <v>7195</v>
      </c>
      <c r="D20">
        <v>2</v>
      </c>
      <c r="E20" t="s">
        <v>3633</v>
      </c>
      <c r="F20" t="s">
        <v>7196</v>
      </c>
      <c r="G20" t="s">
        <v>1549</v>
      </c>
      <c r="H20" t="s">
        <v>5897</v>
      </c>
      <c r="I20" t="s">
        <v>5533</v>
      </c>
      <c r="K20" s="2">
        <v>9512</v>
      </c>
      <c r="L20" s="2">
        <v>-30102</v>
      </c>
    </row>
    <row r="21" spans="1:12" x14ac:dyDescent="0.25">
      <c r="A21" t="s">
        <v>4951</v>
      </c>
      <c r="B21" s="1">
        <v>43027</v>
      </c>
      <c r="C21" t="s">
        <v>7197</v>
      </c>
      <c r="D21">
        <v>2</v>
      </c>
      <c r="E21" t="s">
        <v>3633</v>
      </c>
      <c r="F21" t="s">
        <v>7198</v>
      </c>
      <c r="G21" t="s">
        <v>1549</v>
      </c>
      <c r="H21" t="s">
        <v>5897</v>
      </c>
      <c r="I21" t="s">
        <v>5533</v>
      </c>
      <c r="K21" s="2">
        <v>13340</v>
      </c>
      <c r="L21" s="2">
        <v>-43442</v>
      </c>
    </row>
    <row r="22" spans="1:12" x14ac:dyDescent="0.25">
      <c r="A22" t="s">
        <v>665</v>
      </c>
      <c r="B22" s="1">
        <v>43028</v>
      </c>
      <c r="C22" t="s">
        <v>7199</v>
      </c>
      <c r="D22">
        <v>2</v>
      </c>
      <c r="E22" t="s">
        <v>3576</v>
      </c>
      <c r="F22">
        <v>5052</v>
      </c>
      <c r="G22" t="s">
        <v>76</v>
      </c>
      <c r="H22" t="s">
        <v>12</v>
      </c>
      <c r="I22" t="s">
        <v>5533</v>
      </c>
      <c r="J22" s="2">
        <v>14906</v>
      </c>
      <c r="L22" s="2">
        <v>-28536</v>
      </c>
    </row>
    <row r="23" spans="1:12" x14ac:dyDescent="0.25">
      <c r="I23" t="s">
        <v>101</v>
      </c>
      <c r="J23" s="2">
        <v>20822</v>
      </c>
      <c r="K23" s="2">
        <v>43442</v>
      </c>
    </row>
    <row r="24" spans="1:12" x14ac:dyDescent="0.25">
      <c r="I24" t="s">
        <v>102</v>
      </c>
      <c r="L24" s="2">
        <v>-28536</v>
      </c>
    </row>
    <row r="25" spans="1:12" x14ac:dyDescent="0.25">
      <c r="A25" t="s">
        <v>6</v>
      </c>
    </row>
  </sheetData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7" workbookViewId="0">
      <selection activeCell="K16" sqref="K16"/>
    </sheetView>
  </sheetViews>
  <sheetFormatPr baseColWidth="10" defaultRowHeight="15" x14ac:dyDescent="0.25"/>
  <cols>
    <col min="9" max="9" width="35.710937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3614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2214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-14574.38</v>
      </c>
    </row>
    <row r="12" spans="1:12" x14ac:dyDescent="0.25">
      <c r="A12" t="s">
        <v>7200</v>
      </c>
      <c r="B12" s="1">
        <v>43012</v>
      </c>
      <c r="C12">
        <v>19058</v>
      </c>
      <c r="D12">
        <v>2</v>
      </c>
      <c r="E12" t="s">
        <v>3617</v>
      </c>
      <c r="F12" t="s">
        <v>7201</v>
      </c>
      <c r="G12" t="s">
        <v>512</v>
      </c>
      <c r="H12" t="s">
        <v>513</v>
      </c>
      <c r="I12" t="s">
        <v>2217</v>
      </c>
      <c r="K12" s="2">
        <v>1450</v>
      </c>
      <c r="L12" s="2">
        <v>-16024.38</v>
      </c>
    </row>
    <row r="13" spans="1:12" x14ac:dyDescent="0.25">
      <c r="A13" t="s">
        <v>5928</v>
      </c>
      <c r="B13" s="1">
        <v>43019</v>
      </c>
      <c r="C13">
        <v>19164</v>
      </c>
      <c r="D13">
        <v>2</v>
      </c>
      <c r="E13" t="s">
        <v>3617</v>
      </c>
      <c r="F13" t="s">
        <v>7202</v>
      </c>
      <c r="G13" t="s">
        <v>512</v>
      </c>
      <c r="H13" t="s">
        <v>513</v>
      </c>
      <c r="I13" t="s">
        <v>2217</v>
      </c>
      <c r="K13" s="2">
        <v>1490</v>
      </c>
      <c r="L13" s="2">
        <v>-17514.38</v>
      </c>
    </row>
    <row r="14" spans="1:12" x14ac:dyDescent="0.25">
      <c r="A14" t="s">
        <v>7203</v>
      </c>
      <c r="B14" s="1">
        <v>43027</v>
      </c>
      <c r="C14">
        <v>19261</v>
      </c>
      <c r="D14">
        <v>2</v>
      </c>
      <c r="E14" t="s">
        <v>3617</v>
      </c>
      <c r="F14" t="s">
        <v>7204</v>
      </c>
      <c r="G14" t="s">
        <v>512</v>
      </c>
      <c r="H14" t="s">
        <v>513</v>
      </c>
      <c r="I14" t="s">
        <v>2217</v>
      </c>
      <c r="K14" s="2">
        <v>2291</v>
      </c>
      <c r="L14" s="2">
        <v>-19805.38</v>
      </c>
    </row>
    <row r="15" spans="1:12" x14ac:dyDescent="0.25">
      <c r="A15" t="s">
        <v>2430</v>
      </c>
      <c r="B15" s="1">
        <v>43028</v>
      </c>
      <c r="C15" t="s">
        <v>7205</v>
      </c>
      <c r="D15">
        <v>2</v>
      </c>
      <c r="E15" t="s">
        <v>3576</v>
      </c>
      <c r="F15">
        <v>5059</v>
      </c>
      <c r="G15" t="s">
        <v>76</v>
      </c>
      <c r="H15" t="s">
        <v>12</v>
      </c>
      <c r="I15" t="s">
        <v>2217</v>
      </c>
      <c r="J15" s="2">
        <v>7799.98</v>
      </c>
      <c r="L15" s="2">
        <v>-12005.4</v>
      </c>
    </row>
    <row r="16" spans="1:12" x14ac:dyDescent="0.25">
      <c r="A16" t="s">
        <v>7206</v>
      </c>
      <c r="B16" s="1">
        <v>43029</v>
      </c>
      <c r="C16">
        <v>19279</v>
      </c>
      <c r="D16">
        <v>2</v>
      </c>
      <c r="E16" t="s">
        <v>3617</v>
      </c>
      <c r="F16" t="s">
        <v>7207</v>
      </c>
      <c r="G16" t="s">
        <v>512</v>
      </c>
      <c r="H16" t="s">
        <v>513</v>
      </c>
      <c r="I16" t="s">
        <v>2217</v>
      </c>
      <c r="K16" s="2">
        <v>7000</v>
      </c>
      <c r="L16" s="2">
        <v>-19005.400000000001</v>
      </c>
    </row>
    <row r="17" spans="1:12" x14ac:dyDescent="0.25">
      <c r="I17" t="s">
        <v>101</v>
      </c>
      <c r="J17" s="2">
        <v>7799.98</v>
      </c>
      <c r="K17" s="2">
        <v>12231</v>
      </c>
    </row>
    <row r="18" spans="1:12" x14ac:dyDescent="0.25">
      <c r="I18" t="s">
        <v>102</v>
      </c>
      <c r="L18" s="2">
        <v>-19005.400000000001</v>
      </c>
    </row>
    <row r="19" spans="1:12" x14ac:dyDescent="0.25">
      <c r="A19" t="s">
        <v>6</v>
      </c>
    </row>
  </sheetData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6" workbookViewId="0">
      <selection activeCell="K20" sqref="K20:K23"/>
    </sheetView>
  </sheetViews>
  <sheetFormatPr baseColWidth="10" defaultRowHeight="15" x14ac:dyDescent="0.25"/>
  <cols>
    <col min="9" max="9" width="27.570312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7208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2237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-78880</v>
      </c>
    </row>
    <row r="12" spans="1:12" x14ac:dyDescent="0.25">
      <c r="A12" t="s">
        <v>4362</v>
      </c>
      <c r="B12" s="1">
        <v>43012</v>
      </c>
      <c r="C12">
        <v>874</v>
      </c>
      <c r="D12">
        <v>2</v>
      </c>
      <c r="E12" t="s">
        <v>3633</v>
      </c>
      <c r="F12" t="s">
        <v>7209</v>
      </c>
      <c r="G12" t="s">
        <v>1549</v>
      </c>
      <c r="H12" t="s">
        <v>5897</v>
      </c>
      <c r="I12" t="s">
        <v>2241</v>
      </c>
      <c r="K12" s="14">
        <v>1508</v>
      </c>
      <c r="L12" s="2">
        <v>-80388</v>
      </c>
    </row>
    <row r="13" spans="1:12" x14ac:dyDescent="0.25">
      <c r="A13" t="s">
        <v>6125</v>
      </c>
      <c r="B13" s="1">
        <v>43012</v>
      </c>
      <c r="C13">
        <v>873</v>
      </c>
      <c r="D13">
        <v>2</v>
      </c>
      <c r="E13" t="s">
        <v>3633</v>
      </c>
      <c r="F13" t="s">
        <v>7210</v>
      </c>
      <c r="G13" t="s">
        <v>1549</v>
      </c>
      <c r="H13" t="s">
        <v>5897</v>
      </c>
      <c r="I13" t="s">
        <v>2241</v>
      </c>
      <c r="K13" s="14">
        <v>1508</v>
      </c>
      <c r="L13" s="2">
        <v>-81896</v>
      </c>
    </row>
    <row r="14" spans="1:12" x14ac:dyDescent="0.25">
      <c r="A14" t="s">
        <v>2527</v>
      </c>
      <c r="B14" s="1">
        <v>43012</v>
      </c>
      <c r="C14">
        <v>872</v>
      </c>
      <c r="D14">
        <v>2</v>
      </c>
      <c r="E14" t="s">
        <v>3633</v>
      </c>
      <c r="F14" t="s">
        <v>7211</v>
      </c>
      <c r="G14" t="s">
        <v>1549</v>
      </c>
      <c r="H14" t="s">
        <v>5897</v>
      </c>
      <c r="I14" t="s">
        <v>2241</v>
      </c>
      <c r="K14" s="14">
        <v>1392</v>
      </c>
      <c r="L14" s="2">
        <v>-83288</v>
      </c>
    </row>
    <row r="15" spans="1:12" x14ac:dyDescent="0.25">
      <c r="A15" t="s">
        <v>3384</v>
      </c>
      <c r="B15" s="1">
        <v>43021</v>
      </c>
      <c r="C15" t="s">
        <v>7212</v>
      </c>
      <c r="D15">
        <v>2</v>
      </c>
      <c r="E15" t="s">
        <v>3576</v>
      </c>
      <c r="F15">
        <v>5011</v>
      </c>
      <c r="G15" t="s">
        <v>76</v>
      </c>
      <c r="H15" t="s">
        <v>12</v>
      </c>
      <c r="I15" t="s">
        <v>2241</v>
      </c>
      <c r="J15" s="58">
        <v>40136</v>
      </c>
      <c r="L15" s="2">
        <v>-43152</v>
      </c>
    </row>
    <row r="16" spans="1:12" x14ac:dyDescent="0.25">
      <c r="A16" t="s">
        <v>1601</v>
      </c>
      <c r="B16" s="1">
        <v>43021</v>
      </c>
      <c r="C16" t="s">
        <v>7213</v>
      </c>
      <c r="D16">
        <v>2</v>
      </c>
      <c r="E16" t="s">
        <v>3576</v>
      </c>
      <c r="F16">
        <v>5012</v>
      </c>
      <c r="G16" t="s">
        <v>76</v>
      </c>
      <c r="H16" t="s">
        <v>12</v>
      </c>
      <c r="I16" t="s">
        <v>2241</v>
      </c>
      <c r="J16" s="40">
        <v>19372</v>
      </c>
      <c r="L16" s="2">
        <v>-23780</v>
      </c>
    </row>
    <row r="17" spans="1:12" x14ac:dyDescent="0.25">
      <c r="A17" t="s">
        <v>7214</v>
      </c>
      <c r="B17" s="1">
        <v>43024</v>
      </c>
      <c r="C17">
        <v>875</v>
      </c>
      <c r="D17">
        <v>2</v>
      </c>
      <c r="E17" t="s">
        <v>3633</v>
      </c>
      <c r="F17" t="s">
        <v>7215</v>
      </c>
      <c r="G17" t="s">
        <v>1549</v>
      </c>
      <c r="H17" t="s">
        <v>5897</v>
      </c>
      <c r="I17" t="s">
        <v>2241</v>
      </c>
      <c r="K17" s="14">
        <v>3132</v>
      </c>
      <c r="L17" s="2">
        <v>-26912</v>
      </c>
    </row>
    <row r="18" spans="1:12" x14ac:dyDescent="0.25">
      <c r="A18" t="s">
        <v>4924</v>
      </c>
      <c r="B18" s="1">
        <v>43025</v>
      </c>
      <c r="C18">
        <v>867</v>
      </c>
      <c r="D18">
        <v>2</v>
      </c>
      <c r="E18" t="s">
        <v>3633</v>
      </c>
      <c r="F18" t="s">
        <v>7216</v>
      </c>
      <c r="G18" t="s">
        <v>1549</v>
      </c>
      <c r="H18" t="s">
        <v>5897</v>
      </c>
      <c r="I18" t="s">
        <v>2241</v>
      </c>
      <c r="K18" s="13">
        <v>580</v>
      </c>
      <c r="L18" s="2">
        <v>-27492</v>
      </c>
    </row>
    <row r="19" spans="1:12" x14ac:dyDescent="0.25">
      <c r="A19" t="s">
        <v>2971</v>
      </c>
      <c r="B19" s="1">
        <v>43028</v>
      </c>
      <c r="C19" t="s">
        <v>7217</v>
      </c>
      <c r="D19">
        <v>2</v>
      </c>
      <c r="E19" t="s">
        <v>3576</v>
      </c>
      <c r="F19">
        <v>5051</v>
      </c>
      <c r="G19" t="s">
        <v>76</v>
      </c>
      <c r="H19" t="s">
        <v>12</v>
      </c>
      <c r="I19" t="s">
        <v>2241</v>
      </c>
      <c r="J19" s="14">
        <v>4408</v>
      </c>
      <c r="L19" s="2">
        <v>-23084</v>
      </c>
    </row>
    <row r="20" spans="1:12" x14ac:dyDescent="0.25">
      <c r="A20" t="s">
        <v>7218</v>
      </c>
      <c r="B20" s="1">
        <v>43034</v>
      </c>
      <c r="C20">
        <v>887</v>
      </c>
      <c r="D20">
        <v>2</v>
      </c>
      <c r="E20" t="s">
        <v>3633</v>
      </c>
      <c r="F20" t="s">
        <v>7219</v>
      </c>
      <c r="G20" t="s">
        <v>1549</v>
      </c>
      <c r="H20" t="s">
        <v>5897</v>
      </c>
      <c r="I20" t="s">
        <v>2241</v>
      </c>
      <c r="K20" s="2">
        <v>2088</v>
      </c>
      <c r="L20" s="2">
        <v>-25172</v>
      </c>
    </row>
    <row r="21" spans="1:12" x14ac:dyDescent="0.25">
      <c r="A21" t="s">
        <v>1272</v>
      </c>
      <c r="B21" s="1">
        <v>43034</v>
      </c>
      <c r="C21">
        <v>883</v>
      </c>
      <c r="D21">
        <v>2</v>
      </c>
      <c r="E21" t="s">
        <v>3633</v>
      </c>
      <c r="F21" t="s">
        <v>7220</v>
      </c>
      <c r="G21" t="s">
        <v>1549</v>
      </c>
      <c r="H21" t="s">
        <v>5897</v>
      </c>
      <c r="I21" t="s">
        <v>2241</v>
      </c>
      <c r="K21" s="2">
        <v>1508</v>
      </c>
      <c r="L21" s="2">
        <v>-26680</v>
      </c>
    </row>
    <row r="22" spans="1:12" x14ac:dyDescent="0.25">
      <c r="A22" t="s">
        <v>2026</v>
      </c>
      <c r="B22" s="1">
        <v>43034</v>
      </c>
      <c r="C22">
        <v>892</v>
      </c>
      <c r="D22">
        <v>2</v>
      </c>
      <c r="E22" t="s">
        <v>3633</v>
      </c>
      <c r="F22" t="s">
        <v>7221</v>
      </c>
      <c r="G22" t="s">
        <v>1549</v>
      </c>
      <c r="H22" t="s">
        <v>5897</v>
      </c>
      <c r="I22" t="s">
        <v>2241</v>
      </c>
      <c r="K22">
        <v>928</v>
      </c>
      <c r="L22" s="2">
        <v>-27608</v>
      </c>
    </row>
    <row r="23" spans="1:12" x14ac:dyDescent="0.25">
      <c r="A23" t="s">
        <v>7222</v>
      </c>
      <c r="B23" s="1">
        <v>43034</v>
      </c>
      <c r="C23">
        <v>889</v>
      </c>
      <c r="D23">
        <v>2</v>
      </c>
      <c r="E23" t="s">
        <v>3633</v>
      </c>
      <c r="F23" t="s">
        <v>7223</v>
      </c>
      <c r="G23" t="s">
        <v>1549</v>
      </c>
      <c r="H23" t="s">
        <v>5897</v>
      </c>
      <c r="I23" t="s">
        <v>2241</v>
      </c>
      <c r="K23" s="2">
        <v>1392</v>
      </c>
      <c r="L23" s="2">
        <v>-29000</v>
      </c>
    </row>
    <row r="24" spans="1:12" x14ac:dyDescent="0.25">
      <c r="A24" t="s">
        <v>3247</v>
      </c>
      <c r="B24" s="1">
        <v>43034</v>
      </c>
      <c r="C24" t="s">
        <v>7224</v>
      </c>
      <c r="D24">
        <v>2</v>
      </c>
      <c r="E24" t="s">
        <v>3576</v>
      </c>
      <c r="F24">
        <v>5114</v>
      </c>
      <c r="G24" t="s">
        <v>76</v>
      </c>
      <c r="H24" t="s">
        <v>12</v>
      </c>
      <c r="I24" t="s">
        <v>2241</v>
      </c>
      <c r="J24" s="14">
        <v>3712</v>
      </c>
      <c r="L24" s="2">
        <v>-25288</v>
      </c>
    </row>
    <row r="25" spans="1:12" x14ac:dyDescent="0.25">
      <c r="I25" t="s">
        <v>101</v>
      </c>
      <c r="J25" s="2">
        <v>67628</v>
      </c>
      <c r="K25" s="2">
        <v>14036</v>
      </c>
    </row>
    <row r="26" spans="1:12" x14ac:dyDescent="0.25">
      <c r="I26" t="s">
        <v>102</v>
      </c>
      <c r="L26" s="2">
        <v>-25288</v>
      </c>
    </row>
    <row r="27" spans="1:12" x14ac:dyDescent="0.25">
      <c r="A27" t="s">
        <v>6</v>
      </c>
    </row>
  </sheetData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17" sqref="K17"/>
    </sheetView>
  </sheetViews>
  <sheetFormatPr baseColWidth="10" defaultRowHeight="15" x14ac:dyDescent="0.25"/>
  <cols>
    <col min="9" max="9" width="37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7225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3417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-14610.02</v>
      </c>
    </row>
    <row r="12" spans="1:12" x14ac:dyDescent="0.25">
      <c r="A12" t="s">
        <v>307</v>
      </c>
      <c r="B12" s="1">
        <v>43019</v>
      </c>
      <c r="C12">
        <v>107</v>
      </c>
      <c r="D12">
        <v>1</v>
      </c>
      <c r="E12" t="s">
        <v>3577</v>
      </c>
      <c r="F12">
        <v>16498</v>
      </c>
      <c r="G12" t="s">
        <v>11</v>
      </c>
      <c r="H12" t="s">
        <v>195</v>
      </c>
      <c r="I12" t="s">
        <v>3424</v>
      </c>
      <c r="K12" s="2">
        <v>1290.6300000000001</v>
      </c>
      <c r="L12" s="2">
        <v>-15900.65</v>
      </c>
    </row>
    <row r="13" spans="1:12" x14ac:dyDescent="0.25">
      <c r="A13" t="s">
        <v>7226</v>
      </c>
      <c r="B13" s="1">
        <v>43019</v>
      </c>
      <c r="C13">
        <v>105</v>
      </c>
      <c r="D13">
        <v>1</v>
      </c>
      <c r="E13" t="s">
        <v>3577</v>
      </c>
      <c r="F13">
        <v>16499</v>
      </c>
      <c r="G13" t="s">
        <v>11</v>
      </c>
      <c r="H13" t="s">
        <v>195</v>
      </c>
      <c r="I13" t="s">
        <v>3424</v>
      </c>
      <c r="K13" s="2">
        <v>1937.2</v>
      </c>
      <c r="L13" s="2">
        <v>-17837.849999999999</v>
      </c>
    </row>
    <row r="14" spans="1:12" x14ac:dyDescent="0.25">
      <c r="A14" t="s">
        <v>2597</v>
      </c>
      <c r="B14" s="1">
        <v>43028</v>
      </c>
      <c r="C14" t="s">
        <v>7227</v>
      </c>
      <c r="D14">
        <v>1</v>
      </c>
      <c r="E14" t="s">
        <v>3576</v>
      </c>
      <c r="F14">
        <v>5043</v>
      </c>
      <c r="G14" t="s">
        <v>76</v>
      </c>
      <c r="H14" t="s">
        <v>12</v>
      </c>
      <c r="I14" t="s">
        <v>3424</v>
      </c>
      <c r="J14" s="2">
        <v>3522.17</v>
      </c>
      <c r="L14" s="2">
        <v>-14315.68</v>
      </c>
    </row>
    <row r="15" spans="1:12" x14ac:dyDescent="0.25">
      <c r="A15" t="s">
        <v>6562</v>
      </c>
      <c r="B15" s="1">
        <v>43029</v>
      </c>
      <c r="C15" t="s">
        <v>7228</v>
      </c>
      <c r="D15">
        <v>2</v>
      </c>
      <c r="E15" t="s">
        <v>3617</v>
      </c>
      <c r="F15" t="s">
        <v>7229</v>
      </c>
      <c r="G15" t="s">
        <v>512</v>
      </c>
      <c r="H15" t="s">
        <v>513</v>
      </c>
      <c r="I15" t="s">
        <v>3424</v>
      </c>
      <c r="K15" s="2">
        <v>11791.77</v>
      </c>
      <c r="L15" s="2">
        <v>-26107.45</v>
      </c>
    </row>
    <row r="16" spans="1:12" x14ac:dyDescent="0.25">
      <c r="A16" t="s">
        <v>7230</v>
      </c>
      <c r="B16" s="1">
        <v>43034</v>
      </c>
      <c r="C16" t="s">
        <v>7231</v>
      </c>
      <c r="D16">
        <v>2</v>
      </c>
      <c r="E16" t="s">
        <v>3576</v>
      </c>
      <c r="F16">
        <v>5112</v>
      </c>
      <c r="G16" t="s">
        <v>76</v>
      </c>
      <c r="H16" t="s">
        <v>12</v>
      </c>
      <c r="I16" t="s">
        <v>3424</v>
      </c>
      <c r="J16" s="2">
        <v>11087.85</v>
      </c>
      <c r="L16" s="2">
        <v>-15019.6</v>
      </c>
    </row>
    <row r="17" spans="1:12" x14ac:dyDescent="0.25">
      <c r="A17" t="s">
        <v>3018</v>
      </c>
      <c r="B17" s="1">
        <v>43039</v>
      </c>
      <c r="C17">
        <v>2478</v>
      </c>
      <c r="D17">
        <v>1</v>
      </c>
      <c r="E17" t="s">
        <v>3577</v>
      </c>
      <c r="F17">
        <v>16627</v>
      </c>
      <c r="G17" t="s">
        <v>11</v>
      </c>
      <c r="H17" t="s">
        <v>195</v>
      </c>
      <c r="I17" t="s">
        <v>3424</v>
      </c>
      <c r="L17" s="2">
        <v>-17209.11</v>
      </c>
    </row>
    <row r="18" spans="1:12" x14ac:dyDescent="0.25">
      <c r="I18" t="s">
        <v>101</v>
      </c>
      <c r="J18" s="2">
        <v>14610.02</v>
      </c>
      <c r="K18" s="2">
        <v>17209.11</v>
      </c>
    </row>
    <row r="19" spans="1:12" x14ac:dyDescent="0.25">
      <c r="I19" t="s">
        <v>102</v>
      </c>
      <c r="L19" s="2">
        <v>-17209.11</v>
      </c>
    </row>
    <row r="20" spans="1:12" x14ac:dyDescent="0.25">
      <c r="A20" t="s">
        <v>6</v>
      </c>
    </row>
  </sheetData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K18" sqref="K18:K19"/>
    </sheetView>
  </sheetViews>
  <sheetFormatPr baseColWidth="10" defaultRowHeight="15" x14ac:dyDescent="0.25"/>
  <cols>
    <col min="7" max="7" width="24.28515625" bestFit="1" customWidth="1"/>
    <col min="8" max="8" width="11.5703125" bestFit="1" customWidth="1"/>
    <col min="9" max="9" width="21.8554687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7232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3434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-6316.82</v>
      </c>
    </row>
    <row r="12" spans="1:12" x14ac:dyDescent="0.25">
      <c r="A12" t="s">
        <v>7233</v>
      </c>
      <c r="B12" s="1">
        <v>43010</v>
      </c>
      <c r="C12">
        <v>3013</v>
      </c>
      <c r="D12">
        <v>1</v>
      </c>
      <c r="E12" t="s">
        <v>3577</v>
      </c>
      <c r="F12">
        <v>16446</v>
      </c>
      <c r="G12" t="s">
        <v>11</v>
      </c>
      <c r="H12" t="s">
        <v>195</v>
      </c>
      <c r="I12" t="s">
        <v>3437</v>
      </c>
      <c r="K12" s="2">
        <v>1400</v>
      </c>
      <c r="L12" s="2">
        <v>-7716.82</v>
      </c>
    </row>
    <row r="13" spans="1:12" x14ac:dyDescent="0.25">
      <c r="A13" t="s">
        <v>2242</v>
      </c>
      <c r="B13" s="1">
        <v>43021</v>
      </c>
      <c r="C13" t="s">
        <v>7234</v>
      </c>
      <c r="D13">
        <v>1</v>
      </c>
      <c r="E13" t="s">
        <v>3576</v>
      </c>
      <c r="F13">
        <v>4988</v>
      </c>
      <c r="G13" t="s">
        <v>76</v>
      </c>
      <c r="H13" t="s">
        <v>12</v>
      </c>
      <c r="I13" t="s">
        <v>3437</v>
      </c>
      <c r="J13" s="2">
        <v>1856</v>
      </c>
      <c r="L13" s="2">
        <v>-5860.82</v>
      </c>
    </row>
    <row r="14" spans="1:12" x14ac:dyDescent="0.25">
      <c r="A14" t="s">
        <v>2598</v>
      </c>
      <c r="B14" s="1">
        <v>43028</v>
      </c>
      <c r="C14" t="s">
        <v>7235</v>
      </c>
      <c r="D14">
        <v>1</v>
      </c>
      <c r="E14" t="s">
        <v>3576</v>
      </c>
      <c r="F14">
        <v>5044</v>
      </c>
      <c r="G14" t="s">
        <v>76</v>
      </c>
      <c r="H14" t="s">
        <v>12</v>
      </c>
      <c r="I14" t="s">
        <v>3437</v>
      </c>
      <c r="J14">
        <v>771.4</v>
      </c>
      <c r="L14" s="2">
        <v>-5089.42</v>
      </c>
    </row>
    <row r="15" spans="1:12" x14ac:dyDescent="0.25">
      <c r="A15" t="s">
        <v>3991</v>
      </c>
      <c r="B15" s="1">
        <v>43032</v>
      </c>
      <c r="C15">
        <v>3037</v>
      </c>
      <c r="D15">
        <v>1</v>
      </c>
      <c r="E15" t="s">
        <v>3577</v>
      </c>
      <c r="F15">
        <v>16565</v>
      </c>
      <c r="G15" t="s">
        <v>11</v>
      </c>
      <c r="H15" t="s">
        <v>195</v>
      </c>
      <c r="I15" t="s">
        <v>3437</v>
      </c>
      <c r="K15" s="2">
        <v>3642.4</v>
      </c>
      <c r="L15" s="2">
        <v>-8731.82</v>
      </c>
    </row>
    <row r="16" spans="1:12" x14ac:dyDescent="0.25">
      <c r="A16" t="s">
        <v>52</v>
      </c>
      <c r="B16" s="1">
        <v>43034</v>
      </c>
      <c r="C16" t="s">
        <v>7236</v>
      </c>
      <c r="D16">
        <v>1</v>
      </c>
      <c r="E16" t="s">
        <v>3576</v>
      </c>
      <c r="F16">
        <v>5091</v>
      </c>
      <c r="G16" t="s">
        <v>76</v>
      </c>
      <c r="H16" t="s">
        <v>12</v>
      </c>
      <c r="I16" t="s">
        <v>3437</v>
      </c>
      <c r="J16" s="2">
        <v>3688.8</v>
      </c>
      <c r="L16" s="2">
        <v>-5043.0200000000004</v>
      </c>
    </row>
    <row r="17" spans="1:12" x14ac:dyDescent="0.25">
      <c r="A17" t="s">
        <v>98</v>
      </c>
      <c r="B17" s="1">
        <v>43034</v>
      </c>
      <c r="C17" t="s">
        <v>7237</v>
      </c>
      <c r="D17">
        <v>1</v>
      </c>
      <c r="E17" t="s">
        <v>3576</v>
      </c>
      <c r="F17">
        <v>5097</v>
      </c>
      <c r="G17" t="s">
        <v>76</v>
      </c>
      <c r="H17" t="s">
        <v>12</v>
      </c>
      <c r="I17" t="s">
        <v>3437</v>
      </c>
      <c r="J17" s="2">
        <v>1400</v>
      </c>
      <c r="L17" s="2">
        <v>-3643.02</v>
      </c>
    </row>
    <row r="18" spans="1:12" x14ac:dyDescent="0.25">
      <c r="A18" t="s">
        <v>7238</v>
      </c>
      <c r="B18" s="1">
        <v>43035</v>
      </c>
      <c r="C18">
        <v>3056</v>
      </c>
      <c r="D18">
        <v>1</v>
      </c>
      <c r="E18" t="s">
        <v>3577</v>
      </c>
      <c r="F18">
        <v>16614</v>
      </c>
      <c r="G18" t="s">
        <v>11</v>
      </c>
      <c r="H18" t="s">
        <v>195</v>
      </c>
      <c r="I18" t="s">
        <v>3437</v>
      </c>
      <c r="K18" s="2">
        <v>2708.6</v>
      </c>
      <c r="L18" s="2">
        <v>-6351.62</v>
      </c>
    </row>
    <row r="19" spans="1:12" x14ac:dyDescent="0.25">
      <c r="A19" t="s">
        <v>5815</v>
      </c>
      <c r="B19" s="1">
        <v>43039</v>
      </c>
      <c r="C19">
        <v>3063</v>
      </c>
      <c r="D19">
        <v>1</v>
      </c>
      <c r="E19" t="s">
        <v>3577</v>
      </c>
      <c r="F19">
        <v>16626</v>
      </c>
      <c r="G19" t="s">
        <v>11</v>
      </c>
      <c r="H19" t="s">
        <v>195</v>
      </c>
      <c r="I19" t="s">
        <v>3437</v>
      </c>
      <c r="K19" s="2">
        <v>1624</v>
      </c>
      <c r="L19" s="2">
        <v>-7975.62</v>
      </c>
    </row>
    <row r="20" spans="1:12" x14ac:dyDescent="0.25">
      <c r="I20" t="s">
        <v>101</v>
      </c>
      <c r="J20" s="2">
        <v>7716.2</v>
      </c>
      <c r="K20" s="2">
        <v>9375</v>
      </c>
    </row>
    <row r="21" spans="1:12" x14ac:dyDescent="0.25">
      <c r="I21" t="s">
        <v>102</v>
      </c>
      <c r="L21" s="2">
        <v>-7975.62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I63" sqref="I63"/>
    </sheetView>
  </sheetViews>
  <sheetFormatPr baseColWidth="10" defaultRowHeight="15" x14ac:dyDescent="0.25"/>
  <cols>
    <col min="5" max="5" width="18.140625" bestFit="1" customWidth="1"/>
    <col min="8" max="8" width="38.7109375" bestFit="1" customWidth="1"/>
  </cols>
  <sheetData>
    <row r="1" spans="1:11" x14ac:dyDescent="0.25">
      <c r="A1" t="s">
        <v>104</v>
      </c>
      <c r="B1" t="s">
        <v>105</v>
      </c>
      <c r="C1" t="s">
        <v>4245</v>
      </c>
      <c r="D1" t="s">
        <v>4246</v>
      </c>
      <c r="E1" t="s">
        <v>108</v>
      </c>
      <c r="F1" t="s">
        <v>4247</v>
      </c>
      <c r="G1" t="s">
        <v>105</v>
      </c>
      <c r="H1" t="s">
        <v>111</v>
      </c>
      <c r="I1" t="s">
        <v>112</v>
      </c>
      <c r="J1" t="s">
        <v>112</v>
      </c>
      <c r="K1" t="s">
        <v>106</v>
      </c>
    </row>
    <row r="2" spans="1:11" x14ac:dyDescent="0.25">
      <c r="A2" t="s">
        <v>114</v>
      </c>
      <c r="B2" t="s">
        <v>115</v>
      </c>
      <c r="C2" t="s">
        <v>4249</v>
      </c>
      <c r="D2" t="s">
        <v>4250</v>
      </c>
      <c r="E2" t="s">
        <v>118</v>
      </c>
      <c r="J2" s="1">
        <v>43063</v>
      </c>
      <c r="K2" t="s">
        <v>4251</v>
      </c>
    </row>
    <row r="3" spans="1:11" x14ac:dyDescent="0.25">
      <c r="J3" s="8">
        <v>0.54722222222222217</v>
      </c>
    </row>
    <row r="4" spans="1:11" x14ac:dyDescent="0.25">
      <c r="A4" t="s">
        <v>120</v>
      </c>
      <c r="B4" t="s">
        <v>7239</v>
      </c>
      <c r="C4" t="s">
        <v>7240</v>
      </c>
      <c r="D4" t="s">
        <v>7241</v>
      </c>
      <c r="E4">
        <v>17</v>
      </c>
    </row>
    <row r="6" spans="1:11" x14ac:dyDescent="0.25">
      <c r="A6" t="s">
        <v>124</v>
      </c>
      <c r="B6" t="s">
        <v>125</v>
      </c>
      <c r="D6" t="s">
        <v>126</v>
      </c>
      <c r="E6" t="s">
        <v>127</v>
      </c>
      <c r="G6" t="s">
        <v>128</v>
      </c>
      <c r="H6" t="s">
        <v>129</v>
      </c>
      <c r="I6" t="s">
        <v>130</v>
      </c>
      <c r="J6" t="s">
        <v>131</v>
      </c>
      <c r="K6" t="s">
        <v>132</v>
      </c>
    </row>
    <row r="7" spans="1:11" x14ac:dyDescent="0.25">
      <c r="A7" t="s">
        <v>104</v>
      </c>
      <c r="B7" t="s">
        <v>105</v>
      </c>
      <c r="C7" t="s">
        <v>4245</v>
      </c>
      <c r="D7" t="s">
        <v>4246</v>
      </c>
      <c r="E7" t="s">
        <v>108</v>
      </c>
      <c r="F7" t="s">
        <v>4247</v>
      </c>
      <c r="G7" t="s">
        <v>105</v>
      </c>
      <c r="H7" t="s">
        <v>111</v>
      </c>
      <c r="I7" t="s">
        <v>112</v>
      </c>
      <c r="J7" t="s">
        <v>112</v>
      </c>
      <c r="K7" t="s">
        <v>106</v>
      </c>
    </row>
    <row r="9" spans="1:11" x14ac:dyDescent="0.25">
      <c r="A9" t="s">
        <v>133</v>
      </c>
      <c r="B9" t="s">
        <v>7242</v>
      </c>
      <c r="C9">
        <v>22</v>
      </c>
      <c r="D9" t="s">
        <v>7243</v>
      </c>
      <c r="E9" t="s">
        <v>7244</v>
      </c>
      <c r="F9" t="s">
        <v>7245</v>
      </c>
    </row>
    <row r="10" spans="1:11" x14ac:dyDescent="0.25">
      <c r="A10" t="s">
        <v>138</v>
      </c>
      <c r="B10" t="s">
        <v>139</v>
      </c>
      <c r="C10" t="s">
        <v>501</v>
      </c>
      <c r="D10" t="s">
        <v>502</v>
      </c>
      <c r="E10" t="s">
        <v>142</v>
      </c>
      <c r="F10" t="s">
        <v>503</v>
      </c>
      <c r="G10" t="s">
        <v>139</v>
      </c>
      <c r="H10" t="s">
        <v>145</v>
      </c>
      <c r="I10" t="s">
        <v>146</v>
      </c>
      <c r="J10" t="s">
        <v>146</v>
      </c>
      <c r="K10" t="s">
        <v>140</v>
      </c>
    </row>
    <row r="11" spans="1:11" x14ac:dyDescent="0.25">
      <c r="H11" t="s">
        <v>7</v>
      </c>
      <c r="K11" s="2">
        <v>-2600.7199999999998</v>
      </c>
    </row>
    <row r="12" spans="1:11" x14ac:dyDescent="0.25">
      <c r="A12" t="s">
        <v>7246</v>
      </c>
      <c r="B12" s="1">
        <v>43010</v>
      </c>
      <c r="C12" t="s">
        <v>7247</v>
      </c>
      <c r="D12">
        <v>2</v>
      </c>
      <c r="E12" t="s">
        <v>7248</v>
      </c>
      <c r="F12" t="s">
        <v>1549</v>
      </c>
      <c r="G12" t="s">
        <v>5897</v>
      </c>
      <c r="H12" t="s">
        <v>2907</v>
      </c>
      <c r="J12" s="96">
        <v>406</v>
      </c>
      <c r="K12" s="2">
        <v>-3006.72</v>
      </c>
    </row>
    <row r="13" spans="1:11" x14ac:dyDescent="0.25">
      <c r="A13" t="s">
        <v>7249</v>
      </c>
      <c r="B13" s="1">
        <v>43011</v>
      </c>
      <c r="C13" t="s">
        <v>7250</v>
      </c>
      <c r="D13">
        <v>2</v>
      </c>
      <c r="E13" t="s">
        <v>7251</v>
      </c>
      <c r="F13" t="s">
        <v>1549</v>
      </c>
      <c r="G13" t="s">
        <v>5897</v>
      </c>
      <c r="H13" t="s">
        <v>2907</v>
      </c>
      <c r="J13" s="96">
        <v>406</v>
      </c>
      <c r="K13" s="2">
        <v>-3412.72</v>
      </c>
    </row>
    <row r="14" spans="1:11" x14ac:dyDescent="0.25">
      <c r="A14" t="s">
        <v>1229</v>
      </c>
      <c r="B14" s="1">
        <v>43014</v>
      </c>
      <c r="C14" t="s">
        <v>6325</v>
      </c>
      <c r="D14">
        <v>2</v>
      </c>
      <c r="E14" t="s">
        <v>7252</v>
      </c>
      <c r="F14" t="s">
        <v>1549</v>
      </c>
      <c r="G14" t="s">
        <v>5897</v>
      </c>
      <c r="H14" t="s">
        <v>2907</v>
      </c>
      <c r="J14" s="96">
        <v>406</v>
      </c>
      <c r="K14" s="2">
        <v>-3818.72</v>
      </c>
    </row>
    <row r="15" spans="1:11" x14ac:dyDescent="0.25">
      <c r="A15" t="s">
        <v>7253</v>
      </c>
      <c r="B15" s="1">
        <v>43014</v>
      </c>
      <c r="C15" t="s">
        <v>7254</v>
      </c>
      <c r="D15">
        <v>2</v>
      </c>
      <c r="E15" t="s">
        <v>7255</v>
      </c>
      <c r="F15" t="s">
        <v>1549</v>
      </c>
      <c r="G15" t="s">
        <v>5897</v>
      </c>
      <c r="H15" t="s">
        <v>2907</v>
      </c>
      <c r="J15" s="96">
        <v>406</v>
      </c>
      <c r="K15" s="2">
        <v>-4224.72</v>
      </c>
    </row>
    <row r="16" spans="1:11" x14ac:dyDescent="0.25">
      <c r="A16" t="s">
        <v>5047</v>
      </c>
      <c r="B16" s="1">
        <v>43014</v>
      </c>
      <c r="C16" t="s">
        <v>7256</v>
      </c>
      <c r="D16">
        <v>2</v>
      </c>
      <c r="E16" t="s">
        <v>7257</v>
      </c>
      <c r="F16" t="s">
        <v>1549</v>
      </c>
      <c r="G16" t="s">
        <v>5897</v>
      </c>
      <c r="H16" t="s">
        <v>2907</v>
      </c>
      <c r="J16" s="96">
        <v>406</v>
      </c>
      <c r="K16" s="2">
        <v>-4630.72</v>
      </c>
    </row>
    <row r="17" spans="1:11" x14ac:dyDescent="0.25">
      <c r="A17" t="s">
        <v>5678</v>
      </c>
      <c r="B17" s="1">
        <v>43014</v>
      </c>
      <c r="C17" t="s">
        <v>7258</v>
      </c>
      <c r="D17">
        <v>2</v>
      </c>
      <c r="E17" t="s">
        <v>7259</v>
      </c>
      <c r="F17" t="s">
        <v>1549</v>
      </c>
      <c r="G17" t="s">
        <v>5897</v>
      </c>
      <c r="H17" t="s">
        <v>2907</v>
      </c>
      <c r="J17" s="49">
        <v>406</v>
      </c>
      <c r="K17" s="2">
        <v>-5036.72</v>
      </c>
    </row>
    <row r="18" spans="1:11" x14ac:dyDescent="0.25">
      <c r="A18" t="s">
        <v>2961</v>
      </c>
      <c r="B18" s="1">
        <v>43017</v>
      </c>
      <c r="C18" t="s">
        <v>7260</v>
      </c>
      <c r="D18">
        <v>2</v>
      </c>
      <c r="E18" t="s">
        <v>7261</v>
      </c>
      <c r="F18" t="s">
        <v>1549</v>
      </c>
      <c r="G18" t="s">
        <v>5897</v>
      </c>
      <c r="H18" t="s">
        <v>2907</v>
      </c>
      <c r="J18" s="96">
        <v>406</v>
      </c>
      <c r="K18" s="2">
        <v>-5442.72</v>
      </c>
    </row>
    <row r="19" spans="1:11" x14ac:dyDescent="0.25">
      <c r="A19" t="s">
        <v>7262</v>
      </c>
      <c r="B19" s="1">
        <v>43017</v>
      </c>
      <c r="C19" t="s">
        <v>7258</v>
      </c>
      <c r="D19">
        <v>2</v>
      </c>
      <c r="E19" t="s">
        <v>7259</v>
      </c>
      <c r="F19" t="s">
        <v>1549</v>
      </c>
      <c r="G19" t="s">
        <v>5897</v>
      </c>
      <c r="H19" t="s">
        <v>3543</v>
      </c>
      <c r="I19" s="49">
        <v>406</v>
      </c>
      <c r="K19" s="2">
        <v>-5036.72</v>
      </c>
    </row>
    <row r="20" spans="1:11" x14ac:dyDescent="0.25">
      <c r="A20" t="s">
        <v>7263</v>
      </c>
      <c r="B20" s="1">
        <v>43017</v>
      </c>
      <c r="C20" t="s">
        <v>7258</v>
      </c>
      <c r="D20">
        <v>2</v>
      </c>
      <c r="E20" t="s">
        <v>7264</v>
      </c>
      <c r="F20" t="s">
        <v>1549</v>
      </c>
      <c r="G20" t="s">
        <v>1618</v>
      </c>
      <c r="H20" t="s">
        <v>2907</v>
      </c>
      <c r="J20" s="96">
        <v>406</v>
      </c>
      <c r="K20" s="2">
        <v>-5442.72</v>
      </c>
    </row>
    <row r="21" spans="1:11" x14ac:dyDescent="0.25">
      <c r="A21" t="s">
        <v>5988</v>
      </c>
      <c r="B21" s="1">
        <v>43019</v>
      </c>
      <c r="C21" t="s">
        <v>7265</v>
      </c>
      <c r="D21">
        <v>2</v>
      </c>
      <c r="E21" t="s">
        <v>7266</v>
      </c>
      <c r="F21" t="s">
        <v>1549</v>
      </c>
      <c r="G21" t="s">
        <v>5897</v>
      </c>
      <c r="H21" t="s">
        <v>2907</v>
      </c>
      <c r="J21" s="96">
        <v>406</v>
      </c>
      <c r="K21" s="2">
        <v>-5848.72</v>
      </c>
    </row>
    <row r="22" spans="1:11" x14ac:dyDescent="0.25">
      <c r="A22" t="s">
        <v>7267</v>
      </c>
      <c r="B22" s="1">
        <v>43019</v>
      </c>
      <c r="C22" t="s">
        <v>7268</v>
      </c>
      <c r="D22">
        <v>2</v>
      </c>
      <c r="E22" t="s">
        <v>7269</v>
      </c>
      <c r="F22" t="s">
        <v>1549</v>
      </c>
      <c r="G22" t="s">
        <v>5897</v>
      </c>
      <c r="H22" t="s">
        <v>2907</v>
      </c>
      <c r="J22" s="96">
        <v>406</v>
      </c>
      <c r="K22" s="2">
        <v>-6254.72</v>
      </c>
    </row>
    <row r="23" spans="1:11" x14ac:dyDescent="0.25">
      <c r="A23" t="s">
        <v>7270</v>
      </c>
      <c r="B23" s="1">
        <v>43019</v>
      </c>
      <c r="C23" t="s">
        <v>7271</v>
      </c>
      <c r="D23">
        <v>2</v>
      </c>
      <c r="E23" t="s">
        <v>7272</v>
      </c>
      <c r="F23" t="s">
        <v>1549</v>
      </c>
      <c r="G23" t="s">
        <v>5897</v>
      </c>
      <c r="H23" t="s">
        <v>2907</v>
      </c>
      <c r="J23" s="96">
        <v>406</v>
      </c>
      <c r="K23" s="2">
        <v>-6660.72</v>
      </c>
    </row>
    <row r="24" spans="1:11" x14ac:dyDescent="0.25">
      <c r="A24" t="s">
        <v>6321</v>
      </c>
      <c r="B24" s="1">
        <v>43019</v>
      </c>
      <c r="C24" t="s">
        <v>7273</v>
      </c>
      <c r="D24">
        <v>2</v>
      </c>
      <c r="E24" t="s">
        <v>7274</v>
      </c>
      <c r="F24" t="s">
        <v>1549</v>
      </c>
      <c r="G24" t="s">
        <v>5897</v>
      </c>
      <c r="H24" t="s">
        <v>2907</v>
      </c>
      <c r="J24" s="96">
        <v>406</v>
      </c>
      <c r="K24" s="2">
        <v>-7066.72</v>
      </c>
    </row>
    <row r="25" spans="1:11" x14ac:dyDescent="0.25">
      <c r="A25" t="s">
        <v>7275</v>
      </c>
      <c r="B25" s="1">
        <v>43019</v>
      </c>
      <c r="C25" t="s">
        <v>7276</v>
      </c>
      <c r="D25">
        <v>1</v>
      </c>
      <c r="E25" t="s">
        <v>7277</v>
      </c>
      <c r="F25" t="s">
        <v>260</v>
      </c>
      <c r="G25" t="s">
        <v>1311</v>
      </c>
      <c r="H25" t="s">
        <v>7278</v>
      </c>
      <c r="I25" s="96">
        <v>406</v>
      </c>
      <c r="K25" s="2">
        <v>-6660.72</v>
      </c>
    </row>
    <row r="26" spans="1:11" x14ac:dyDescent="0.25">
      <c r="A26" t="s">
        <v>7279</v>
      </c>
      <c r="B26" s="1">
        <v>43021</v>
      </c>
      <c r="C26" t="s">
        <v>7280</v>
      </c>
      <c r="D26">
        <v>2</v>
      </c>
      <c r="E26" t="s">
        <v>7281</v>
      </c>
      <c r="F26" t="s">
        <v>1549</v>
      </c>
      <c r="G26" t="s">
        <v>5897</v>
      </c>
      <c r="H26" t="s">
        <v>2907</v>
      </c>
      <c r="J26" s="96">
        <v>406</v>
      </c>
      <c r="K26" s="2">
        <v>-7066.72</v>
      </c>
    </row>
    <row r="27" spans="1:11" x14ac:dyDescent="0.25">
      <c r="A27" t="s">
        <v>7282</v>
      </c>
      <c r="B27" s="1">
        <v>43021</v>
      </c>
      <c r="C27" t="s">
        <v>7283</v>
      </c>
      <c r="D27">
        <v>2</v>
      </c>
      <c r="E27" t="s">
        <v>7284</v>
      </c>
      <c r="F27" t="s">
        <v>1549</v>
      </c>
      <c r="G27" t="s">
        <v>5897</v>
      </c>
      <c r="H27" t="s">
        <v>2907</v>
      </c>
      <c r="J27" s="96">
        <v>406</v>
      </c>
      <c r="K27" s="2">
        <v>-7472.72</v>
      </c>
    </row>
    <row r="28" spans="1:11" x14ac:dyDescent="0.25">
      <c r="A28" t="s">
        <v>7285</v>
      </c>
      <c r="B28" s="1">
        <v>43021</v>
      </c>
      <c r="C28" t="s">
        <v>7286</v>
      </c>
      <c r="D28">
        <v>2</v>
      </c>
      <c r="E28" t="s">
        <v>7287</v>
      </c>
      <c r="F28" t="s">
        <v>1549</v>
      </c>
      <c r="G28" t="s">
        <v>5897</v>
      </c>
      <c r="H28" t="s">
        <v>2907</v>
      </c>
      <c r="J28" s="96">
        <v>406</v>
      </c>
      <c r="K28" s="2">
        <v>-7878.72</v>
      </c>
    </row>
    <row r="29" spans="1:11" x14ac:dyDescent="0.25">
      <c r="A29" t="s">
        <v>5449</v>
      </c>
      <c r="B29" s="1">
        <v>43024</v>
      </c>
      <c r="C29" t="s">
        <v>6664</v>
      </c>
      <c r="D29">
        <v>2</v>
      </c>
      <c r="E29" t="s">
        <v>7288</v>
      </c>
      <c r="F29" t="s">
        <v>1549</v>
      </c>
      <c r="G29" t="s">
        <v>5897</v>
      </c>
      <c r="H29" t="s">
        <v>3543</v>
      </c>
      <c r="I29" s="10">
        <v>406</v>
      </c>
      <c r="K29" s="2">
        <v>-7472.72</v>
      </c>
    </row>
    <row r="30" spans="1:11" x14ac:dyDescent="0.25">
      <c r="A30" t="s">
        <v>2369</v>
      </c>
      <c r="B30" s="1">
        <v>43024</v>
      </c>
      <c r="C30">
        <v>867</v>
      </c>
      <c r="D30">
        <v>2</v>
      </c>
      <c r="E30" t="s">
        <v>7289</v>
      </c>
      <c r="F30" t="s">
        <v>1549</v>
      </c>
      <c r="G30" t="s">
        <v>5897</v>
      </c>
      <c r="H30" t="s">
        <v>2907</v>
      </c>
      <c r="J30" s="96">
        <v>580</v>
      </c>
      <c r="K30" s="2">
        <v>-8052.72</v>
      </c>
    </row>
    <row r="31" spans="1:11" x14ac:dyDescent="0.25">
      <c r="A31" t="s">
        <v>7290</v>
      </c>
      <c r="B31" s="1">
        <v>43024</v>
      </c>
      <c r="C31" t="s">
        <v>6664</v>
      </c>
      <c r="D31">
        <v>2</v>
      </c>
      <c r="E31" t="s">
        <v>7291</v>
      </c>
      <c r="F31" t="s">
        <v>1549</v>
      </c>
      <c r="G31" t="s">
        <v>5897</v>
      </c>
      <c r="H31" t="s">
        <v>2907</v>
      </c>
      <c r="J31" s="45">
        <v>406</v>
      </c>
      <c r="K31" s="2">
        <v>-8458.7199999999993</v>
      </c>
    </row>
    <row r="32" spans="1:11" x14ac:dyDescent="0.25">
      <c r="A32" t="s">
        <v>6812</v>
      </c>
      <c r="B32" s="1">
        <v>43025</v>
      </c>
      <c r="C32">
        <v>867</v>
      </c>
      <c r="D32">
        <v>2</v>
      </c>
      <c r="E32" t="s">
        <v>7289</v>
      </c>
      <c r="F32" t="s">
        <v>1549</v>
      </c>
      <c r="G32" t="s">
        <v>5897</v>
      </c>
      <c r="H32" t="s">
        <v>3543</v>
      </c>
      <c r="I32" s="96">
        <v>580</v>
      </c>
      <c r="K32" s="2">
        <v>-7878.72</v>
      </c>
    </row>
    <row r="33" spans="1:11" x14ac:dyDescent="0.25">
      <c r="A33" t="s">
        <v>7292</v>
      </c>
      <c r="B33" s="1">
        <v>43028</v>
      </c>
      <c r="C33" t="s">
        <v>7293</v>
      </c>
      <c r="D33">
        <v>2</v>
      </c>
      <c r="E33" t="s">
        <v>7294</v>
      </c>
      <c r="F33" t="s">
        <v>1549</v>
      </c>
      <c r="G33" t="s">
        <v>5897</v>
      </c>
      <c r="H33" t="s">
        <v>2907</v>
      </c>
      <c r="J33" s="96">
        <v>290</v>
      </c>
      <c r="K33" s="2">
        <v>-8168.72</v>
      </c>
    </row>
    <row r="34" spans="1:11" x14ac:dyDescent="0.25">
      <c r="A34" t="s">
        <v>2375</v>
      </c>
      <c r="B34" s="1">
        <v>43028</v>
      </c>
      <c r="C34" t="s">
        <v>7295</v>
      </c>
      <c r="D34">
        <v>2</v>
      </c>
      <c r="E34" t="s">
        <v>7296</v>
      </c>
      <c r="F34" t="s">
        <v>1549</v>
      </c>
      <c r="G34" t="s">
        <v>5897</v>
      </c>
      <c r="H34" t="s">
        <v>2907</v>
      </c>
      <c r="J34" s="96">
        <v>406</v>
      </c>
      <c r="K34" s="2">
        <v>-8574.7199999999993</v>
      </c>
    </row>
    <row r="35" spans="1:11" x14ac:dyDescent="0.25">
      <c r="A35" t="s">
        <v>4379</v>
      </c>
      <c r="B35" s="1">
        <v>43028</v>
      </c>
      <c r="C35" t="s">
        <v>7297</v>
      </c>
      <c r="D35">
        <v>2</v>
      </c>
      <c r="E35" t="s">
        <v>7298</v>
      </c>
      <c r="F35" t="s">
        <v>76</v>
      </c>
      <c r="G35" t="s">
        <v>12</v>
      </c>
      <c r="H35" t="s">
        <v>2907</v>
      </c>
      <c r="I35" s="43">
        <v>406</v>
      </c>
      <c r="K35" s="2">
        <v>-8168.72</v>
      </c>
    </row>
    <row r="36" spans="1:11" x14ac:dyDescent="0.25">
      <c r="A36" t="s">
        <v>2484</v>
      </c>
      <c r="B36" s="1">
        <v>43032</v>
      </c>
      <c r="C36" t="s">
        <v>7299</v>
      </c>
      <c r="D36">
        <v>1</v>
      </c>
      <c r="E36" t="s">
        <v>7300</v>
      </c>
      <c r="F36" t="s">
        <v>260</v>
      </c>
      <c r="G36" t="s">
        <v>1311</v>
      </c>
      <c r="H36" t="s">
        <v>3549</v>
      </c>
      <c r="I36" s="96">
        <v>406</v>
      </c>
      <c r="J36" s="13"/>
      <c r="K36" s="2">
        <v>-7762.72</v>
      </c>
    </row>
    <row r="37" spans="1:11" x14ac:dyDescent="0.25">
      <c r="A37" t="s">
        <v>7301</v>
      </c>
      <c r="B37" s="1">
        <v>43032</v>
      </c>
      <c r="C37" t="s">
        <v>7302</v>
      </c>
      <c r="D37">
        <v>1</v>
      </c>
      <c r="E37" t="s">
        <v>7303</v>
      </c>
      <c r="F37" t="s">
        <v>260</v>
      </c>
      <c r="G37" t="s">
        <v>1311</v>
      </c>
      <c r="H37" t="s">
        <v>3549</v>
      </c>
      <c r="I37" s="96">
        <v>406</v>
      </c>
      <c r="K37" s="2">
        <v>-7356.72</v>
      </c>
    </row>
    <row r="38" spans="1:11" x14ac:dyDescent="0.25">
      <c r="A38" t="s">
        <v>7304</v>
      </c>
      <c r="B38" s="1">
        <v>43032</v>
      </c>
      <c r="C38" t="s">
        <v>7305</v>
      </c>
      <c r="D38">
        <v>1</v>
      </c>
      <c r="E38" t="s">
        <v>7306</v>
      </c>
      <c r="F38" t="s">
        <v>260</v>
      </c>
      <c r="G38" t="s">
        <v>1311</v>
      </c>
      <c r="H38" t="s">
        <v>3549</v>
      </c>
      <c r="I38" s="96">
        <v>290</v>
      </c>
      <c r="K38" s="2">
        <v>-7066.72</v>
      </c>
    </row>
    <row r="39" spans="1:11" x14ac:dyDescent="0.25">
      <c r="A39" t="s">
        <v>7307</v>
      </c>
      <c r="B39" s="1">
        <v>43032</v>
      </c>
      <c r="C39" t="s">
        <v>7308</v>
      </c>
      <c r="D39">
        <v>1</v>
      </c>
      <c r="E39" t="s">
        <v>7309</v>
      </c>
      <c r="F39" t="s">
        <v>260</v>
      </c>
      <c r="G39" t="s">
        <v>1311</v>
      </c>
      <c r="H39" t="s">
        <v>7310</v>
      </c>
      <c r="I39" s="96">
        <v>406</v>
      </c>
      <c r="K39" s="2">
        <v>-6660.72</v>
      </c>
    </row>
    <row r="40" spans="1:11" x14ac:dyDescent="0.25">
      <c r="A40" t="s">
        <v>7311</v>
      </c>
      <c r="B40" s="1">
        <v>43032</v>
      </c>
      <c r="C40" t="s">
        <v>7312</v>
      </c>
      <c r="D40">
        <v>1</v>
      </c>
      <c r="E40" t="s">
        <v>7313</v>
      </c>
      <c r="F40" t="s">
        <v>260</v>
      </c>
      <c r="G40" t="s">
        <v>1311</v>
      </c>
      <c r="H40" t="s">
        <v>3549</v>
      </c>
      <c r="I40" s="96">
        <v>406</v>
      </c>
      <c r="K40" s="2">
        <v>-6254.72</v>
      </c>
    </row>
    <row r="41" spans="1:11" x14ac:dyDescent="0.25">
      <c r="A41" t="s">
        <v>7314</v>
      </c>
      <c r="B41" s="1">
        <v>43032</v>
      </c>
      <c r="C41" t="s">
        <v>7315</v>
      </c>
      <c r="D41">
        <v>1</v>
      </c>
      <c r="E41" t="s">
        <v>7316</v>
      </c>
      <c r="F41" t="s">
        <v>260</v>
      </c>
      <c r="G41" t="s">
        <v>1311</v>
      </c>
      <c r="H41" t="s">
        <v>3549</v>
      </c>
      <c r="I41" s="96">
        <v>406</v>
      </c>
      <c r="K41" s="2">
        <v>-5848.72</v>
      </c>
    </row>
    <row r="42" spans="1:11" x14ac:dyDescent="0.25">
      <c r="A42" t="s">
        <v>2733</v>
      </c>
      <c r="B42" s="1">
        <v>43032</v>
      </c>
      <c r="C42" t="s">
        <v>7317</v>
      </c>
      <c r="D42">
        <v>1</v>
      </c>
      <c r="E42" t="s">
        <v>7318</v>
      </c>
      <c r="F42" t="s">
        <v>260</v>
      </c>
      <c r="G42" t="s">
        <v>1311</v>
      </c>
      <c r="H42" t="s">
        <v>3549</v>
      </c>
      <c r="I42" s="96">
        <v>406</v>
      </c>
      <c r="K42" s="2">
        <v>-5442.72</v>
      </c>
    </row>
    <row r="43" spans="1:11" x14ac:dyDescent="0.25">
      <c r="A43" t="s">
        <v>7319</v>
      </c>
      <c r="B43" s="1">
        <v>43032</v>
      </c>
      <c r="C43" t="s">
        <v>7320</v>
      </c>
      <c r="D43">
        <v>1</v>
      </c>
      <c r="E43" t="s">
        <v>7321</v>
      </c>
      <c r="F43" t="s">
        <v>260</v>
      </c>
      <c r="G43" t="s">
        <v>1311</v>
      </c>
      <c r="H43" t="s">
        <v>3549</v>
      </c>
      <c r="I43" s="96">
        <v>406</v>
      </c>
      <c r="K43" s="2">
        <v>-5036.72</v>
      </c>
    </row>
    <row r="44" spans="1:11" x14ac:dyDescent="0.25">
      <c r="A44" t="s">
        <v>7322</v>
      </c>
      <c r="B44" s="1">
        <v>43032</v>
      </c>
      <c r="C44" t="s">
        <v>7323</v>
      </c>
      <c r="D44">
        <v>1</v>
      </c>
      <c r="E44" t="s">
        <v>7324</v>
      </c>
      <c r="F44" t="s">
        <v>260</v>
      </c>
      <c r="G44" t="s">
        <v>1311</v>
      </c>
      <c r="H44" t="s">
        <v>3549</v>
      </c>
      <c r="I44" s="96">
        <v>406</v>
      </c>
      <c r="K44" s="2">
        <v>-4630.72</v>
      </c>
    </row>
    <row r="45" spans="1:11" x14ac:dyDescent="0.25">
      <c r="A45" t="s">
        <v>7325</v>
      </c>
      <c r="B45" s="1">
        <v>43032</v>
      </c>
      <c r="C45" t="s">
        <v>7326</v>
      </c>
      <c r="D45">
        <v>1</v>
      </c>
      <c r="E45" t="s">
        <v>7327</v>
      </c>
      <c r="F45" t="s">
        <v>260</v>
      </c>
      <c r="G45" t="s">
        <v>1311</v>
      </c>
      <c r="H45" t="s">
        <v>7328</v>
      </c>
      <c r="I45" s="96">
        <v>406</v>
      </c>
      <c r="K45" s="2">
        <v>-4224.72</v>
      </c>
    </row>
    <row r="46" spans="1:11" x14ac:dyDescent="0.25">
      <c r="A46" t="s">
        <v>675</v>
      </c>
      <c r="B46" s="1">
        <v>43032</v>
      </c>
      <c r="C46" t="s">
        <v>7329</v>
      </c>
      <c r="D46">
        <v>1</v>
      </c>
      <c r="E46" t="s">
        <v>7330</v>
      </c>
      <c r="F46" t="s">
        <v>260</v>
      </c>
      <c r="G46" t="s">
        <v>1311</v>
      </c>
      <c r="H46" t="s">
        <v>7331</v>
      </c>
      <c r="I46" s="96">
        <v>406</v>
      </c>
      <c r="K46" s="2">
        <v>-3818.72</v>
      </c>
    </row>
    <row r="47" spans="1:11" x14ac:dyDescent="0.25">
      <c r="A47" t="s">
        <v>7332</v>
      </c>
      <c r="B47" s="1">
        <v>43032</v>
      </c>
      <c r="C47" t="s">
        <v>7333</v>
      </c>
      <c r="D47">
        <v>1</v>
      </c>
      <c r="E47" t="s">
        <v>7334</v>
      </c>
      <c r="F47" t="s">
        <v>260</v>
      </c>
      <c r="G47" t="s">
        <v>1311</v>
      </c>
      <c r="H47" t="s">
        <v>7328</v>
      </c>
      <c r="I47" s="96">
        <v>406</v>
      </c>
      <c r="K47" s="2">
        <v>-3412.72</v>
      </c>
    </row>
    <row r="48" spans="1:11" x14ac:dyDescent="0.25">
      <c r="A48" t="s">
        <v>7335</v>
      </c>
      <c r="B48" s="1">
        <v>43032</v>
      </c>
      <c r="C48" t="s">
        <v>7336</v>
      </c>
      <c r="D48">
        <v>1</v>
      </c>
      <c r="E48" t="s">
        <v>7337</v>
      </c>
      <c r="F48" t="s">
        <v>260</v>
      </c>
      <c r="G48" t="s">
        <v>1311</v>
      </c>
      <c r="H48" t="s">
        <v>3549</v>
      </c>
      <c r="I48" s="96">
        <v>406</v>
      </c>
      <c r="K48" s="2">
        <v>-3006.72</v>
      </c>
    </row>
    <row r="49" spans="1:11" x14ac:dyDescent="0.25">
      <c r="A49" t="s">
        <v>4600</v>
      </c>
      <c r="B49" s="1">
        <v>43032</v>
      </c>
      <c r="C49" t="s">
        <v>7338</v>
      </c>
      <c r="D49">
        <v>1</v>
      </c>
      <c r="E49" t="s">
        <v>7339</v>
      </c>
      <c r="F49" t="s">
        <v>260</v>
      </c>
      <c r="G49" t="s">
        <v>1311</v>
      </c>
      <c r="H49" t="s">
        <v>3549</v>
      </c>
      <c r="I49" s="96">
        <v>406</v>
      </c>
      <c r="K49" s="2">
        <v>-2600.7199999999998</v>
      </c>
    </row>
    <row r="50" spans="1:11" x14ac:dyDescent="0.25">
      <c r="A50" t="s">
        <v>2737</v>
      </c>
      <c r="B50" s="1">
        <v>43032</v>
      </c>
      <c r="C50" t="s">
        <v>7340</v>
      </c>
      <c r="D50">
        <v>1</v>
      </c>
      <c r="E50" t="s">
        <v>7341</v>
      </c>
      <c r="F50" t="s">
        <v>260</v>
      </c>
      <c r="G50" t="s">
        <v>1311</v>
      </c>
      <c r="H50" t="s">
        <v>3549</v>
      </c>
      <c r="I50" s="96">
        <v>406</v>
      </c>
      <c r="K50" s="2">
        <v>-2194.7199999999998</v>
      </c>
    </row>
    <row r="51" spans="1:11" x14ac:dyDescent="0.25">
      <c r="A51" t="s">
        <v>7342</v>
      </c>
      <c r="B51" s="1">
        <v>43038</v>
      </c>
      <c r="C51" t="s">
        <v>7343</v>
      </c>
      <c r="D51">
        <v>2</v>
      </c>
      <c r="E51" t="s">
        <v>7344</v>
      </c>
      <c r="F51" t="s">
        <v>1549</v>
      </c>
      <c r="G51" t="s">
        <v>5897</v>
      </c>
      <c r="H51" t="s">
        <v>2907</v>
      </c>
      <c r="J51" s="96">
        <v>406</v>
      </c>
      <c r="K51" s="2">
        <v>-2600.7199999999998</v>
      </c>
    </row>
    <row r="52" spans="1:11" x14ac:dyDescent="0.25">
      <c r="A52" t="s">
        <v>7345</v>
      </c>
      <c r="B52" s="1">
        <v>43038</v>
      </c>
      <c r="C52" t="s">
        <v>7346</v>
      </c>
      <c r="D52">
        <v>2</v>
      </c>
      <c r="E52" t="s">
        <v>7347</v>
      </c>
      <c r="F52" t="s">
        <v>1549</v>
      </c>
      <c r="G52" t="s">
        <v>5897</v>
      </c>
      <c r="H52" t="s">
        <v>2907</v>
      </c>
      <c r="J52" s="96">
        <v>406</v>
      </c>
      <c r="K52" s="2">
        <v>-3006.72</v>
      </c>
    </row>
    <row r="53" spans="1:11" x14ac:dyDescent="0.25">
      <c r="A53" t="s">
        <v>7348</v>
      </c>
      <c r="B53" s="1">
        <v>43039</v>
      </c>
      <c r="C53" t="s">
        <v>7349</v>
      </c>
      <c r="D53">
        <v>2</v>
      </c>
      <c r="E53" t="s">
        <v>7350</v>
      </c>
      <c r="F53" t="s">
        <v>1549</v>
      </c>
      <c r="G53" t="s">
        <v>5897</v>
      </c>
      <c r="H53" t="s">
        <v>2907</v>
      </c>
      <c r="J53" s="96">
        <v>406</v>
      </c>
      <c r="K53" s="2">
        <v>-3412.72</v>
      </c>
    </row>
    <row r="54" spans="1:11" x14ac:dyDescent="0.25">
      <c r="A54" t="s">
        <v>7351</v>
      </c>
      <c r="B54" s="1">
        <v>43039</v>
      </c>
      <c r="C54" t="s">
        <v>6330</v>
      </c>
      <c r="D54">
        <v>2</v>
      </c>
      <c r="E54" t="s">
        <v>7352</v>
      </c>
      <c r="F54" t="s">
        <v>1549</v>
      </c>
      <c r="G54" t="s">
        <v>5897</v>
      </c>
      <c r="H54" t="s">
        <v>2907</v>
      </c>
      <c r="J54" s="96">
        <v>406</v>
      </c>
      <c r="K54" s="2">
        <v>-3818.72</v>
      </c>
    </row>
    <row r="55" spans="1:11" x14ac:dyDescent="0.25">
      <c r="A55" t="s">
        <v>7353</v>
      </c>
      <c r="B55" s="1">
        <v>43039</v>
      </c>
      <c r="C55" t="s">
        <v>7354</v>
      </c>
      <c r="D55">
        <v>1</v>
      </c>
      <c r="E55" t="s">
        <v>7355</v>
      </c>
      <c r="F55" t="s">
        <v>260</v>
      </c>
      <c r="G55" t="s">
        <v>1311</v>
      </c>
      <c r="H55" t="s">
        <v>7278</v>
      </c>
      <c r="I55" s="96">
        <v>406</v>
      </c>
      <c r="K55" s="2">
        <v>-3412.72</v>
      </c>
    </row>
    <row r="56" spans="1:11" x14ac:dyDescent="0.25">
      <c r="A56" t="s">
        <v>7356</v>
      </c>
      <c r="B56" s="1">
        <v>43039</v>
      </c>
      <c r="C56" t="s">
        <v>7357</v>
      </c>
      <c r="D56">
        <v>1</v>
      </c>
      <c r="E56" t="s">
        <v>7358</v>
      </c>
      <c r="F56" t="s">
        <v>260</v>
      </c>
      <c r="G56" t="s">
        <v>1311</v>
      </c>
      <c r="H56" t="s">
        <v>3549</v>
      </c>
      <c r="I56" s="96">
        <v>406</v>
      </c>
      <c r="K56" s="2">
        <v>-3006.72</v>
      </c>
    </row>
    <row r="57" spans="1:11" x14ac:dyDescent="0.25">
      <c r="A57" t="s">
        <v>7359</v>
      </c>
      <c r="B57" s="1">
        <v>43039</v>
      </c>
      <c r="C57" t="s">
        <v>7360</v>
      </c>
      <c r="D57">
        <v>1</v>
      </c>
      <c r="E57" t="s">
        <v>7361</v>
      </c>
      <c r="F57" t="s">
        <v>260</v>
      </c>
      <c r="G57" t="s">
        <v>1311</v>
      </c>
      <c r="H57" t="s">
        <v>7328</v>
      </c>
      <c r="I57" s="96">
        <v>406</v>
      </c>
      <c r="K57" s="2">
        <v>-2600.7199999999998</v>
      </c>
    </row>
    <row r="58" spans="1:11" x14ac:dyDescent="0.25">
      <c r="A58" t="s">
        <v>7362</v>
      </c>
      <c r="B58" s="1">
        <v>43039</v>
      </c>
      <c r="C58" t="s">
        <v>7363</v>
      </c>
      <c r="D58">
        <v>1</v>
      </c>
      <c r="E58" t="s">
        <v>7364</v>
      </c>
      <c r="F58" t="s">
        <v>260</v>
      </c>
      <c r="G58" t="s">
        <v>1311</v>
      </c>
      <c r="H58" t="s">
        <v>3549</v>
      </c>
      <c r="I58" s="96">
        <v>406</v>
      </c>
      <c r="K58" s="2">
        <v>-2194.7199999999998</v>
      </c>
    </row>
    <row r="59" spans="1:11" x14ac:dyDescent="0.25">
      <c r="H59" t="s">
        <v>101</v>
      </c>
      <c r="I59" s="42">
        <v>9802</v>
      </c>
      <c r="J59" s="2">
        <v>9396</v>
      </c>
    </row>
    <row r="60" spans="1:11" x14ac:dyDescent="0.25">
      <c r="H60" t="s">
        <v>102</v>
      </c>
      <c r="K60" s="2">
        <v>-2194.7199999999998</v>
      </c>
    </row>
    <row r="61" spans="1:11" x14ac:dyDescent="0.25">
      <c r="A61" t="s">
        <v>138</v>
      </c>
      <c r="B61" t="s">
        <v>139</v>
      </c>
      <c r="C61" t="s">
        <v>501</v>
      </c>
      <c r="D61" t="s">
        <v>502</v>
      </c>
      <c r="E61" t="s">
        <v>142</v>
      </c>
      <c r="F61" t="s">
        <v>503</v>
      </c>
      <c r="G61" t="s">
        <v>139</v>
      </c>
      <c r="H61" t="s">
        <v>145</v>
      </c>
      <c r="I61" t="s">
        <v>146</v>
      </c>
      <c r="J61" t="s">
        <v>146</v>
      </c>
      <c r="K61" t="s">
        <v>140</v>
      </c>
    </row>
    <row r="62" spans="1:11" x14ac:dyDescent="0.25">
      <c r="I62" s="2">
        <f>+I59-J59</f>
        <v>406</v>
      </c>
    </row>
  </sheetData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7" sqref="J17"/>
    </sheetView>
  </sheetViews>
  <sheetFormatPr baseColWidth="10" defaultRowHeight="15" x14ac:dyDescent="0.25"/>
  <cols>
    <col min="8" max="8" width="34" bestFit="1" customWidth="1"/>
  </cols>
  <sheetData>
    <row r="1" spans="1:11" x14ac:dyDescent="0.25">
      <c r="A1" t="s">
        <v>0</v>
      </c>
    </row>
    <row r="2" spans="1:11" x14ac:dyDescent="0.25">
      <c r="A2" t="s">
        <v>6882</v>
      </c>
    </row>
    <row r="3" spans="1:11" x14ac:dyDescent="0.25">
      <c r="A3" t="s">
        <v>7365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3059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-11917.14</v>
      </c>
    </row>
    <row r="12" spans="1:11" x14ac:dyDescent="0.25">
      <c r="A12" t="s">
        <v>305</v>
      </c>
      <c r="B12" s="1">
        <v>43019</v>
      </c>
      <c r="C12" t="s">
        <v>7366</v>
      </c>
      <c r="D12">
        <v>1</v>
      </c>
      <c r="E12" t="s">
        <v>7367</v>
      </c>
      <c r="F12" t="s">
        <v>11</v>
      </c>
      <c r="G12" t="s">
        <v>195</v>
      </c>
      <c r="H12" t="s">
        <v>3063</v>
      </c>
      <c r="J12" s="2">
        <v>4391.0600000000004</v>
      </c>
      <c r="K12" s="2">
        <v>-16308.2</v>
      </c>
    </row>
    <row r="13" spans="1:11" x14ac:dyDescent="0.25">
      <c r="A13" t="s">
        <v>2286</v>
      </c>
      <c r="B13" s="1">
        <v>43021</v>
      </c>
      <c r="C13" t="s">
        <v>7368</v>
      </c>
      <c r="D13">
        <v>1</v>
      </c>
      <c r="E13" t="s">
        <v>7369</v>
      </c>
      <c r="F13" t="s">
        <v>76</v>
      </c>
      <c r="G13" t="s">
        <v>12</v>
      </c>
      <c r="H13" t="s">
        <v>3063</v>
      </c>
      <c r="I13" s="2">
        <v>4121.25</v>
      </c>
      <c r="K13" s="2">
        <v>-12186.95</v>
      </c>
    </row>
    <row r="14" spans="1:11" x14ac:dyDescent="0.25">
      <c r="A14" t="s">
        <v>309</v>
      </c>
      <c r="B14" s="1">
        <v>43028</v>
      </c>
      <c r="C14" t="s">
        <v>7370</v>
      </c>
      <c r="D14">
        <v>1</v>
      </c>
      <c r="E14" t="s">
        <v>7371</v>
      </c>
      <c r="F14" t="s">
        <v>76</v>
      </c>
      <c r="G14" t="s">
        <v>12</v>
      </c>
      <c r="H14" t="s">
        <v>3063</v>
      </c>
      <c r="I14" s="2">
        <v>3404.83</v>
      </c>
      <c r="K14" s="2">
        <v>-8782.1200000000008</v>
      </c>
    </row>
    <row r="15" spans="1:11" x14ac:dyDescent="0.25">
      <c r="A15" t="s">
        <v>7372</v>
      </c>
      <c r="B15" s="1">
        <v>43032</v>
      </c>
      <c r="C15" t="s">
        <v>7373</v>
      </c>
      <c r="D15">
        <v>1</v>
      </c>
      <c r="E15" t="s">
        <v>7374</v>
      </c>
      <c r="F15" t="s">
        <v>11</v>
      </c>
      <c r="G15" t="s">
        <v>195</v>
      </c>
      <c r="H15" t="s">
        <v>3063</v>
      </c>
      <c r="J15" s="2">
        <v>4570.8599999999997</v>
      </c>
      <c r="K15" s="2">
        <v>-13352.98</v>
      </c>
    </row>
    <row r="16" spans="1:11" x14ac:dyDescent="0.25">
      <c r="A16" t="s">
        <v>2726</v>
      </c>
      <c r="B16" s="1">
        <v>43034</v>
      </c>
      <c r="C16" t="s">
        <v>7375</v>
      </c>
      <c r="D16">
        <v>1</v>
      </c>
      <c r="E16" t="s">
        <v>7376</v>
      </c>
      <c r="F16" t="s">
        <v>76</v>
      </c>
      <c r="G16" t="s">
        <v>12</v>
      </c>
      <c r="H16" t="s">
        <v>3063</v>
      </c>
      <c r="I16" s="2">
        <v>4391.0600000000004</v>
      </c>
      <c r="K16" s="2">
        <v>-8961.92</v>
      </c>
    </row>
    <row r="17" spans="1:11" x14ac:dyDescent="0.25">
      <c r="A17" t="s">
        <v>7377</v>
      </c>
      <c r="B17" s="1">
        <v>43035</v>
      </c>
      <c r="C17" t="s">
        <v>7378</v>
      </c>
      <c r="D17">
        <v>1</v>
      </c>
      <c r="E17" t="s">
        <v>7379</v>
      </c>
      <c r="F17" t="s">
        <v>11</v>
      </c>
      <c r="G17" t="s">
        <v>195</v>
      </c>
      <c r="H17" t="s">
        <v>3063</v>
      </c>
      <c r="J17" s="2">
        <v>5605.12</v>
      </c>
      <c r="K17" s="2">
        <v>-14567.04</v>
      </c>
    </row>
    <row r="18" spans="1:11" x14ac:dyDescent="0.25">
      <c r="H18" t="s">
        <v>101</v>
      </c>
      <c r="I18" s="2">
        <v>11917.14</v>
      </c>
      <c r="J18" s="2">
        <v>14567.04</v>
      </c>
    </row>
    <row r="19" spans="1:11" x14ac:dyDescent="0.25">
      <c r="H19" t="s">
        <v>102</v>
      </c>
      <c r="K19" s="2">
        <v>-14567.04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0" workbookViewId="0">
      <selection activeCell="K29" sqref="K29:K30"/>
    </sheetView>
  </sheetViews>
  <sheetFormatPr baseColWidth="10" defaultRowHeight="15" x14ac:dyDescent="0.25"/>
  <cols>
    <col min="9" max="9" width="34.7109375" bestFit="1" customWidth="1"/>
    <col min="10" max="10" width="9.14062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4886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3551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-28053.7</v>
      </c>
    </row>
    <row r="12" spans="1:12" x14ac:dyDescent="0.25">
      <c r="A12" t="s">
        <v>434</v>
      </c>
      <c r="B12" s="1">
        <v>43012</v>
      </c>
      <c r="C12">
        <v>160</v>
      </c>
      <c r="D12">
        <v>2</v>
      </c>
      <c r="E12" t="s">
        <v>3633</v>
      </c>
      <c r="F12" t="s">
        <v>7380</v>
      </c>
      <c r="G12" t="s">
        <v>1549</v>
      </c>
      <c r="H12" t="s">
        <v>5897</v>
      </c>
      <c r="I12" t="s">
        <v>3554</v>
      </c>
      <c r="K12" s="48">
        <v>4880.38</v>
      </c>
      <c r="L12" s="2">
        <v>-32934.080000000002</v>
      </c>
    </row>
    <row r="13" spans="1:12" x14ac:dyDescent="0.25">
      <c r="A13" t="s">
        <v>5668</v>
      </c>
      <c r="B13" s="1">
        <v>43012</v>
      </c>
      <c r="C13">
        <v>159</v>
      </c>
      <c r="D13">
        <v>2</v>
      </c>
      <c r="E13" t="s">
        <v>3633</v>
      </c>
      <c r="F13" t="s">
        <v>7381</v>
      </c>
      <c r="G13" t="s">
        <v>1549</v>
      </c>
      <c r="H13" t="s">
        <v>5897</v>
      </c>
      <c r="I13" t="s">
        <v>3554</v>
      </c>
      <c r="K13" s="48">
        <v>3752.6</v>
      </c>
      <c r="L13" s="2">
        <v>-36686.68</v>
      </c>
    </row>
    <row r="14" spans="1:12" x14ac:dyDescent="0.25">
      <c r="A14" t="s">
        <v>3823</v>
      </c>
      <c r="B14" s="1">
        <v>43018</v>
      </c>
      <c r="C14">
        <v>163</v>
      </c>
      <c r="D14">
        <v>2</v>
      </c>
      <c r="E14" t="s">
        <v>3633</v>
      </c>
      <c r="F14" t="s">
        <v>7382</v>
      </c>
      <c r="G14" t="s">
        <v>1549</v>
      </c>
      <c r="H14" t="s">
        <v>5897</v>
      </c>
      <c r="I14" t="s">
        <v>3554</v>
      </c>
      <c r="K14" s="48">
        <v>2903.82</v>
      </c>
      <c r="L14" s="2">
        <v>-39590.5</v>
      </c>
    </row>
    <row r="15" spans="1:12" x14ac:dyDescent="0.25">
      <c r="A15" t="s">
        <v>7383</v>
      </c>
      <c r="B15" s="1">
        <v>43018</v>
      </c>
      <c r="C15">
        <v>162</v>
      </c>
      <c r="D15">
        <v>2</v>
      </c>
      <c r="E15" t="s">
        <v>3633</v>
      </c>
      <c r="F15" t="s">
        <v>7384</v>
      </c>
      <c r="G15" t="s">
        <v>1549</v>
      </c>
      <c r="H15" t="s">
        <v>5897</v>
      </c>
      <c r="I15" t="s">
        <v>3554</v>
      </c>
      <c r="K15" s="48">
        <v>3793.1</v>
      </c>
      <c r="L15" s="2">
        <v>-43383.6</v>
      </c>
    </row>
    <row r="16" spans="1:12" x14ac:dyDescent="0.25">
      <c r="A16" t="s">
        <v>3751</v>
      </c>
      <c r="B16" s="1">
        <v>43021</v>
      </c>
      <c r="C16" t="s">
        <v>7385</v>
      </c>
      <c r="D16">
        <v>2</v>
      </c>
      <c r="E16" t="s">
        <v>3576</v>
      </c>
      <c r="F16">
        <v>5016</v>
      </c>
      <c r="G16" t="s">
        <v>76</v>
      </c>
      <c r="H16" t="s">
        <v>12</v>
      </c>
      <c r="I16" t="s">
        <v>3554</v>
      </c>
      <c r="J16" s="48">
        <v>11020</v>
      </c>
      <c r="L16" s="2">
        <v>-32363.599999999999</v>
      </c>
    </row>
    <row r="17" spans="1:12" x14ac:dyDescent="0.25">
      <c r="A17" t="s">
        <v>3754</v>
      </c>
      <c r="B17" s="1">
        <v>43021</v>
      </c>
      <c r="C17" t="s">
        <v>7386</v>
      </c>
      <c r="D17">
        <v>2</v>
      </c>
      <c r="E17" t="s">
        <v>3576</v>
      </c>
      <c r="F17">
        <v>5018</v>
      </c>
      <c r="G17" t="s">
        <v>76</v>
      </c>
      <c r="H17" t="s">
        <v>12</v>
      </c>
      <c r="I17" t="s">
        <v>3554</v>
      </c>
      <c r="J17" s="48">
        <v>17033.7</v>
      </c>
      <c r="L17" s="2">
        <v>-15329.9</v>
      </c>
    </row>
    <row r="18" spans="1:12" x14ac:dyDescent="0.25">
      <c r="A18" t="s">
        <v>4452</v>
      </c>
      <c r="B18" s="1">
        <v>43024</v>
      </c>
      <c r="C18">
        <v>167</v>
      </c>
      <c r="D18">
        <v>2</v>
      </c>
      <c r="E18" t="s">
        <v>3633</v>
      </c>
      <c r="F18" t="s">
        <v>7387</v>
      </c>
      <c r="G18" t="s">
        <v>1549</v>
      </c>
      <c r="H18" t="s">
        <v>5897</v>
      </c>
      <c r="I18" t="s">
        <v>3554</v>
      </c>
      <c r="K18" s="48">
        <v>1044</v>
      </c>
      <c r="L18" s="2">
        <v>-16373.9</v>
      </c>
    </row>
    <row r="19" spans="1:12" x14ac:dyDescent="0.25">
      <c r="A19" t="s">
        <v>7388</v>
      </c>
      <c r="B19" s="1">
        <v>43024</v>
      </c>
      <c r="C19">
        <v>167</v>
      </c>
      <c r="D19">
        <v>2</v>
      </c>
      <c r="E19" t="s">
        <v>3633</v>
      </c>
      <c r="F19" t="s">
        <v>7387</v>
      </c>
      <c r="G19" t="s">
        <v>1549</v>
      </c>
      <c r="H19" t="s">
        <v>5897</v>
      </c>
      <c r="I19" t="s">
        <v>6733</v>
      </c>
      <c r="J19" s="48">
        <v>1044</v>
      </c>
      <c r="L19" s="2">
        <v>-15329.9</v>
      </c>
    </row>
    <row r="20" spans="1:12" x14ac:dyDescent="0.25">
      <c r="A20" t="s">
        <v>7389</v>
      </c>
      <c r="B20" s="1">
        <v>43024</v>
      </c>
      <c r="C20">
        <v>167</v>
      </c>
      <c r="D20">
        <v>2</v>
      </c>
      <c r="E20" t="s">
        <v>3633</v>
      </c>
      <c r="F20" t="s">
        <v>7390</v>
      </c>
      <c r="G20" t="s">
        <v>1549</v>
      </c>
      <c r="H20" t="s">
        <v>5897</v>
      </c>
      <c r="I20" t="s">
        <v>3554</v>
      </c>
      <c r="K20" s="48">
        <v>1044</v>
      </c>
      <c r="L20" s="2">
        <v>-16373.9</v>
      </c>
    </row>
    <row r="21" spans="1:12" x14ac:dyDescent="0.25">
      <c r="A21" t="s">
        <v>4649</v>
      </c>
      <c r="B21" s="1">
        <v>43025</v>
      </c>
      <c r="C21">
        <v>166</v>
      </c>
      <c r="D21">
        <v>2</v>
      </c>
      <c r="E21" t="s">
        <v>3633</v>
      </c>
      <c r="F21" t="s">
        <v>7391</v>
      </c>
      <c r="G21" t="s">
        <v>1549</v>
      </c>
      <c r="H21" t="s">
        <v>5897</v>
      </c>
      <c r="I21" t="s">
        <v>3554</v>
      </c>
      <c r="K21" s="48">
        <v>9855.36</v>
      </c>
      <c r="L21" s="2">
        <v>-26229.26</v>
      </c>
    </row>
    <row r="22" spans="1:12" x14ac:dyDescent="0.25">
      <c r="A22" t="s">
        <v>7392</v>
      </c>
      <c r="B22" s="1">
        <v>43028</v>
      </c>
      <c r="C22" t="s">
        <v>7393</v>
      </c>
      <c r="D22">
        <v>2</v>
      </c>
      <c r="E22" t="s">
        <v>3633</v>
      </c>
      <c r="F22" t="s">
        <v>7394</v>
      </c>
      <c r="G22" t="s">
        <v>1549</v>
      </c>
      <c r="H22" t="s">
        <v>5897</v>
      </c>
      <c r="I22" t="s">
        <v>3554</v>
      </c>
      <c r="K22" s="2">
        <v>2186.17</v>
      </c>
      <c r="L22" s="2">
        <v>-28415.43</v>
      </c>
    </row>
    <row r="23" spans="1:12" x14ac:dyDescent="0.25">
      <c r="A23" t="s">
        <v>3872</v>
      </c>
      <c r="B23" s="1">
        <v>43028</v>
      </c>
      <c r="C23" t="s">
        <v>7395</v>
      </c>
      <c r="D23">
        <v>2</v>
      </c>
      <c r="E23" t="s">
        <v>3576</v>
      </c>
      <c r="F23">
        <v>5060</v>
      </c>
      <c r="G23" t="s">
        <v>76</v>
      </c>
      <c r="H23" t="s">
        <v>12</v>
      </c>
      <c r="I23" t="s">
        <v>3554</v>
      </c>
      <c r="J23" s="48">
        <v>15329.9</v>
      </c>
      <c r="L23" s="2">
        <v>-13085.53</v>
      </c>
    </row>
    <row r="24" spans="1:12" x14ac:dyDescent="0.25">
      <c r="A24" t="s">
        <v>7396</v>
      </c>
      <c r="B24" s="1">
        <v>43031</v>
      </c>
      <c r="C24">
        <v>166</v>
      </c>
      <c r="D24">
        <v>2</v>
      </c>
      <c r="E24" t="s">
        <v>3633</v>
      </c>
      <c r="F24" t="s">
        <v>7391</v>
      </c>
      <c r="G24" t="s">
        <v>1549</v>
      </c>
      <c r="H24" t="s">
        <v>5897</v>
      </c>
      <c r="I24" t="s">
        <v>6733</v>
      </c>
      <c r="J24" s="48">
        <v>9855.36</v>
      </c>
      <c r="L24" s="2">
        <v>-3230.17</v>
      </c>
    </row>
    <row r="25" spans="1:12" x14ac:dyDescent="0.25">
      <c r="A25" t="s">
        <v>7397</v>
      </c>
      <c r="B25" s="1">
        <v>43031</v>
      </c>
      <c r="C25" t="s">
        <v>7398</v>
      </c>
      <c r="D25">
        <v>2</v>
      </c>
      <c r="E25" t="s">
        <v>3633</v>
      </c>
      <c r="F25" t="s">
        <v>7399</v>
      </c>
      <c r="G25" t="s">
        <v>1549</v>
      </c>
      <c r="H25" t="s">
        <v>5897</v>
      </c>
      <c r="I25" t="s">
        <v>3554</v>
      </c>
      <c r="K25" s="48">
        <v>9855.36</v>
      </c>
      <c r="L25" s="2">
        <v>-13085.53</v>
      </c>
    </row>
    <row r="26" spans="1:12" x14ac:dyDescent="0.25">
      <c r="A26" t="s">
        <v>7400</v>
      </c>
      <c r="B26" s="1">
        <v>43032</v>
      </c>
      <c r="C26" t="s">
        <v>7401</v>
      </c>
      <c r="D26">
        <v>2</v>
      </c>
      <c r="E26" t="s">
        <v>3633</v>
      </c>
      <c r="F26" t="s">
        <v>7402</v>
      </c>
      <c r="G26" t="s">
        <v>1549</v>
      </c>
      <c r="H26" t="s">
        <v>5897</v>
      </c>
      <c r="I26" t="s">
        <v>3554</v>
      </c>
      <c r="K26" s="2">
        <v>9375.99</v>
      </c>
      <c r="L26" s="2">
        <v>-22461.52</v>
      </c>
    </row>
    <row r="27" spans="1:12" x14ac:dyDescent="0.25">
      <c r="A27" t="s">
        <v>2169</v>
      </c>
      <c r="B27" s="1">
        <v>43033</v>
      </c>
      <c r="C27" t="s">
        <v>7403</v>
      </c>
      <c r="D27">
        <v>2</v>
      </c>
      <c r="E27" t="s">
        <v>3633</v>
      </c>
      <c r="F27" t="s">
        <v>7404</v>
      </c>
      <c r="G27" t="s">
        <v>1549</v>
      </c>
      <c r="H27" t="s">
        <v>5897</v>
      </c>
      <c r="I27" t="s">
        <v>3554</v>
      </c>
      <c r="K27" s="2">
        <v>2806.9</v>
      </c>
      <c r="L27" s="2">
        <v>-25268.42</v>
      </c>
    </row>
    <row r="28" spans="1:12" x14ac:dyDescent="0.25">
      <c r="A28" t="s">
        <v>227</v>
      </c>
      <c r="B28" s="1">
        <v>43034</v>
      </c>
      <c r="C28" t="s">
        <v>7405</v>
      </c>
      <c r="D28">
        <v>2</v>
      </c>
      <c r="E28" t="s">
        <v>3576</v>
      </c>
      <c r="F28">
        <v>5109</v>
      </c>
      <c r="G28" t="s">
        <v>76</v>
      </c>
      <c r="H28" t="s">
        <v>12</v>
      </c>
      <c r="I28" t="s">
        <v>3554</v>
      </c>
      <c r="J28" s="48">
        <v>10899.36</v>
      </c>
      <c r="L28" s="2">
        <v>-14369.06</v>
      </c>
    </row>
    <row r="29" spans="1:12" x14ac:dyDescent="0.25">
      <c r="A29" t="s">
        <v>7406</v>
      </c>
      <c r="B29" s="1">
        <v>43035</v>
      </c>
      <c r="C29" t="s">
        <v>7407</v>
      </c>
      <c r="D29">
        <v>2</v>
      </c>
      <c r="E29" t="s">
        <v>3633</v>
      </c>
      <c r="F29" t="s">
        <v>7408</v>
      </c>
      <c r="G29" t="s">
        <v>1549</v>
      </c>
      <c r="H29" t="s">
        <v>5897</v>
      </c>
      <c r="I29" t="s">
        <v>3554</v>
      </c>
      <c r="K29" s="2">
        <v>5889.46</v>
      </c>
      <c r="L29" s="2">
        <v>-20258.52</v>
      </c>
    </row>
    <row r="30" spans="1:12" x14ac:dyDescent="0.25">
      <c r="A30" t="s">
        <v>7409</v>
      </c>
      <c r="B30" s="1">
        <v>43039</v>
      </c>
      <c r="C30" t="s">
        <v>7410</v>
      </c>
      <c r="D30">
        <v>2</v>
      </c>
      <c r="E30" t="s">
        <v>3633</v>
      </c>
      <c r="F30" t="s">
        <v>7411</v>
      </c>
      <c r="G30" t="s">
        <v>1549</v>
      </c>
      <c r="H30" t="s">
        <v>5897</v>
      </c>
      <c r="I30" t="s">
        <v>3554</v>
      </c>
      <c r="K30" s="2">
        <v>2900</v>
      </c>
      <c r="L30" s="2">
        <v>-23158.52</v>
      </c>
    </row>
    <row r="31" spans="1:12" x14ac:dyDescent="0.25">
      <c r="I31" t="s">
        <v>101</v>
      </c>
      <c r="J31" s="2">
        <v>65182.32</v>
      </c>
      <c r="K31" s="2">
        <v>60287.14</v>
      </c>
    </row>
    <row r="32" spans="1:12" x14ac:dyDescent="0.25">
      <c r="I32" t="s">
        <v>102</v>
      </c>
      <c r="L32" s="2">
        <v>-23158.52</v>
      </c>
    </row>
    <row r="33" spans="1:1" x14ac:dyDescent="0.25">
      <c r="A33" t="s">
        <v>6</v>
      </c>
    </row>
  </sheetData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9" workbookViewId="0">
      <selection activeCell="K14" sqref="K14:K17"/>
    </sheetView>
  </sheetViews>
  <sheetFormatPr baseColWidth="10" defaultRowHeight="15" x14ac:dyDescent="0.25"/>
  <cols>
    <col min="6" max="6" width="16.42578125" bestFit="1" customWidth="1"/>
    <col min="9" max="9" width="23.8554687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7412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3084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-30200.02</v>
      </c>
    </row>
    <row r="12" spans="1:12" x14ac:dyDescent="0.25">
      <c r="A12" t="s">
        <v>2807</v>
      </c>
      <c r="B12">
        <v>5</v>
      </c>
      <c r="C12" s="1">
        <v>43010</v>
      </c>
      <c r="D12" t="s">
        <v>7413</v>
      </c>
      <c r="E12">
        <v>2</v>
      </c>
      <c r="F12" t="s">
        <v>7414</v>
      </c>
      <c r="G12" t="s">
        <v>512</v>
      </c>
      <c r="H12" t="s">
        <v>513</v>
      </c>
      <c r="I12" t="s">
        <v>3088</v>
      </c>
      <c r="K12" s="48">
        <v>8500</v>
      </c>
      <c r="L12" s="2">
        <v>-38700.019999999997</v>
      </c>
    </row>
    <row r="13" spans="1:12" x14ac:dyDescent="0.25">
      <c r="A13" t="s">
        <v>2811</v>
      </c>
      <c r="B13">
        <v>113</v>
      </c>
      <c r="C13" s="1">
        <v>43021</v>
      </c>
      <c r="D13" t="s">
        <v>7415</v>
      </c>
      <c r="E13">
        <v>2</v>
      </c>
      <c r="F13" t="s">
        <v>7416</v>
      </c>
      <c r="G13" t="s">
        <v>76</v>
      </c>
      <c r="H13" t="s">
        <v>12</v>
      </c>
      <c r="I13" t="s">
        <v>3088</v>
      </c>
      <c r="J13" s="48">
        <v>15700.02</v>
      </c>
      <c r="L13" s="2">
        <v>-23000</v>
      </c>
    </row>
    <row r="14" spans="1:12" x14ac:dyDescent="0.25">
      <c r="A14" t="s">
        <v>2807</v>
      </c>
      <c r="B14" s="35">
        <v>2162</v>
      </c>
      <c r="C14" s="1">
        <v>43029</v>
      </c>
      <c r="D14" t="s">
        <v>7417</v>
      </c>
      <c r="E14">
        <v>2</v>
      </c>
      <c r="F14" t="s">
        <v>7418</v>
      </c>
      <c r="G14" t="s">
        <v>512</v>
      </c>
      <c r="H14" t="s">
        <v>513</v>
      </c>
      <c r="I14" t="s">
        <v>3088</v>
      </c>
      <c r="K14" s="2">
        <v>1500</v>
      </c>
      <c r="L14" s="2">
        <v>-24500</v>
      </c>
    </row>
    <row r="15" spans="1:12" x14ac:dyDescent="0.25">
      <c r="A15" t="s">
        <v>2807</v>
      </c>
      <c r="B15" s="35">
        <v>2164</v>
      </c>
      <c r="C15" s="1">
        <v>43029</v>
      </c>
      <c r="D15" t="s">
        <v>7419</v>
      </c>
      <c r="E15">
        <v>2</v>
      </c>
      <c r="F15" t="s">
        <v>7420</v>
      </c>
      <c r="G15" t="s">
        <v>512</v>
      </c>
      <c r="H15" t="s">
        <v>513</v>
      </c>
      <c r="I15" t="s">
        <v>3088</v>
      </c>
      <c r="K15" s="2">
        <v>6600.01</v>
      </c>
      <c r="L15" s="2">
        <v>-31100.01</v>
      </c>
    </row>
    <row r="16" spans="1:12" x14ac:dyDescent="0.25">
      <c r="A16" t="s">
        <v>2807</v>
      </c>
      <c r="B16" s="35">
        <v>2165</v>
      </c>
      <c r="C16" s="1">
        <v>43029</v>
      </c>
      <c r="D16" t="s">
        <v>7421</v>
      </c>
      <c r="E16">
        <v>2</v>
      </c>
      <c r="F16" t="s">
        <v>7422</v>
      </c>
      <c r="G16" t="s">
        <v>512</v>
      </c>
      <c r="H16" t="s">
        <v>513</v>
      </c>
      <c r="I16" t="s">
        <v>3088</v>
      </c>
      <c r="K16" s="2">
        <v>1500</v>
      </c>
      <c r="L16" s="2">
        <v>-32600.01</v>
      </c>
    </row>
    <row r="17" spans="1:12" x14ac:dyDescent="0.25">
      <c r="A17" t="s">
        <v>2807</v>
      </c>
      <c r="B17" s="35">
        <v>2178</v>
      </c>
      <c r="C17" s="1">
        <v>43029</v>
      </c>
      <c r="D17" t="s">
        <v>7423</v>
      </c>
      <c r="E17">
        <v>2</v>
      </c>
      <c r="F17" t="s">
        <v>7424</v>
      </c>
      <c r="G17" t="s">
        <v>512</v>
      </c>
      <c r="H17" t="s">
        <v>513</v>
      </c>
      <c r="I17" t="s">
        <v>3088</v>
      </c>
      <c r="K17" s="2">
        <v>10650.02</v>
      </c>
      <c r="L17" s="2">
        <v>-43250.03</v>
      </c>
    </row>
    <row r="18" spans="1:12" x14ac:dyDescent="0.25">
      <c r="A18" t="s">
        <v>2811</v>
      </c>
      <c r="B18">
        <v>242</v>
      </c>
      <c r="C18" s="1">
        <v>43034</v>
      </c>
      <c r="D18" t="s">
        <v>7425</v>
      </c>
      <c r="E18">
        <v>2</v>
      </c>
      <c r="F18" t="s">
        <v>7426</v>
      </c>
      <c r="G18" t="s">
        <v>76</v>
      </c>
      <c r="H18" t="s">
        <v>12</v>
      </c>
      <c r="I18" t="s">
        <v>3088</v>
      </c>
      <c r="J18" s="48">
        <v>8500</v>
      </c>
      <c r="L18" s="2">
        <v>-34750.03</v>
      </c>
    </row>
    <row r="19" spans="1:12" x14ac:dyDescent="0.25">
      <c r="A19" t="s">
        <v>2811</v>
      </c>
      <c r="B19">
        <v>244</v>
      </c>
      <c r="C19" s="1">
        <v>43034</v>
      </c>
      <c r="D19" t="s">
        <v>7427</v>
      </c>
      <c r="E19">
        <v>2</v>
      </c>
      <c r="F19" t="s">
        <v>7428</v>
      </c>
      <c r="G19" t="s">
        <v>76</v>
      </c>
      <c r="H19" t="s">
        <v>12</v>
      </c>
      <c r="I19" t="s">
        <v>3088</v>
      </c>
      <c r="J19" s="2">
        <v>14500</v>
      </c>
      <c r="L19" s="2">
        <v>-20250.03</v>
      </c>
    </row>
    <row r="20" spans="1:12" x14ac:dyDescent="0.25">
      <c r="A20" t="s">
        <v>2807</v>
      </c>
      <c r="B20" s="35">
        <v>3065</v>
      </c>
      <c r="C20" s="1">
        <v>43035</v>
      </c>
      <c r="D20" t="s">
        <v>7429</v>
      </c>
      <c r="E20">
        <v>2</v>
      </c>
      <c r="F20" t="s">
        <v>7430</v>
      </c>
      <c r="G20" t="s">
        <v>512</v>
      </c>
      <c r="H20" t="s">
        <v>513</v>
      </c>
      <c r="I20" t="s">
        <v>3088</v>
      </c>
      <c r="K20" s="2">
        <v>17750.03</v>
      </c>
      <c r="L20" s="2">
        <v>-38000.06</v>
      </c>
    </row>
    <row r="21" spans="1:12" x14ac:dyDescent="0.25">
      <c r="A21" t="s">
        <v>2807</v>
      </c>
      <c r="B21" s="35">
        <v>3072</v>
      </c>
      <c r="C21" s="1">
        <v>43035</v>
      </c>
      <c r="D21" t="s">
        <v>7431</v>
      </c>
      <c r="E21">
        <v>2</v>
      </c>
      <c r="F21" t="s">
        <v>7432</v>
      </c>
      <c r="G21" t="s">
        <v>512</v>
      </c>
      <c r="H21" t="s">
        <v>513</v>
      </c>
      <c r="I21" t="s">
        <v>3088</v>
      </c>
      <c r="K21" s="2">
        <v>5200</v>
      </c>
      <c r="L21" s="2">
        <v>-43200.06</v>
      </c>
    </row>
    <row r="22" spans="1:12" x14ac:dyDescent="0.25">
      <c r="A22" t="s">
        <v>2807</v>
      </c>
      <c r="B22" s="35">
        <v>3502</v>
      </c>
      <c r="C22" s="1">
        <v>43039</v>
      </c>
      <c r="D22" t="s">
        <v>7433</v>
      </c>
      <c r="E22">
        <v>2</v>
      </c>
      <c r="F22" t="s">
        <v>7434</v>
      </c>
      <c r="G22" t="s">
        <v>674</v>
      </c>
      <c r="H22" t="s">
        <v>513</v>
      </c>
      <c r="I22" t="s">
        <v>3088</v>
      </c>
      <c r="K22" s="2">
        <v>6600.01</v>
      </c>
      <c r="L22" s="2">
        <v>-49800.07</v>
      </c>
    </row>
    <row r="23" spans="1:12" x14ac:dyDescent="0.25">
      <c r="A23" t="s">
        <v>2807</v>
      </c>
      <c r="B23" s="35">
        <v>3503</v>
      </c>
      <c r="C23" s="1">
        <v>43039</v>
      </c>
      <c r="D23" t="s">
        <v>7435</v>
      </c>
      <c r="E23">
        <v>2</v>
      </c>
      <c r="F23" t="s">
        <v>7436</v>
      </c>
      <c r="G23" t="s">
        <v>674</v>
      </c>
      <c r="H23" t="s">
        <v>513</v>
      </c>
      <c r="I23" t="s">
        <v>3088</v>
      </c>
      <c r="K23" s="2">
        <v>5200</v>
      </c>
      <c r="L23" s="2">
        <v>-55000.07</v>
      </c>
    </row>
    <row r="24" spans="1:12" x14ac:dyDescent="0.25">
      <c r="A24" t="s">
        <v>2807</v>
      </c>
      <c r="B24" s="35">
        <v>3546</v>
      </c>
      <c r="C24" s="1">
        <v>43039</v>
      </c>
      <c r="D24" t="s">
        <v>7437</v>
      </c>
      <c r="E24">
        <v>2</v>
      </c>
      <c r="F24" t="s">
        <v>7438</v>
      </c>
      <c r="G24" t="s">
        <v>512</v>
      </c>
      <c r="H24" t="s">
        <v>513</v>
      </c>
      <c r="I24" t="s">
        <v>3088</v>
      </c>
      <c r="K24" s="2">
        <v>8500</v>
      </c>
      <c r="L24" s="2">
        <v>-63500.07</v>
      </c>
    </row>
    <row r="25" spans="1:12" x14ac:dyDescent="0.25">
      <c r="I25" t="s">
        <v>101</v>
      </c>
      <c r="J25" s="2">
        <v>38700.019999999997</v>
      </c>
      <c r="K25" s="2">
        <v>72000.070000000007</v>
      </c>
    </row>
    <row r="26" spans="1:12" x14ac:dyDescent="0.25">
      <c r="I26" t="s">
        <v>102</v>
      </c>
      <c r="L26" s="2">
        <v>-63500.07</v>
      </c>
    </row>
    <row r="27" spans="1:12" x14ac:dyDescent="0.25">
      <c r="A27" t="s">
        <v>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K18" sqref="K18"/>
    </sheetView>
  </sheetViews>
  <sheetFormatPr baseColWidth="10" defaultRowHeight="15" x14ac:dyDescent="0.25"/>
  <cols>
    <col min="8" max="8" width="35.7109375" bestFit="1" customWidth="1"/>
    <col min="10" max="10" width="4.5703125" style="23" customWidth="1"/>
    <col min="12" max="12" width="4.5703125" style="23" customWidth="1"/>
  </cols>
  <sheetData>
    <row r="1" spans="1:13" x14ac:dyDescent="0.25">
      <c r="A1" t="s">
        <v>0</v>
      </c>
    </row>
    <row r="2" spans="1:13" x14ac:dyDescent="0.25">
      <c r="A2" t="s">
        <v>2211</v>
      </c>
    </row>
    <row r="3" spans="1:13" x14ac:dyDescent="0.25">
      <c r="A3" t="s">
        <v>2213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2214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-31534.43</v>
      </c>
    </row>
    <row r="12" spans="1:13" x14ac:dyDescent="0.25">
      <c r="A12" t="s">
        <v>1454</v>
      </c>
      <c r="B12" s="1">
        <v>42739</v>
      </c>
      <c r="C12" t="s">
        <v>2215</v>
      </c>
      <c r="D12">
        <v>2</v>
      </c>
      <c r="E12" t="s">
        <v>2216</v>
      </c>
      <c r="F12" t="s">
        <v>76</v>
      </c>
      <c r="G12" t="s">
        <v>12</v>
      </c>
      <c r="H12" t="s">
        <v>2217</v>
      </c>
      <c r="I12" s="2">
        <v>11980.01</v>
      </c>
      <c r="M12" s="2">
        <v>-19554.419999999998</v>
      </c>
    </row>
    <row r="13" spans="1:13" x14ac:dyDescent="0.25">
      <c r="A13" t="s">
        <v>421</v>
      </c>
      <c r="B13" s="1">
        <v>42747</v>
      </c>
      <c r="C13" t="s">
        <v>2218</v>
      </c>
      <c r="D13">
        <v>2</v>
      </c>
      <c r="E13" t="s">
        <v>2219</v>
      </c>
      <c r="F13" t="s">
        <v>76</v>
      </c>
      <c r="G13" t="s">
        <v>12</v>
      </c>
      <c r="H13" t="s">
        <v>2217</v>
      </c>
      <c r="I13" s="2">
        <v>8580.0300000000007</v>
      </c>
      <c r="M13" s="2">
        <v>-10974.39</v>
      </c>
    </row>
    <row r="14" spans="1:13" x14ac:dyDescent="0.25">
      <c r="A14" t="s">
        <v>2220</v>
      </c>
      <c r="B14" s="1">
        <v>42751</v>
      </c>
      <c r="C14">
        <v>16291</v>
      </c>
      <c r="D14">
        <v>2</v>
      </c>
      <c r="E14" t="s">
        <v>2221</v>
      </c>
      <c r="F14" t="s">
        <v>674</v>
      </c>
      <c r="G14" t="s">
        <v>513</v>
      </c>
      <c r="H14" t="s">
        <v>2217</v>
      </c>
      <c r="K14" s="2">
        <v>4260.01</v>
      </c>
      <c r="M14" s="2">
        <v>-15234.4</v>
      </c>
    </row>
    <row r="15" spans="1:13" x14ac:dyDescent="0.25">
      <c r="A15" t="s">
        <v>2222</v>
      </c>
      <c r="B15" s="1">
        <v>42753</v>
      </c>
      <c r="C15">
        <v>16322</v>
      </c>
      <c r="D15">
        <v>2</v>
      </c>
      <c r="E15" t="s">
        <v>2223</v>
      </c>
      <c r="F15" t="s">
        <v>512</v>
      </c>
      <c r="G15" t="s">
        <v>513</v>
      </c>
      <c r="H15" t="s">
        <v>2217</v>
      </c>
      <c r="K15" s="2">
        <v>6599.98</v>
      </c>
      <c r="M15" s="2">
        <v>-21834.38</v>
      </c>
    </row>
    <row r="16" spans="1:13" x14ac:dyDescent="0.25">
      <c r="A16" t="s">
        <v>2043</v>
      </c>
      <c r="B16" s="1">
        <v>42753</v>
      </c>
      <c r="C16" t="s">
        <v>2224</v>
      </c>
      <c r="D16">
        <v>2</v>
      </c>
      <c r="E16" t="s">
        <v>2225</v>
      </c>
      <c r="F16" t="s">
        <v>76</v>
      </c>
      <c r="G16" t="s">
        <v>12</v>
      </c>
      <c r="H16" t="s">
        <v>2217</v>
      </c>
      <c r="I16" s="2">
        <v>4199.99</v>
      </c>
      <c r="M16" s="2">
        <v>-17634.39</v>
      </c>
    </row>
    <row r="17" spans="1:13" x14ac:dyDescent="0.25">
      <c r="A17" t="s">
        <v>2226</v>
      </c>
      <c r="B17" s="1">
        <v>42768</v>
      </c>
      <c r="C17">
        <v>16489</v>
      </c>
      <c r="D17">
        <v>2</v>
      </c>
      <c r="E17" t="s">
        <v>2227</v>
      </c>
      <c r="F17" t="s">
        <v>512</v>
      </c>
      <c r="G17" t="s">
        <v>513</v>
      </c>
      <c r="H17" t="s">
        <v>2217</v>
      </c>
      <c r="K17" s="2">
        <v>3619.99</v>
      </c>
      <c r="M17" s="2">
        <v>-21254.38</v>
      </c>
    </row>
    <row r="18" spans="1:13" x14ac:dyDescent="0.25">
      <c r="A18" t="s">
        <v>2228</v>
      </c>
      <c r="B18" s="1">
        <v>42768</v>
      </c>
      <c r="C18">
        <v>16488</v>
      </c>
      <c r="D18">
        <v>2</v>
      </c>
      <c r="E18" t="s">
        <v>2229</v>
      </c>
      <c r="F18" t="s">
        <v>512</v>
      </c>
      <c r="G18" t="s">
        <v>513</v>
      </c>
      <c r="H18" t="s">
        <v>2217</v>
      </c>
      <c r="K18" s="2">
        <v>5600.02</v>
      </c>
      <c r="M18" s="2">
        <v>-26854.400000000001</v>
      </c>
    </row>
    <row r="19" spans="1:13" x14ac:dyDescent="0.25">
      <c r="A19" t="s">
        <v>2230</v>
      </c>
      <c r="B19" s="1">
        <v>42769</v>
      </c>
      <c r="C19">
        <v>16529</v>
      </c>
      <c r="D19">
        <v>2</v>
      </c>
      <c r="E19" t="s">
        <v>2231</v>
      </c>
      <c r="F19" t="s">
        <v>674</v>
      </c>
      <c r="G19" t="s">
        <v>513</v>
      </c>
      <c r="H19" t="s">
        <v>2217</v>
      </c>
      <c r="K19" s="2">
        <v>1050</v>
      </c>
      <c r="M19" s="2">
        <v>-27904.400000000001</v>
      </c>
    </row>
    <row r="20" spans="1:13" x14ac:dyDescent="0.25">
      <c r="A20" t="s">
        <v>2232</v>
      </c>
      <c r="B20" s="1">
        <v>42777</v>
      </c>
      <c r="C20">
        <v>16606</v>
      </c>
      <c r="D20">
        <v>2</v>
      </c>
      <c r="E20" t="s">
        <v>2233</v>
      </c>
      <c r="F20" t="s">
        <v>512</v>
      </c>
      <c r="G20" t="s">
        <v>513</v>
      </c>
      <c r="H20" t="s">
        <v>2217</v>
      </c>
      <c r="K20" s="2">
        <v>1050</v>
      </c>
      <c r="M20" s="2">
        <v>-28954.400000000001</v>
      </c>
    </row>
    <row r="21" spans="1:13" x14ac:dyDescent="0.25">
      <c r="A21" t="s">
        <v>2103</v>
      </c>
      <c r="B21" s="1">
        <v>42788</v>
      </c>
      <c r="C21" t="s">
        <v>2234</v>
      </c>
      <c r="D21">
        <v>2</v>
      </c>
      <c r="E21" t="s">
        <v>2235</v>
      </c>
      <c r="F21" t="s">
        <v>76</v>
      </c>
      <c r="G21" t="s">
        <v>12</v>
      </c>
      <c r="H21" t="s">
        <v>2217</v>
      </c>
      <c r="I21" s="2">
        <v>10859.99</v>
      </c>
      <c r="M21" s="2">
        <v>-18094.41</v>
      </c>
    </row>
    <row r="22" spans="1:13" x14ac:dyDescent="0.25">
      <c r="H22" t="s">
        <v>101</v>
      </c>
      <c r="I22" s="2">
        <v>35620.019999999997</v>
      </c>
      <c r="K22" s="2">
        <v>22180</v>
      </c>
    </row>
    <row r="23" spans="1:13" x14ac:dyDescent="0.25">
      <c r="H23" t="s">
        <v>102</v>
      </c>
      <c r="M23" s="2">
        <v>-18094.41</v>
      </c>
    </row>
    <row r="24" spans="1:13" x14ac:dyDescent="0.25">
      <c r="A24" t="s">
        <v>6</v>
      </c>
    </row>
  </sheetData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6" workbookViewId="0">
      <selection activeCell="J22" sqref="J22"/>
    </sheetView>
  </sheetViews>
  <sheetFormatPr baseColWidth="10" defaultRowHeight="15" x14ac:dyDescent="0.25"/>
  <cols>
    <col min="8" max="8" width="39.5703125" bestFit="1" customWidth="1"/>
  </cols>
  <sheetData>
    <row r="1" spans="1:11" x14ac:dyDescent="0.25">
      <c r="A1" t="s">
        <v>0</v>
      </c>
    </row>
    <row r="2" spans="1:11" x14ac:dyDescent="0.25">
      <c r="A2" t="s">
        <v>6882</v>
      </c>
    </row>
    <row r="3" spans="1:11" x14ac:dyDescent="0.25">
      <c r="A3" t="s">
        <v>7439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3132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-8120</v>
      </c>
    </row>
    <row r="12" spans="1:11" x14ac:dyDescent="0.25">
      <c r="A12" t="s">
        <v>4085</v>
      </c>
      <c r="B12" s="1">
        <v>43010</v>
      </c>
      <c r="C12">
        <v>208</v>
      </c>
      <c r="D12">
        <v>2</v>
      </c>
      <c r="E12" t="s">
        <v>7442</v>
      </c>
      <c r="F12" t="s">
        <v>1549</v>
      </c>
      <c r="G12" t="s">
        <v>5897</v>
      </c>
      <c r="H12" t="s">
        <v>3135</v>
      </c>
      <c r="J12" s="48">
        <v>1044</v>
      </c>
      <c r="K12" s="2">
        <v>-9164</v>
      </c>
    </row>
    <row r="13" spans="1:11" x14ac:dyDescent="0.25">
      <c r="A13" t="s">
        <v>7443</v>
      </c>
      <c r="B13" s="1">
        <v>43010</v>
      </c>
      <c r="C13">
        <v>278</v>
      </c>
      <c r="D13">
        <v>2</v>
      </c>
      <c r="E13" t="s">
        <v>7444</v>
      </c>
      <c r="F13" t="s">
        <v>1549</v>
      </c>
      <c r="G13" t="s">
        <v>5897</v>
      </c>
      <c r="H13" t="s">
        <v>3135</v>
      </c>
      <c r="J13" s="48">
        <v>5800</v>
      </c>
      <c r="K13" s="2">
        <v>-14964</v>
      </c>
    </row>
    <row r="14" spans="1:11" x14ac:dyDescent="0.25">
      <c r="A14" t="s">
        <v>7445</v>
      </c>
      <c r="B14" s="1">
        <v>43010</v>
      </c>
      <c r="C14">
        <v>267</v>
      </c>
      <c r="D14">
        <v>2</v>
      </c>
      <c r="E14" t="s">
        <v>7446</v>
      </c>
      <c r="F14" t="s">
        <v>1549</v>
      </c>
      <c r="G14" t="s">
        <v>5897</v>
      </c>
      <c r="H14" t="s">
        <v>3135</v>
      </c>
      <c r="J14" s="48">
        <v>1392</v>
      </c>
      <c r="K14" s="2">
        <v>-16356</v>
      </c>
    </row>
    <row r="15" spans="1:11" x14ac:dyDescent="0.25">
      <c r="A15" t="s">
        <v>7447</v>
      </c>
      <c r="B15" s="1">
        <v>43018</v>
      </c>
      <c r="C15" t="s">
        <v>7448</v>
      </c>
      <c r="D15">
        <v>2</v>
      </c>
      <c r="E15" t="s">
        <v>7449</v>
      </c>
      <c r="F15" t="s">
        <v>1549</v>
      </c>
      <c r="G15" t="s">
        <v>1618</v>
      </c>
      <c r="H15" t="s">
        <v>3135</v>
      </c>
      <c r="J15" s="48">
        <v>5800</v>
      </c>
      <c r="K15" s="2">
        <v>-22156</v>
      </c>
    </row>
    <row r="16" spans="1:11" x14ac:dyDescent="0.25">
      <c r="A16" t="s">
        <v>7450</v>
      </c>
      <c r="B16" s="1">
        <v>43018</v>
      </c>
      <c r="C16" t="s">
        <v>7448</v>
      </c>
      <c r="D16">
        <v>2</v>
      </c>
      <c r="E16" t="s">
        <v>7449</v>
      </c>
      <c r="F16" t="s">
        <v>1549</v>
      </c>
      <c r="G16" t="s">
        <v>1618</v>
      </c>
      <c r="H16" t="s">
        <v>4314</v>
      </c>
      <c r="I16" s="48">
        <v>5800</v>
      </c>
      <c r="K16" s="2">
        <v>-16356</v>
      </c>
    </row>
    <row r="17" spans="1:11" x14ac:dyDescent="0.25">
      <c r="A17" t="s">
        <v>200</v>
      </c>
      <c r="B17" s="1">
        <v>43018</v>
      </c>
      <c r="C17">
        <v>284</v>
      </c>
      <c r="D17">
        <v>2</v>
      </c>
      <c r="E17" t="s">
        <v>7451</v>
      </c>
      <c r="F17" t="s">
        <v>1549</v>
      </c>
      <c r="G17" t="s">
        <v>1618</v>
      </c>
      <c r="H17" t="s">
        <v>3135</v>
      </c>
      <c r="J17" s="48">
        <v>5800</v>
      </c>
      <c r="K17" s="2">
        <v>-22156</v>
      </c>
    </row>
    <row r="18" spans="1:11" x14ac:dyDescent="0.25">
      <c r="A18" t="s">
        <v>592</v>
      </c>
      <c r="B18" s="1">
        <v>43019</v>
      </c>
      <c r="C18">
        <v>289</v>
      </c>
      <c r="D18">
        <v>2</v>
      </c>
      <c r="E18" t="s">
        <v>7452</v>
      </c>
      <c r="F18" t="s">
        <v>1549</v>
      </c>
      <c r="G18" t="s">
        <v>1967</v>
      </c>
      <c r="H18" t="s">
        <v>3135</v>
      </c>
      <c r="J18" s="48">
        <v>1392</v>
      </c>
      <c r="K18" s="2">
        <v>-23548</v>
      </c>
    </row>
    <row r="19" spans="1:11" x14ac:dyDescent="0.25">
      <c r="A19" t="s">
        <v>1943</v>
      </c>
      <c r="B19" s="1">
        <v>43021</v>
      </c>
      <c r="C19" t="s">
        <v>7453</v>
      </c>
      <c r="D19">
        <v>1</v>
      </c>
      <c r="E19" t="s">
        <v>7454</v>
      </c>
      <c r="F19" t="s">
        <v>76</v>
      </c>
      <c r="G19" t="s">
        <v>12</v>
      </c>
      <c r="H19" t="s">
        <v>3135</v>
      </c>
      <c r="I19" s="48">
        <v>2088</v>
      </c>
      <c r="K19" s="2">
        <v>-21460</v>
      </c>
    </row>
    <row r="20" spans="1:11" x14ac:dyDescent="0.25">
      <c r="A20" t="s">
        <v>3312</v>
      </c>
      <c r="B20" s="1">
        <v>43021</v>
      </c>
      <c r="C20" t="s">
        <v>7455</v>
      </c>
      <c r="D20">
        <v>2</v>
      </c>
      <c r="E20" t="s">
        <v>7456</v>
      </c>
      <c r="F20" t="s">
        <v>76</v>
      </c>
      <c r="G20" t="s">
        <v>12</v>
      </c>
      <c r="H20" t="s">
        <v>3135</v>
      </c>
      <c r="I20" s="48">
        <v>4292</v>
      </c>
      <c r="K20" s="2">
        <v>-17168</v>
      </c>
    </row>
    <row r="21" spans="1:11" x14ac:dyDescent="0.25">
      <c r="A21" t="s">
        <v>581</v>
      </c>
      <c r="B21" s="1">
        <v>43021</v>
      </c>
      <c r="C21" t="s">
        <v>7457</v>
      </c>
      <c r="D21">
        <v>2</v>
      </c>
      <c r="E21" t="s">
        <v>7458</v>
      </c>
      <c r="F21" t="s">
        <v>76</v>
      </c>
      <c r="G21" t="s">
        <v>12</v>
      </c>
      <c r="H21" t="s">
        <v>3135</v>
      </c>
      <c r="I21" s="48">
        <v>21232</v>
      </c>
      <c r="K21" s="2">
        <v>4064</v>
      </c>
    </row>
    <row r="22" spans="1:11" x14ac:dyDescent="0.25">
      <c r="A22" t="s">
        <v>7459</v>
      </c>
      <c r="B22" s="1">
        <v>43026</v>
      </c>
      <c r="C22">
        <v>304</v>
      </c>
      <c r="D22">
        <v>2</v>
      </c>
      <c r="E22" t="s">
        <v>7460</v>
      </c>
      <c r="F22" t="s">
        <v>1549</v>
      </c>
      <c r="G22" t="s">
        <v>5897</v>
      </c>
      <c r="H22" t="s">
        <v>3135</v>
      </c>
      <c r="J22" s="2">
        <v>1740</v>
      </c>
      <c r="K22" s="2">
        <v>2324</v>
      </c>
    </row>
    <row r="23" spans="1:11" x14ac:dyDescent="0.25">
      <c r="A23" t="s">
        <v>287</v>
      </c>
      <c r="B23" s="1">
        <v>43028</v>
      </c>
      <c r="C23" t="s">
        <v>7461</v>
      </c>
      <c r="D23">
        <v>2</v>
      </c>
      <c r="E23" t="s">
        <v>7462</v>
      </c>
      <c r="F23" t="s">
        <v>76</v>
      </c>
      <c r="G23" t="s">
        <v>12</v>
      </c>
      <c r="H23" t="s">
        <v>3135</v>
      </c>
      <c r="I23" s="48">
        <v>1392</v>
      </c>
      <c r="K23" s="2">
        <v>3716</v>
      </c>
    </row>
    <row r="24" spans="1:11" x14ac:dyDescent="0.25">
      <c r="A24" t="s">
        <v>26</v>
      </c>
      <c r="B24" s="1">
        <v>43031</v>
      </c>
      <c r="C24" t="s">
        <v>7463</v>
      </c>
      <c r="D24">
        <v>2</v>
      </c>
      <c r="E24" t="s">
        <v>7464</v>
      </c>
      <c r="F24" t="s">
        <v>76</v>
      </c>
      <c r="G24" t="s">
        <v>12</v>
      </c>
      <c r="H24" t="s">
        <v>3135</v>
      </c>
      <c r="I24">
        <v>934</v>
      </c>
      <c r="K24" s="2">
        <v>4650</v>
      </c>
    </row>
    <row r="25" spans="1:11" x14ac:dyDescent="0.25">
      <c r="A25" t="s">
        <v>7440</v>
      </c>
    </row>
    <row r="26" spans="1:11" x14ac:dyDescent="0.25">
      <c r="A26" t="s">
        <v>7441</v>
      </c>
    </row>
    <row r="27" spans="1:11" x14ac:dyDescent="0.25">
      <c r="A27" t="s">
        <v>6</v>
      </c>
    </row>
  </sheetData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H27" sqref="H27"/>
    </sheetView>
  </sheetViews>
  <sheetFormatPr baseColWidth="10" defaultRowHeight="15" x14ac:dyDescent="0.25"/>
  <cols>
    <col min="5" max="5" width="16.42578125" bestFit="1" customWidth="1"/>
    <col min="8" max="8" width="24.42578125" bestFit="1" customWidth="1"/>
  </cols>
  <sheetData>
    <row r="1" spans="1:11" x14ac:dyDescent="0.25">
      <c r="A1" t="s">
        <v>0</v>
      </c>
    </row>
    <row r="2" spans="1:11" x14ac:dyDescent="0.25">
      <c r="A2" t="s">
        <v>6882</v>
      </c>
    </row>
    <row r="3" spans="1:11" x14ac:dyDescent="0.25">
      <c r="A3" t="s">
        <v>7465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-21634</v>
      </c>
    </row>
    <row r="12" spans="1:11" x14ac:dyDescent="0.25">
      <c r="A12" t="s">
        <v>7466</v>
      </c>
      <c r="B12" s="1">
        <v>43013</v>
      </c>
      <c r="C12" t="s">
        <v>7467</v>
      </c>
      <c r="D12">
        <v>2</v>
      </c>
      <c r="E12" t="s">
        <v>7468</v>
      </c>
      <c r="F12" t="s">
        <v>674</v>
      </c>
      <c r="G12" t="s">
        <v>513</v>
      </c>
      <c r="H12" t="s">
        <v>3218</v>
      </c>
      <c r="J12" s="2">
        <v>1218</v>
      </c>
      <c r="K12" s="2">
        <v>-22852</v>
      </c>
    </row>
    <row r="13" spans="1:11" x14ac:dyDescent="0.25">
      <c r="A13" t="s">
        <v>5630</v>
      </c>
      <c r="B13" s="1">
        <v>43013</v>
      </c>
      <c r="C13" t="s">
        <v>7469</v>
      </c>
      <c r="D13">
        <v>2</v>
      </c>
      <c r="E13" t="s">
        <v>7470</v>
      </c>
      <c r="F13" t="s">
        <v>674</v>
      </c>
      <c r="G13" t="s">
        <v>513</v>
      </c>
      <c r="H13" t="s">
        <v>3218</v>
      </c>
      <c r="J13" s="2">
        <v>4466</v>
      </c>
      <c r="K13" s="2">
        <v>-27318</v>
      </c>
    </row>
    <row r="14" spans="1:11" x14ac:dyDescent="0.25">
      <c r="A14" t="s">
        <v>3222</v>
      </c>
      <c r="B14" s="1">
        <v>43017</v>
      </c>
      <c r="C14" t="s">
        <v>7471</v>
      </c>
      <c r="D14">
        <v>2</v>
      </c>
      <c r="E14" t="s">
        <v>7472</v>
      </c>
      <c r="F14" t="s">
        <v>674</v>
      </c>
      <c r="G14" t="s">
        <v>513</v>
      </c>
      <c r="H14" t="s">
        <v>3218</v>
      </c>
      <c r="J14" s="2">
        <v>6438</v>
      </c>
      <c r="K14" s="2">
        <v>-33756</v>
      </c>
    </row>
    <row r="15" spans="1:11" x14ac:dyDescent="0.25">
      <c r="A15" t="s">
        <v>5917</v>
      </c>
      <c r="B15" s="1">
        <v>43017</v>
      </c>
      <c r="C15" t="s">
        <v>7473</v>
      </c>
      <c r="D15">
        <v>2</v>
      </c>
      <c r="E15" t="s">
        <v>7474</v>
      </c>
      <c r="F15" t="s">
        <v>674</v>
      </c>
      <c r="G15" t="s">
        <v>513</v>
      </c>
      <c r="H15" t="s">
        <v>3218</v>
      </c>
      <c r="J15" s="2">
        <v>2436</v>
      </c>
      <c r="K15" s="2">
        <v>-36192</v>
      </c>
    </row>
    <row r="16" spans="1:11" x14ac:dyDescent="0.25">
      <c r="A16" t="s">
        <v>579</v>
      </c>
      <c r="B16" s="1">
        <v>43021</v>
      </c>
      <c r="C16" t="s">
        <v>7475</v>
      </c>
      <c r="D16">
        <v>2</v>
      </c>
      <c r="E16" t="s">
        <v>7476</v>
      </c>
      <c r="F16" t="s">
        <v>76</v>
      </c>
      <c r="G16" t="s">
        <v>12</v>
      </c>
      <c r="H16" t="s">
        <v>3218</v>
      </c>
      <c r="I16" s="2">
        <v>6090</v>
      </c>
      <c r="K16" s="2">
        <v>-30102</v>
      </c>
    </row>
    <row r="17" spans="1:11" x14ac:dyDescent="0.25">
      <c r="A17" t="s">
        <v>7477</v>
      </c>
      <c r="B17" s="1">
        <v>43024</v>
      </c>
      <c r="C17" t="s">
        <v>7478</v>
      </c>
      <c r="D17">
        <v>2</v>
      </c>
      <c r="E17" t="s">
        <v>7479</v>
      </c>
      <c r="F17" t="s">
        <v>674</v>
      </c>
      <c r="G17" t="s">
        <v>513</v>
      </c>
      <c r="H17" t="s">
        <v>3218</v>
      </c>
      <c r="J17" s="2">
        <v>1276</v>
      </c>
      <c r="K17" s="2">
        <v>-31378</v>
      </c>
    </row>
    <row r="18" spans="1:11" x14ac:dyDescent="0.25">
      <c r="A18" t="s">
        <v>5536</v>
      </c>
      <c r="B18" s="1">
        <v>43028</v>
      </c>
      <c r="C18" t="s">
        <v>7480</v>
      </c>
      <c r="D18">
        <v>2</v>
      </c>
      <c r="E18" t="s">
        <v>7481</v>
      </c>
      <c r="F18" t="s">
        <v>512</v>
      </c>
      <c r="G18" t="s">
        <v>513</v>
      </c>
      <c r="H18" t="s">
        <v>3218</v>
      </c>
      <c r="J18" s="2">
        <v>1218</v>
      </c>
      <c r="K18" s="2">
        <v>-32596</v>
      </c>
    </row>
    <row r="19" spans="1:11" x14ac:dyDescent="0.25">
      <c r="A19" t="s">
        <v>2043</v>
      </c>
      <c r="B19" s="1">
        <v>43028</v>
      </c>
      <c r="C19" t="s">
        <v>7482</v>
      </c>
      <c r="D19">
        <v>2</v>
      </c>
      <c r="E19" t="s">
        <v>7483</v>
      </c>
      <c r="F19" t="s">
        <v>76</v>
      </c>
      <c r="G19" t="s">
        <v>12</v>
      </c>
      <c r="H19" t="s">
        <v>3218</v>
      </c>
      <c r="I19" s="2">
        <v>13108</v>
      </c>
      <c r="K19" s="2">
        <v>-19488</v>
      </c>
    </row>
    <row r="20" spans="1:11" x14ac:dyDescent="0.25">
      <c r="A20" t="s">
        <v>2568</v>
      </c>
      <c r="B20" s="1">
        <v>43029</v>
      </c>
      <c r="C20" t="s">
        <v>7484</v>
      </c>
      <c r="D20">
        <v>2</v>
      </c>
      <c r="E20" t="s">
        <v>7485</v>
      </c>
      <c r="F20" t="s">
        <v>674</v>
      </c>
      <c r="G20" t="s">
        <v>513</v>
      </c>
      <c r="H20" t="s">
        <v>3218</v>
      </c>
      <c r="J20" s="2">
        <v>1218</v>
      </c>
      <c r="K20" s="2">
        <v>-20706</v>
      </c>
    </row>
    <row r="21" spans="1:11" x14ac:dyDescent="0.25">
      <c r="A21" t="s">
        <v>7486</v>
      </c>
      <c r="B21" s="1">
        <v>43029</v>
      </c>
      <c r="C21" t="s">
        <v>7487</v>
      </c>
      <c r="D21">
        <v>2</v>
      </c>
      <c r="E21" t="s">
        <v>7488</v>
      </c>
      <c r="F21" t="s">
        <v>674</v>
      </c>
      <c r="G21" t="s">
        <v>513</v>
      </c>
      <c r="H21" t="s">
        <v>3218</v>
      </c>
      <c r="J21" s="2">
        <v>1218</v>
      </c>
      <c r="K21" s="2">
        <v>-21924</v>
      </c>
    </row>
    <row r="22" spans="1:11" x14ac:dyDescent="0.25">
      <c r="A22" t="s">
        <v>4288</v>
      </c>
      <c r="B22" s="1">
        <v>43029</v>
      </c>
      <c r="C22" t="s">
        <v>7489</v>
      </c>
      <c r="D22">
        <v>2</v>
      </c>
      <c r="E22" t="s">
        <v>7490</v>
      </c>
      <c r="F22" t="s">
        <v>512</v>
      </c>
      <c r="G22" t="s">
        <v>513</v>
      </c>
      <c r="H22" t="s">
        <v>3218</v>
      </c>
      <c r="J22" s="2">
        <v>1218</v>
      </c>
      <c r="K22" s="2">
        <v>-23142</v>
      </c>
    </row>
    <row r="23" spans="1:11" x14ac:dyDescent="0.25">
      <c r="A23" t="s">
        <v>7491</v>
      </c>
      <c r="B23" s="1">
        <v>43032</v>
      </c>
      <c r="C23" t="s">
        <v>7492</v>
      </c>
      <c r="D23">
        <v>2</v>
      </c>
      <c r="E23" t="s">
        <v>7493</v>
      </c>
      <c r="F23" t="s">
        <v>674</v>
      </c>
      <c r="G23" t="s">
        <v>513</v>
      </c>
      <c r="H23" t="s">
        <v>3218</v>
      </c>
      <c r="J23" s="2">
        <v>1218</v>
      </c>
      <c r="K23" s="2">
        <v>-24360</v>
      </c>
    </row>
    <row r="24" spans="1:11" x14ac:dyDescent="0.25">
      <c r="A24" t="s">
        <v>31</v>
      </c>
      <c r="B24" s="1">
        <v>43032</v>
      </c>
      <c r="C24" t="s">
        <v>7494</v>
      </c>
      <c r="D24">
        <v>2</v>
      </c>
      <c r="E24" t="s">
        <v>7495</v>
      </c>
      <c r="F24" t="s">
        <v>674</v>
      </c>
      <c r="G24" t="s">
        <v>513</v>
      </c>
      <c r="H24" t="s">
        <v>3218</v>
      </c>
      <c r="J24" s="2">
        <v>3596</v>
      </c>
      <c r="K24" s="2">
        <v>-27956</v>
      </c>
    </row>
    <row r="25" spans="1:11" x14ac:dyDescent="0.25">
      <c r="A25" t="s">
        <v>555</v>
      </c>
      <c r="B25" s="1">
        <v>43034</v>
      </c>
      <c r="C25" t="s">
        <v>7496</v>
      </c>
      <c r="D25">
        <v>2</v>
      </c>
      <c r="E25" t="s">
        <v>7497</v>
      </c>
      <c r="F25" t="s">
        <v>76</v>
      </c>
      <c r="G25" t="s">
        <v>12</v>
      </c>
      <c r="H25" t="s">
        <v>3218</v>
      </c>
      <c r="I25" s="2">
        <v>2784</v>
      </c>
      <c r="K25" s="2">
        <v>-25172</v>
      </c>
    </row>
    <row r="26" spans="1:11" x14ac:dyDescent="0.25">
      <c r="A26" t="s">
        <v>7498</v>
      </c>
      <c r="B26" s="1">
        <v>43035</v>
      </c>
      <c r="C26" t="s">
        <v>7499</v>
      </c>
      <c r="D26">
        <v>2</v>
      </c>
      <c r="E26" t="s">
        <v>7500</v>
      </c>
      <c r="F26" t="s">
        <v>512</v>
      </c>
      <c r="G26" t="s">
        <v>513</v>
      </c>
      <c r="H26" t="s">
        <v>3218</v>
      </c>
      <c r="J26" s="2">
        <v>1218</v>
      </c>
      <c r="K26" s="2">
        <v>-26390</v>
      </c>
    </row>
    <row r="27" spans="1:11" x14ac:dyDescent="0.25">
      <c r="A27" t="s">
        <v>1512</v>
      </c>
      <c r="B27" s="1">
        <v>43035</v>
      </c>
      <c r="C27" t="s">
        <v>7501</v>
      </c>
      <c r="D27">
        <v>2</v>
      </c>
      <c r="E27" t="s">
        <v>7502</v>
      </c>
      <c r="F27" t="s">
        <v>674</v>
      </c>
      <c r="G27" t="s">
        <v>513</v>
      </c>
      <c r="H27" t="s">
        <v>3218</v>
      </c>
      <c r="J27" s="2">
        <v>1218</v>
      </c>
      <c r="K27" s="2">
        <v>-27608</v>
      </c>
    </row>
    <row r="28" spans="1:11" x14ac:dyDescent="0.25">
      <c r="A28" t="s">
        <v>5198</v>
      </c>
      <c r="B28" s="1">
        <v>43035</v>
      </c>
      <c r="C28" t="s">
        <v>7503</v>
      </c>
      <c r="D28">
        <v>2</v>
      </c>
      <c r="E28" t="s">
        <v>7504</v>
      </c>
      <c r="F28" t="s">
        <v>674</v>
      </c>
      <c r="G28" t="s">
        <v>513</v>
      </c>
      <c r="H28" t="s">
        <v>3218</v>
      </c>
      <c r="J28" s="2">
        <v>1218</v>
      </c>
      <c r="K28" s="2">
        <v>-28826</v>
      </c>
    </row>
    <row r="29" spans="1:11" x14ac:dyDescent="0.25">
      <c r="A29" t="s">
        <v>7505</v>
      </c>
      <c r="B29" s="1">
        <v>43039</v>
      </c>
      <c r="C29" t="s">
        <v>7506</v>
      </c>
      <c r="D29">
        <v>2</v>
      </c>
      <c r="E29" t="s">
        <v>7507</v>
      </c>
      <c r="F29" t="s">
        <v>674</v>
      </c>
      <c r="G29" t="s">
        <v>513</v>
      </c>
      <c r="H29" t="s">
        <v>3218</v>
      </c>
      <c r="J29" s="2">
        <v>1218</v>
      </c>
      <c r="K29" s="2">
        <v>-30044</v>
      </c>
    </row>
    <row r="30" spans="1:11" x14ac:dyDescent="0.25">
      <c r="H30" t="s">
        <v>101</v>
      </c>
      <c r="I30" s="2">
        <v>21982</v>
      </c>
      <c r="J30" s="2">
        <v>30392</v>
      </c>
    </row>
    <row r="31" spans="1:11" x14ac:dyDescent="0.25">
      <c r="H31" t="s">
        <v>102</v>
      </c>
      <c r="K31" s="2">
        <v>-30044</v>
      </c>
    </row>
    <row r="32" spans="1:11" x14ac:dyDescent="0.25">
      <c r="A32" t="s">
        <v>138</v>
      </c>
      <c r="B32" t="s">
        <v>139</v>
      </c>
      <c r="C32" t="s">
        <v>501</v>
      </c>
      <c r="D32" t="s">
        <v>502</v>
      </c>
      <c r="E32" t="s">
        <v>142</v>
      </c>
      <c r="F32" t="s">
        <v>722</v>
      </c>
      <c r="G32" t="s">
        <v>139</v>
      </c>
      <c r="H32" t="s">
        <v>5294</v>
      </c>
      <c r="I32" t="s">
        <v>7508</v>
      </c>
      <c r="J32" t="s">
        <v>146</v>
      </c>
      <c r="K32" t="s">
        <v>147</v>
      </c>
    </row>
  </sheetData>
  <autoFilter ref="A11:K32"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I18" sqref="I18"/>
    </sheetView>
  </sheetViews>
  <sheetFormatPr baseColWidth="10" defaultRowHeight="15" x14ac:dyDescent="0.25"/>
  <cols>
    <col min="4" max="4" width="2.42578125" bestFit="1" customWidth="1"/>
    <col min="6" max="6" width="24.28515625" bestFit="1" customWidth="1"/>
    <col min="8" max="8" width="39.42578125" bestFit="1" customWidth="1"/>
  </cols>
  <sheetData>
    <row r="1" spans="1:11" x14ac:dyDescent="0.25">
      <c r="A1" t="s">
        <v>0</v>
      </c>
    </row>
    <row r="2" spans="1:11" x14ac:dyDescent="0.25">
      <c r="A2" t="s">
        <v>6882</v>
      </c>
    </row>
    <row r="3" spans="1:11" x14ac:dyDescent="0.25">
      <c r="A3" t="s">
        <v>7509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5017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-171912</v>
      </c>
    </row>
    <row r="12" spans="1:11" x14ac:dyDescent="0.25">
      <c r="A12" t="s">
        <v>7510</v>
      </c>
      <c r="B12" s="1">
        <v>43010</v>
      </c>
      <c r="C12">
        <v>185</v>
      </c>
      <c r="D12">
        <v>1</v>
      </c>
      <c r="E12" t="s">
        <v>6799</v>
      </c>
      <c r="F12" t="s">
        <v>45</v>
      </c>
      <c r="G12" t="s">
        <v>12</v>
      </c>
      <c r="H12" t="s">
        <v>7511</v>
      </c>
      <c r="I12" s="2">
        <v>32364</v>
      </c>
      <c r="K12" s="2">
        <v>-139548</v>
      </c>
    </row>
    <row r="13" spans="1:11" x14ac:dyDescent="0.25">
      <c r="A13" t="s">
        <v>4501</v>
      </c>
      <c r="B13" s="1">
        <v>43010</v>
      </c>
      <c r="C13">
        <v>164</v>
      </c>
      <c r="D13">
        <v>1</v>
      </c>
      <c r="E13" t="s">
        <v>6793</v>
      </c>
      <c r="F13" t="s">
        <v>45</v>
      </c>
      <c r="G13" t="s">
        <v>195</v>
      </c>
      <c r="H13" t="s">
        <v>7512</v>
      </c>
      <c r="I13" s="87">
        <v>18792</v>
      </c>
      <c r="K13" s="2">
        <v>-120756</v>
      </c>
    </row>
    <row r="14" spans="1:11" x14ac:dyDescent="0.25">
      <c r="A14" t="s">
        <v>2996</v>
      </c>
      <c r="B14" s="1">
        <v>43011</v>
      </c>
      <c r="C14" t="s">
        <v>7513</v>
      </c>
      <c r="D14">
        <v>1</v>
      </c>
      <c r="E14" t="s">
        <v>7514</v>
      </c>
      <c r="F14" t="s">
        <v>76</v>
      </c>
      <c r="G14" t="s">
        <v>12</v>
      </c>
      <c r="H14" t="s">
        <v>6784</v>
      </c>
      <c r="I14" s="39">
        <v>89204</v>
      </c>
      <c r="K14" s="2">
        <v>-31552</v>
      </c>
    </row>
    <row r="15" spans="1:11" x14ac:dyDescent="0.25">
      <c r="A15" t="s">
        <v>462</v>
      </c>
      <c r="B15" s="1">
        <v>43021</v>
      </c>
      <c r="C15" t="s">
        <v>7515</v>
      </c>
      <c r="D15">
        <v>1</v>
      </c>
      <c r="E15" t="s">
        <v>7516</v>
      </c>
      <c r="F15" t="s">
        <v>76</v>
      </c>
      <c r="G15" t="s">
        <v>12</v>
      </c>
      <c r="H15" t="s">
        <v>5020</v>
      </c>
      <c r="I15" s="42">
        <v>43152</v>
      </c>
      <c r="K15" s="2">
        <v>11600</v>
      </c>
    </row>
    <row r="16" spans="1:11" x14ac:dyDescent="0.25">
      <c r="A16" t="s">
        <v>1074</v>
      </c>
      <c r="B16" s="1">
        <v>43028</v>
      </c>
      <c r="C16" t="s">
        <v>7517</v>
      </c>
      <c r="D16">
        <v>1</v>
      </c>
      <c r="E16" t="s">
        <v>7518</v>
      </c>
      <c r="F16" t="s">
        <v>76</v>
      </c>
      <c r="G16" t="s">
        <v>12</v>
      </c>
      <c r="H16" t="s">
        <v>5020</v>
      </c>
      <c r="I16" s="87">
        <v>20764</v>
      </c>
      <c r="K16" s="2">
        <v>32364</v>
      </c>
    </row>
    <row r="17" spans="1:11" x14ac:dyDescent="0.25">
      <c r="A17" t="s">
        <v>7519</v>
      </c>
      <c r="B17" s="1">
        <v>43035</v>
      </c>
      <c r="C17">
        <v>199</v>
      </c>
      <c r="D17">
        <v>1</v>
      </c>
      <c r="E17" t="s">
        <v>7520</v>
      </c>
      <c r="F17" t="s">
        <v>1569</v>
      </c>
      <c r="G17" t="s">
        <v>195</v>
      </c>
      <c r="H17" t="s">
        <v>5020</v>
      </c>
      <c r="J17" s="2">
        <v>13804</v>
      </c>
      <c r="K17" s="2">
        <v>18560</v>
      </c>
    </row>
    <row r="18" spans="1:11" x14ac:dyDescent="0.25">
      <c r="A18" t="s">
        <v>7521</v>
      </c>
      <c r="B18" s="1">
        <v>43038</v>
      </c>
      <c r="C18">
        <v>197</v>
      </c>
      <c r="D18">
        <v>1</v>
      </c>
      <c r="E18" t="s">
        <v>7522</v>
      </c>
      <c r="F18" t="s">
        <v>1569</v>
      </c>
      <c r="G18" t="s">
        <v>195</v>
      </c>
      <c r="H18" t="s">
        <v>5020</v>
      </c>
      <c r="J18" s="2">
        <v>23084</v>
      </c>
      <c r="K18" s="2">
        <v>-4524</v>
      </c>
    </row>
    <row r="19" spans="1:11" x14ac:dyDescent="0.25">
      <c r="A19" t="s">
        <v>7523</v>
      </c>
      <c r="B19" s="1">
        <v>43038</v>
      </c>
      <c r="C19">
        <v>198</v>
      </c>
      <c r="D19">
        <v>1</v>
      </c>
      <c r="E19" t="s">
        <v>7524</v>
      </c>
      <c r="F19" t="s">
        <v>1569</v>
      </c>
      <c r="G19" t="s">
        <v>195</v>
      </c>
      <c r="H19" t="s">
        <v>5020</v>
      </c>
      <c r="J19" s="2">
        <v>16936</v>
      </c>
      <c r="K19" s="2">
        <v>-21460</v>
      </c>
    </row>
    <row r="20" spans="1:11" x14ac:dyDescent="0.25">
      <c r="H20" t="s">
        <v>101</v>
      </c>
      <c r="I20" s="2">
        <v>204276</v>
      </c>
      <c r="J20" s="2">
        <v>53824</v>
      </c>
    </row>
    <row r="21" spans="1:11" x14ac:dyDescent="0.25">
      <c r="H21" t="s">
        <v>102</v>
      </c>
      <c r="K21" s="2">
        <v>-21460</v>
      </c>
    </row>
    <row r="22" spans="1:11" x14ac:dyDescent="0.25">
      <c r="A22" t="s">
        <v>138</v>
      </c>
      <c r="B22" t="s">
        <v>139</v>
      </c>
      <c r="C22" t="s">
        <v>140</v>
      </c>
      <c r="D22" t="s">
        <v>141</v>
      </c>
      <c r="E22" t="s">
        <v>142</v>
      </c>
      <c r="F22" t="s">
        <v>722</v>
      </c>
      <c r="G22" t="s">
        <v>530</v>
      </c>
      <c r="H22" t="s">
        <v>2130</v>
      </c>
      <c r="I22" t="s">
        <v>144</v>
      </c>
      <c r="J22" t="s">
        <v>142</v>
      </c>
      <c r="K22" t="s">
        <v>144</v>
      </c>
    </row>
  </sheetData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0" workbookViewId="0">
      <selection activeCell="I27" sqref="I27"/>
    </sheetView>
  </sheetViews>
  <sheetFormatPr baseColWidth="10" defaultRowHeight="15" x14ac:dyDescent="0.25"/>
  <cols>
    <col min="8" max="8" width="34.7109375" bestFit="1" customWidth="1"/>
  </cols>
  <sheetData>
    <row r="1" spans="1:12" x14ac:dyDescent="0.25">
      <c r="A1" t="s">
        <v>0</v>
      </c>
    </row>
    <row r="2" spans="1:12" x14ac:dyDescent="0.25">
      <c r="A2" t="s">
        <v>6882</v>
      </c>
    </row>
    <row r="3" spans="1:12" x14ac:dyDescent="0.25">
      <c r="A3" t="s">
        <v>7525</v>
      </c>
    </row>
    <row r="4" spans="1:12" x14ac:dyDescent="0.25">
      <c r="A4" t="s">
        <v>6831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5409</v>
      </c>
    </row>
    <row r="10" spans="1:12" x14ac:dyDescent="0.25">
      <c r="A10" t="s">
        <v>6</v>
      </c>
    </row>
    <row r="11" spans="1:12" x14ac:dyDescent="0.25">
      <c r="A11" t="s">
        <v>7526</v>
      </c>
    </row>
    <row r="12" spans="1:12" x14ac:dyDescent="0.25">
      <c r="A12" t="s">
        <v>2188</v>
      </c>
      <c r="B12" s="1">
        <v>43013</v>
      </c>
      <c r="C12" t="s">
        <v>7528</v>
      </c>
      <c r="D12">
        <v>1</v>
      </c>
      <c r="E12" t="s">
        <v>7529</v>
      </c>
      <c r="F12" t="s">
        <v>76</v>
      </c>
      <c r="G12" t="s">
        <v>12</v>
      </c>
      <c r="H12" t="s">
        <v>7530</v>
      </c>
      <c r="I12" s="34">
        <v>122935.11</v>
      </c>
      <c r="K12">
        <v>-0.03</v>
      </c>
    </row>
    <row r="13" spans="1:12" x14ac:dyDescent="0.25">
      <c r="A13" t="s">
        <v>575</v>
      </c>
      <c r="B13" s="1">
        <v>43019</v>
      </c>
      <c r="C13" t="s">
        <v>7531</v>
      </c>
      <c r="D13">
        <v>1</v>
      </c>
      <c r="E13" t="s">
        <v>7532</v>
      </c>
      <c r="F13" t="s">
        <v>11</v>
      </c>
      <c r="G13" t="s">
        <v>195</v>
      </c>
      <c r="H13" t="s">
        <v>6810</v>
      </c>
      <c r="J13" s="34">
        <v>46164.93</v>
      </c>
      <c r="K13" s="2">
        <v>-46164.959999999999</v>
      </c>
    </row>
    <row r="14" spans="1:12" x14ac:dyDescent="0.25">
      <c r="A14" t="s">
        <v>7533</v>
      </c>
      <c r="B14" s="1">
        <v>43019</v>
      </c>
      <c r="C14" t="s">
        <v>7531</v>
      </c>
      <c r="D14">
        <v>1</v>
      </c>
      <c r="E14" t="s">
        <v>7532</v>
      </c>
      <c r="F14" t="s">
        <v>11</v>
      </c>
      <c r="G14" t="s">
        <v>195</v>
      </c>
      <c r="H14" t="s">
        <v>6815</v>
      </c>
      <c r="I14" s="34">
        <v>46164.93</v>
      </c>
      <c r="K14">
        <v>-0.03</v>
      </c>
    </row>
    <row r="15" spans="1:12" x14ac:dyDescent="0.25">
      <c r="A15" t="s">
        <v>7534</v>
      </c>
      <c r="B15" s="1">
        <v>43019</v>
      </c>
      <c r="C15" t="s">
        <v>7531</v>
      </c>
      <c r="D15">
        <v>1</v>
      </c>
      <c r="E15" t="s">
        <v>7535</v>
      </c>
      <c r="F15" t="s">
        <v>11</v>
      </c>
      <c r="G15" t="s">
        <v>195</v>
      </c>
      <c r="H15" t="s">
        <v>6810</v>
      </c>
      <c r="J15" s="34">
        <v>46164.93</v>
      </c>
      <c r="K15" s="2">
        <v>-46164.959999999999</v>
      </c>
    </row>
    <row r="16" spans="1:12" x14ac:dyDescent="0.25">
      <c r="A16" t="s">
        <v>303</v>
      </c>
      <c r="B16" s="1">
        <v>43019</v>
      </c>
      <c r="C16" t="s">
        <v>7536</v>
      </c>
      <c r="D16">
        <v>1</v>
      </c>
      <c r="E16" t="s">
        <v>7537</v>
      </c>
      <c r="F16" t="s">
        <v>11</v>
      </c>
      <c r="G16" t="s">
        <v>195</v>
      </c>
      <c r="H16" t="s">
        <v>6810</v>
      </c>
      <c r="J16" s="34">
        <v>46653.54</v>
      </c>
      <c r="K16" s="2">
        <v>-92818.5</v>
      </c>
      <c r="L16" s="2">
        <f>+J16-I17</f>
        <v>14766.09</v>
      </c>
    </row>
    <row r="17" spans="1:11" x14ac:dyDescent="0.25">
      <c r="A17" t="s">
        <v>1764</v>
      </c>
      <c r="B17" s="1">
        <v>43021</v>
      </c>
      <c r="C17" t="s">
        <v>7538</v>
      </c>
      <c r="D17">
        <v>1</v>
      </c>
      <c r="E17" t="s">
        <v>7539</v>
      </c>
      <c r="F17" t="s">
        <v>76</v>
      </c>
      <c r="G17" t="s">
        <v>12</v>
      </c>
      <c r="H17" t="s">
        <v>7530</v>
      </c>
      <c r="I17" s="34">
        <v>31887.45</v>
      </c>
      <c r="K17" s="2">
        <v>-60931.05</v>
      </c>
    </row>
    <row r="18" spans="1:11" x14ac:dyDescent="0.25">
      <c r="A18" t="s">
        <v>7540</v>
      </c>
      <c r="B18" s="1">
        <v>43031</v>
      </c>
      <c r="C18" t="s">
        <v>7541</v>
      </c>
      <c r="D18">
        <v>1</v>
      </c>
      <c r="E18" t="s">
        <v>7542</v>
      </c>
      <c r="F18" t="s">
        <v>11</v>
      </c>
      <c r="G18" t="s">
        <v>195</v>
      </c>
      <c r="H18" t="s">
        <v>6810</v>
      </c>
      <c r="J18" s="2">
        <v>31621.98</v>
      </c>
      <c r="K18" s="2">
        <v>-92553.03</v>
      </c>
    </row>
    <row r="19" spans="1:11" x14ac:dyDescent="0.25">
      <c r="A19" t="s">
        <v>3505</v>
      </c>
      <c r="B19" s="1">
        <v>43034</v>
      </c>
      <c r="C19" t="s">
        <v>7543</v>
      </c>
      <c r="D19">
        <v>1</v>
      </c>
      <c r="E19" t="s">
        <v>7544</v>
      </c>
      <c r="F19" t="s">
        <v>76</v>
      </c>
      <c r="G19" t="s">
        <v>12</v>
      </c>
      <c r="H19" t="s">
        <v>6810</v>
      </c>
      <c r="I19" s="34">
        <v>60931.02</v>
      </c>
      <c r="K19" s="2">
        <v>-31622.01</v>
      </c>
    </row>
    <row r="20" spans="1:11" x14ac:dyDescent="0.25">
      <c r="A20" t="s">
        <v>7545</v>
      </c>
      <c r="B20" s="1">
        <v>43035</v>
      </c>
      <c r="C20" t="s">
        <v>7546</v>
      </c>
      <c r="D20">
        <v>1</v>
      </c>
      <c r="E20" t="s">
        <v>7547</v>
      </c>
      <c r="F20" t="s">
        <v>11</v>
      </c>
      <c r="G20" t="s">
        <v>195</v>
      </c>
      <c r="H20" t="s">
        <v>6810</v>
      </c>
      <c r="J20" s="2">
        <v>31246.85</v>
      </c>
      <c r="K20" s="2">
        <v>-62868.86</v>
      </c>
    </row>
    <row r="21" spans="1:11" x14ac:dyDescent="0.25">
      <c r="H21" t="s">
        <v>101</v>
      </c>
      <c r="I21" s="2">
        <v>261918.51</v>
      </c>
      <c r="J21" s="2">
        <v>201852.23</v>
      </c>
    </row>
    <row r="22" spans="1:11" x14ac:dyDescent="0.25">
      <c r="A22" t="s">
        <v>7527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0" workbookViewId="0">
      <selection activeCell="H17" sqref="H17:H18"/>
    </sheetView>
  </sheetViews>
  <sheetFormatPr baseColWidth="10" defaultRowHeight="15" x14ac:dyDescent="0.25"/>
  <cols>
    <col min="8" max="8" width="29.85546875" bestFit="1" customWidth="1"/>
  </cols>
  <sheetData>
    <row r="1" spans="1:11" x14ac:dyDescent="0.25">
      <c r="A1" t="s">
        <v>0</v>
      </c>
    </row>
    <row r="2" spans="1:11" x14ac:dyDescent="0.25">
      <c r="A2" t="s">
        <v>6882</v>
      </c>
    </row>
    <row r="3" spans="1:11" x14ac:dyDescent="0.25">
      <c r="A3" t="s">
        <v>7548</v>
      </c>
    </row>
    <row r="4" spans="1:11" x14ac:dyDescent="0.25">
      <c r="A4" t="s">
        <v>6831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6820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-20300</v>
      </c>
    </row>
    <row r="12" spans="1:11" x14ac:dyDescent="0.25">
      <c r="A12" t="s">
        <v>198</v>
      </c>
      <c r="B12" s="1">
        <v>43018</v>
      </c>
      <c r="C12">
        <v>302</v>
      </c>
      <c r="D12">
        <v>2</v>
      </c>
      <c r="E12" t="s">
        <v>7550</v>
      </c>
      <c r="F12" t="s">
        <v>1549</v>
      </c>
      <c r="G12" t="s">
        <v>1618</v>
      </c>
      <c r="H12" t="s">
        <v>6823</v>
      </c>
      <c r="J12" s="34">
        <v>4060</v>
      </c>
      <c r="K12" s="2">
        <v>-24360</v>
      </c>
    </row>
    <row r="13" spans="1:11" x14ac:dyDescent="0.25">
      <c r="A13" t="s">
        <v>4427</v>
      </c>
      <c r="B13" s="1">
        <v>43018</v>
      </c>
      <c r="C13">
        <v>304</v>
      </c>
      <c r="D13">
        <v>2</v>
      </c>
      <c r="E13" t="s">
        <v>7551</v>
      </c>
      <c r="F13" t="s">
        <v>1549</v>
      </c>
      <c r="G13" t="s">
        <v>1618</v>
      </c>
      <c r="H13" t="s">
        <v>6823</v>
      </c>
      <c r="J13" s="34">
        <v>3480</v>
      </c>
      <c r="K13" s="2">
        <v>-27840</v>
      </c>
    </row>
    <row r="14" spans="1:11" x14ac:dyDescent="0.25">
      <c r="A14" t="s">
        <v>2355</v>
      </c>
      <c r="B14" s="1">
        <v>43018</v>
      </c>
      <c r="C14">
        <v>301</v>
      </c>
      <c r="D14">
        <v>2</v>
      </c>
      <c r="E14" t="s">
        <v>7552</v>
      </c>
      <c r="F14" t="s">
        <v>1549</v>
      </c>
      <c r="G14" t="s">
        <v>1618</v>
      </c>
      <c r="H14" t="s">
        <v>6823</v>
      </c>
      <c r="J14" s="34">
        <v>5800</v>
      </c>
      <c r="K14" s="2">
        <v>-33640</v>
      </c>
    </row>
    <row r="15" spans="1:11" x14ac:dyDescent="0.25">
      <c r="A15" t="s">
        <v>5863</v>
      </c>
      <c r="B15" s="1">
        <v>43018</v>
      </c>
      <c r="C15">
        <v>290</v>
      </c>
      <c r="D15">
        <v>2</v>
      </c>
      <c r="E15" t="s">
        <v>7553</v>
      </c>
      <c r="F15" t="s">
        <v>1549</v>
      </c>
      <c r="G15" t="s">
        <v>1618</v>
      </c>
      <c r="H15" t="s">
        <v>6823</v>
      </c>
      <c r="J15" s="34">
        <v>6380</v>
      </c>
      <c r="K15" s="2">
        <v>-40020</v>
      </c>
    </row>
    <row r="16" spans="1:11" x14ac:dyDescent="0.25">
      <c r="A16" t="s">
        <v>3473</v>
      </c>
      <c r="B16" s="1">
        <v>43019</v>
      </c>
      <c r="C16">
        <v>303</v>
      </c>
      <c r="D16">
        <v>2</v>
      </c>
      <c r="E16" t="s">
        <v>7554</v>
      </c>
      <c r="F16" t="s">
        <v>1549</v>
      </c>
      <c r="G16" t="s">
        <v>5897</v>
      </c>
      <c r="H16" t="s">
        <v>6823</v>
      </c>
      <c r="J16" s="34">
        <v>4060</v>
      </c>
      <c r="K16" s="2">
        <v>-44080</v>
      </c>
    </row>
    <row r="17" spans="1:15" x14ac:dyDescent="0.25">
      <c r="A17" t="s">
        <v>7555</v>
      </c>
      <c r="B17" s="1">
        <v>43024</v>
      </c>
      <c r="C17">
        <v>309</v>
      </c>
      <c r="D17">
        <v>2</v>
      </c>
      <c r="E17" t="s">
        <v>7556</v>
      </c>
      <c r="F17" t="s">
        <v>1549</v>
      </c>
      <c r="G17" t="s">
        <v>5897</v>
      </c>
      <c r="H17" t="s">
        <v>6823</v>
      </c>
      <c r="J17" s="34">
        <v>1160</v>
      </c>
      <c r="K17" s="2">
        <v>-45240</v>
      </c>
    </row>
    <row r="18" spans="1:15" x14ac:dyDescent="0.25">
      <c r="A18" t="s">
        <v>4090</v>
      </c>
      <c r="B18" s="1">
        <v>43024</v>
      </c>
      <c r="C18">
        <v>308</v>
      </c>
      <c r="D18">
        <v>2</v>
      </c>
      <c r="E18" t="s">
        <v>7557</v>
      </c>
      <c r="F18" t="s">
        <v>1549</v>
      </c>
      <c r="G18" t="s">
        <v>5897</v>
      </c>
      <c r="H18" t="s">
        <v>6823</v>
      </c>
      <c r="J18" s="34">
        <v>4408</v>
      </c>
      <c r="K18" s="2">
        <v>-49648</v>
      </c>
    </row>
    <row r="19" spans="1:15" x14ac:dyDescent="0.25">
      <c r="A19" t="s">
        <v>5524</v>
      </c>
      <c r="B19" s="1">
        <v>43025</v>
      </c>
      <c r="C19">
        <v>311</v>
      </c>
      <c r="D19">
        <v>2</v>
      </c>
      <c r="E19" t="s">
        <v>7558</v>
      </c>
      <c r="F19" t="s">
        <v>1549</v>
      </c>
      <c r="G19" t="s">
        <v>5897</v>
      </c>
      <c r="H19" t="s">
        <v>6823</v>
      </c>
      <c r="J19" s="2">
        <v>7888</v>
      </c>
      <c r="K19" s="2">
        <v>-57536</v>
      </c>
    </row>
    <row r="20" spans="1:15" x14ac:dyDescent="0.25">
      <c r="A20" t="s">
        <v>4106</v>
      </c>
      <c r="B20" s="1">
        <v>43031</v>
      </c>
      <c r="C20">
        <v>291</v>
      </c>
      <c r="D20">
        <v>2</v>
      </c>
      <c r="E20" t="s">
        <v>7559</v>
      </c>
      <c r="F20" t="s">
        <v>1549</v>
      </c>
      <c r="G20" t="s">
        <v>5897</v>
      </c>
      <c r="H20" t="s">
        <v>6823</v>
      </c>
      <c r="J20" s="2">
        <v>6380</v>
      </c>
      <c r="K20" s="2">
        <v>-63916</v>
      </c>
    </row>
    <row r="21" spans="1:15" x14ac:dyDescent="0.25">
      <c r="A21" t="s">
        <v>4216</v>
      </c>
      <c r="B21" s="1">
        <v>43031</v>
      </c>
      <c r="C21">
        <v>296</v>
      </c>
      <c r="D21">
        <v>2</v>
      </c>
      <c r="E21" t="s">
        <v>7560</v>
      </c>
      <c r="F21" t="s">
        <v>1549</v>
      </c>
      <c r="G21" t="s">
        <v>5897</v>
      </c>
      <c r="H21" t="s">
        <v>6823</v>
      </c>
      <c r="J21" s="2">
        <v>8700</v>
      </c>
      <c r="K21" s="2">
        <v>-72616</v>
      </c>
    </row>
    <row r="22" spans="1:15" x14ac:dyDescent="0.25">
      <c r="A22" t="s">
        <v>7561</v>
      </c>
      <c r="B22" s="1">
        <v>43033</v>
      </c>
      <c r="C22">
        <v>313</v>
      </c>
      <c r="D22">
        <v>2</v>
      </c>
      <c r="E22" t="s">
        <v>7562</v>
      </c>
      <c r="F22" t="s">
        <v>1549</v>
      </c>
      <c r="G22" t="s">
        <v>5897</v>
      </c>
      <c r="H22" t="s">
        <v>6823</v>
      </c>
      <c r="J22" s="34">
        <v>4872</v>
      </c>
      <c r="K22" s="2">
        <v>-77488</v>
      </c>
    </row>
    <row r="23" spans="1:15" x14ac:dyDescent="0.25">
      <c r="A23" t="s">
        <v>7563</v>
      </c>
      <c r="B23" s="1">
        <v>43033</v>
      </c>
      <c r="C23">
        <v>313</v>
      </c>
      <c r="D23">
        <v>2</v>
      </c>
      <c r="E23" t="s">
        <v>7562</v>
      </c>
      <c r="F23" t="s">
        <v>1549</v>
      </c>
      <c r="G23" t="s">
        <v>5897</v>
      </c>
      <c r="H23" t="s">
        <v>7564</v>
      </c>
      <c r="I23" s="34">
        <v>4872</v>
      </c>
      <c r="K23" s="2">
        <v>-72616</v>
      </c>
    </row>
    <row r="24" spans="1:15" x14ac:dyDescent="0.25">
      <c r="A24" t="s">
        <v>7565</v>
      </c>
      <c r="B24" s="1">
        <v>43033</v>
      </c>
      <c r="C24">
        <v>313</v>
      </c>
      <c r="D24">
        <v>2</v>
      </c>
      <c r="E24" t="s">
        <v>7566</v>
      </c>
      <c r="F24" t="s">
        <v>1549</v>
      </c>
      <c r="G24" t="s">
        <v>5897</v>
      </c>
      <c r="H24" t="s">
        <v>6823</v>
      </c>
      <c r="J24" s="2">
        <v>4872</v>
      </c>
      <c r="K24" s="2">
        <v>-77488</v>
      </c>
      <c r="M24" t="s">
        <v>7565</v>
      </c>
      <c r="N24" s="1">
        <v>43033</v>
      </c>
      <c r="O24">
        <v>313</v>
      </c>
    </row>
    <row r="25" spans="1:15" x14ac:dyDescent="0.25">
      <c r="A25" t="s">
        <v>4739</v>
      </c>
      <c r="B25" s="1">
        <v>43034</v>
      </c>
      <c r="C25">
        <v>320</v>
      </c>
      <c r="D25">
        <v>2</v>
      </c>
      <c r="E25" t="s">
        <v>7567</v>
      </c>
      <c r="F25" t="s">
        <v>1549</v>
      </c>
      <c r="G25" t="s">
        <v>5897</v>
      </c>
      <c r="H25" t="s">
        <v>6823</v>
      </c>
      <c r="J25" s="2">
        <v>4640</v>
      </c>
      <c r="K25" s="2">
        <v>-82128</v>
      </c>
      <c r="M25" t="s">
        <v>4739</v>
      </c>
      <c r="N25" s="1">
        <v>43034</v>
      </c>
      <c r="O25">
        <v>320</v>
      </c>
    </row>
    <row r="26" spans="1:15" x14ac:dyDescent="0.25">
      <c r="A26" t="s">
        <v>5638</v>
      </c>
      <c r="B26" s="1">
        <v>43034</v>
      </c>
      <c r="C26">
        <v>300</v>
      </c>
      <c r="D26">
        <v>2</v>
      </c>
      <c r="E26" t="s">
        <v>7568</v>
      </c>
      <c r="F26" t="s">
        <v>1549</v>
      </c>
      <c r="G26" t="s">
        <v>5897</v>
      </c>
      <c r="H26" t="s">
        <v>6823</v>
      </c>
      <c r="J26" s="2">
        <v>12760</v>
      </c>
      <c r="K26" s="2">
        <v>-94888</v>
      </c>
      <c r="M26" t="s">
        <v>5638</v>
      </c>
      <c r="N26" s="1">
        <v>43034</v>
      </c>
      <c r="O26">
        <v>300</v>
      </c>
    </row>
    <row r="27" spans="1:15" x14ac:dyDescent="0.25">
      <c r="A27" t="s">
        <v>7569</v>
      </c>
      <c r="B27" s="1">
        <v>43034</v>
      </c>
      <c r="C27" t="s">
        <v>7570</v>
      </c>
      <c r="D27">
        <v>2</v>
      </c>
      <c r="E27" t="s">
        <v>7571</v>
      </c>
      <c r="F27" t="s">
        <v>76</v>
      </c>
      <c r="G27" t="s">
        <v>12</v>
      </c>
      <c r="H27" t="s">
        <v>6823</v>
      </c>
      <c r="I27" s="2">
        <v>49648</v>
      </c>
      <c r="K27" s="2">
        <v>-45240</v>
      </c>
      <c r="M27" t="s">
        <v>7569</v>
      </c>
      <c r="N27" s="1">
        <v>43034</v>
      </c>
      <c r="O27" t="s">
        <v>7570</v>
      </c>
    </row>
    <row r="28" spans="1:15" x14ac:dyDescent="0.25">
      <c r="A28" t="s">
        <v>2742</v>
      </c>
      <c r="B28" s="1">
        <v>43036</v>
      </c>
      <c r="C28">
        <v>314</v>
      </c>
      <c r="D28">
        <v>2</v>
      </c>
      <c r="E28" t="s">
        <v>7572</v>
      </c>
      <c r="F28" t="s">
        <v>1549</v>
      </c>
      <c r="G28" t="s">
        <v>5897</v>
      </c>
      <c r="H28" t="s">
        <v>6823</v>
      </c>
      <c r="J28" s="2">
        <v>9280</v>
      </c>
      <c r="K28" s="2">
        <v>-54520</v>
      </c>
      <c r="M28" t="s">
        <v>2742</v>
      </c>
      <c r="N28" s="1">
        <v>43036</v>
      </c>
      <c r="O28">
        <v>314</v>
      </c>
    </row>
    <row r="29" spans="1:15" x14ac:dyDescent="0.25">
      <c r="A29" t="s">
        <v>7573</v>
      </c>
      <c r="B29" s="1">
        <v>43038</v>
      </c>
      <c r="C29">
        <v>317</v>
      </c>
      <c r="D29">
        <v>2</v>
      </c>
      <c r="E29" t="s">
        <v>7574</v>
      </c>
      <c r="F29" t="s">
        <v>1549</v>
      </c>
      <c r="G29" t="s">
        <v>5897</v>
      </c>
      <c r="H29" t="s">
        <v>6823</v>
      </c>
      <c r="J29" s="2">
        <v>5800</v>
      </c>
      <c r="K29" s="2">
        <v>-60320</v>
      </c>
      <c r="M29" t="s">
        <v>7573</v>
      </c>
      <c r="N29" s="1">
        <v>43038</v>
      </c>
      <c r="O29">
        <v>317</v>
      </c>
    </row>
    <row r="30" spans="1:15" x14ac:dyDescent="0.25">
      <c r="A30" t="s">
        <v>3021</v>
      </c>
      <c r="B30" s="1">
        <v>43039</v>
      </c>
      <c r="C30">
        <v>319</v>
      </c>
      <c r="D30">
        <v>1</v>
      </c>
      <c r="E30" t="s">
        <v>7575</v>
      </c>
      <c r="F30" t="s">
        <v>1569</v>
      </c>
      <c r="G30" t="s">
        <v>12</v>
      </c>
      <c r="H30" t="s">
        <v>6823</v>
      </c>
      <c r="J30" s="2">
        <v>2900</v>
      </c>
      <c r="K30" s="2">
        <v>-63220</v>
      </c>
      <c r="M30" t="s">
        <v>3021</v>
      </c>
      <c r="N30" s="1">
        <v>43039</v>
      </c>
      <c r="O30">
        <v>319</v>
      </c>
    </row>
    <row r="31" spans="1:15" x14ac:dyDescent="0.25">
      <c r="H31" t="s">
        <v>101</v>
      </c>
      <c r="I31" s="2">
        <v>54520</v>
      </c>
      <c r="J31" s="2">
        <v>97440</v>
      </c>
    </row>
    <row r="32" spans="1:15" x14ac:dyDescent="0.25">
      <c r="A32" t="s">
        <v>7549</v>
      </c>
    </row>
    <row r="33" spans="1:1" x14ac:dyDescent="0.25">
      <c r="A33" t="s">
        <v>6</v>
      </c>
    </row>
  </sheetData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3" workbookViewId="0">
      <selection activeCell="F24" sqref="F24"/>
    </sheetView>
  </sheetViews>
  <sheetFormatPr baseColWidth="10" defaultRowHeight="15" x14ac:dyDescent="0.25"/>
  <cols>
    <col min="9" max="9" width="34.140625" bestFit="1" customWidth="1"/>
  </cols>
  <sheetData>
    <row r="1" spans="1:12" x14ac:dyDescent="0.25">
      <c r="A1" t="s">
        <v>0</v>
      </c>
    </row>
    <row r="2" spans="1:12" x14ac:dyDescent="0.25">
      <c r="A2" t="s">
        <v>7576</v>
      </c>
    </row>
    <row r="3" spans="1:12" x14ac:dyDescent="0.25">
      <c r="A3" t="s">
        <v>7577</v>
      </c>
    </row>
    <row r="4" spans="1:12" x14ac:dyDescent="0.25">
      <c r="A4" t="s">
        <v>7578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103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-9840.49</v>
      </c>
    </row>
    <row r="12" spans="1:12" x14ac:dyDescent="0.25">
      <c r="A12" t="s">
        <v>7579</v>
      </c>
      <c r="B12" s="1">
        <v>43045</v>
      </c>
      <c r="C12">
        <v>7207272</v>
      </c>
      <c r="D12">
        <v>1</v>
      </c>
      <c r="E12" t="s">
        <v>3577</v>
      </c>
      <c r="F12">
        <v>16665</v>
      </c>
      <c r="G12" t="s">
        <v>11</v>
      </c>
      <c r="H12" t="s">
        <v>195</v>
      </c>
      <c r="I12" t="s">
        <v>153</v>
      </c>
      <c r="K12" s="2">
        <v>2928.61</v>
      </c>
      <c r="L12" s="2">
        <v>-12769.1</v>
      </c>
    </row>
    <row r="13" spans="1:12" x14ac:dyDescent="0.25">
      <c r="A13" t="s">
        <v>4099</v>
      </c>
      <c r="B13" s="1">
        <v>43045</v>
      </c>
      <c r="C13">
        <v>7207269</v>
      </c>
      <c r="D13">
        <v>1</v>
      </c>
      <c r="E13" t="s">
        <v>3577</v>
      </c>
      <c r="F13">
        <v>16666</v>
      </c>
      <c r="G13" t="s">
        <v>11</v>
      </c>
      <c r="H13" t="s">
        <v>195</v>
      </c>
      <c r="I13" t="s">
        <v>153</v>
      </c>
      <c r="K13" s="2">
        <v>2645</v>
      </c>
      <c r="L13" s="2">
        <v>-15414.1</v>
      </c>
    </row>
    <row r="14" spans="1:12" x14ac:dyDescent="0.25">
      <c r="A14" t="s">
        <v>5503</v>
      </c>
      <c r="B14" s="1">
        <v>43045</v>
      </c>
      <c r="C14">
        <v>7204709</v>
      </c>
      <c r="D14">
        <v>1</v>
      </c>
      <c r="E14" t="s">
        <v>3577</v>
      </c>
      <c r="F14">
        <v>16667</v>
      </c>
      <c r="G14" t="s">
        <v>11</v>
      </c>
      <c r="H14" t="s">
        <v>195</v>
      </c>
      <c r="I14" t="s">
        <v>153</v>
      </c>
      <c r="K14">
        <v>528.99</v>
      </c>
      <c r="L14" s="2">
        <v>-15943.09</v>
      </c>
    </row>
    <row r="15" spans="1:12" x14ac:dyDescent="0.25">
      <c r="A15" t="s">
        <v>2618</v>
      </c>
      <c r="B15" s="1">
        <v>43045</v>
      </c>
      <c r="C15" t="s">
        <v>7580</v>
      </c>
      <c r="D15">
        <v>1</v>
      </c>
      <c r="E15" t="s">
        <v>3576</v>
      </c>
      <c r="F15">
        <v>5177</v>
      </c>
      <c r="G15" t="s">
        <v>76</v>
      </c>
      <c r="H15" t="s">
        <v>12</v>
      </c>
      <c r="I15" t="s">
        <v>153</v>
      </c>
      <c r="J15" s="2">
        <v>2645</v>
      </c>
      <c r="L15" s="2">
        <v>-13298.09</v>
      </c>
    </row>
    <row r="16" spans="1:12" x14ac:dyDescent="0.25">
      <c r="A16" t="s">
        <v>3192</v>
      </c>
      <c r="B16" s="1">
        <v>43047</v>
      </c>
      <c r="C16">
        <v>7224073</v>
      </c>
      <c r="D16">
        <v>1</v>
      </c>
      <c r="E16" t="s">
        <v>3577</v>
      </c>
      <c r="F16">
        <v>16684</v>
      </c>
      <c r="G16" t="s">
        <v>11</v>
      </c>
      <c r="H16" t="s">
        <v>195</v>
      </c>
      <c r="I16" t="s">
        <v>153</v>
      </c>
      <c r="K16" s="2">
        <v>1009</v>
      </c>
      <c r="L16" s="2">
        <v>-14307.09</v>
      </c>
    </row>
    <row r="17" spans="1:12" x14ac:dyDescent="0.25">
      <c r="A17" t="s">
        <v>1905</v>
      </c>
      <c r="B17" s="1">
        <v>43047</v>
      </c>
      <c r="C17" t="s">
        <v>7581</v>
      </c>
      <c r="D17">
        <v>1</v>
      </c>
      <c r="E17" t="s">
        <v>3576</v>
      </c>
      <c r="F17">
        <v>5210</v>
      </c>
      <c r="G17" t="s">
        <v>76</v>
      </c>
      <c r="H17" t="s">
        <v>12</v>
      </c>
      <c r="I17" t="s">
        <v>153</v>
      </c>
      <c r="J17" s="2">
        <v>4551.7</v>
      </c>
      <c r="L17" s="2">
        <v>-9755.39</v>
      </c>
    </row>
    <row r="18" spans="1:12" x14ac:dyDescent="0.25">
      <c r="A18" t="s">
        <v>52</v>
      </c>
      <c r="B18" s="1">
        <v>43066</v>
      </c>
      <c r="C18" t="s">
        <v>7582</v>
      </c>
      <c r="D18">
        <v>1</v>
      </c>
      <c r="E18" t="s">
        <v>3576</v>
      </c>
      <c r="F18">
        <v>5310</v>
      </c>
      <c r="G18" t="s">
        <v>76</v>
      </c>
      <c r="H18" t="s">
        <v>12</v>
      </c>
      <c r="I18" t="s">
        <v>153</v>
      </c>
      <c r="J18" s="2">
        <v>2152</v>
      </c>
      <c r="L18" s="2">
        <v>-7603.39</v>
      </c>
    </row>
    <row r="19" spans="1:12" x14ac:dyDescent="0.25">
      <c r="A19" t="s">
        <v>7583</v>
      </c>
      <c r="B19" s="1">
        <v>43068</v>
      </c>
      <c r="C19">
        <v>7244417</v>
      </c>
      <c r="D19">
        <v>1</v>
      </c>
      <c r="E19" t="s">
        <v>3577</v>
      </c>
      <c r="F19">
        <v>16755</v>
      </c>
      <c r="G19" t="s">
        <v>11</v>
      </c>
      <c r="H19" t="s">
        <v>195</v>
      </c>
      <c r="I19" t="s">
        <v>153</v>
      </c>
      <c r="K19" s="2">
        <v>2778</v>
      </c>
      <c r="L19" s="2">
        <v>-10381.39</v>
      </c>
    </row>
    <row r="20" spans="1:12" x14ac:dyDescent="0.25">
      <c r="A20" t="s">
        <v>7584</v>
      </c>
      <c r="B20" s="1">
        <v>43068</v>
      </c>
      <c r="C20">
        <v>7244418</v>
      </c>
      <c r="D20">
        <v>1</v>
      </c>
      <c r="E20" t="s">
        <v>3577</v>
      </c>
      <c r="F20">
        <v>16756</v>
      </c>
      <c r="G20" t="s">
        <v>11</v>
      </c>
      <c r="H20" t="s">
        <v>195</v>
      </c>
      <c r="I20" t="s">
        <v>153</v>
      </c>
      <c r="K20">
        <v>344</v>
      </c>
      <c r="L20" s="2">
        <v>-10725.39</v>
      </c>
    </row>
    <row r="21" spans="1:12" x14ac:dyDescent="0.25">
      <c r="A21" t="s">
        <v>7585</v>
      </c>
      <c r="B21" s="1">
        <v>43068</v>
      </c>
      <c r="C21">
        <v>7247729</v>
      </c>
      <c r="D21">
        <v>1</v>
      </c>
      <c r="E21" t="s">
        <v>3577</v>
      </c>
      <c r="F21">
        <v>16757</v>
      </c>
      <c r="G21" t="s">
        <v>11</v>
      </c>
      <c r="H21" t="s">
        <v>195</v>
      </c>
      <c r="I21" t="s">
        <v>153</v>
      </c>
      <c r="K21" s="2">
        <v>2718</v>
      </c>
      <c r="L21" s="2">
        <v>-13443.39</v>
      </c>
    </row>
    <row r="22" spans="1:12" x14ac:dyDescent="0.25">
      <c r="A22" t="s">
        <v>7586</v>
      </c>
      <c r="B22" s="1">
        <v>43068</v>
      </c>
      <c r="C22">
        <v>7247730</v>
      </c>
      <c r="D22">
        <v>1</v>
      </c>
      <c r="E22" t="s">
        <v>3577</v>
      </c>
      <c r="F22">
        <v>16758</v>
      </c>
      <c r="G22" t="s">
        <v>11</v>
      </c>
      <c r="H22" t="s">
        <v>195</v>
      </c>
      <c r="I22" t="s">
        <v>153</v>
      </c>
      <c r="K22">
        <v>399.01</v>
      </c>
      <c r="L22" s="2">
        <v>-13842.4</v>
      </c>
    </row>
    <row r="23" spans="1:12" x14ac:dyDescent="0.25">
      <c r="A23" t="s">
        <v>7587</v>
      </c>
      <c r="B23" s="1">
        <v>43068</v>
      </c>
      <c r="C23">
        <v>7247724</v>
      </c>
      <c r="D23">
        <v>1</v>
      </c>
      <c r="E23" t="s">
        <v>3577</v>
      </c>
      <c r="F23">
        <v>16759</v>
      </c>
      <c r="G23" t="s">
        <v>11</v>
      </c>
      <c r="H23" t="s">
        <v>195</v>
      </c>
      <c r="I23" t="s">
        <v>153</v>
      </c>
      <c r="K23">
        <v>381</v>
      </c>
      <c r="L23" s="2">
        <v>-14223.4</v>
      </c>
    </row>
    <row r="24" spans="1:12" x14ac:dyDescent="0.25">
      <c r="I24" t="s">
        <v>101</v>
      </c>
      <c r="J24" s="2">
        <v>9348.7000000000007</v>
      </c>
      <c r="K24" s="2">
        <v>13731.61</v>
      </c>
    </row>
    <row r="25" spans="1:12" x14ac:dyDescent="0.25">
      <c r="I25" t="s">
        <v>102</v>
      </c>
      <c r="L25" s="2">
        <v>-14223.4</v>
      </c>
    </row>
    <row r="26" spans="1:12" x14ac:dyDescent="0.25">
      <c r="A26" t="s">
        <v>6</v>
      </c>
    </row>
  </sheetData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44"/>
  <sheetViews>
    <sheetView workbookViewId="0">
      <selection activeCell="J141" sqref="J2:J141"/>
    </sheetView>
  </sheetViews>
  <sheetFormatPr baseColWidth="10" defaultRowHeight="15" x14ac:dyDescent="0.25"/>
  <cols>
    <col min="8" max="8" width="24.140625" bestFit="1" customWidth="1"/>
    <col min="9" max="9" width="16.85546875" bestFit="1" customWidth="1"/>
  </cols>
  <sheetData>
    <row r="1" spans="1:11" x14ac:dyDescent="0.25">
      <c r="H1" t="s">
        <v>7</v>
      </c>
      <c r="K1" s="2">
        <v>-123095.94</v>
      </c>
    </row>
    <row r="2" spans="1:11" x14ac:dyDescent="0.25">
      <c r="A2" t="s">
        <v>7588</v>
      </c>
      <c r="B2" s="1">
        <v>43040</v>
      </c>
      <c r="C2">
        <v>58296</v>
      </c>
      <c r="D2">
        <v>2</v>
      </c>
      <c r="E2" t="s">
        <v>7664</v>
      </c>
      <c r="F2" t="s">
        <v>1549</v>
      </c>
      <c r="G2" t="s">
        <v>5938</v>
      </c>
      <c r="H2" t="s">
        <v>1191</v>
      </c>
      <c r="J2">
        <v>464</v>
      </c>
      <c r="K2" s="2">
        <v>-123559.94</v>
      </c>
    </row>
    <row r="3" spans="1:11" x14ac:dyDescent="0.25">
      <c r="A3" t="s">
        <v>7589</v>
      </c>
      <c r="B3" s="1">
        <v>43040</v>
      </c>
      <c r="C3">
        <v>58416</v>
      </c>
      <c r="D3">
        <v>2</v>
      </c>
      <c r="E3" t="s">
        <v>7665</v>
      </c>
      <c r="F3" t="s">
        <v>1549</v>
      </c>
      <c r="G3" t="s">
        <v>1618</v>
      </c>
      <c r="H3" t="s">
        <v>1191</v>
      </c>
      <c r="J3">
        <v>464</v>
      </c>
      <c r="K3" s="2">
        <v>-124023.94</v>
      </c>
    </row>
    <row r="4" spans="1:11" x14ac:dyDescent="0.25">
      <c r="A4" t="s">
        <v>2615</v>
      </c>
      <c r="B4" s="1">
        <v>43040</v>
      </c>
      <c r="C4">
        <v>58417</v>
      </c>
      <c r="D4">
        <v>2</v>
      </c>
      <c r="E4" t="s">
        <v>7666</v>
      </c>
      <c r="F4" t="s">
        <v>1549</v>
      </c>
      <c r="G4" t="s">
        <v>1618</v>
      </c>
      <c r="H4" t="s">
        <v>1191</v>
      </c>
      <c r="J4">
        <v>464</v>
      </c>
      <c r="K4" s="2">
        <v>-124487.94</v>
      </c>
    </row>
    <row r="5" spans="1:11" x14ac:dyDescent="0.25">
      <c r="A5" t="s">
        <v>7590</v>
      </c>
      <c r="B5" s="1">
        <v>43040</v>
      </c>
      <c r="C5">
        <v>58419</v>
      </c>
      <c r="D5">
        <v>2</v>
      </c>
      <c r="E5" t="s">
        <v>7667</v>
      </c>
      <c r="F5" t="s">
        <v>1549</v>
      </c>
      <c r="G5" t="s">
        <v>1618</v>
      </c>
      <c r="H5" t="s">
        <v>1191</v>
      </c>
      <c r="J5">
        <v>464</v>
      </c>
      <c r="K5" s="2">
        <v>-124951.94</v>
      </c>
    </row>
    <row r="6" spans="1:11" x14ac:dyDescent="0.25">
      <c r="A6" t="s">
        <v>2076</v>
      </c>
      <c r="B6" s="1">
        <v>43040</v>
      </c>
      <c r="C6">
        <v>48762</v>
      </c>
      <c r="D6">
        <v>2</v>
      </c>
      <c r="E6" t="s">
        <v>7668</v>
      </c>
      <c r="F6" t="s">
        <v>1549</v>
      </c>
      <c r="G6" t="s">
        <v>2135</v>
      </c>
      <c r="H6" t="s">
        <v>7669</v>
      </c>
      <c r="J6">
        <v>464</v>
      </c>
      <c r="K6" s="2">
        <v>-125415.94</v>
      </c>
    </row>
    <row r="7" spans="1:11" x14ac:dyDescent="0.25">
      <c r="A7" t="s">
        <v>7591</v>
      </c>
      <c r="B7" s="1">
        <v>43041</v>
      </c>
      <c r="C7">
        <v>58297</v>
      </c>
      <c r="D7">
        <v>2</v>
      </c>
      <c r="E7" t="s">
        <v>7670</v>
      </c>
      <c r="F7" t="s">
        <v>1549</v>
      </c>
      <c r="G7" t="s">
        <v>5938</v>
      </c>
      <c r="H7" t="s">
        <v>1191</v>
      </c>
      <c r="J7">
        <v>464</v>
      </c>
      <c r="K7" s="2">
        <v>-125879.94</v>
      </c>
    </row>
    <row r="8" spans="1:11" x14ac:dyDescent="0.25">
      <c r="A8" t="s">
        <v>7592</v>
      </c>
      <c r="B8" s="1">
        <v>43041</v>
      </c>
      <c r="C8">
        <v>58298</v>
      </c>
      <c r="D8">
        <v>2</v>
      </c>
      <c r="E8" t="s">
        <v>7671</v>
      </c>
      <c r="F8" t="s">
        <v>1549</v>
      </c>
      <c r="G8" t="s">
        <v>5938</v>
      </c>
      <c r="H8" t="s">
        <v>1191</v>
      </c>
      <c r="J8">
        <v>464</v>
      </c>
      <c r="K8" s="2">
        <v>-126343.94</v>
      </c>
    </row>
    <row r="9" spans="1:11" x14ac:dyDescent="0.25">
      <c r="A9" t="s">
        <v>7593</v>
      </c>
      <c r="B9" s="1">
        <v>43041</v>
      </c>
      <c r="C9">
        <v>48763</v>
      </c>
      <c r="D9">
        <v>2</v>
      </c>
      <c r="E9" t="s">
        <v>7672</v>
      </c>
      <c r="F9" t="s">
        <v>1549</v>
      </c>
      <c r="G9" t="s">
        <v>2135</v>
      </c>
      <c r="H9" t="s">
        <v>7669</v>
      </c>
      <c r="J9">
        <v>464</v>
      </c>
      <c r="K9" s="2">
        <v>-126807.94</v>
      </c>
    </row>
    <row r="10" spans="1:11" x14ac:dyDescent="0.25">
      <c r="A10" t="s">
        <v>7594</v>
      </c>
      <c r="B10" s="1">
        <v>43041</v>
      </c>
      <c r="C10">
        <v>58420</v>
      </c>
      <c r="D10">
        <v>2</v>
      </c>
      <c r="E10" t="s">
        <v>7673</v>
      </c>
      <c r="F10" t="s">
        <v>1549</v>
      </c>
      <c r="G10" t="s">
        <v>1618</v>
      </c>
      <c r="H10" t="s">
        <v>1191</v>
      </c>
      <c r="J10">
        <v>464</v>
      </c>
      <c r="K10" s="2">
        <v>-127271.94</v>
      </c>
    </row>
    <row r="11" spans="1:11" x14ac:dyDescent="0.25">
      <c r="A11" t="s">
        <v>7595</v>
      </c>
      <c r="B11" s="1">
        <v>43042</v>
      </c>
      <c r="C11">
        <v>48764</v>
      </c>
      <c r="D11">
        <v>2</v>
      </c>
      <c r="E11" t="s">
        <v>7674</v>
      </c>
      <c r="F11" t="s">
        <v>1549</v>
      </c>
      <c r="G11" t="s">
        <v>2135</v>
      </c>
      <c r="H11" t="s">
        <v>7669</v>
      </c>
      <c r="J11">
        <v>464</v>
      </c>
      <c r="K11" s="2">
        <v>-127735.94</v>
      </c>
    </row>
    <row r="12" spans="1:11" x14ac:dyDescent="0.25">
      <c r="A12" t="s">
        <v>7596</v>
      </c>
      <c r="B12" s="1">
        <v>43042</v>
      </c>
      <c r="C12">
        <v>58421</v>
      </c>
      <c r="D12">
        <v>2</v>
      </c>
      <c r="E12" t="s">
        <v>7675</v>
      </c>
      <c r="F12" t="s">
        <v>1549</v>
      </c>
      <c r="G12" t="s">
        <v>1618</v>
      </c>
      <c r="H12" t="s">
        <v>1191</v>
      </c>
      <c r="J12">
        <v>464</v>
      </c>
      <c r="K12" s="2">
        <v>-128199.94</v>
      </c>
    </row>
    <row r="13" spans="1:11" x14ac:dyDescent="0.25">
      <c r="A13" t="s">
        <v>6125</v>
      </c>
      <c r="B13" s="1">
        <v>43042</v>
      </c>
      <c r="C13">
        <v>58422</v>
      </c>
      <c r="D13">
        <v>2</v>
      </c>
      <c r="E13" t="s">
        <v>7676</v>
      </c>
      <c r="F13" t="s">
        <v>1549</v>
      </c>
      <c r="G13" t="s">
        <v>1618</v>
      </c>
      <c r="H13" t="s">
        <v>1191</v>
      </c>
      <c r="J13">
        <v>464</v>
      </c>
      <c r="K13" s="2">
        <v>-128663.94</v>
      </c>
    </row>
    <row r="14" spans="1:11" x14ac:dyDescent="0.25">
      <c r="A14" t="s">
        <v>6576</v>
      </c>
      <c r="B14" s="1">
        <v>43042</v>
      </c>
      <c r="C14">
        <v>58299</v>
      </c>
      <c r="D14">
        <v>2</v>
      </c>
      <c r="E14" t="s">
        <v>7677</v>
      </c>
      <c r="F14" t="s">
        <v>1549</v>
      </c>
      <c r="G14" t="s">
        <v>5938</v>
      </c>
      <c r="H14" t="s">
        <v>1191</v>
      </c>
      <c r="J14">
        <v>464</v>
      </c>
      <c r="K14" s="2">
        <v>-129127.94</v>
      </c>
    </row>
    <row r="15" spans="1:11" x14ac:dyDescent="0.25">
      <c r="A15" t="s">
        <v>7597</v>
      </c>
      <c r="B15" s="1">
        <v>43043</v>
      </c>
      <c r="C15">
        <v>58300</v>
      </c>
      <c r="D15">
        <v>2</v>
      </c>
      <c r="E15" t="s">
        <v>7678</v>
      </c>
      <c r="F15" t="s">
        <v>1549</v>
      </c>
      <c r="G15" t="s">
        <v>5938</v>
      </c>
      <c r="H15" t="s">
        <v>1191</v>
      </c>
      <c r="J15">
        <v>464</v>
      </c>
      <c r="K15" s="2">
        <v>-129591.94</v>
      </c>
    </row>
    <row r="16" spans="1:11" x14ac:dyDescent="0.25">
      <c r="A16" t="s">
        <v>7598</v>
      </c>
      <c r="B16" s="1">
        <v>43043</v>
      </c>
      <c r="C16">
        <v>58423</v>
      </c>
      <c r="D16">
        <v>2</v>
      </c>
      <c r="E16" t="s">
        <v>7679</v>
      </c>
      <c r="F16" t="s">
        <v>1549</v>
      </c>
      <c r="G16" t="s">
        <v>1618</v>
      </c>
      <c r="H16" t="s">
        <v>1191</v>
      </c>
      <c r="J16">
        <v>464</v>
      </c>
      <c r="K16" s="2">
        <v>-130055.94</v>
      </c>
    </row>
    <row r="17" spans="1:11" x14ac:dyDescent="0.25">
      <c r="A17" t="s">
        <v>1581</v>
      </c>
      <c r="B17" s="1">
        <v>43043</v>
      </c>
      <c r="C17">
        <v>58424</v>
      </c>
      <c r="D17">
        <v>2</v>
      </c>
      <c r="E17" t="s">
        <v>7680</v>
      </c>
      <c r="F17" t="s">
        <v>1549</v>
      </c>
      <c r="G17" t="s">
        <v>1618</v>
      </c>
      <c r="H17" t="s">
        <v>1191</v>
      </c>
      <c r="J17">
        <v>464</v>
      </c>
      <c r="K17" s="2">
        <v>-130519.94</v>
      </c>
    </row>
    <row r="18" spans="1:11" x14ac:dyDescent="0.25">
      <c r="A18" t="s">
        <v>7599</v>
      </c>
      <c r="B18" s="1">
        <v>43045</v>
      </c>
      <c r="C18">
        <v>48765</v>
      </c>
      <c r="D18">
        <v>2</v>
      </c>
      <c r="E18" t="s">
        <v>7681</v>
      </c>
      <c r="F18" t="s">
        <v>1549</v>
      </c>
      <c r="G18" t="s">
        <v>2135</v>
      </c>
      <c r="H18" t="s">
        <v>7669</v>
      </c>
      <c r="J18">
        <v>464</v>
      </c>
      <c r="K18" s="2">
        <v>-130983.94</v>
      </c>
    </row>
    <row r="19" spans="1:11" x14ac:dyDescent="0.25">
      <c r="A19" t="s">
        <v>6869</v>
      </c>
      <c r="B19" s="1">
        <v>43045</v>
      </c>
      <c r="C19">
        <v>58426</v>
      </c>
      <c r="D19">
        <v>2</v>
      </c>
      <c r="E19" t="s">
        <v>7682</v>
      </c>
      <c r="F19" t="s">
        <v>1549</v>
      </c>
      <c r="G19" t="s">
        <v>1618</v>
      </c>
      <c r="H19" t="s">
        <v>1191</v>
      </c>
      <c r="J19">
        <v>464</v>
      </c>
      <c r="K19" s="2">
        <v>-131447.94</v>
      </c>
    </row>
    <row r="20" spans="1:11" hidden="1" x14ac:dyDescent="0.25">
      <c r="A20" t="s">
        <v>5497</v>
      </c>
      <c r="B20" s="1">
        <v>43045</v>
      </c>
      <c r="C20">
        <v>48766</v>
      </c>
      <c r="D20">
        <v>2</v>
      </c>
      <c r="E20" t="s">
        <v>7683</v>
      </c>
      <c r="F20" t="s">
        <v>1549</v>
      </c>
      <c r="G20" t="s">
        <v>2135</v>
      </c>
      <c r="H20" t="s">
        <v>7669</v>
      </c>
      <c r="J20" s="4">
        <v>464</v>
      </c>
      <c r="K20" s="2">
        <v>-131911.94</v>
      </c>
    </row>
    <row r="21" spans="1:11" hidden="1" x14ac:dyDescent="0.25">
      <c r="A21" t="s">
        <v>274</v>
      </c>
      <c r="B21" s="1">
        <v>43045</v>
      </c>
      <c r="C21">
        <v>48766</v>
      </c>
      <c r="D21">
        <v>2</v>
      </c>
      <c r="E21" t="s">
        <v>7683</v>
      </c>
      <c r="F21" t="s">
        <v>1549</v>
      </c>
      <c r="G21" t="s">
        <v>2135</v>
      </c>
      <c r="H21" t="s">
        <v>7684</v>
      </c>
      <c r="I21" s="4">
        <v>464</v>
      </c>
      <c r="K21" s="2">
        <v>-131447.94</v>
      </c>
    </row>
    <row r="22" spans="1:11" x14ac:dyDescent="0.25">
      <c r="A22" t="s">
        <v>7600</v>
      </c>
      <c r="B22" s="1">
        <v>43045</v>
      </c>
      <c r="C22">
        <v>48766</v>
      </c>
      <c r="D22">
        <v>2</v>
      </c>
      <c r="E22" t="s">
        <v>7685</v>
      </c>
      <c r="F22" t="s">
        <v>1549</v>
      </c>
      <c r="G22" t="s">
        <v>2135</v>
      </c>
      <c r="H22" t="s">
        <v>7669</v>
      </c>
      <c r="J22">
        <v>464</v>
      </c>
      <c r="K22" s="2">
        <v>-131911.94</v>
      </c>
    </row>
    <row r="23" spans="1:11" x14ac:dyDescent="0.25">
      <c r="A23" t="s">
        <v>7601</v>
      </c>
      <c r="B23" s="1">
        <v>43045</v>
      </c>
      <c r="C23">
        <v>47751</v>
      </c>
      <c r="D23">
        <v>2</v>
      </c>
      <c r="E23" t="s">
        <v>7686</v>
      </c>
      <c r="F23" t="s">
        <v>1549</v>
      </c>
      <c r="G23" t="s">
        <v>5938</v>
      </c>
      <c r="H23" t="s">
        <v>1191</v>
      </c>
      <c r="J23">
        <v>464</v>
      </c>
      <c r="K23" s="2">
        <v>-132375.94</v>
      </c>
    </row>
    <row r="24" spans="1:11" x14ac:dyDescent="0.25">
      <c r="A24" t="s">
        <v>7602</v>
      </c>
      <c r="B24" s="1">
        <v>43046</v>
      </c>
      <c r="C24">
        <v>58425</v>
      </c>
      <c r="D24">
        <v>2</v>
      </c>
      <c r="E24" t="s">
        <v>7687</v>
      </c>
      <c r="F24" t="s">
        <v>1549</v>
      </c>
      <c r="G24" t="s">
        <v>1618</v>
      </c>
      <c r="H24" t="s">
        <v>1191</v>
      </c>
      <c r="J24">
        <v>464</v>
      </c>
      <c r="K24" s="2">
        <v>-132839.94</v>
      </c>
    </row>
    <row r="25" spans="1:11" x14ac:dyDescent="0.25">
      <c r="A25" t="s">
        <v>7603</v>
      </c>
      <c r="B25" s="1">
        <v>43046</v>
      </c>
      <c r="C25">
        <v>48767</v>
      </c>
      <c r="D25">
        <v>2</v>
      </c>
      <c r="E25" t="s">
        <v>7688</v>
      </c>
      <c r="F25" t="s">
        <v>1549</v>
      </c>
      <c r="G25" t="s">
        <v>2135</v>
      </c>
      <c r="H25" t="s">
        <v>7669</v>
      </c>
      <c r="J25">
        <v>464</v>
      </c>
      <c r="K25" s="2">
        <v>-133303.94</v>
      </c>
    </row>
    <row r="26" spans="1:11" x14ac:dyDescent="0.25">
      <c r="A26" t="s">
        <v>1111</v>
      </c>
      <c r="B26" s="1">
        <v>43046</v>
      </c>
      <c r="C26">
        <v>58427</v>
      </c>
      <c r="D26">
        <v>2</v>
      </c>
      <c r="E26" t="s">
        <v>7689</v>
      </c>
      <c r="F26" t="s">
        <v>1549</v>
      </c>
      <c r="G26" t="s">
        <v>1618</v>
      </c>
      <c r="H26" t="s">
        <v>1191</v>
      </c>
      <c r="J26">
        <v>464</v>
      </c>
      <c r="K26" s="2">
        <v>-133767.94</v>
      </c>
    </row>
    <row r="27" spans="1:11" x14ac:dyDescent="0.25">
      <c r="A27" t="s">
        <v>5098</v>
      </c>
      <c r="B27" s="1">
        <v>43046</v>
      </c>
      <c r="C27">
        <v>48768</v>
      </c>
      <c r="D27">
        <v>2</v>
      </c>
      <c r="E27" t="s">
        <v>7690</v>
      </c>
      <c r="F27" t="s">
        <v>1549</v>
      </c>
      <c r="G27" t="s">
        <v>2135</v>
      </c>
      <c r="H27" t="s">
        <v>7669</v>
      </c>
      <c r="J27">
        <v>464</v>
      </c>
      <c r="K27" s="2">
        <v>-134231.94</v>
      </c>
    </row>
    <row r="28" spans="1:11" x14ac:dyDescent="0.25">
      <c r="A28" t="s">
        <v>5249</v>
      </c>
      <c r="B28" s="1">
        <v>43046</v>
      </c>
      <c r="C28">
        <v>58428</v>
      </c>
      <c r="D28">
        <v>2</v>
      </c>
      <c r="E28" t="s">
        <v>7691</v>
      </c>
      <c r="F28" t="s">
        <v>1549</v>
      </c>
      <c r="G28" t="s">
        <v>1618</v>
      </c>
      <c r="H28" t="s">
        <v>1191</v>
      </c>
      <c r="J28">
        <v>464</v>
      </c>
      <c r="K28" s="2">
        <v>-134695.94</v>
      </c>
    </row>
    <row r="29" spans="1:11" x14ac:dyDescent="0.25">
      <c r="A29" t="s">
        <v>177</v>
      </c>
      <c r="B29" s="1">
        <v>43047</v>
      </c>
      <c r="C29">
        <v>47752</v>
      </c>
      <c r="D29">
        <v>2</v>
      </c>
      <c r="E29" t="s">
        <v>7692</v>
      </c>
      <c r="F29" t="s">
        <v>1549</v>
      </c>
      <c r="G29" t="s">
        <v>5938</v>
      </c>
      <c r="H29" t="s">
        <v>1191</v>
      </c>
      <c r="J29">
        <v>464</v>
      </c>
      <c r="K29" s="2">
        <v>-135159.94</v>
      </c>
    </row>
    <row r="30" spans="1:11" x14ac:dyDescent="0.25">
      <c r="A30" t="s">
        <v>7604</v>
      </c>
      <c r="B30" s="1">
        <v>43047</v>
      </c>
      <c r="C30">
        <v>48769</v>
      </c>
      <c r="D30">
        <v>2</v>
      </c>
      <c r="E30" t="s">
        <v>7693</v>
      </c>
      <c r="F30" t="s">
        <v>1549</v>
      </c>
      <c r="G30" t="s">
        <v>2135</v>
      </c>
      <c r="H30" t="s">
        <v>7669</v>
      </c>
      <c r="J30">
        <v>464</v>
      </c>
      <c r="K30" s="2">
        <v>-135623.94</v>
      </c>
    </row>
    <row r="31" spans="1:11" hidden="1" x14ac:dyDescent="0.25">
      <c r="A31" t="s">
        <v>7605</v>
      </c>
      <c r="B31" s="1">
        <v>43047</v>
      </c>
      <c r="C31">
        <v>48770</v>
      </c>
      <c r="D31">
        <v>2</v>
      </c>
      <c r="E31" t="s">
        <v>7694</v>
      </c>
      <c r="F31" t="s">
        <v>1549</v>
      </c>
      <c r="G31" t="s">
        <v>2135</v>
      </c>
      <c r="H31" t="s">
        <v>7669</v>
      </c>
      <c r="J31" s="4">
        <v>464</v>
      </c>
      <c r="K31" s="2">
        <v>-136087.94</v>
      </c>
    </row>
    <row r="32" spans="1:11" hidden="1" x14ac:dyDescent="0.25">
      <c r="A32" t="s">
        <v>3868</v>
      </c>
      <c r="B32" s="1">
        <v>43047</v>
      </c>
      <c r="C32">
        <v>48770</v>
      </c>
      <c r="D32">
        <v>2</v>
      </c>
      <c r="E32" t="s">
        <v>7694</v>
      </c>
      <c r="F32" t="s">
        <v>1549</v>
      </c>
      <c r="G32" t="s">
        <v>2135</v>
      </c>
      <c r="H32" t="s">
        <v>7684</v>
      </c>
      <c r="I32" s="4">
        <v>464</v>
      </c>
      <c r="K32" s="2">
        <v>-135623.94</v>
      </c>
    </row>
    <row r="33" spans="1:11" x14ac:dyDescent="0.25">
      <c r="A33" t="s">
        <v>7606</v>
      </c>
      <c r="B33" s="1">
        <v>43047</v>
      </c>
      <c r="C33">
        <v>48770</v>
      </c>
      <c r="D33">
        <v>2</v>
      </c>
      <c r="E33" t="s">
        <v>7695</v>
      </c>
      <c r="F33" t="s">
        <v>1549</v>
      </c>
      <c r="G33" t="s">
        <v>2135</v>
      </c>
      <c r="H33" t="s">
        <v>7669</v>
      </c>
      <c r="J33">
        <v>464</v>
      </c>
      <c r="K33" s="2">
        <v>-136087.94</v>
      </c>
    </row>
    <row r="34" spans="1:11" x14ac:dyDescent="0.25">
      <c r="A34" t="s">
        <v>7607</v>
      </c>
      <c r="B34" s="1">
        <v>43047</v>
      </c>
      <c r="C34">
        <v>47753</v>
      </c>
      <c r="D34">
        <v>2</v>
      </c>
      <c r="E34" t="s">
        <v>7696</v>
      </c>
      <c r="F34" t="s">
        <v>1549</v>
      </c>
      <c r="G34" t="s">
        <v>5938</v>
      </c>
      <c r="H34" t="s">
        <v>1191</v>
      </c>
      <c r="J34">
        <v>464</v>
      </c>
      <c r="K34" s="2">
        <v>-136551.94</v>
      </c>
    </row>
    <row r="35" spans="1:11" x14ac:dyDescent="0.25">
      <c r="A35" t="s">
        <v>7608</v>
      </c>
      <c r="B35" s="1">
        <v>43047</v>
      </c>
      <c r="C35">
        <v>48771</v>
      </c>
      <c r="D35">
        <v>2</v>
      </c>
      <c r="E35" t="s">
        <v>7697</v>
      </c>
      <c r="F35" t="s">
        <v>1549</v>
      </c>
      <c r="G35" t="s">
        <v>2135</v>
      </c>
      <c r="H35" t="s">
        <v>7669</v>
      </c>
      <c r="J35">
        <v>464</v>
      </c>
      <c r="K35" s="2">
        <v>-137015.94</v>
      </c>
    </row>
    <row r="36" spans="1:11" x14ac:dyDescent="0.25">
      <c r="A36" t="s">
        <v>1598</v>
      </c>
      <c r="B36" s="1">
        <v>43047</v>
      </c>
      <c r="C36">
        <v>47754</v>
      </c>
      <c r="D36">
        <v>2</v>
      </c>
      <c r="E36" t="s">
        <v>7698</v>
      </c>
      <c r="F36" t="s">
        <v>1549</v>
      </c>
      <c r="G36" t="s">
        <v>5938</v>
      </c>
      <c r="H36" t="s">
        <v>1191</v>
      </c>
      <c r="J36">
        <v>464</v>
      </c>
      <c r="K36" s="2">
        <v>-137479.94</v>
      </c>
    </row>
    <row r="37" spans="1:11" x14ac:dyDescent="0.25">
      <c r="A37" t="s">
        <v>7609</v>
      </c>
      <c r="B37" s="1">
        <v>43047</v>
      </c>
      <c r="C37">
        <v>58429</v>
      </c>
      <c r="D37">
        <v>2</v>
      </c>
      <c r="E37" t="s">
        <v>7699</v>
      </c>
      <c r="F37" t="s">
        <v>1549</v>
      </c>
      <c r="G37" t="s">
        <v>1618</v>
      </c>
      <c r="H37" t="s">
        <v>1191</v>
      </c>
      <c r="J37">
        <v>464</v>
      </c>
      <c r="K37" s="2">
        <v>-137943.94</v>
      </c>
    </row>
    <row r="38" spans="1:11" x14ac:dyDescent="0.25">
      <c r="A38" t="s">
        <v>4139</v>
      </c>
      <c r="B38" s="1">
        <v>43047</v>
      </c>
      <c r="C38">
        <v>48772</v>
      </c>
      <c r="D38">
        <v>2</v>
      </c>
      <c r="E38" t="s">
        <v>7700</v>
      </c>
      <c r="F38" t="s">
        <v>1549</v>
      </c>
      <c r="G38" t="s">
        <v>2135</v>
      </c>
      <c r="H38" t="s">
        <v>7669</v>
      </c>
      <c r="J38">
        <v>464</v>
      </c>
      <c r="K38" s="2">
        <v>-138407.94</v>
      </c>
    </row>
    <row r="39" spans="1:11" x14ac:dyDescent="0.25">
      <c r="A39" t="s">
        <v>4572</v>
      </c>
      <c r="B39" s="1">
        <v>43047</v>
      </c>
      <c r="C39">
        <v>48773</v>
      </c>
      <c r="D39">
        <v>2</v>
      </c>
      <c r="E39" t="s">
        <v>7701</v>
      </c>
      <c r="F39" t="s">
        <v>1549</v>
      </c>
      <c r="G39" t="s">
        <v>2135</v>
      </c>
      <c r="H39" t="s">
        <v>7669</v>
      </c>
      <c r="J39">
        <v>464</v>
      </c>
      <c r="K39" s="2">
        <v>-138871.94</v>
      </c>
    </row>
    <row r="40" spans="1:11" x14ac:dyDescent="0.25">
      <c r="A40" t="s">
        <v>1232</v>
      </c>
      <c r="B40" s="1">
        <v>43047</v>
      </c>
      <c r="C40">
        <v>47755</v>
      </c>
      <c r="D40">
        <v>2</v>
      </c>
      <c r="E40" t="s">
        <v>7702</v>
      </c>
      <c r="F40" t="s">
        <v>1549</v>
      </c>
      <c r="G40" t="s">
        <v>5938</v>
      </c>
      <c r="H40" t="s">
        <v>1191</v>
      </c>
      <c r="J40">
        <v>464</v>
      </c>
      <c r="K40" s="2">
        <v>-139335.94</v>
      </c>
    </row>
    <row r="41" spans="1:11" x14ac:dyDescent="0.25">
      <c r="A41" t="s">
        <v>3463</v>
      </c>
      <c r="B41" s="1">
        <v>43048</v>
      </c>
      <c r="C41">
        <v>47756</v>
      </c>
      <c r="D41">
        <v>2</v>
      </c>
      <c r="E41" t="s">
        <v>7703</v>
      </c>
      <c r="F41" t="s">
        <v>1549</v>
      </c>
      <c r="G41" t="s">
        <v>5938</v>
      </c>
      <c r="H41" t="s">
        <v>1191</v>
      </c>
      <c r="J41">
        <v>464</v>
      </c>
      <c r="K41" s="2">
        <v>-139799.94</v>
      </c>
    </row>
    <row r="42" spans="1:11" x14ac:dyDescent="0.25">
      <c r="A42" t="s">
        <v>3718</v>
      </c>
      <c r="B42" s="1">
        <v>43048</v>
      </c>
      <c r="C42">
        <v>48774</v>
      </c>
      <c r="D42">
        <v>2</v>
      </c>
      <c r="E42" t="s">
        <v>7704</v>
      </c>
      <c r="F42" t="s">
        <v>1549</v>
      </c>
      <c r="G42" t="s">
        <v>2135</v>
      </c>
      <c r="H42" t="s">
        <v>7669</v>
      </c>
      <c r="J42">
        <v>464</v>
      </c>
      <c r="K42" s="2">
        <v>-140263.94</v>
      </c>
    </row>
    <row r="43" spans="1:11" x14ac:dyDescent="0.25">
      <c r="A43" t="s">
        <v>6931</v>
      </c>
      <c r="B43" s="1">
        <v>43048</v>
      </c>
      <c r="C43">
        <v>47757</v>
      </c>
      <c r="D43">
        <v>2</v>
      </c>
      <c r="E43" t="s">
        <v>7705</v>
      </c>
      <c r="F43" t="s">
        <v>1549</v>
      </c>
      <c r="G43" t="s">
        <v>5938</v>
      </c>
      <c r="H43" t="s">
        <v>1191</v>
      </c>
      <c r="J43">
        <v>464</v>
      </c>
      <c r="K43" s="2">
        <v>-140727.94</v>
      </c>
    </row>
    <row r="44" spans="1:11" x14ac:dyDescent="0.25">
      <c r="A44" t="s">
        <v>647</v>
      </c>
      <c r="B44" s="1">
        <v>43048</v>
      </c>
      <c r="C44">
        <v>47758</v>
      </c>
      <c r="D44">
        <v>2</v>
      </c>
      <c r="E44" t="s">
        <v>7706</v>
      </c>
      <c r="F44" t="s">
        <v>1549</v>
      </c>
      <c r="G44" t="s">
        <v>5938</v>
      </c>
      <c r="H44" t="s">
        <v>1191</v>
      </c>
      <c r="J44">
        <v>464</v>
      </c>
      <c r="K44" s="2">
        <v>-141191.94</v>
      </c>
    </row>
    <row r="45" spans="1:11" x14ac:dyDescent="0.25">
      <c r="A45" t="s">
        <v>7610</v>
      </c>
      <c r="B45" s="1">
        <v>43048</v>
      </c>
      <c r="C45">
        <v>47759</v>
      </c>
      <c r="D45">
        <v>2</v>
      </c>
      <c r="E45" t="s">
        <v>7707</v>
      </c>
      <c r="F45" t="s">
        <v>1549</v>
      </c>
      <c r="G45" t="s">
        <v>5938</v>
      </c>
      <c r="H45" t="s">
        <v>1191</v>
      </c>
      <c r="J45">
        <v>464</v>
      </c>
      <c r="K45" s="2">
        <v>-141655.94</v>
      </c>
    </row>
    <row r="46" spans="1:11" x14ac:dyDescent="0.25">
      <c r="A46" t="s">
        <v>7611</v>
      </c>
      <c r="B46" s="1">
        <v>43048</v>
      </c>
      <c r="C46">
        <v>58430</v>
      </c>
      <c r="D46">
        <v>2</v>
      </c>
      <c r="E46" t="s">
        <v>7708</v>
      </c>
      <c r="F46" t="s">
        <v>1549</v>
      </c>
      <c r="G46" t="s">
        <v>1618</v>
      </c>
      <c r="H46" t="s">
        <v>1191</v>
      </c>
      <c r="J46">
        <v>464</v>
      </c>
      <c r="K46" s="2">
        <v>-142119.94</v>
      </c>
    </row>
    <row r="47" spans="1:11" x14ac:dyDescent="0.25">
      <c r="A47" t="s">
        <v>7450</v>
      </c>
      <c r="B47" s="1">
        <v>43049</v>
      </c>
      <c r="C47" t="s">
        <v>7612</v>
      </c>
      <c r="D47">
        <v>2</v>
      </c>
      <c r="E47" t="s">
        <v>7709</v>
      </c>
      <c r="F47" t="s">
        <v>1549</v>
      </c>
      <c r="G47" t="s">
        <v>5938</v>
      </c>
      <c r="H47" t="s">
        <v>1191</v>
      </c>
      <c r="J47">
        <v>464</v>
      </c>
      <c r="K47" s="2">
        <v>-142583.94</v>
      </c>
    </row>
    <row r="48" spans="1:11" x14ac:dyDescent="0.25">
      <c r="A48" t="s">
        <v>7613</v>
      </c>
      <c r="B48" s="1">
        <v>43049</v>
      </c>
      <c r="C48">
        <v>58431</v>
      </c>
      <c r="D48">
        <v>2</v>
      </c>
      <c r="E48" t="s">
        <v>7710</v>
      </c>
      <c r="F48" t="s">
        <v>1549</v>
      </c>
      <c r="G48" t="s">
        <v>1618</v>
      </c>
      <c r="H48" t="s">
        <v>1191</v>
      </c>
      <c r="J48">
        <v>464</v>
      </c>
      <c r="K48" s="2">
        <v>-143047.94</v>
      </c>
    </row>
    <row r="49" spans="1:11" x14ac:dyDescent="0.25">
      <c r="A49" t="s">
        <v>5599</v>
      </c>
      <c r="B49" s="1">
        <v>43049</v>
      </c>
      <c r="C49">
        <v>47761</v>
      </c>
      <c r="D49">
        <v>2</v>
      </c>
      <c r="E49" t="s">
        <v>7711</v>
      </c>
      <c r="F49" t="s">
        <v>1549</v>
      </c>
      <c r="G49" t="s">
        <v>5938</v>
      </c>
      <c r="H49" t="s">
        <v>1191</v>
      </c>
      <c r="J49">
        <v>464</v>
      </c>
      <c r="K49" s="2">
        <v>-143511.94</v>
      </c>
    </row>
    <row r="50" spans="1:11" x14ac:dyDescent="0.25">
      <c r="A50" t="s">
        <v>7614</v>
      </c>
      <c r="B50" s="1">
        <v>43049</v>
      </c>
      <c r="C50">
        <v>58432</v>
      </c>
      <c r="D50">
        <v>2</v>
      </c>
      <c r="E50" t="s">
        <v>7712</v>
      </c>
      <c r="F50" t="s">
        <v>1549</v>
      </c>
      <c r="G50" t="s">
        <v>1618</v>
      </c>
      <c r="H50" t="s">
        <v>1191</v>
      </c>
      <c r="J50">
        <v>464</v>
      </c>
      <c r="K50" s="2">
        <v>-143975.94</v>
      </c>
    </row>
    <row r="51" spans="1:11" x14ac:dyDescent="0.25">
      <c r="A51" t="s">
        <v>5683</v>
      </c>
      <c r="B51" s="1">
        <v>43049</v>
      </c>
      <c r="C51">
        <v>58433</v>
      </c>
      <c r="D51">
        <v>2</v>
      </c>
      <c r="E51" t="s">
        <v>7713</v>
      </c>
      <c r="F51" t="s">
        <v>1549</v>
      </c>
      <c r="G51" t="s">
        <v>1618</v>
      </c>
      <c r="H51" t="s">
        <v>1191</v>
      </c>
      <c r="J51">
        <v>464</v>
      </c>
      <c r="K51" s="2">
        <v>-144439.94</v>
      </c>
    </row>
    <row r="52" spans="1:11" x14ac:dyDescent="0.25">
      <c r="A52" t="s">
        <v>7615</v>
      </c>
      <c r="B52" s="1">
        <v>43049</v>
      </c>
      <c r="C52">
        <v>48775</v>
      </c>
      <c r="D52">
        <v>2</v>
      </c>
      <c r="E52" t="s">
        <v>7714</v>
      </c>
      <c r="F52" t="s">
        <v>1549</v>
      </c>
      <c r="G52" t="s">
        <v>2135</v>
      </c>
      <c r="H52" t="s">
        <v>7669</v>
      </c>
      <c r="J52">
        <v>464</v>
      </c>
      <c r="K52" s="2">
        <v>-144903.94</v>
      </c>
    </row>
    <row r="53" spans="1:11" x14ac:dyDescent="0.25">
      <c r="A53" t="s">
        <v>794</v>
      </c>
      <c r="B53" s="1">
        <v>43049</v>
      </c>
      <c r="C53">
        <v>58434</v>
      </c>
      <c r="D53">
        <v>2</v>
      </c>
      <c r="E53" t="s">
        <v>7715</v>
      </c>
      <c r="F53" t="s">
        <v>1549</v>
      </c>
      <c r="G53" t="s">
        <v>1618</v>
      </c>
      <c r="H53" t="s">
        <v>1191</v>
      </c>
      <c r="J53">
        <v>464</v>
      </c>
      <c r="K53" s="2">
        <v>-145367.94</v>
      </c>
    </row>
    <row r="54" spans="1:11" x14ac:dyDescent="0.25">
      <c r="A54" t="s">
        <v>7616</v>
      </c>
      <c r="B54" s="1">
        <v>43049</v>
      </c>
      <c r="C54">
        <v>58435</v>
      </c>
      <c r="D54">
        <v>2</v>
      </c>
      <c r="E54" t="s">
        <v>7716</v>
      </c>
      <c r="F54" t="s">
        <v>1549</v>
      </c>
      <c r="G54" t="s">
        <v>1618</v>
      </c>
      <c r="H54" t="s">
        <v>1191</v>
      </c>
      <c r="J54">
        <v>464</v>
      </c>
      <c r="K54" s="2">
        <v>-145831.94</v>
      </c>
    </row>
    <row r="55" spans="1:11" x14ac:dyDescent="0.25">
      <c r="A55" t="s">
        <v>2332</v>
      </c>
      <c r="B55" s="1">
        <v>43050</v>
      </c>
      <c r="C55">
        <v>48776</v>
      </c>
      <c r="D55">
        <v>2</v>
      </c>
      <c r="E55" t="s">
        <v>7717</v>
      </c>
      <c r="F55" t="s">
        <v>1549</v>
      </c>
      <c r="G55" t="s">
        <v>2135</v>
      </c>
      <c r="H55" t="s">
        <v>7669</v>
      </c>
      <c r="J55">
        <v>464</v>
      </c>
      <c r="K55" s="2">
        <v>-146295.94</v>
      </c>
    </row>
    <row r="56" spans="1:11" x14ac:dyDescent="0.25">
      <c r="A56" t="s">
        <v>2289</v>
      </c>
      <c r="B56" s="1">
        <v>43050</v>
      </c>
      <c r="C56">
        <v>47762</v>
      </c>
      <c r="D56">
        <v>2</v>
      </c>
      <c r="E56" t="s">
        <v>7718</v>
      </c>
      <c r="F56" t="s">
        <v>1549</v>
      </c>
      <c r="G56" t="s">
        <v>5938</v>
      </c>
      <c r="H56" t="s">
        <v>1191</v>
      </c>
      <c r="J56">
        <v>464</v>
      </c>
      <c r="K56" s="2">
        <v>-146759.94</v>
      </c>
    </row>
    <row r="57" spans="1:11" x14ac:dyDescent="0.25">
      <c r="A57" t="s">
        <v>628</v>
      </c>
      <c r="B57" s="1">
        <v>43050</v>
      </c>
      <c r="C57">
        <v>58436</v>
      </c>
      <c r="D57">
        <v>2</v>
      </c>
      <c r="E57" t="s">
        <v>7719</v>
      </c>
      <c r="F57" t="s">
        <v>1549</v>
      </c>
      <c r="G57" t="s">
        <v>1618</v>
      </c>
      <c r="H57" t="s">
        <v>1191</v>
      </c>
      <c r="J57">
        <v>464</v>
      </c>
      <c r="K57" s="2">
        <v>-147223.94</v>
      </c>
    </row>
    <row r="58" spans="1:11" x14ac:dyDescent="0.25">
      <c r="A58" t="s">
        <v>2194</v>
      </c>
      <c r="B58" s="1">
        <v>43050</v>
      </c>
      <c r="C58">
        <v>47763</v>
      </c>
      <c r="D58">
        <v>2</v>
      </c>
      <c r="E58" t="s">
        <v>7720</v>
      </c>
      <c r="F58" t="s">
        <v>1549</v>
      </c>
      <c r="G58" t="s">
        <v>5938</v>
      </c>
      <c r="H58" t="s">
        <v>1191</v>
      </c>
      <c r="J58">
        <v>464</v>
      </c>
      <c r="K58" s="2">
        <v>-147687.94</v>
      </c>
    </row>
    <row r="59" spans="1:11" x14ac:dyDescent="0.25">
      <c r="A59" t="s">
        <v>5998</v>
      </c>
      <c r="B59" s="1">
        <v>43050</v>
      </c>
      <c r="C59">
        <v>4877</v>
      </c>
      <c r="D59">
        <v>2</v>
      </c>
      <c r="E59" t="s">
        <v>7721</v>
      </c>
      <c r="F59" t="s">
        <v>1549</v>
      </c>
      <c r="G59" t="s">
        <v>2135</v>
      </c>
      <c r="H59" t="s">
        <v>7669</v>
      </c>
      <c r="J59">
        <v>464</v>
      </c>
      <c r="K59" s="2">
        <v>-148151.94</v>
      </c>
    </row>
    <row r="60" spans="1:11" hidden="1" x14ac:dyDescent="0.25">
      <c r="A60" t="s">
        <v>7617</v>
      </c>
      <c r="B60" s="1">
        <v>43050</v>
      </c>
      <c r="C60">
        <v>58437</v>
      </c>
      <c r="D60">
        <v>2</v>
      </c>
      <c r="E60" t="s">
        <v>7722</v>
      </c>
      <c r="F60" t="s">
        <v>1549</v>
      </c>
      <c r="G60" t="s">
        <v>1618</v>
      </c>
      <c r="H60" t="s">
        <v>1191</v>
      </c>
      <c r="J60" s="4">
        <v>464</v>
      </c>
      <c r="K60" s="2">
        <v>-148615.94</v>
      </c>
    </row>
    <row r="61" spans="1:11" hidden="1" x14ac:dyDescent="0.25">
      <c r="A61" t="s">
        <v>7618</v>
      </c>
      <c r="B61" s="1">
        <v>43050</v>
      </c>
      <c r="C61">
        <v>58437</v>
      </c>
      <c r="D61">
        <v>2</v>
      </c>
      <c r="E61" t="s">
        <v>7722</v>
      </c>
      <c r="F61" t="s">
        <v>1549</v>
      </c>
      <c r="G61" t="s">
        <v>1618</v>
      </c>
      <c r="H61" t="s">
        <v>6988</v>
      </c>
      <c r="I61" s="4">
        <v>464</v>
      </c>
      <c r="K61" s="2">
        <v>-148151.94</v>
      </c>
    </row>
    <row r="62" spans="1:11" x14ac:dyDescent="0.25">
      <c r="A62" t="s">
        <v>7619</v>
      </c>
      <c r="B62" s="1">
        <v>43050</v>
      </c>
      <c r="C62">
        <v>58437</v>
      </c>
      <c r="D62">
        <v>2</v>
      </c>
      <c r="E62" t="s">
        <v>7723</v>
      </c>
      <c r="F62" t="s">
        <v>1549</v>
      </c>
      <c r="G62" t="s">
        <v>1618</v>
      </c>
      <c r="H62" t="s">
        <v>1191</v>
      </c>
      <c r="J62">
        <v>464</v>
      </c>
      <c r="K62" s="2">
        <v>-148615.94</v>
      </c>
    </row>
    <row r="63" spans="1:11" x14ac:dyDescent="0.25">
      <c r="A63" t="s">
        <v>639</v>
      </c>
      <c r="B63" s="1">
        <v>43052</v>
      </c>
      <c r="C63">
        <v>47764</v>
      </c>
      <c r="D63">
        <v>2</v>
      </c>
      <c r="E63" t="s">
        <v>7724</v>
      </c>
      <c r="F63" t="s">
        <v>1549</v>
      </c>
      <c r="G63" t="s">
        <v>5938</v>
      </c>
      <c r="H63" t="s">
        <v>1191</v>
      </c>
      <c r="J63">
        <v>464</v>
      </c>
      <c r="K63" s="2">
        <v>-149079.94</v>
      </c>
    </row>
    <row r="64" spans="1:11" x14ac:dyDescent="0.25">
      <c r="A64" t="s">
        <v>7620</v>
      </c>
      <c r="B64" s="1">
        <v>43052</v>
      </c>
      <c r="C64">
        <v>58438</v>
      </c>
      <c r="D64">
        <v>2</v>
      </c>
      <c r="E64" t="s">
        <v>7725</v>
      </c>
      <c r="F64" t="s">
        <v>1549</v>
      </c>
      <c r="G64" t="s">
        <v>1618</v>
      </c>
      <c r="H64" t="s">
        <v>1191</v>
      </c>
      <c r="J64">
        <v>464</v>
      </c>
      <c r="K64" s="2">
        <v>-149543.94</v>
      </c>
    </row>
    <row r="65" spans="1:11" x14ac:dyDescent="0.25">
      <c r="A65" t="s">
        <v>7621</v>
      </c>
      <c r="B65" s="1">
        <v>43052</v>
      </c>
      <c r="C65">
        <v>58440</v>
      </c>
      <c r="D65">
        <v>2</v>
      </c>
      <c r="E65" t="s">
        <v>7726</v>
      </c>
      <c r="F65" t="s">
        <v>1549</v>
      </c>
      <c r="G65" t="s">
        <v>1618</v>
      </c>
      <c r="H65" t="s">
        <v>1191</v>
      </c>
      <c r="J65">
        <v>464</v>
      </c>
      <c r="K65" s="2">
        <v>-150007.94</v>
      </c>
    </row>
    <row r="66" spans="1:11" x14ac:dyDescent="0.25">
      <c r="A66" t="s">
        <v>7622</v>
      </c>
      <c r="B66" s="1">
        <v>43052</v>
      </c>
      <c r="C66">
        <v>47765</v>
      </c>
      <c r="D66">
        <v>2</v>
      </c>
      <c r="E66" t="s">
        <v>7727</v>
      </c>
      <c r="F66" t="s">
        <v>1549</v>
      </c>
      <c r="G66" t="s">
        <v>5938</v>
      </c>
      <c r="H66" t="s">
        <v>1191</v>
      </c>
      <c r="J66">
        <v>464</v>
      </c>
      <c r="K66" s="2">
        <v>-150471.94</v>
      </c>
    </row>
    <row r="67" spans="1:11" x14ac:dyDescent="0.25">
      <c r="A67" t="s">
        <v>6658</v>
      </c>
      <c r="B67" s="1">
        <v>43052</v>
      </c>
      <c r="C67">
        <v>48778</v>
      </c>
      <c r="D67">
        <v>2</v>
      </c>
      <c r="E67" t="s">
        <v>7728</v>
      </c>
      <c r="F67" t="s">
        <v>1549</v>
      </c>
      <c r="G67" t="s">
        <v>2135</v>
      </c>
      <c r="H67" t="s">
        <v>7669</v>
      </c>
      <c r="J67">
        <v>464</v>
      </c>
      <c r="K67" s="2">
        <v>-150935.94</v>
      </c>
    </row>
    <row r="68" spans="1:11" x14ac:dyDescent="0.25">
      <c r="A68" t="s">
        <v>7623</v>
      </c>
      <c r="B68" s="1">
        <v>43052</v>
      </c>
      <c r="C68">
        <v>58441</v>
      </c>
      <c r="D68">
        <v>2</v>
      </c>
      <c r="E68" t="s">
        <v>7729</v>
      </c>
      <c r="F68" t="s">
        <v>1549</v>
      </c>
      <c r="G68" t="s">
        <v>1618</v>
      </c>
      <c r="H68" t="s">
        <v>1191</v>
      </c>
      <c r="J68">
        <v>464</v>
      </c>
      <c r="K68" s="2">
        <v>-151399.94</v>
      </c>
    </row>
    <row r="69" spans="1:11" x14ac:dyDescent="0.25">
      <c r="A69" t="s">
        <v>3735</v>
      </c>
      <c r="B69" s="1">
        <v>43053</v>
      </c>
      <c r="C69">
        <v>58442</v>
      </c>
      <c r="D69">
        <v>2</v>
      </c>
      <c r="E69" t="s">
        <v>7730</v>
      </c>
      <c r="F69" t="s">
        <v>1549</v>
      </c>
      <c r="G69" t="s">
        <v>1618</v>
      </c>
      <c r="H69" t="s">
        <v>1191</v>
      </c>
      <c r="J69">
        <v>464</v>
      </c>
      <c r="K69" s="2">
        <v>-151863.94</v>
      </c>
    </row>
    <row r="70" spans="1:11" x14ac:dyDescent="0.25">
      <c r="A70" t="s">
        <v>3861</v>
      </c>
      <c r="B70" s="1">
        <v>43053</v>
      </c>
      <c r="C70">
        <v>58443</v>
      </c>
      <c r="D70">
        <v>2</v>
      </c>
      <c r="E70" t="s">
        <v>7731</v>
      </c>
      <c r="F70" t="s">
        <v>1549</v>
      </c>
      <c r="G70" t="s">
        <v>1618</v>
      </c>
      <c r="H70" t="s">
        <v>1191</v>
      </c>
      <c r="J70">
        <v>464</v>
      </c>
      <c r="K70" s="2">
        <v>-152327.94</v>
      </c>
    </row>
    <row r="71" spans="1:11" x14ac:dyDescent="0.25">
      <c r="A71" t="s">
        <v>6589</v>
      </c>
      <c r="B71" s="1">
        <v>43053</v>
      </c>
      <c r="C71">
        <v>58444</v>
      </c>
      <c r="D71">
        <v>2</v>
      </c>
      <c r="E71" t="s">
        <v>7732</v>
      </c>
      <c r="F71" t="s">
        <v>1549</v>
      </c>
      <c r="G71" t="s">
        <v>1618</v>
      </c>
      <c r="H71" t="s">
        <v>1191</v>
      </c>
      <c r="J71">
        <v>464</v>
      </c>
      <c r="K71" s="2">
        <v>-152791.94</v>
      </c>
    </row>
    <row r="72" spans="1:11" x14ac:dyDescent="0.25">
      <c r="A72" t="s">
        <v>5753</v>
      </c>
      <c r="B72" s="1">
        <v>43054</v>
      </c>
      <c r="C72">
        <v>58445</v>
      </c>
      <c r="D72">
        <v>2</v>
      </c>
      <c r="E72" t="s">
        <v>7733</v>
      </c>
      <c r="F72" t="s">
        <v>1549</v>
      </c>
      <c r="G72" t="s">
        <v>1618</v>
      </c>
      <c r="H72" t="s">
        <v>1191</v>
      </c>
      <c r="J72">
        <v>464</v>
      </c>
      <c r="K72" s="2">
        <v>-153255.94</v>
      </c>
    </row>
    <row r="73" spans="1:11" x14ac:dyDescent="0.25">
      <c r="A73" t="s">
        <v>7624</v>
      </c>
      <c r="B73" s="1">
        <v>43054</v>
      </c>
      <c r="C73">
        <v>58446</v>
      </c>
      <c r="D73">
        <v>2</v>
      </c>
      <c r="E73" t="s">
        <v>7734</v>
      </c>
      <c r="F73" t="s">
        <v>1549</v>
      </c>
      <c r="G73" t="s">
        <v>1618</v>
      </c>
      <c r="H73" t="s">
        <v>1191</v>
      </c>
      <c r="J73">
        <v>464</v>
      </c>
      <c r="K73" s="2">
        <v>-153719.94</v>
      </c>
    </row>
    <row r="74" spans="1:11" x14ac:dyDescent="0.25">
      <c r="A74" t="s">
        <v>7625</v>
      </c>
      <c r="B74" s="1">
        <v>43054</v>
      </c>
      <c r="C74">
        <v>58447</v>
      </c>
      <c r="D74">
        <v>2</v>
      </c>
      <c r="E74" t="s">
        <v>7735</v>
      </c>
      <c r="F74" t="s">
        <v>1549</v>
      </c>
      <c r="G74" t="s">
        <v>1618</v>
      </c>
      <c r="H74" t="s">
        <v>1191</v>
      </c>
      <c r="J74">
        <v>464</v>
      </c>
      <c r="K74" s="2">
        <v>-154183.94</v>
      </c>
    </row>
    <row r="75" spans="1:11" hidden="1" x14ac:dyDescent="0.25">
      <c r="A75" t="s">
        <v>7626</v>
      </c>
      <c r="B75" s="1">
        <v>43054</v>
      </c>
      <c r="C75">
        <v>47766</v>
      </c>
      <c r="D75">
        <v>2</v>
      </c>
      <c r="E75" t="s">
        <v>7736</v>
      </c>
      <c r="F75" t="s">
        <v>1549</v>
      </c>
      <c r="G75" t="s">
        <v>5938</v>
      </c>
      <c r="H75" t="s">
        <v>1191</v>
      </c>
      <c r="J75" s="4">
        <v>464</v>
      </c>
      <c r="K75" s="2">
        <v>-154647.94</v>
      </c>
    </row>
    <row r="76" spans="1:11" hidden="1" x14ac:dyDescent="0.25">
      <c r="A76" t="s">
        <v>7627</v>
      </c>
      <c r="B76" s="1">
        <v>43054</v>
      </c>
      <c r="C76">
        <v>47766</v>
      </c>
      <c r="D76">
        <v>2</v>
      </c>
      <c r="E76" t="s">
        <v>7736</v>
      </c>
      <c r="F76" t="s">
        <v>1549</v>
      </c>
      <c r="G76" t="s">
        <v>5938</v>
      </c>
      <c r="H76" t="s">
        <v>6988</v>
      </c>
      <c r="I76" s="4">
        <v>464</v>
      </c>
      <c r="K76" s="2">
        <v>-154183.94</v>
      </c>
    </row>
    <row r="77" spans="1:11" hidden="1" x14ac:dyDescent="0.25">
      <c r="A77" t="s">
        <v>2506</v>
      </c>
      <c r="B77" s="1">
        <v>43054</v>
      </c>
      <c r="C77">
        <v>47766</v>
      </c>
      <c r="D77">
        <v>2</v>
      </c>
      <c r="E77" t="s">
        <v>7737</v>
      </c>
      <c r="F77" t="s">
        <v>1549</v>
      </c>
      <c r="G77" t="s">
        <v>5938</v>
      </c>
      <c r="H77" t="s">
        <v>1191</v>
      </c>
      <c r="J77" s="4">
        <v>464</v>
      </c>
      <c r="K77" s="2">
        <v>-154647.94</v>
      </c>
    </row>
    <row r="78" spans="1:11" hidden="1" x14ac:dyDescent="0.25">
      <c r="A78" t="s">
        <v>2507</v>
      </c>
      <c r="B78" s="1">
        <v>43054</v>
      </c>
      <c r="C78">
        <v>47766</v>
      </c>
      <c r="D78">
        <v>2</v>
      </c>
      <c r="E78" t="s">
        <v>7737</v>
      </c>
      <c r="F78" t="s">
        <v>1549</v>
      </c>
      <c r="G78" t="s">
        <v>5938</v>
      </c>
      <c r="H78" t="s">
        <v>6988</v>
      </c>
      <c r="I78" s="4">
        <v>464</v>
      </c>
      <c r="K78" s="2">
        <v>-154183.94</v>
      </c>
    </row>
    <row r="79" spans="1:11" x14ac:dyDescent="0.25">
      <c r="A79" t="s">
        <v>7628</v>
      </c>
      <c r="B79" s="1">
        <v>43054</v>
      </c>
      <c r="C79">
        <v>47766</v>
      </c>
      <c r="D79">
        <v>2</v>
      </c>
      <c r="E79" t="s">
        <v>7738</v>
      </c>
      <c r="F79" t="s">
        <v>1549</v>
      </c>
      <c r="G79" t="s">
        <v>5938</v>
      </c>
      <c r="H79" t="s">
        <v>1191</v>
      </c>
      <c r="J79">
        <v>464</v>
      </c>
      <c r="K79" s="2">
        <v>-154647.94</v>
      </c>
    </row>
    <row r="80" spans="1:11" x14ac:dyDescent="0.25">
      <c r="A80" t="s">
        <v>7629</v>
      </c>
      <c r="B80" s="1">
        <v>43054</v>
      </c>
      <c r="C80">
        <v>58448</v>
      </c>
      <c r="D80">
        <v>2</v>
      </c>
      <c r="E80" t="s">
        <v>7739</v>
      </c>
      <c r="F80" t="s">
        <v>1549</v>
      </c>
      <c r="G80" t="s">
        <v>1618</v>
      </c>
      <c r="H80" t="s">
        <v>1191</v>
      </c>
      <c r="J80">
        <v>464</v>
      </c>
      <c r="K80" s="2">
        <v>-155111.94</v>
      </c>
    </row>
    <row r="81" spans="1:11" x14ac:dyDescent="0.25">
      <c r="A81" t="s">
        <v>7630</v>
      </c>
      <c r="B81" s="1">
        <v>43055</v>
      </c>
      <c r="C81">
        <v>48779</v>
      </c>
      <c r="D81">
        <v>2</v>
      </c>
      <c r="E81" t="s">
        <v>7740</v>
      </c>
      <c r="F81" t="s">
        <v>1549</v>
      </c>
      <c r="G81" t="s">
        <v>2135</v>
      </c>
      <c r="H81" t="s">
        <v>7669</v>
      </c>
      <c r="J81">
        <v>464</v>
      </c>
      <c r="K81" s="2">
        <v>-155575.94</v>
      </c>
    </row>
    <row r="82" spans="1:11" x14ac:dyDescent="0.25">
      <c r="A82" t="s">
        <v>7631</v>
      </c>
      <c r="B82" s="1">
        <v>43055</v>
      </c>
      <c r="C82">
        <v>48780</v>
      </c>
      <c r="D82">
        <v>2</v>
      </c>
      <c r="E82" t="s">
        <v>7741</v>
      </c>
      <c r="F82" t="s">
        <v>1549</v>
      </c>
      <c r="G82" t="s">
        <v>2135</v>
      </c>
      <c r="H82" t="s">
        <v>7669</v>
      </c>
      <c r="J82">
        <v>464</v>
      </c>
      <c r="K82" s="2">
        <v>-156039.94</v>
      </c>
    </row>
    <row r="83" spans="1:11" x14ac:dyDescent="0.25">
      <c r="A83" t="s">
        <v>7290</v>
      </c>
      <c r="B83" s="1">
        <v>43055</v>
      </c>
      <c r="C83">
        <v>47767</v>
      </c>
      <c r="D83">
        <v>2</v>
      </c>
      <c r="E83" t="s">
        <v>7742</v>
      </c>
      <c r="F83" t="s">
        <v>1549</v>
      </c>
      <c r="G83" t="s">
        <v>5938</v>
      </c>
      <c r="H83" t="s">
        <v>1191</v>
      </c>
      <c r="J83">
        <v>464</v>
      </c>
      <c r="K83" s="2">
        <v>-156503.94</v>
      </c>
    </row>
    <row r="84" spans="1:11" x14ac:dyDescent="0.25">
      <c r="A84" t="s">
        <v>465</v>
      </c>
      <c r="B84" s="1">
        <v>43055</v>
      </c>
      <c r="C84">
        <v>58449</v>
      </c>
      <c r="D84">
        <v>2</v>
      </c>
      <c r="E84" t="s">
        <v>7743</v>
      </c>
      <c r="F84" t="s">
        <v>1549</v>
      </c>
      <c r="G84" t="s">
        <v>1618</v>
      </c>
      <c r="H84" t="s">
        <v>1191</v>
      </c>
      <c r="J84">
        <v>464</v>
      </c>
      <c r="K84" s="2">
        <v>-156967.94</v>
      </c>
    </row>
    <row r="85" spans="1:11" x14ac:dyDescent="0.25">
      <c r="A85" t="s">
        <v>7632</v>
      </c>
      <c r="B85" s="1">
        <v>43056</v>
      </c>
      <c r="C85">
        <v>58450</v>
      </c>
      <c r="D85">
        <v>2</v>
      </c>
      <c r="E85" t="s">
        <v>7744</v>
      </c>
      <c r="F85" t="s">
        <v>1549</v>
      </c>
      <c r="G85" t="s">
        <v>2135</v>
      </c>
      <c r="H85" t="s">
        <v>7669</v>
      </c>
      <c r="J85">
        <v>464</v>
      </c>
      <c r="K85" s="2">
        <v>-157431.94</v>
      </c>
    </row>
    <row r="86" spans="1:11" x14ac:dyDescent="0.25">
      <c r="A86" t="s">
        <v>7633</v>
      </c>
      <c r="B86" s="1">
        <v>43056</v>
      </c>
      <c r="C86">
        <v>47768</v>
      </c>
      <c r="D86">
        <v>2</v>
      </c>
      <c r="E86" t="s">
        <v>7745</v>
      </c>
      <c r="F86" t="s">
        <v>1549</v>
      </c>
      <c r="G86" t="s">
        <v>5938</v>
      </c>
      <c r="H86" t="s">
        <v>1191</v>
      </c>
      <c r="J86">
        <v>464</v>
      </c>
      <c r="K86" s="2">
        <v>-157895.94</v>
      </c>
    </row>
    <row r="87" spans="1:11" x14ac:dyDescent="0.25">
      <c r="A87" t="s">
        <v>3877</v>
      </c>
      <c r="B87" s="1">
        <v>43056</v>
      </c>
      <c r="C87">
        <v>47769</v>
      </c>
      <c r="D87">
        <v>2</v>
      </c>
      <c r="E87" t="s">
        <v>7746</v>
      </c>
      <c r="F87" t="s">
        <v>1549</v>
      </c>
      <c r="G87" t="s">
        <v>1618</v>
      </c>
      <c r="H87" t="s">
        <v>1191</v>
      </c>
      <c r="J87">
        <v>464</v>
      </c>
      <c r="K87" s="2">
        <v>-158359.94</v>
      </c>
    </row>
    <row r="88" spans="1:11" x14ac:dyDescent="0.25">
      <c r="A88" t="s">
        <v>2557</v>
      </c>
      <c r="B88" s="1">
        <v>43056</v>
      </c>
      <c r="C88">
        <v>47770</v>
      </c>
      <c r="D88">
        <v>2</v>
      </c>
      <c r="E88" t="s">
        <v>7747</v>
      </c>
      <c r="F88" t="s">
        <v>1549</v>
      </c>
      <c r="G88" t="s">
        <v>1618</v>
      </c>
      <c r="H88" t="s">
        <v>1191</v>
      </c>
      <c r="J88">
        <v>464</v>
      </c>
      <c r="K88" s="2">
        <v>-158823.94</v>
      </c>
    </row>
    <row r="89" spans="1:11" x14ac:dyDescent="0.25">
      <c r="A89" t="s">
        <v>7634</v>
      </c>
      <c r="B89" s="1">
        <v>43057</v>
      </c>
      <c r="C89">
        <v>47771</v>
      </c>
      <c r="D89">
        <v>2</v>
      </c>
      <c r="E89" t="s">
        <v>7748</v>
      </c>
      <c r="F89" t="s">
        <v>1549</v>
      </c>
      <c r="G89" t="s">
        <v>5938</v>
      </c>
      <c r="H89" t="s">
        <v>1191</v>
      </c>
      <c r="J89">
        <v>464</v>
      </c>
      <c r="K89" s="2">
        <v>-159287.94</v>
      </c>
    </row>
    <row r="90" spans="1:11" x14ac:dyDescent="0.25">
      <c r="A90" t="s">
        <v>4065</v>
      </c>
      <c r="B90" s="1">
        <v>43057</v>
      </c>
      <c r="C90">
        <v>47772</v>
      </c>
      <c r="D90">
        <v>2</v>
      </c>
      <c r="E90" t="s">
        <v>7749</v>
      </c>
      <c r="F90" t="s">
        <v>1549</v>
      </c>
      <c r="G90" t="s">
        <v>5938</v>
      </c>
      <c r="H90" t="s">
        <v>1191</v>
      </c>
      <c r="J90">
        <v>464</v>
      </c>
      <c r="K90" s="2">
        <v>-159751.94</v>
      </c>
    </row>
    <row r="91" spans="1:11" x14ac:dyDescent="0.25">
      <c r="A91" t="s">
        <v>7635</v>
      </c>
      <c r="B91" s="1">
        <v>43060</v>
      </c>
      <c r="C91">
        <v>47773</v>
      </c>
      <c r="D91">
        <v>2</v>
      </c>
      <c r="E91" t="s">
        <v>7750</v>
      </c>
      <c r="F91" t="s">
        <v>1549</v>
      </c>
      <c r="G91" t="s">
        <v>5938</v>
      </c>
      <c r="H91" t="s">
        <v>1191</v>
      </c>
      <c r="J91">
        <v>464</v>
      </c>
      <c r="K91" s="2">
        <v>-160215.94</v>
      </c>
    </row>
    <row r="92" spans="1:11" x14ac:dyDescent="0.25">
      <c r="A92" t="s">
        <v>5138</v>
      </c>
      <c r="B92" s="1">
        <v>43060</v>
      </c>
      <c r="C92">
        <v>48781</v>
      </c>
      <c r="D92">
        <v>2</v>
      </c>
      <c r="E92" t="s">
        <v>7751</v>
      </c>
      <c r="F92" t="s">
        <v>1549</v>
      </c>
      <c r="G92" t="s">
        <v>2135</v>
      </c>
      <c r="H92" t="s">
        <v>7669</v>
      </c>
      <c r="J92">
        <v>464</v>
      </c>
      <c r="K92" s="2">
        <v>-160679.94</v>
      </c>
    </row>
    <row r="93" spans="1:11" x14ac:dyDescent="0.25">
      <c r="A93" t="s">
        <v>7636</v>
      </c>
      <c r="B93" s="1">
        <v>43060</v>
      </c>
      <c r="C93">
        <v>47774</v>
      </c>
      <c r="D93">
        <v>2</v>
      </c>
      <c r="E93" t="s">
        <v>7752</v>
      </c>
      <c r="F93" t="s">
        <v>1549</v>
      </c>
      <c r="G93" t="s">
        <v>5938</v>
      </c>
      <c r="H93" t="s">
        <v>1191</v>
      </c>
      <c r="J93">
        <v>464</v>
      </c>
      <c r="K93" s="2">
        <v>-161143.94</v>
      </c>
    </row>
    <row r="94" spans="1:11" x14ac:dyDescent="0.25">
      <c r="A94" t="s">
        <v>7637</v>
      </c>
      <c r="B94" s="1">
        <v>43061</v>
      </c>
      <c r="C94">
        <v>47775</v>
      </c>
      <c r="D94">
        <v>2</v>
      </c>
      <c r="E94" t="s">
        <v>7753</v>
      </c>
      <c r="F94" t="s">
        <v>1549</v>
      </c>
      <c r="G94" t="s">
        <v>5938</v>
      </c>
      <c r="H94" t="s">
        <v>1191</v>
      </c>
      <c r="J94">
        <v>464</v>
      </c>
      <c r="K94" s="2">
        <v>-161607.94</v>
      </c>
    </row>
    <row r="95" spans="1:11" hidden="1" x14ac:dyDescent="0.25">
      <c r="A95" t="s">
        <v>7638</v>
      </c>
      <c r="B95" s="1">
        <v>43061</v>
      </c>
      <c r="C95">
        <v>48782</v>
      </c>
      <c r="D95">
        <v>2</v>
      </c>
      <c r="E95" t="s">
        <v>7754</v>
      </c>
      <c r="F95" t="s">
        <v>1549</v>
      </c>
      <c r="G95" t="s">
        <v>2135</v>
      </c>
      <c r="H95" t="s">
        <v>7669</v>
      </c>
      <c r="J95" s="4">
        <v>464</v>
      </c>
      <c r="K95" s="2">
        <v>-162071.94</v>
      </c>
    </row>
    <row r="96" spans="1:11" hidden="1" x14ac:dyDescent="0.25">
      <c r="A96" t="s">
        <v>7639</v>
      </c>
      <c r="B96" s="1">
        <v>43061</v>
      </c>
      <c r="C96">
        <v>48782</v>
      </c>
      <c r="D96">
        <v>2</v>
      </c>
      <c r="E96" t="s">
        <v>7754</v>
      </c>
      <c r="F96" t="s">
        <v>1549</v>
      </c>
      <c r="G96" t="s">
        <v>2135</v>
      </c>
      <c r="H96" t="s">
        <v>7684</v>
      </c>
      <c r="I96" s="4">
        <v>464</v>
      </c>
      <c r="K96" s="2">
        <v>-161607.94</v>
      </c>
    </row>
    <row r="97" spans="1:11" x14ac:dyDescent="0.25">
      <c r="A97" t="s">
        <v>1631</v>
      </c>
      <c r="B97" s="1">
        <v>43061</v>
      </c>
      <c r="C97">
        <v>48782</v>
      </c>
      <c r="D97">
        <v>2</v>
      </c>
      <c r="E97" t="s">
        <v>7755</v>
      </c>
      <c r="F97" t="s">
        <v>1549</v>
      </c>
      <c r="G97" t="s">
        <v>2135</v>
      </c>
      <c r="H97" t="s">
        <v>7669</v>
      </c>
      <c r="J97">
        <v>464</v>
      </c>
      <c r="K97" s="2">
        <v>-162071.94</v>
      </c>
    </row>
    <row r="98" spans="1:11" x14ac:dyDescent="0.25">
      <c r="A98" t="s">
        <v>7640</v>
      </c>
      <c r="B98" s="1">
        <v>43061</v>
      </c>
      <c r="C98">
        <v>48783</v>
      </c>
      <c r="D98">
        <v>2</v>
      </c>
      <c r="E98" t="s">
        <v>7756</v>
      </c>
      <c r="F98" t="s">
        <v>1549</v>
      </c>
      <c r="G98" t="s">
        <v>2135</v>
      </c>
      <c r="H98" t="s">
        <v>7669</v>
      </c>
      <c r="J98">
        <v>464</v>
      </c>
      <c r="K98" s="2">
        <v>-162535.94</v>
      </c>
    </row>
    <row r="99" spans="1:11" x14ac:dyDescent="0.25">
      <c r="A99" t="s">
        <v>7641</v>
      </c>
      <c r="B99" s="1">
        <v>43061</v>
      </c>
      <c r="C99">
        <v>47776</v>
      </c>
      <c r="D99">
        <v>2</v>
      </c>
      <c r="E99" t="s">
        <v>7757</v>
      </c>
      <c r="F99" t="s">
        <v>1549</v>
      </c>
      <c r="G99" t="s">
        <v>5938</v>
      </c>
      <c r="H99" t="s">
        <v>1191</v>
      </c>
      <c r="J99">
        <v>464</v>
      </c>
      <c r="K99" s="2">
        <v>-162999.94</v>
      </c>
    </row>
    <row r="100" spans="1:11" x14ac:dyDescent="0.25">
      <c r="A100" t="s">
        <v>5213</v>
      </c>
      <c r="B100" s="1">
        <v>43061</v>
      </c>
      <c r="C100">
        <v>47777</v>
      </c>
      <c r="D100">
        <v>2</v>
      </c>
      <c r="E100" t="s">
        <v>7758</v>
      </c>
      <c r="F100" t="s">
        <v>1549</v>
      </c>
      <c r="G100" t="s">
        <v>5938</v>
      </c>
      <c r="H100" t="s">
        <v>1191</v>
      </c>
      <c r="J100">
        <v>464</v>
      </c>
      <c r="K100" s="2">
        <v>-163463.94</v>
      </c>
    </row>
    <row r="101" spans="1:11" x14ac:dyDescent="0.25">
      <c r="A101" t="s">
        <v>2642</v>
      </c>
      <c r="B101" s="1">
        <v>43061</v>
      </c>
      <c r="C101">
        <v>48784</v>
      </c>
      <c r="D101">
        <v>2</v>
      </c>
      <c r="E101" t="s">
        <v>7759</v>
      </c>
      <c r="F101" t="s">
        <v>1549</v>
      </c>
      <c r="G101" t="s">
        <v>2135</v>
      </c>
      <c r="H101" t="s">
        <v>7669</v>
      </c>
      <c r="J101">
        <v>464</v>
      </c>
      <c r="K101" s="2">
        <v>-163927.94</v>
      </c>
    </row>
    <row r="102" spans="1:11" x14ac:dyDescent="0.25">
      <c r="A102" t="s">
        <v>7642</v>
      </c>
      <c r="B102" s="1">
        <v>43061</v>
      </c>
      <c r="C102">
        <v>48785</v>
      </c>
      <c r="D102">
        <v>2</v>
      </c>
      <c r="E102" t="s">
        <v>7760</v>
      </c>
      <c r="F102" t="s">
        <v>1549</v>
      </c>
      <c r="G102" t="s">
        <v>7643</v>
      </c>
      <c r="H102" t="s">
        <v>1191</v>
      </c>
      <c r="J102">
        <v>464</v>
      </c>
      <c r="K102" s="2">
        <v>-164391.94</v>
      </c>
    </row>
    <row r="103" spans="1:11" hidden="1" x14ac:dyDescent="0.25">
      <c r="A103" t="s">
        <v>7644</v>
      </c>
      <c r="B103" s="1">
        <v>43062</v>
      </c>
      <c r="C103">
        <v>48786</v>
      </c>
      <c r="D103">
        <v>2</v>
      </c>
      <c r="E103" t="s">
        <v>7761</v>
      </c>
      <c r="F103" t="s">
        <v>1549</v>
      </c>
      <c r="G103" t="s">
        <v>2135</v>
      </c>
      <c r="H103" t="s">
        <v>7669</v>
      </c>
      <c r="J103" s="4">
        <v>464</v>
      </c>
      <c r="K103" s="2">
        <v>-164855.94</v>
      </c>
    </row>
    <row r="104" spans="1:11" hidden="1" x14ac:dyDescent="0.25">
      <c r="A104" t="s">
        <v>3164</v>
      </c>
      <c r="B104" s="1">
        <v>43062</v>
      </c>
      <c r="C104">
        <v>48786</v>
      </c>
      <c r="D104">
        <v>2</v>
      </c>
      <c r="E104" t="s">
        <v>7761</v>
      </c>
      <c r="F104" t="s">
        <v>1549</v>
      </c>
      <c r="G104" t="s">
        <v>2135</v>
      </c>
      <c r="H104" t="s">
        <v>7684</v>
      </c>
      <c r="I104" s="4">
        <v>464</v>
      </c>
      <c r="K104" s="2">
        <v>-164391.94</v>
      </c>
    </row>
    <row r="105" spans="1:11" x14ac:dyDescent="0.25">
      <c r="A105" t="s">
        <v>3166</v>
      </c>
      <c r="B105" s="1">
        <v>43062</v>
      </c>
      <c r="C105">
        <v>48786</v>
      </c>
      <c r="D105">
        <v>2</v>
      </c>
      <c r="E105" t="s">
        <v>7762</v>
      </c>
      <c r="F105" t="s">
        <v>1549</v>
      </c>
      <c r="G105" t="s">
        <v>2135</v>
      </c>
      <c r="H105" t="s">
        <v>7669</v>
      </c>
      <c r="J105">
        <v>464</v>
      </c>
      <c r="K105" s="2">
        <v>-164855.94</v>
      </c>
    </row>
    <row r="106" spans="1:11" x14ac:dyDescent="0.25">
      <c r="A106" t="s">
        <v>7072</v>
      </c>
      <c r="B106" s="1">
        <v>43062</v>
      </c>
      <c r="C106">
        <v>47778</v>
      </c>
      <c r="D106">
        <v>2</v>
      </c>
      <c r="E106" t="s">
        <v>7763</v>
      </c>
      <c r="F106" t="s">
        <v>1549</v>
      </c>
      <c r="G106" t="s">
        <v>5938</v>
      </c>
      <c r="H106" t="s">
        <v>1191</v>
      </c>
      <c r="J106">
        <v>464</v>
      </c>
      <c r="K106" s="2">
        <v>-165319.94</v>
      </c>
    </row>
    <row r="107" spans="1:11" x14ac:dyDescent="0.25">
      <c r="A107" t="s">
        <v>7645</v>
      </c>
      <c r="B107" s="1">
        <v>43063</v>
      </c>
      <c r="C107">
        <v>48787</v>
      </c>
      <c r="D107">
        <v>2</v>
      </c>
      <c r="E107" t="s">
        <v>7764</v>
      </c>
      <c r="F107" t="s">
        <v>1549</v>
      </c>
      <c r="G107" t="s">
        <v>2135</v>
      </c>
      <c r="H107" t="s">
        <v>7669</v>
      </c>
      <c r="J107">
        <v>464</v>
      </c>
      <c r="K107" s="2">
        <v>-165783.94</v>
      </c>
    </row>
    <row r="108" spans="1:11" x14ac:dyDescent="0.25">
      <c r="A108" t="s">
        <v>1852</v>
      </c>
      <c r="B108" s="1">
        <v>43063</v>
      </c>
      <c r="C108">
        <v>48788</v>
      </c>
      <c r="D108">
        <v>2</v>
      </c>
      <c r="E108" t="s">
        <v>7765</v>
      </c>
      <c r="F108" t="s">
        <v>1549</v>
      </c>
      <c r="G108" t="s">
        <v>2135</v>
      </c>
      <c r="H108" t="s">
        <v>7669</v>
      </c>
      <c r="J108">
        <v>464</v>
      </c>
      <c r="K108" s="2">
        <v>-166247.94</v>
      </c>
    </row>
    <row r="109" spans="1:11" x14ac:dyDescent="0.25">
      <c r="A109" t="s">
        <v>7646</v>
      </c>
      <c r="B109" s="1">
        <v>43063</v>
      </c>
      <c r="C109">
        <v>48789</v>
      </c>
      <c r="D109">
        <v>2</v>
      </c>
      <c r="E109" t="s">
        <v>7766</v>
      </c>
      <c r="F109" t="s">
        <v>1549</v>
      </c>
      <c r="G109" t="s">
        <v>2135</v>
      </c>
      <c r="H109" t="s">
        <v>7669</v>
      </c>
      <c r="J109">
        <v>464</v>
      </c>
      <c r="K109" s="2">
        <v>-166711.94</v>
      </c>
    </row>
    <row r="110" spans="1:11" x14ac:dyDescent="0.25">
      <c r="A110" t="s">
        <v>7647</v>
      </c>
      <c r="B110" s="1">
        <v>43064</v>
      </c>
      <c r="C110">
        <v>47779</v>
      </c>
      <c r="D110">
        <v>2</v>
      </c>
      <c r="E110" t="s">
        <v>7767</v>
      </c>
      <c r="F110" t="s">
        <v>1549</v>
      </c>
      <c r="G110" t="s">
        <v>5938</v>
      </c>
      <c r="H110" t="s">
        <v>1191</v>
      </c>
      <c r="J110">
        <v>464</v>
      </c>
      <c r="K110" s="2">
        <v>-167175.94</v>
      </c>
    </row>
    <row r="111" spans="1:11" x14ac:dyDescent="0.25">
      <c r="A111" t="s">
        <v>2738</v>
      </c>
      <c r="B111" s="1">
        <v>43064</v>
      </c>
      <c r="C111">
        <v>47780</v>
      </c>
      <c r="D111">
        <v>2</v>
      </c>
      <c r="E111" t="s">
        <v>7768</v>
      </c>
      <c r="F111" t="s">
        <v>1549</v>
      </c>
      <c r="G111" t="s">
        <v>5938</v>
      </c>
      <c r="H111" t="s">
        <v>1191</v>
      </c>
      <c r="J111">
        <v>464</v>
      </c>
      <c r="K111" s="2">
        <v>-167639.94</v>
      </c>
    </row>
    <row r="112" spans="1:11" x14ac:dyDescent="0.25">
      <c r="A112" t="s">
        <v>5008</v>
      </c>
      <c r="B112" s="1">
        <v>43064</v>
      </c>
      <c r="C112">
        <v>47781</v>
      </c>
      <c r="D112">
        <v>2</v>
      </c>
      <c r="E112" t="s">
        <v>7769</v>
      </c>
      <c r="F112" t="s">
        <v>1549</v>
      </c>
      <c r="G112" t="s">
        <v>5938</v>
      </c>
      <c r="H112" t="s">
        <v>1191</v>
      </c>
      <c r="J112">
        <v>464</v>
      </c>
      <c r="K112" s="2">
        <v>-168103.94</v>
      </c>
    </row>
    <row r="113" spans="1:11" x14ac:dyDescent="0.25">
      <c r="A113" t="s">
        <v>7648</v>
      </c>
      <c r="B113" s="1">
        <v>43064</v>
      </c>
      <c r="C113">
        <v>48790</v>
      </c>
      <c r="D113">
        <v>2</v>
      </c>
      <c r="E113" t="s">
        <v>7770</v>
      </c>
      <c r="F113" t="s">
        <v>1549</v>
      </c>
      <c r="G113" t="s">
        <v>2135</v>
      </c>
      <c r="H113" t="s">
        <v>7669</v>
      </c>
      <c r="J113">
        <v>464</v>
      </c>
      <c r="K113" s="2">
        <v>-168567.94</v>
      </c>
    </row>
    <row r="114" spans="1:11" x14ac:dyDescent="0.25">
      <c r="A114" t="s">
        <v>7649</v>
      </c>
      <c r="B114" s="1">
        <v>43064</v>
      </c>
      <c r="C114">
        <v>47782</v>
      </c>
      <c r="D114">
        <v>2</v>
      </c>
      <c r="E114" t="s">
        <v>7771</v>
      </c>
      <c r="F114" t="s">
        <v>1549</v>
      </c>
      <c r="G114" t="s">
        <v>5938</v>
      </c>
      <c r="H114" t="s">
        <v>1191</v>
      </c>
      <c r="J114">
        <v>464</v>
      </c>
      <c r="K114" s="2">
        <v>-169031.94</v>
      </c>
    </row>
    <row r="115" spans="1:11" x14ac:dyDescent="0.25">
      <c r="A115" t="s">
        <v>6676</v>
      </c>
      <c r="B115" s="1">
        <v>43064</v>
      </c>
      <c r="C115">
        <v>47783</v>
      </c>
      <c r="D115">
        <v>2</v>
      </c>
      <c r="E115" t="s">
        <v>7772</v>
      </c>
      <c r="F115" t="s">
        <v>1549</v>
      </c>
      <c r="G115" t="s">
        <v>5938</v>
      </c>
      <c r="H115" t="s">
        <v>1191</v>
      </c>
      <c r="J115">
        <v>464</v>
      </c>
      <c r="K115" s="2">
        <v>-169495.94</v>
      </c>
    </row>
    <row r="116" spans="1:11" x14ac:dyDescent="0.25">
      <c r="A116" t="s">
        <v>7650</v>
      </c>
      <c r="B116" s="1">
        <v>43066</v>
      </c>
      <c r="C116">
        <v>48791</v>
      </c>
      <c r="D116">
        <v>2</v>
      </c>
      <c r="E116" t="s">
        <v>7773</v>
      </c>
      <c r="F116" t="s">
        <v>1549</v>
      </c>
      <c r="G116" t="s">
        <v>2135</v>
      </c>
      <c r="H116" t="s">
        <v>7669</v>
      </c>
      <c r="J116">
        <v>464</v>
      </c>
      <c r="K116" s="2">
        <v>-169959.94</v>
      </c>
    </row>
    <row r="117" spans="1:11" x14ac:dyDescent="0.25">
      <c r="A117" t="s">
        <v>6775</v>
      </c>
      <c r="B117" s="1">
        <v>43066</v>
      </c>
      <c r="C117">
        <v>47784</v>
      </c>
      <c r="D117">
        <v>2</v>
      </c>
      <c r="E117" t="s">
        <v>7774</v>
      </c>
      <c r="F117" t="s">
        <v>1549</v>
      </c>
      <c r="G117" t="s">
        <v>5938</v>
      </c>
      <c r="H117" t="s">
        <v>1191</v>
      </c>
      <c r="J117">
        <v>464</v>
      </c>
      <c r="K117" s="2">
        <v>-170423.94</v>
      </c>
    </row>
    <row r="118" spans="1:11" x14ac:dyDescent="0.25">
      <c r="A118" t="s">
        <v>7651</v>
      </c>
      <c r="B118" s="1">
        <v>43066</v>
      </c>
      <c r="C118">
        <v>47785</v>
      </c>
      <c r="D118">
        <v>2</v>
      </c>
      <c r="E118" t="s">
        <v>7775</v>
      </c>
      <c r="F118" t="s">
        <v>1549</v>
      </c>
      <c r="G118" t="s">
        <v>5938</v>
      </c>
      <c r="H118" t="s">
        <v>1191</v>
      </c>
      <c r="J118">
        <v>464</v>
      </c>
      <c r="K118" s="2">
        <v>-170887.94</v>
      </c>
    </row>
    <row r="119" spans="1:11" x14ac:dyDescent="0.25">
      <c r="A119" t="s">
        <v>7652</v>
      </c>
      <c r="B119" s="1">
        <v>43066</v>
      </c>
      <c r="C119">
        <v>47786</v>
      </c>
      <c r="D119">
        <v>2</v>
      </c>
      <c r="E119" t="s">
        <v>7776</v>
      </c>
      <c r="F119" t="s">
        <v>1549</v>
      </c>
      <c r="G119" t="s">
        <v>5938</v>
      </c>
      <c r="H119" t="s">
        <v>1191</v>
      </c>
      <c r="J119">
        <v>464</v>
      </c>
      <c r="K119" s="2">
        <v>-171351.94</v>
      </c>
    </row>
    <row r="120" spans="1:11" hidden="1" x14ac:dyDescent="0.25">
      <c r="A120" t="s">
        <v>2467</v>
      </c>
      <c r="B120" s="1">
        <v>43066</v>
      </c>
      <c r="C120" t="s">
        <v>7653</v>
      </c>
      <c r="D120">
        <v>1</v>
      </c>
      <c r="E120" t="s">
        <v>7777</v>
      </c>
      <c r="F120" t="s">
        <v>76</v>
      </c>
      <c r="G120" t="s">
        <v>12</v>
      </c>
      <c r="H120" t="s">
        <v>1191</v>
      </c>
      <c r="I120" s="3">
        <v>43616</v>
      </c>
      <c r="K120" s="2">
        <v>-127735.94</v>
      </c>
    </row>
    <row r="121" spans="1:11" hidden="1" x14ac:dyDescent="0.25">
      <c r="A121" t="s">
        <v>4761</v>
      </c>
      <c r="B121" s="1">
        <v>43066</v>
      </c>
      <c r="C121" t="s">
        <v>7654</v>
      </c>
      <c r="D121">
        <v>2</v>
      </c>
      <c r="E121" t="s">
        <v>7778</v>
      </c>
      <c r="F121" t="s">
        <v>76</v>
      </c>
      <c r="G121" t="s">
        <v>12</v>
      </c>
      <c r="H121" t="s">
        <v>1191</v>
      </c>
      <c r="I121" s="3">
        <v>2146</v>
      </c>
      <c r="K121" s="2">
        <v>-125589.94</v>
      </c>
    </row>
    <row r="122" spans="1:11" x14ac:dyDescent="0.25">
      <c r="A122" t="s">
        <v>2786</v>
      </c>
      <c r="B122" s="1">
        <v>43067</v>
      </c>
      <c r="C122">
        <v>47801</v>
      </c>
      <c r="D122">
        <v>2</v>
      </c>
      <c r="E122" t="s">
        <v>7779</v>
      </c>
      <c r="F122" t="s">
        <v>1549</v>
      </c>
      <c r="G122" t="s">
        <v>1618</v>
      </c>
      <c r="H122" t="s">
        <v>1191</v>
      </c>
      <c r="J122">
        <v>464</v>
      </c>
      <c r="K122" s="2">
        <v>-126053.94</v>
      </c>
    </row>
    <row r="123" spans="1:11" x14ac:dyDescent="0.25">
      <c r="A123" t="s">
        <v>262</v>
      </c>
      <c r="B123" s="1">
        <v>43067</v>
      </c>
      <c r="C123">
        <v>47787</v>
      </c>
      <c r="D123">
        <v>2</v>
      </c>
      <c r="E123" t="s">
        <v>7780</v>
      </c>
      <c r="F123" t="s">
        <v>1549</v>
      </c>
      <c r="G123" t="s">
        <v>5938</v>
      </c>
      <c r="H123" t="s">
        <v>1191</v>
      </c>
      <c r="J123">
        <v>464</v>
      </c>
      <c r="K123" s="2">
        <v>-126517.94</v>
      </c>
    </row>
    <row r="124" spans="1:11" x14ac:dyDescent="0.25">
      <c r="A124" t="s">
        <v>5168</v>
      </c>
      <c r="B124" s="1">
        <v>43067</v>
      </c>
      <c r="C124">
        <v>47788</v>
      </c>
      <c r="D124">
        <v>2</v>
      </c>
      <c r="E124" t="s">
        <v>7781</v>
      </c>
      <c r="F124" t="s">
        <v>1549</v>
      </c>
      <c r="G124" t="s">
        <v>5938</v>
      </c>
      <c r="H124" t="s">
        <v>1191</v>
      </c>
      <c r="J124">
        <v>464</v>
      </c>
      <c r="K124" s="2">
        <v>-126981.94</v>
      </c>
    </row>
    <row r="125" spans="1:11" x14ac:dyDescent="0.25">
      <c r="A125" t="s">
        <v>727</v>
      </c>
      <c r="B125" s="1">
        <v>43067</v>
      </c>
      <c r="C125">
        <v>48792</v>
      </c>
      <c r="D125">
        <v>2</v>
      </c>
      <c r="E125" t="s">
        <v>7782</v>
      </c>
      <c r="F125" t="s">
        <v>1549</v>
      </c>
      <c r="G125" t="s">
        <v>2135</v>
      </c>
      <c r="H125" t="s">
        <v>7669</v>
      </c>
      <c r="J125">
        <v>464</v>
      </c>
      <c r="K125" s="2">
        <v>-127445.94</v>
      </c>
    </row>
    <row r="126" spans="1:11" x14ac:dyDescent="0.25">
      <c r="A126" t="s">
        <v>1141</v>
      </c>
      <c r="B126" s="1">
        <v>43067</v>
      </c>
      <c r="C126">
        <v>48793</v>
      </c>
      <c r="D126">
        <v>2</v>
      </c>
      <c r="E126" t="s">
        <v>7783</v>
      </c>
      <c r="F126" t="s">
        <v>1549</v>
      </c>
      <c r="G126" t="s">
        <v>2135</v>
      </c>
      <c r="H126" t="s">
        <v>7669</v>
      </c>
      <c r="J126">
        <v>464</v>
      </c>
      <c r="K126" s="2">
        <v>-127909.94</v>
      </c>
    </row>
    <row r="127" spans="1:11" x14ac:dyDescent="0.25">
      <c r="A127" t="s">
        <v>7655</v>
      </c>
      <c r="B127" s="1">
        <v>43067</v>
      </c>
      <c r="C127">
        <v>47789</v>
      </c>
      <c r="D127">
        <v>2</v>
      </c>
      <c r="E127" t="s">
        <v>7784</v>
      </c>
      <c r="F127" t="s">
        <v>1549</v>
      </c>
      <c r="G127" t="s">
        <v>5938</v>
      </c>
      <c r="H127" t="s">
        <v>1191</v>
      </c>
      <c r="J127">
        <v>464</v>
      </c>
      <c r="K127" s="2">
        <v>-128373.94</v>
      </c>
    </row>
    <row r="128" spans="1:11" x14ac:dyDescent="0.25">
      <c r="A128" t="s">
        <v>7656</v>
      </c>
      <c r="B128" s="1">
        <v>43068</v>
      </c>
      <c r="C128">
        <v>48794</v>
      </c>
      <c r="D128">
        <v>2</v>
      </c>
      <c r="E128" t="s">
        <v>7785</v>
      </c>
      <c r="F128" t="s">
        <v>1549</v>
      </c>
      <c r="G128" t="s">
        <v>2135</v>
      </c>
      <c r="H128" t="s">
        <v>7669</v>
      </c>
      <c r="J128">
        <v>464</v>
      </c>
      <c r="K128" s="2">
        <v>-128837.94</v>
      </c>
    </row>
    <row r="129" spans="1:11" x14ac:dyDescent="0.25">
      <c r="A129" t="s">
        <v>7657</v>
      </c>
      <c r="B129" s="1">
        <v>43068</v>
      </c>
      <c r="C129">
        <v>48795</v>
      </c>
      <c r="D129">
        <v>2</v>
      </c>
      <c r="E129" t="s">
        <v>7786</v>
      </c>
      <c r="F129" t="s">
        <v>1549</v>
      </c>
      <c r="G129" t="s">
        <v>2135</v>
      </c>
      <c r="H129" t="s">
        <v>7669</v>
      </c>
      <c r="J129">
        <v>464</v>
      </c>
      <c r="K129" s="2">
        <v>-129301.94</v>
      </c>
    </row>
    <row r="130" spans="1:11" x14ac:dyDescent="0.25">
      <c r="A130" t="s">
        <v>7658</v>
      </c>
      <c r="B130" s="1">
        <v>43068</v>
      </c>
      <c r="C130">
        <v>47790</v>
      </c>
      <c r="D130">
        <v>2</v>
      </c>
      <c r="E130" t="s">
        <v>7787</v>
      </c>
      <c r="F130" t="s">
        <v>1549</v>
      </c>
      <c r="G130" t="s">
        <v>5938</v>
      </c>
      <c r="H130" t="s">
        <v>1191</v>
      </c>
      <c r="J130">
        <v>464</v>
      </c>
      <c r="K130" s="2">
        <v>-129765.94</v>
      </c>
    </row>
    <row r="131" spans="1:11" x14ac:dyDescent="0.25">
      <c r="A131" t="s">
        <v>3603</v>
      </c>
      <c r="B131" s="1">
        <v>43068</v>
      </c>
      <c r="C131">
        <v>47791</v>
      </c>
      <c r="D131">
        <v>2</v>
      </c>
      <c r="E131" t="s">
        <v>7788</v>
      </c>
      <c r="F131" t="s">
        <v>1549</v>
      </c>
      <c r="G131" t="s">
        <v>5938</v>
      </c>
      <c r="H131" t="s">
        <v>1191</v>
      </c>
      <c r="J131">
        <v>464</v>
      </c>
      <c r="K131" s="2">
        <v>-130229.94</v>
      </c>
    </row>
    <row r="132" spans="1:11" x14ac:dyDescent="0.25">
      <c r="A132" t="s">
        <v>7659</v>
      </c>
      <c r="B132" s="1">
        <v>43068</v>
      </c>
      <c r="C132">
        <v>47792</v>
      </c>
      <c r="D132">
        <v>2</v>
      </c>
      <c r="E132" t="s">
        <v>7789</v>
      </c>
      <c r="F132" t="s">
        <v>1549</v>
      </c>
      <c r="G132" t="s">
        <v>5938</v>
      </c>
      <c r="H132" t="s">
        <v>1191</v>
      </c>
      <c r="J132">
        <v>464</v>
      </c>
      <c r="K132" s="2">
        <v>-130693.94</v>
      </c>
    </row>
    <row r="133" spans="1:11" x14ac:dyDescent="0.25">
      <c r="A133" t="s">
        <v>1288</v>
      </c>
      <c r="B133" s="1">
        <v>43068</v>
      </c>
      <c r="C133">
        <v>47793</v>
      </c>
      <c r="D133">
        <v>2</v>
      </c>
      <c r="E133" t="s">
        <v>7790</v>
      </c>
      <c r="F133" t="s">
        <v>1549</v>
      </c>
      <c r="G133" t="s">
        <v>5938</v>
      </c>
      <c r="H133" t="s">
        <v>1191</v>
      </c>
      <c r="J133">
        <v>464</v>
      </c>
      <c r="K133" s="2">
        <v>-131157.94</v>
      </c>
    </row>
    <row r="134" spans="1:11" x14ac:dyDescent="0.25">
      <c r="A134" t="s">
        <v>7660</v>
      </c>
      <c r="B134" s="1">
        <v>43068</v>
      </c>
      <c r="C134">
        <v>48796</v>
      </c>
      <c r="D134">
        <v>2</v>
      </c>
      <c r="E134" t="s">
        <v>7791</v>
      </c>
      <c r="F134" t="s">
        <v>1549</v>
      </c>
      <c r="G134" t="s">
        <v>2135</v>
      </c>
      <c r="H134" t="s">
        <v>7669</v>
      </c>
      <c r="J134">
        <v>464</v>
      </c>
      <c r="K134" s="2">
        <v>-131621.94</v>
      </c>
    </row>
    <row r="135" spans="1:11" x14ac:dyDescent="0.25">
      <c r="A135" t="s">
        <v>7661</v>
      </c>
      <c r="B135" s="1">
        <v>43068</v>
      </c>
      <c r="C135">
        <v>47803</v>
      </c>
      <c r="D135">
        <v>2</v>
      </c>
      <c r="E135" t="s">
        <v>7792</v>
      </c>
      <c r="F135" t="s">
        <v>1549</v>
      </c>
      <c r="G135" t="s">
        <v>1618</v>
      </c>
      <c r="H135" t="s">
        <v>1191</v>
      </c>
      <c r="J135">
        <v>464</v>
      </c>
      <c r="K135" s="2">
        <v>-132085.94</v>
      </c>
    </row>
    <row r="136" spans="1:11" x14ac:dyDescent="0.25">
      <c r="A136" t="s">
        <v>7662</v>
      </c>
      <c r="B136" s="1">
        <v>43068</v>
      </c>
      <c r="C136">
        <v>47802</v>
      </c>
      <c r="D136">
        <v>2</v>
      </c>
      <c r="E136" t="s">
        <v>7793</v>
      </c>
      <c r="F136" t="s">
        <v>1549</v>
      </c>
      <c r="G136" t="s">
        <v>1618</v>
      </c>
      <c r="H136" t="s">
        <v>1191</v>
      </c>
      <c r="J136">
        <v>464</v>
      </c>
      <c r="K136" s="2">
        <v>-132549.94</v>
      </c>
    </row>
    <row r="137" spans="1:11" x14ac:dyDescent="0.25">
      <c r="A137" t="s">
        <v>7124</v>
      </c>
      <c r="B137" s="1">
        <v>43069</v>
      </c>
      <c r="C137">
        <v>48797</v>
      </c>
      <c r="D137">
        <v>2</v>
      </c>
      <c r="E137" t="s">
        <v>7794</v>
      </c>
      <c r="F137" t="s">
        <v>1549</v>
      </c>
      <c r="G137" t="s">
        <v>2135</v>
      </c>
      <c r="H137" t="s">
        <v>7669</v>
      </c>
      <c r="J137">
        <v>464</v>
      </c>
      <c r="K137" s="2">
        <v>-133013.94</v>
      </c>
    </row>
    <row r="138" spans="1:11" x14ac:dyDescent="0.25">
      <c r="A138" t="s">
        <v>7663</v>
      </c>
      <c r="B138" s="1">
        <v>43069</v>
      </c>
      <c r="C138">
        <v>48798</v>
      </c>
      <c r="D138">
        <v>2</v>
      </c>
      <c r="E138" t="s">
        <v>7795</v>
      </c>
      <c r="F138" t="s">
        <v>1549</v>
      </c>
      <c r="G138" t="s">
        <v>2135</v>
      </c>
      <c r="H138" t="s">
        <v>7669</v>
      </c>
      <c r="J138">
        <v>464</v>
      </c>
      <c r="K138" s="2">
        <v>-133477.94</v>
      </c>
    </row>
    <row r="139" spans="1:11" x14ac:dyDescent="0.25">
      <c r="A139" t="s">
        <v>2746</v>
      </c>
      <c r="B139" s="1">
        <v>43069</v>
      </c>
      <c r="C139">
        <v>47794</v>
      </c>
      <c r="D139">
        <v>2</v>
      </c>
      <c r="E139" t="s">
        <v>7796</v>
      </c>
      <c r="F139" t="s">
        <v>1549</v>
      </c>
      <c r="G139" t="s">
        <v>5938</v>
      </c>
      <c r="H139" t="s">
        <v>1191</v>
      </c>
      <c r="J139">
        <v>464</v>
      </c>
      <c r="K139" s="2">
        <v>-133941.94</v>
      </c>
    </row>
    <row r="140" spans="1:11" x14ac:dyDescent="0.25">
      <c r="A140" t="s">
        <v>7342</v>
      </c>
      <c r="B140" s="1">
        <v>43069</v>
      </c>
      <c r="C140">
        <v>47795</v>
      </c>
      <c r="D140">
        <v>2</v>
      </c>
      <c r="E140" t="s">
        <v>7797</v>
      </c>
      <c r="F140" t="s">
        <v>1549</v>
      </c>
      <c r="G140" t="s">
        <v>5938</v>
      </c>
      <c r="H140" t="s">
        <v>1191</v>
      </c>
      <c r="J140">
        <v>464</v>
      </c>
      <c r="K140" s="2">
        <v>-134405.94</v>
      </c>
    </row>
    <row r="141" spans="1:11" x14ac:dyDescent="0.25">
      <c r="A141" t="s">
        <v>1337</v>
      </c>
      <c r="B141" s="1">
        <v>43069</v>
      </c>
      <c r="C141">
        <v>47804</v>
      </c>
      <c r="D141">
        <v>2</v>
      </c>
      <c r="E141" t="s">
        <v>7798</v>
      </c>
      <c r="F141" t="s">
        <v>1549</v>
      </c>
      <c r="G141" t="s">
        <v>1618</v>
      </c>
      <c r="H141" t="s">
        <v>1191</v>
      </c>
      <c r="J141">
        <v>464</v>
      </c>
      <c r="K141" s="2">
        <v>-134869.94</v>
      </c>
    </row>
    <row r="142" spans="1:11" hidden="1" x14ac:dyDescent="0.25">
      <c r="H142" t="s">
        <v>101</v>
      </c>
      <c r="I142" s="2">
        <v>49010</v>
      </c>
      <c r="J142" s="2">
        <v>60784</v>
      </c>
    </row>
    <row r="143" spans="1:11" x14ac:dyDescent="0.25">
      <c r="H143" t="s">
        <v>102</v>
      </c>
      <c r="K143" s="2">
        <v>-134869.94</v>
      </c>
    </row>
    <row r="144" spans="1:11" hidden="1" x14ac:dyDescent="0.25">
      <c r="A144" t="s">
        <v>138</v>
      </c>
      <c r="B144" t="s">
        <v>139</v>
      </c>
      <c r="C144" t="s">
        <v>501</v>
      </c>
      <c r="D144" t="s">
        <v>502</v>
      </c>
      <c r="E144" t="s">
        <v>142</v>
      </c>
      <c r="F144" t="s">
        <v>503</v>
      </c>
      <c r="G144" t="s">
        <v>138</v>
      </c>
      <c r="H144" t="s">
        <v>7799</v>
      </c>
      <c r="I144" t="s">
        <v>503</v>
      </c>
      <c r="J144" t="s">
        <v>140</v>
      </c>
      <c r="K144" t="s">
        <v>144</v>
      </c>
    </row>
  </sheetData>
  <autoFilter ref="A1:K144">
    <filterColumn colId="8">
      <filters blank="1"/>
    </filterColumn>
    <filterColumn colId="9">
      <colorFilter dxfId="0"/>
    </filterColumn>
  </autoFilter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3" workbookViewId="0">
      <selection activeCell="J13" sqref="J13"/>
    </sheetView>
  </sheetViews>
  <sheetFormatPr baseColWidth="10" defaultRowHeight="15" x14ac:dyDescent="0.25"/>
  <cols>
    <col min="9" max="9" width="29.42578125" bestFit="1" customWidth="1"/>
  </cols>
  <sheetData>
    <row r="1" spans="1:12" x14ac:dyDescent="0.25">
      <c r="A1" t="s">
        <v>0</v>
      </c>
    </row>
    <row r="2" spans="1:12" x14ac:dyDescent="0.25">
      <c r="A2" t="s">
        <v>7576</v>
      </c>
    </row>
    <row r="3" spans="1:12" x14ac:dyDescent="0.25">
      <c r="A3" t="s">
        <v>7225</v>
      </c>
    </row>
    <row r="4" spans="1:12" x14ac:dyDescent="0.25">
      <c r="A4" t="s">
        <v>7578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1380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-11592.07</v>
      </c>
    </row>
    <row r="12" spans="1:12" x14ac:dyDescent="0.25">
      <c r="A12" t="s">
        <v>1764</v>
      </c>
      <c r="B12" s="1">
        <v>43047</v>
      </c>
      <c r="C12" t="s">
        <v>7800</v>
      </c>
      <c r="D12">
        <v>1</v>
      </c>
      <c r="E12" t="s">
        <v>3576</v>
      </c>
      <c r="F12">
        <v>5206</v>
      </c>
      <c r="G12" t="s">
        <v>76</v>
      </c>
      <c r="H12" t="s">
        <v>12</v>
      </c>
      <c r="I12" t="s">
        <v>1384</v>
      </c>
      <c r="J12" s="47">
        <v>2600.69</v>
      </c>
      <c r="L12" s="2">
        <v>-8991.3799999999992</v>
      </c>
    </row>
    <row r="13" spans="1:12" x14ac:dyDescent="0.25">
      <c r="A13" t="s">
        <v>7801</v>
      </c>
      <c r="B13" s="1">
        <v>43052</v>
      </c>
      <c r="C13">
        <v>32506</v>
      </c>
      <c r="D13">
        <v>1</v>
      </c>
      <c r="E13" t="s">
        <v>3577</v>
      </c>
      <c r="F13">
        <v>16723</v>
      </c>
      <c r="G13" t="s">
        <v>11</v>
      </c>
      <c r="H13" t="s">
        <v>195</v>
      </c>
      <c r="I13" t="s">
        <v>1384</v>
      </c>
      <c r="K13" s="2">
        <v>2309.48</v>
      </c>
      <c r="L13" s="2">
        <v>-11300.86</v>
      </c>
    </row>
    <row r="14" spans="1:12" x14ac:dyDescent="0.25">
      <c r="A14" t="s">
        <v>4640</v>
      </c>
      <c r="B14" s="1">
        <v>43052</v>
      </c>
      <c r="C14">
        <v>32505</v>
      </c>
      <c r="D14">
        <v>1</v>
      </c>
      <c r="E14" t="s">
        <v>3577</v>
      </c>
      <c r="F14">
        <v>16724</v>
      </c>
      <c r="G14" t="s">
        <v>11</v>
      </c>
      <c r="H14" t="s">
        <v>195</v>
      </c>
      <c r="I14" t="s">
        <v>1384</v>
      </c>
      <c r="K14" s="2">
        <v>3374.04</v>
      </c>
      <c r="L14" s="2">
        <v>-14674.9</v>
      </c>
    </row>
    <row r="15" spans="1:12" x14ac:dyDescent="0.25">
      <c r="A15" t="s">
        <v>7802</v>
      </c>
      <c r="B15" s="1">
        <v>43052</v>
      </c>
      <c r="C15">
        <v>32508</v>
      </c>
      <c r="D15">
        <v>1</v>
      </c>
      <c r="E15" t="s">
        <v>3577</v>
      </c>
      <c r="F15">
        <v>16725</v>
      </c>
      <c r="G15" t="s">
        <v>11</v>
      </c>
      <c r="H15" t="s">
        <v>195</v>
      </c>
      <c r="I15" t="s">
        <v>1384</v>
      </c>
      <c r="K15" s="2">
        <v>1064.3800000000001</v>
      </c>
      <c r="L15" s="2">
        <v>-15739.28</v>
      </c>
    </row>
    <row r="16" spans="1:12" x14ac:dyDescent="0.25">
      <c r="A16" t="s">
        <v>7803</v>
      </c>
      <c r="B16" s="1">
        <v>43052</v>
      </c>
      <c r="C16">
        <v>32507</v>
      </c>
      <c r="D16">
        <v>1</v>
      </c>
      <c r="E16" t="s">
        <v>3577</v>
      </c>
      <c r="F16">
        <v>16726</v>
      </c>
      <c r="G16" t="s">
        <v>11</v>
      </c>
      <c r="H16" t="s">
        <v>195</v>
      </c>
      <c r="I16" t="s">
        <v>1384</v>
      </c>
      <c r="K16" s="2">
        <v>2470.9699999999998</v>
      </c>
      <c r="L16" s="2">
        <v>-18210.25</v>
      </c>
    </row>
    <row r="17" spans="1:12" x14ac:dyDescent="0.25">
      <c r="A17" t="s">
        <v>3872</v>
      </c>
      <c r="B17" s="1">
        <v>43056</v>
      </c>
      <c r="C17" t="s">
        <v>7804</v>
      </c>
      <c r="D17">
        <v>1</v>
      </c>
      <c r="E17" t="s">
        <v>3576</v>
      </c>
      <c r="F17">
        <v>5268</v>
      </c>
      <c r="G17" t="s">
        <v>76</v>
      </c>
      <c r="H17" t="s">
        <v>12</v>
      </c>
      <c r="I17" t="s">
        <v>1384</v>
      </c>
      <c r="J17" s="47">
        <v>8675.58</v>
      </c>
      <c r="L17" s="2">
        <v>-9534.67</v>
      </c>
    </row>
    <row r="18" spans="1:12" x14ac:dyDescent="0.25">
      <c r="A18" t="s">
        <v>378</v>
      </c>
      <c r="B18" s="1">
        <v>43066</v>
      </c>
      <c r="C18" t="s">
        <v>7805</v>
      </c>
      <c r="D18">
        <v>1</v>
      </c>
      <c r="E18" t="s">
        <v>3576</v>
      </c>
      <c r="F18">
        <v>5312</v>
      </c>
      <c r="G18" t="s">
        <v>76</v>
      </c>
      <c r="H18" t="s">
        <v>12</v>
      </c>
      <c r="I18" t="s">
        <v>1384</v>
      </c>
      <c r="J18" s="97">
        <v>315.17</v>
      </c>
      <c r="L18" s="2">
        <v>-9219.5</v>
      </c>
    </row>
    <row r="19" spans="1:12" x14ac:dyDescent="0.25">
      <c r="A19" t="s">
        <v>3360</v>
      </c>
      <c r="B19" s="1">
        <v>43068</v>
      </c>
      <c r="C19">
        <v>32317</v>
      </c>
      <c r="D19">
        <v>1</v>
      </c>
      <c r="E19" t="s">
        <v>3577</v>
      </c>
      <c r="F19">
        <v>16751</v>
      </c>
      <c r="G19" t="s">
        <v>11</v>
      </c>
      <c r="H19" t="s">
        <v>195</v>
      </c>
      <c r="I19" t="s">
        <v>1384</v>
      </c>
      <c r="K19">
        <v>645.09</v>
      </c>
      <c r="L19" s="2">
        <v>-9864.59</v>
      </c>
    </row>
    <row r="20" spans="1:12" x14ac:dyDescent="0.25">
      <c r="A20" t="s">
        <v>1512</v>
      </c>
      <c r="B20" s="1">
        <v>43068</v>
      </c>
      <c r="C20">
        <v>32478</v>
      </c>
      <c r="D20">
        <v>1</v>
      </c>
      <c r="E20" t="s">
        <v>3577</v>
      </c>
      <c r="F20">
        <v>16752</v>
      </c>
      <c r="G20" t="s">
        <v>11</v>
      </c>
      <c r="H20" t="s">
        <v>195</v>
      </c>
      <c r="I20" t="s">
        <v>1384</v>
      </c>
      <c r="K20">
        <v>175.16</v>
      </c>
      <c r="L20" s="2">
        <v>-10039.75</v>
      </c>
    </row>
    <row r="21" spans="1:12" x14ac:dyDescent="0.25">
      <c r="A21" t="s">
        <v>7806</v>
      </c>
      <c r="B21" s="1">
        <v>43069</v>
      </c>
      <c r="C21">
        <v>32685</v>
      </c>
      <c r="D21">
        <v>1</v>
      </c>
      <c r="E21" t="s">
        <v>3577</v>
      </c>
      <c r="F21">
        <v>16847</v>
      </c>
      <c r="G21" t="s">
        <v>11</v>
      </c>
      <c r="H21" t="s">
        <v>195</v>
      </c>
      <c r="I21" t="s">
        <v>1384</v>
      </c>
      <c r="K21">
        <v>175.16</v>
      </c>
      <c r="L21" s="2">
        <v>-10214.91</v>
      </c>
    </row>
    <row r="22" spans="1:12" x14ac:dyDescent="0.25">
      <c r="I22" t="s">
        <v>101</v>
      </c>
      <c r="J22" s="2">
        <v>11591.44</v>
      </c>
      <c r="K22" s="2">
        <v>10214.280000000001</v>
      </c>
    </row>
    <row r="23" spans="1:12" x14ac:dyDescent="0.25">
      <c r="I23" t="s">
        <v>102</v>
      </c>
      <c r="L23" s="2">
        <v>-10214.91</v>
      </c>
    </row>
    <row r="24" spans="1:12" x14ac:dyDescent="0.25">
      <c r="A2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workbookViewId="0">
      <selection activeCell="H12" sqref="H12"/>
    </sheetView>
  </sheetViews>
  <sheetFormatPr baseColWidth="10" defaultRowHeight="15" x14ac:dyDescent="0.25"/>
  <cols>
    <col min="4" max="4" width="3.42578125" bestFit="1" customWidth="1"/>
    <col min="8" max="8" width="38.7109375" bestFit="1" customWidth="1"/>
  </cols>
  <sheetData>
    <row r="1" spans="1:11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  <c r="H1" t="s">
        <v>111</v>
      </c>
      <c r="I1" t="s">
        <v>110</v>
      </c>
      <c r="J1" t="s">
        <v>112</v>
      </c>
      <c r="K1" t="s">
        <v>113</v>
      </c>
    </row>
    <row r="2" spans="1:11" x14ac:dyDescent="0.25">
      <c r="A2" t="s">
        <v>114</v>
      </c>
      <c r="B2" t="s">
        <v>115</v>
      </c>
      <c r="C2" t="s">
        <v>116</v>
      </c>
      <c r="D2" t="s">
        <v>117</v>
      </c>
      <c r="E2" t="s">
        <v>118</v>
      </c>
      <c r="J2" s="1">
        <v>36946</v>
      </c>
      <c r="K2" t="s">
        <v>119</v>
      </c>
    </row>
    <row r="3" spans="1:11" x14ac:dyDescent="0.25">
      <c r="J3" s="8">
        <v>0.69791666666666663</v>
      </c>
    </row>
    <row r="4" spans="1:11" x14ac:dyDescent="0.25">
      <c r="A4" t="s">
        <v>120</v>
      </c>
      <c r="B4" t="s">
        <v>121</v>
      </c>
      <c r="C4" t="s">
        <v>122</v>
      </c>
      <c r="D4" t="s">
        <v>123</v>
      </c>
      <c r="E4">
        <v>17</v>
      </c>
    </row>
    <row r="6" spans="1:11" x14ac:dyDescent="0.25">
      <c r="A6" t="s">
        <v>124</v>
      </c>
      <c r="B6" t="s">
        <v>125</v>
      </c>
      <c r="D6" t="s">
        <v>126</v>
      </c>
      <c r="E6" t="s">
        <v>127</v>
      </c>
      <c r="G6" t="s">
        <v>128</v>
      </c>
      <c r="H6" t="s">
        <v>129</v>
      </c>
      <c r="I6" t="s">
        <v>130</v>
      </c>
      <c r="J6" t="s">
        <v>131</v>
      </c>
      <c r="K6" t="s">
        <v>132</v>
      </c>
    </row>
    <row r="7" spans="1:11" x14ac:dyDescent="0.25">
      <c r="A7" t="s">
        <v>104</v>
      </c>
      <c r="B7" t="s">
        <v>105</v>
      </c>
      <c r="C7" t="s">
        <v>106</v>
      </c>
      <c r="D7" t="s">
        <v>107</v>
      </c>
      <c r="E7" t="s">
        <v>108</v>
      </c>
      <c r="F7" t="s">
        <v>109</v>
      </c>
      <c r="G7" t="s">
        <v>110</v>
      </c>
      <c r="H7" t="s">
        <v>111</v>
      </c>
      <c r="I7" t="s">
        <v>110</v>
      </c>
      <c r="J7" t="s">
        <v>112</v>
      </c>
      <c r="K7" t="s">
        <v>113</v>
      </c>
    </row>
    <row r="9" spans="1:11" x14ac:dyDescent="0.25">
      <c r="A9" t="s">
        <v>133</v>
      </c>
      <c r="B9" t="s">
        <v>134</v>
      </c>
      <c r="C9">
        <v>3</v>
      </c>
      <c r="D9" t="s">
        <v>135</v>
      </c>
      <c r="E9" t="s">
        <v>136</v>
      </c>
      <c r="F9" t="s">
        <v>137</v>
      </c>
    </row>
    <row r="10" spans="1:11" x14ac:dyDescent="0.25">
      <c r="A10" t="s">
        <v>138</v>
      </c>
      <c r="B10" t="s">
        <v>139</v>
      </c>
      <c r="C10" t="s">
        <v>140</v>
      </c>
      <c r="D10" t="s">
        <v>141</v>
      </c>
      <c r="E10" t="s">
        <v>142</v>
      </c>
      <c r="F10" t="s">
        <v>143</v>
      </c>
      <c r="G10" t="s">
        <v>144</v>
      </c>
      <c r="H10" t="s">
        <v>145</v>
      </c>
      <c r="I10" t="s">
        <v>144</v>
      </c>
      <c r="J10" t="s">
        <v>146</v>
      </c>
      <c r="K10" t="s">
        <v>147</v>
      </c>
    </row>
    <row r="11" spans="1:11" x14ac:dyDescent="0.25">
      <c r="H11" t="s">
        <v>7</v>
      </c>
      <c r="K11" s="2">
        <v>-10599.42</v>
      </c>
    </row>
    <row r="12" spans="1:11" x14ac:dyDescent="0.25">
      <c r="A12" t="s">
        <v>148</v>
      </c>
      <c r="B12" s="1">
        <v>42739</v>
      </c>
      <c r="C12" t="s">
        <v>149</v>
      </c>
      <c r="D12">
        <v>1</v>
      </c>
      <c r="E12" t="s">
        <v>150</v>
      </c>
      <c r="F12" t="s">
        <v>151</v>
      </c>
      <c r="G12" t="s">
        <v>152</v>
      </c>
      <c r="H12" t="s">
        <v>153</v>
      </c>
      <c r="I12" s="3">
        <v>8198</v>
      </c>
      <c r="K12" s="2">
        <v>-2401.42</v>
      </c>
    </row>
    <row r="13" spans="1:11" x14ac:dyDescent="0.25">
      <c r="A13" t="s">
        <v>154</v>
      </c>
      <c r="B13" s="1">
        <v>42741</v>
      </c>
      <c r="C13">
        <v>6420732</v>
      </c>
      <c r="D13">
        <v>1</v>
      </c>
      <c r="E13" t="s">
        <v>155</v>
      </c>
      <c r="F13" t="s">
        <v>11</v>
      </c>
      <c r="G13" t="s">
        <v>156</v>
      </c>
      <c r="H13" t="s">
        <v>153</v>
      </c>
      <c r="J13" s="11">
        <v>2645</v>
      </c>
      <c r="K13" s="2">
        <v>-5046.42</v>
      </c>
    </row>
    <row r="14" spans="1:11" x14ac:dyDescent="0.25">
      <c r="A14" t="s">
        <v>157</v>
      </c>
      <c r="B14" s="1">
        <v>42741</v>
      </c>
      <c r="C14">
        <v>6422932</v>
      </c>
      <c r="D14">
        <v>1</v>
      </c>
      <c r="E14" t="s">
        <v>158</v>
      </c>
      <c r="F14" t="s">
        <v>11</v>
      </c>
      <c r="G14" t="s">
        <v>156</v>
      </c>
      <c r="H14" t="s">
        <v>153</v>
      </c>
      <c r="J14" s="11">
        <v>3842.7</v>
      </c>
      <c r="K14" s="2">
        <v>-8889.1200000000008</v>
      </c>
    </row>
    <row r="15" spans="1:11" x14ac:dyDescent="0.25">
      <c r="A15" t="s">
        <v>159</v>
      </c>
      <c r="B15" s="1">
        <v>42747</v>
      </c>
      <c r="C15">
        <v>6439164</v>
      </c>
      <c r="D15">
        <v>1</v>
      </c>
      <c r="E15" t="s">
        <v>160</v>
      </c>
      <c r="F15" t="s">
        <v>11</v>
      </c>
      <c r="G15" t="s">
        <v>156</v>
      </c>
      <c r="H15" t="s">
        <v>153</v>
      </c>
      <c r="J15" s="10">
        <v>815.2</v>
      </c>
      <c r="K15" s="2">
        <v>-9704.32</v>
      </c>
    </row>
    <row r="16" spans="1:11" x14ac:dyDescent="0.25">
      <c r="A16" t="s">
        <v>161</v>
      </c>
      <c r="B16" s="1">
        <v>42753</v>
      </c>
      <c r="C16">
        <v>6466516</v>
      </c>
      <c r="D16">
        <v>1</v>
      </c>
      <c r="E16" t="s">
        <v>162</v>
      </c>
      <c r="F16" t="s">
        <v>11</v>
      </c>
      <c r="G16" t="s">
        <v>12</v>
      </c>
      <c r="H16" t="s">
        <v>153</v>
      </c>
      <c r="J16" s="11">
        <v>1740.5</v>
      </c>
      <c r="K16" s="2">
        <v>-11444.82</v>
      </c>
    </row>
    <row r="17" spans="1:11" x14ac:dyDescent="0.25">
      <c r="A17" t="s">
        <v>163</v>
      </c>
      <c r="B17" s="1">
        <v>42753</v>
      </c>
      <c r="C17">
        <v>6466514</v>
      </c>
      <c r="D17">
        <v>1</v>
      </c>
      <c r="E17" t="s">
        <v>164</v>
      </c>
      <c r="F17" t="s">
        <v>11</v>
      </c>
      <c r="G17" t="s">
        <v>12</v>
      </c>
      <c r="H17" t="s">
        <v>153</v>
      </c>
      <c r="J17" s="11">
        <v>1587</v>
      </c>
      <c r="K17" s="2">
        <v>-13031.82</v>
      </c>
    </row>
    <row r="18" spans="1:11" x14ac:dyDescent="0.25">
      <c r="A18" t="s">
        <v>165</v>
      </c>
      <c r="B18" s="1">
        <v>42753</v>
      </c>
      <c r="C18" t="s">
        <v>166</v>
      </c>
      <c r="D18">
        <v>1</v>
      </c>
      <c r="E18" t="s">
        <v>167</v>
      </c>
      <c r="F18" t="s">
        <v>151</v>
      </c>
      <c r="G18" t="s">
        <v>168</v>
      </c>
      <c r="H18" t="s">
        <v>153</v>
      </c>
      <c r="I18" s="3">
        <v>2224.5</v>
      </c>
      <c r="K18" s="2">
        <v>-10807.32</v>
      </c>
    </row>
    <row r="19" spans="1:11" x14ac:dyDescent="0.25">
      <c r="A19" t="s">
        <v>169</v>
      </c>
      <c r="B19" s="1">
        <v>42760</v>
      </c>
      <c r="C19" t="s">
        <v>170</v>
      </c>
      <c r="D19">
        <v>1</v>
      </c>
      <c r="E19" t="s">
        <v>171</v>
      </c>
      <c r="F19" t="s">
        <v>151</v>
      </c>
      <c r="G19" t="s">
        <v>168</v>
      </c>
      <c r="H19" t="s">
        <v>153</v>
      </c>
      <c r="I19" s="4">
        <v>668.71</v>
      </c>
      <c r="K19" s="2">
        <v>-10138.61</v>
      </c>
    </row>
    <row r="20" spans="1:11" x14ac:dyDescent="0.25">
      <c r="A20" s="5" t="s">
        <v>172</v>
      </c>
      <c r="B20" s="6">
        <v>42767</v>
      </c>
      <c r="C20" s="5" t="s">
        <v>173</v>
      </c>
      <c r="D20" s="5">
        <v>1</v>
      </c>
      <c r="E20" s="5" t="s">
        <v>174</v>
      </c>
      <c r="F20" s="5" t="s">
        <v>151</v>
      </c>
      <c r="G20" s="5" t="s">
        <v>152</v>
      </c>
      <c r="H20" s="5" t="s">
        <v>153</v>
      </c>
      <c r="I20" s="9">
        <v>815.2</v>
      </c>
      <c r="J20" s="5"/>
      <c r="K20" s="7">
        <v>-9323.41</v>
      </c>
    </row>
    <row r="21" spans="1:11" x14ac:dyDescent="0.25">
      <c r="A21" t="s">
        <v>175</v>
      </c>
      <c r="B21" s="1">
        <v>42775</v>
      </c>
      <c r="C21">
        <v>6500390</v>
      </c>
      <c r="D21">
        <v>1</v>
      </c>
      <c r="E21" t="s">
        <v>176</v>
      </c>
      <c r="F21" t="s">
        <v>11</v>
      </c>
      <c r="G21" t="s">
        <v>156</v>
      </c>
      <c r="H21" t="s">
        <v>153</v>
      </c>
      <c r="I21" s="10"/>
      <c r="J21" s="2">
        <v>3018.7</v>
      </c>
      <c r="K21" s="2">
        <v>-12342.11</v>
      </c>
    </row>
    <row r="22" spans="1:11" x14ac:dyDescent="0.25">
      <c r="A22" t="s">
        <v>177</v>
      </c>
      <c r="B22" s="1">
        <v>42775</v>
      </c>
      <c r="C22">
        <v>6497212</v>
      </c>
      <c r="D22">
        <v>1</v>
      </c>
      <c r="E22" t="s">
        <v>178</v>
      </c>
      <c r="F22" t="s">
        <v>11</v>
      </c>
      <c r="G22" t="s">
        <v>156</v>
      </c>
      <c r="H22" t="s">
        <v>153</v>
      </c>
      <c r="I22" s="10"/>
      <c r="J22" s="2">
        <v>2116</v>
      </c>
      <c r="K22" s="2">
        <v>-14458.11</v>
      </c>
    </row>
    <row r="23" spans="1:11" x14ac:dyDescent="0.25">
      <c r="A23" t="s">
        <v>179</v>
      </c>
      <c r="B23" s="1">
        <v>42775</v>
      </c>
      <c r="C23">
        <v>6512477</v>
      </c>
      <c r="D23">
        <v>1</v>
      </c>
      <c r="E23" t="s">
        <v>180</v>
      </c>
      <c r="F23" t="s">
        <v>11</v>
      </c>
      <c r="G23" t="s">
        <v>156</v>
      </c>
      <c r="H23" t="s">
        <v>153</v>
      </c>
      <c r="I23" s="10"/>
      <c r="J23">
        <v>418.5</v>
      </c>
      <c r="K23" s="2">
        <v>-14876.61</v>
      </c>
    </row>
    <row r="24" spans="1:11" x14ac:dyDescent="0.25">
      <c r="A24" t="s">
        <v>181</v>
      </c>
      <c r="B24" s="1">
        <v>42781</v>
      </c>
      <c r="C24" t="s">
        <v>182</v>
      </c>
      <c r="D24">
        <v>1</v>
      </c>
      <c r="E24" t="s">
        <v>183</v>
      </c>
      <c r="F24" t="s">
        <v>151</v>
      </c>
      <c r="G24" t="s">
        <v>168</v>
      </c>
      <c r="H24" t="s">
        <v>153</v>
      </c>
      <c r="I24" s="11">
        <v>9815.2000000000007</v>
      </c>
      <c r="K24" s="2">
        <v>-5061.41</v>
      </c>
    </row>
    <row r="25" spans="1:11" x14ac:dyDescent="0.25">
      <c r="A25" t="s">
        <v>184</v>
      </c>
      <c r="B25" s="1">
        <v>42787</v>
      </c>
      <c r="C25">
        <v>6551016</v>
      </c>
      <c r="D25">
        <v>1</v>
      </c>
      <c r="E25" t="s">
        <v>185</v>
      </c>
      <c r="F25" t="s">
        <v>11</v>
      </c>
      <c r="G25" t="s">
        <v>12</v>
      </c>
      <c r="H25" t="s">
        <v>153</v>
      </c>
      <c r="I25" s="10"/>
      <c r="J25" s="2">
        <v>2645</v>
      </c>
      <c r="K25" s="2">
        <v>-7706.41</v>
      </c>
    </row>
    <row r="26" spans="1:11" x14ac:dyDescent="0.25">
      <c r="A26" t="s">
        <v>186</v>
      </c>
      <c r="B26" s="1">
        <v>42787</v>
      </c>
      <c r="C26">
        <v>6551018</v>
      </c>
      <c r="D26">
        <v>1</v>
      </c>
      <c r="E26" t="s">
        <v>187</v>
      </c>
      <c r="F26" t="s">
        <v>11</v>
      </c>
      <c r="G26" t="s">
        <v>12</v>
      </c>
      <c r="H26" t="s">
        <v>153</v>
      </c>
      <c r="J26" s="2">
        <v>1408.5</v>
      </c>
      <c r="K26" s="2">
        <v>-9114.91</v>
      </c>
    </row>
    <row r="27" spans="1:11" x14ac:dyDescent="0.25">
      <c r="H27" t="s">
        <v>101</v>
      </c>
      <c r="I27" s="2">
        <v>21721.61</v>
      </c>
      <c r="J27" s="2">
        <v>20237.099999999999</v>
      </c>
    </row>
    <row r="28" spans="1:11" x14ac:dyDescent="0.25">
      <c r="H28" t="s">
        <v>102</v>
      </c>
      <c r="K28" s="2">
        <v>-9114.91</v>
      </c>
    </row>
    <row r="29" spans="1:11" x14ac:dyDescent="0.25">
      <c r="A29" t="s">
        <v>138</v>
      </c>
      <c r="B29" t="s">
        <v>139</v>
      </c>
      <c r="C29" t="s">
        <v>140</v>
      </c>
      <c r="D29" t="s">
        <v>141</v>
      </c>
      <c r="E29" t="s">
        <v>142</v>
      </c>
      <c r="F29" t="s">
        <v>143</v>
      </c>
      <c r="G29" t="s">
        <v>144</v>
      </c>
      <c r="H29" t="s">
        <v>145</v>
      </c>
      <c r="I29" t="s">
        <v>144</v>
      </c>
      <c r="J29" t="s">
        <v>146</v>
      </c>
      <c r="K29" t="s">
        <v>147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I14" sqref="I14"/>
    </sheetView>
  </sheetViews>
  <sheetFormatPr baseColWidth="10" defaultRowHeight="15" x14ac:dyDescent="0.25"/>
  <cols>
    <col min="8" max="8" width="27.5703125" bestFit="1" customWidth="1"/>
    <col min="10" max="10" width="4.28515625" style="23" customWidth="1"/>
    <col min="12" max="12" width="4.28515625" style="23" customWidth="1"/>
  </cols>
  <sheetData>
    <row r="1" spans="1:13" x14ac:dyDescent="0.25">
      <c r="A1" t="s">
        <v>0</v>
      </c>
    </row>
    <row r="2" spans="1:13" x14ac:dyDescent="0.25">
      <c r="A2" t="s">
        <v>2211</v>
      </c>
    </row>
    <row r="3" spans="1:13" x14ac:dyDescent="0.25">
      <c r="A3" t="s">
        <v>2236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2237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-27262</v>
      </c>
    </row>
    <row r="12" spans="1:13" x14ac:dyDescent="0.25">
      <c r="A12" t="s">
        <v>2238</v>
      </c>
      <c r="B12" s="1">
        <v>42739</v>
      </c>
      <c r="C12" t="s">
        <v>2239</v>
      </c>
      <c r="D12">
        <v>2</v>
      </c>
      <c r="E12" t="s">
        <v>2240</v>
      </c>
      <c r="F12" t="s">
        <v>76</v>
      </c>
      <c r="G12" t="s">
        <v>12</v>
      </c>
      <c r="H12" t="s">
        <v>2241</v>
      </c>
      <c r="I12" s="2">
        <v>1392</v>
      </c>
      <c r="M12" s="2">
        <v>-25870</v>
      </c>
    </row>
    <row r="13" spans="1:13" x14ac:dyDescent="0.25">
      <c r="A13" t="s">
        <v>2242</v>
      </c>
      <c r="B13" s="1">
        <v>42747</v>
      </c>
      <c r="C13" t="s">
        <v>2243</v>
      </c>
      <c r="D13">
        <v>2</v>
      </c>
      <c r="E13" t="s">
        <v>2244</v>
      </c>
      <c r="F13" t="s">
        <v>76</v>
      </c>
      <c r="G13" t="s">
        <v>12</v>
      </c>
      <c r="H13" t="s">
        <v>2241</v>
      </c>
      <c r="I13" s="2">
        <v>6960</v>
      </c>
      <c r="M13" s="2">
        <v>-18910</v>
      </c>
    </row>
    <row r="14" spans="1:13" x14ac:dyDescent="0.25">
      <c r="A14" t="s">
        <v>309</v>
      </c>
      <c r="B14" s="1">
        <v>42754</v>
      </c>
      <c r="C14" t="s">
        <v>2245</v>
      </c>
      <c r="D14">
        <v>2</v>
      </c>
      <c r="E14" t="s">
        <v>2246</v>
      </c>
      <c r="F14" t="s">
        <v>76</v>
      </c>
      <c r="G14" t="s">
        <v>12</v>
      </c>
      <c r="H14" t="s">
        <v>2241</v>
      </c>
      <c r="I14" s="2">
        <v>1508</v>
      </c>
      <c r="M14" s="2">
        <v>-17402</v>
      </c>
    </row>
    <row r="15" spans="1:13" x14ac:dyDescent="0.25">
      <c r="A15" t="s">
        <v>2753</v>
      </c>
      <c r="B15" s="1">
        <v>42761</v>
      </c>
      <c r="C15">
        <v>620</v>
      </c>
      <c r="D15">
        <v>2</v>
      </c>
      <c r="E15" t="s">
        <v>2247</v>
      </c>
      <c r="F15" t="s">
        <v>1549</v>
      </c>
      <c r="G15" t="s">
        <v>1550</v>
      </c>
      <c r="H15" t="s">
        <v>2241</v>
      </c>
      <c r="K15" s="2">
        <v>2320</v>
      </c>
      <c r="M15" s="2">
        <v>-19722</v>
      </c>
    </row>
    <row r="16" spans="1:13" x14ac:dyDescent="0.25">
      <c r="A16" t="s">
        <v>2248</v>
      </c>
      <c r="B16" s="1">
        <v>42763</v>
      </c>
      <c r="C16">
        <v>619</v>
      </c>
      <c r="D16">
        <v>1</v>
      </c>
      <c r="E16" t="s">
        <v>2249</v>
      </c>
      <c r="F16" t="s">
        <v>1569</v>
      </c>
      <c r="G16" t="s">
        <v>12</v>
      </c>
      <c r="H16" t="s">
        <v>2241</v>
      </c>
      <c r="K16" s="2">
        <v>13920</v>
      </c>
      <c r="M16" s="2">
        <v>-33642</v>
      </c>
    </row>
    <row r="17" spans="1:14" x14ac:dyDescent="0.25">
      <c r="A17" t="s">
        <v>2250</v>
      </c>
      <c r="B17" s="1">
        <v>42765</v>
      </c>
      <c r="C17">
        <v>614</v>
      </c>
      <c r="D17">
        <v>2</v>
      </c>
      <c r="E17" t="s">
        <v>2251</v>
      </c>
      <c r="F17" t="s">
        <v>1549</v>
      </c>
      <c r="G17" t="s">
        <v>1550</v>
      </c>
      <c r="H17" t="s">
        <v>2241</v>
      </c>
      <c r="K17" s="2">
        <v>3480</v>
      </c>
      <c r="M17" s="2">
        <v>-37122</v>
      </c>
    </row>
    <row r="18" spans="1:14" x14ac:dyDescent="0.25">
      <c r="A18" t="s">
        <v>2252</v>
      </c>
      <c r="B18" s="1">
        <v>42765</v>
      </c>
      <c r="C18">
        <v>603</v>
      </c>
      <c r="D18">
        <v>2</v>
      </c>
      <c r="E18" t="s">
        <v>2253</v>
      </c>
      <c r="F18" t="s">
        <v>1549</v>
      </c>
      <c r="G18" t="s">
        <v>1550</v>
      </c>
      <c r="H18" t="s">
        <v>2241</v>
      </c>
      <c r="K18" s="2">
        <v>3480</v>
      </c>
      <c r="M18" s="2">
        <v>-40602</v>
      </c>
    </row>
    <row r="19" spans="1:14" x14ac:dyDescent="0.25">
      <c r="A19" t="s">
        <v>2254</v>
      </c>
      <c r="B19" s="1">
        <v>42765</v>
      </c>
      <c r="C19" t="s">
        <v>2255</v>
      </c>
      <c r="D19">
        <v>2</v>
      </c>
      <c r="E19" t="s">
        <v>2256</v>
      </c>
      <c r="F19" t="s">
        <v>1549</v>
      </c>
      <c r="G19" t="s">
        <v>1618</v>
      </c>
      <c r="H19" t="s">
        <v>2241</v>
      </c>
      <c r="K19" s="2">
        <v>4060</v>
      </c>
      <c r="M19" s="2">
        <v>-44662</v>
      </c>
    </row>
    <row r="20" spans="1:14" x14ac:dyDescent="0.25">
      <c r="A20" t="s">
        <v>2257</v>
      </c>
      <c r="B20" s="1">
        <v>42765</v>
      </c>
      <c r="C20">
        <v>629</v>
      </c>
      <c r="D20">
        <v>1</v>
      </c>
      <c r="E20" t="s">
        <v>2258</v>
      </c>
      <c r="F20" t="s">
        <v>1569</v>
      </c>
      <c r="G20" t="s">
        <v>12</v>
      </c>
      <c r="H20" t="s">
        <v>2241</v>
      </c>
      <c r="K20" s="2">
        <v>6380</v>
      </c>
      <c r="M20" s="2">
        <v>-51042</v>
      </c>
    </row>
    <row r="21" spans="1:14" x14ac:dyDescent="0.25">
      <c r="A21" t="s">
        <v>2259</v>
      </c>
      <c r="B21" s="1">
        <v>42766</v>
      </c>
      <c r="C21">
        <v>605</v>
      </c>
      <c r="D21">
        <v>2</v>
      </c>
      <c r="E21" t="s">
        <v>2260</v>
      </c>
      <c r="F21" t="s">
        <v>1549</v>
      </c>
      <c r="G21" t="s">
        <v>1618</v>
      </c>
      <c r="H21" t="s">
        <v>2241</v>
      </c>
      <c r="K21" s="2">
        <v>5800</v>
      </c>
      <c r="M21" s="2">
        <v>-56842</v>
      </c>
    </row>
    <row r="22" spans="1:14" x14ac:dyDescent="0.25">
      <c r="A22" s="5" t="s">
        <v>1435</v>
      </c>
      <c r="B22" s="6">
        <v>42767</v>
      </c>
      <c r="C22" s="5" t="s">
        <v>2261</v>
      </c>
      <c r="D22" s="5">
        <v>2</v>
      </c>
      <c r="E22" s="5" t="s">
        <v>2262</v>
      </c>
      <c r="F22" s="5" t="s">
        <v>76</v>
      </c>
      <c r="G22" s="5" t="s">
        <v>12</v>
      </c>
      <c r="H22" s="5" t="s">
        <v>2241</v>
      </c>
      <c r="I22" s="7">
        <v>2320</v>
      </c>
      <c r="J22" s="26"/>
      <c r="K22" s="5"/>
      <c r="L22" s="26"/>
      <c r="M22" s="7">
        <v>-54522</v>
      </c>
      <c r="N22" s="5"/>
    </row>
    <row r="23" spans="1:14" x14ac:dyDescent="0.25">
      <c r="A23" t="s">
        <v>2263</v>
      </c>
      <c r="B23" s="1">
        <v>42768</v>
      </c>
      <c r="C23">
        <v>628</v>
      </c>
      <c r="D23">
        <v>1</v>
      </c>
      <c r="E23" t="s">
        <v>2264</v>
      </c>
      <c r="F23" t="s">
        <v>1569</v>
      </c>
      <c r="G23" t="s">
        <v>12</v>
      </c>
      <c r="H23" t="s">
        <v>2241</v>
      </c>
      <c r="K23" s="2">
        <v>6380</v>
      </c>
      <c r="M23" s="2">
        <v>-60902</v>
      </c>
    </row>
    <row r="24" spans="1:14" x14ac:dyDescent="0.25">
      <c r="A24" t="s">
        <v>590</v>
      </c>
      <c r="B24" s="1">
        <v>42768</v>
      </c>
      <c r="C24" t="s">
        <v>2265</v>
      </c>
      <c r="D24">
        <v>1</v>
      </c>
      <c r="E24" t="s">
        <v>2266</v>
      </c>
      <c r="F24" t="s">
        <v>17</v>
      </c>
      <c r="G24" t="s">
        <v>12</v>
      </c>
      <c r="H24" t="s">
        <v>2241</v>
      </c>
      <c r="I24" s="2">
        <v>26100</v>
      </c>
      <c r="M24" s="2">
        <v>-34802</v>
      </c>
    </row>
    <row r="25" spans="1:14" x14ac:dyDescent="0.25">
      <c r="A25" t="s">
        <v>2267</v>
      </c>
      <c r="B25" s="1">
        <v>42769</v>
      </c>
      <c r="C25">
        <v>634</v>
      </c>
      <c r="D25">
        <v>2</v>
      </c>
      <c r="E25" t="s">
        <v>2268</v>
      </c>
      <c r="F25" t="s">
        <v>1549</v>
      </c>
      <c r="G25" t="s">
        <v>1550</v>
      </c>
      <c r="H25" t="s">
        <v>2241</v>
      </c>
      <c r="K25" s="2">
        <v>2320</v>
      </c>
      <c r="M25" s="2">
        <v>-37122</v>
      </c>
    </row>
    <row r="26" spans="1:14" x14ac:dyDescent="0.25">
      <c r="A26" t="s">
        <v>2269</v>
      </c>
      <c r="B26" s="1">
        <v>42781</v>
      </c>
      <c r="C26">
        <v>615</v>
      </c>
      <c r="D26">
        <v>2</v>
      </c>
      <c r="E26" t="s">
        <v>2270</v>
      </c>
      <c r="F26" t="s">
        <v>1549</v>
      </c>
      <c r="G26" t="s">
        <v>1618</v>
      </c>
      <c r="H26" t="s">
        <v>2241</v>
      </c>
      <c r="K26" s="2">
        <v>4640</v>
      </c>
      <c r="M26" s="2">
        <v>-41762</v>
      </c>
    </row>
    <row r="27" spans="1:14" x14ac:dyDescent="0.25">
      <c r="A27" t="s">
        <v>339</v>
      </c>
      <c r="B27" s="1">
        <v>42781</v>
      </c>
      <c r="C27" t="s">
        <v>2271</v>
      </c>
      <c r="D27">
        <v>2</v>
      </c>
      <c r="E27" t="s">
        <v>2272</v>
      </c>
      <c r="F27" t="s">
        <v>76</v>
      </c>
      <c r="G27" t="s">
        <v>12</v>
      </c>
      <c r="H27" t="s">
        <v>2241</v>
      </c>
      <c r="I27" s="2">
        <v>16820</v>
      </c>
      <c r="M27" s="2">
        <v>-24942</v>
      </c>
    </row>
    <row r="28" spans="1:14" x14ac:dyDescent="0.25">
      <c r="A28" t="s">
        <v>465</v>
      </c>
      <c r="B28" s="1">
        <v>42784</v>
      </c>
      <c r="C28">
        <v>622</v>
      </c>
      <c r="D28">
        <v>2</v>
      </c>
      <c r="E28" t="s">
        <v>2273</v>
      </c>
      <c r="F28" t="s">
        <v>1549</v>
      </c>
      <c r="G28" t="s">
        <v>1550</v>
      </c>
      <c r="H28" t="s">
        <v>2241</v>
      </c>
      <c r="K28" s="2">
        <v>1508</v>
      </c>
      <c r="M28" s="2">
        <v>-26450</v>
      </c>
    </row>
    <row r="29" spans="1:14" x14ac:dyDescent="0.25">
      <c r="A29" t="s">
        <v>2274</v>
      </c>
      <c r="B29" s="1">
        <v>42786</v>
      </c>
      <c r="C29">
        <v>621</v>
      </c>
      <c r="D29">
        <v>2</v>
      </c>
      <c r="E29" t="s">
        <v>2275</v>
      </c>
      <c r="F29" t="s">
        <v>1549</v>
      </c>
      <c r="G29" t="s">
        <v>2110</v>
      </c>
      <c r="H29" t="s">
        <v>2241</v>
      </c>
      <c r="K29" s="2">
        <v>3712</v>
      </c>
      <c r="M29" s="2">
        <v>-30162</v>
      </c>
    </row>
    <row r="30" spans="1:14" x14ac:dyDescent="0.25">
      <c r="A30" t="s">
        <v>2276</v>
      </c>
      <c r="B30" s="1">
        <v>42787</v>
      </c>
      <c r="C30">
        <v>641</v>
      </c>
      <c r="D30">
        <v>2</v>
      </c>
      <c r="E30" t="s">
        <v>2277</v>
      </c>
      <c r="F30" t="s">
        <v>1549</v>
      </c>
      <c r="G30" t="s">
        <v>1550</v>
      </c>
      <c r="H30" t="s">
        <v>2241</v>
      </c>
      <c r="K30" s="2">
        <v>11600</v>
      </c>
      <c r="M30" s="2">
        <v>-41762</v>
      </c>
    </row>
    <row r="31" spans="1:14" x14ac:dyDescent="0.25">
      <c r="A31" t="s">
        <v>349</v>
      </c>
      <c r="B31" s="1">
        <v>42788</v>
      </c>
      <c r="C31">
        <v>640</v>
      </c>
      <c r="D31">
        <v>2</v>
      </c>
      <c r="E31" t="s">
        <v>2278</v>
      </c>
      <c r="F31" t="s">
        <v>1549</v>
      </c>
      <c r="G31" t="s">
        <v>1550</v>
      </c>
      <c r="H31" t="s">
        <v>2241</v>
      </c>
      <c r="K31" s="2">
        <v>2088</v>
      </c>
      <c r="M31" s="2">
        <v>-43850</v>
      </c>
    </row>
    <row r="32" spans="1:14" x14ac:dyDescent="0.25">
      <c r="A32" t="s">
        <v>1122</v>
      </c>
      <c r="B32" s="1">
        <v>42788</v>
      </c>
      <c r="C32" t="s">
        <v>2279</v>
      </c>
      <c r="D32">
        <v>2</v>
      </c>
      <c r="E32" t="s">
        <v>2280</v>
      </c>
      <c r="F32" t="s">
        <v>76</v>
      </c>
      <c r="G32" t="s">
        <v>12</v>
      </c>
      <c r="H32" t="s">
        <v>2241</v>
      </c>
      <c r="I32" s="2">
        <v>6960</v>
      </c>
      <c r="M32" s="2">
        <v>-36890</v>
      </c>
    </row>
    <row r="33" spans="1:13" x14ac:dyDescent="0.25">
      <c r="H33" t="s">
        <v>101</v>
      </c>
      <c r="I33" s="2">
        <v>62060</v>
      </c>
      <c r="K33" s="2">
        <v>71688</v>
      </c>
    </row>
    <row r="34" spans="1:13" x14ac:dyDescent="0.25">
      <c r="H34" t="s">
        <v>102</v>
      </c>
      <c r="M34" s="2">
        <v>-36890</v>
      </c>
    </row>
    <row r="35" spans="1:13" x14ac:dyDescent="0.25">
      <c r="A35" t="s">
        <v>6</v>
      </c>
    </row>
  </sheetData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6" sqref="J16:J17"/>
    </sheetView>
  </sheetViews>
  <sheetFormatPr baseColWidth="10" defaultRowHeight="15" x14ac:dyDescent="0.25"/>
  <cols>
    <col min="8" max="8" width="35.710937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7807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-19005.400000000001</v>
      </c>
    </row>
    <row r="12" spans="1:11" x14ac:dyDescent="0.25">
      <c r="A12" t="s">
        <v>1381</v>
      </c>
      <c r="B12" s="1">
        <v>43042</v>
      </c>
      <c r="C12" t="s">
        <v>7808</v>
      </c>
      <c r="D12">
        <v>2</v>
      </c>
      <c r="E12" t="s">
        <v>7809</v>
      </c>
      <c r="F12" t="s">
        <v>76</v>
      </c>
      <c r="G12" t="s">
        <v>12</v>
      </c>
      <c r="H12" t="s">
        <v>2217</v>
      </c>
      <c r="I12" s="2">
        <v>1450</v>
      </c>
      <c r="K12" s="2">
        <v>-17555.400000000001</v>
      </c>
    </row>
    <row r="13" spans="1:11" x14ac:dyDescent="0.25">
      <c r="A13" t="s">
        <v>2587</v>
      </c>
      <c r="B13" s="1">
        <v>43048</v>
      </c>
      <c r="C13">
        <v>19499</v>
      </c>
      <c r="D13">
        <v>2</v>
      </c>
      <c r="E13" t="s">
        <v>7810</v>
      </c>
      <c r="F13" t="s">
        <v>512</v>
      </c>
      <c r="G13" t="s">
        <v>7811</v>
      </c>
      <c r="H13" t="s">
        <v>2217</v>
      </c>
      <c r="J13" s="2">
        <v>7600</v>
      </c>
      <c r="K13" s="2">
        <v>-25155.4</v>
      </c>
    </row>
    <row r="14" spans="1:11" x14ac:dyDescent="0.25">
      <c r="A14" t="s">
        <v>7812</v>
      </c>
      <c r="B14" s="1">
        <v>43048</v>
      </c>
      <c r="C14">
        <v>19496</v>
      </c>
      <c r="D14">
        <v>2</v>
      </c>
      <c r="E14" t="s">
        <v>7813</v>
      </c>
      <c r="F14" t="s">
        <v>512</v>
      </c>
      <c r="G14" t="s">
        <v>7811</v>
      </c>
      <c r="H14" t="s">
        <v>2217</v>
      </c>
      <c r="J14" s="2">
        <v>3500</v>
      </c>
      <c r="K14" s="2">
        <v>-28655.4</v>
      </c>
    </row>
    <row r="15" spans="1:11" x14ac:dyDescent="0.25">
      <c r="A15" t="s">
        <v>767</v>
      </c>
      <c r="B15" s="1">
        <v>43056</v>
      </c>
      <c r="C15" t="s">
        <v>7814</v>
      </c>
      <c r="D15">
        <v>2</v>
      </c>
      <c r="E15" t="s">
        <v>7815</v>
      </c>
      <c r="F15" t="s">
        <v>76</v>
      </c>
      <c r="G15" t="s">
        <v>12</v>
      </c>
      <c r="H15" t="s">
        <v>2217</v>
      </c>
      <c r="I15" s="2">
        <v>10781</v>
      </c>
      <c r="K15" s="2">
        <v>-17874.400000000001</v>
      </c>
    </row>
    <row r="16" spans="1:11" x14ac:dyDescent="0.25">
      <c r="A16" t="s">
        <v>5353</v>
      </c>
      <c r="B16" s="1">
        <v>43062</v>
      </c>
      <c r="C16">
        <v>19578</v>
      </c>
      <c r="D16">
        <v>2</v>
      </c>
      <c r="E16" t="s">
        <v>7816</v>
      </c>
      <c r="F16" t="s">
        <v>512</v>
      </c>
      <c r="G16" t="s">
        <v>513</v>
      </c>
      <c r="H16" t="s">
        <v>2217</v>
      </c>
      <c r="J16" s="2">
        <v>4100</v>
      </c>
      <c r="K16" s="2">
        <v>-21974.400000000001</v>
      </c>
    </row>
    <row r="17" spans="1:11" x14ac:dyDescent="0.25">
      <c r="A17" t="s">
        <v>7817</v>
      </c>
      <c r="B17" s="1">
        <v>43069</v>
      </c>
      <c r="C17">
        <v>19867</v>
      </c>
      <c r="D17">
        <v>2</v>
      </c>
      <c r="E17" t="s">
        <v>7818</v>
      </c>
      <c r="F17" t="s">
        <v>674</v>
      </c>
      <c r="G17" t="s">
        <v>513</v>
      </c>
      <c r="H17" t="s">
        <v>2217</v>
      </c>
      <c r="J17" s="2">
        <v>2099.9899999999998</v>
      </c>
      <c r="K17" s="2">
        <v>-24074.39</v>
      </c>
    </row>
    <row r="18" spans="1:11" x14ac:dyDescent="0.25">
      <c r="H18" t="s">
        <v>101</v>
      </c>
      <c r="I18" s="2">
        <v>12231</v>
      </c>
      <c r="J18" s="2">
        <v>17299.990000000002</v>
      </c>
    </row>
    <row r="19" spans="1:11" x14ac:dyDescent="0.25">
      <c r="H19" t="s">
        <v>102</v>
      </c>
      <c r="K19" s="2">
        <v>-24074.39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workbookViewId="0">
      <selection activeCell="H20" sqref="H20"/>
    </sheetView>
  </sheetViews>
  <sheetFormatPr baseColWidth="10" defaultRowHeight="15" x14ac:dyDescent="0.25"/>
  <cols>
    <col min="8" max="8" width="33.14062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7819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2237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-25288</v>
      </c>
    </row>
    <row r="12" spans="1:11" x14ac:dyDescent="0.25">
      <c r="A12" t="s">
        <v>1500</v>
      </c>
      <c r="B12" s="1">
        <v>43045</v>
      </c>
      <c r="C12" t="s">
        <v>7820</v>
      </c>
      <c r="D12">
        <v>2</v>
      </c>
      <c r="E12" t="s">
        <v>7821</v>
      </c>
      <c r="F12" t="s">
        <v>76</v>
      </c>
      <c r="G12" t="s">
        <v>12</v>
      </c>
      <c r="H12" t="s">
        <v>2241</v>
      </c>
      <c r="I12" s="47">
        <v>9396</v>
      </c>
      <c r="K12" s="2">
        <v>-15892</v>
      </c>
    </row>
    <row r="13" spans="1:11" x14ac:dyDescent="0.25">
      <c r="A13" t="s">
        <v>5676</v>
      </c>
      <c r="B13" s="1">
        <v>43046</v>
      </c>
      <c r="C13">
        <v>900</v>
      </c>
      <c r="D13">
        <v>2</v>
      </c>
      <c r="E13" t="s">
        <v>7822</v>
      </c>
      <c r="F13" t="s">
        <v>1549</v>
      </c>
      <c r="G13" t="s">
        <v>5897</v>
      </c>
      <c r="H13" t="s">
        <v>2241</v>
      </c>
      <c r="J13" s="47">
        <v>2784</v>
      </c>
      <c r="K13" s="2">
        <v>-18676</v>
      </c>
    </row>
    <row r="14" spans="1:11" x14ac:dyDescent="0.25">
      <c r="A14" t="s">
        <v>7823</v>
      </c>
      <c r="B14" s="1">
        <v>43046</v>
      </c>
      <c r="C14">
        <v>896</v>
      </c>
      <c r="D14">
        <v>2</v>
      </c>
      <c r="E14" t="s">
        <v>7824</v>
      </c>
      <c r="F14" t="s">
        <v>1549</v>
      </c>
      <c r="G14" t="s">
        <v>5897</v>
      </c>
      <c r="H14" t="s">
        <v>2241</v>
      </c>
      <c r="J14" s="47">
        <v>2900</v>
      </c>
      <c r="K14" s="2">
        <v>-21576</v>
      </c>
    </row>
    <row r="15" spans="1:11" x14ac:dyDescent="0.25">
      <c r="A15" t="s">
        <v>7825</v>
      </c>
      <c r="B15" s="1">
        <v>43047</v>
      </c>
      <c r="C15">
        <v>899</v>
      </c>
      <c r="D15">
        <v>2</v>
      </c>
      <c r="E15" t="s">
        <v>7826</v>
      </c>
      <c r="F15" t="s">
        <v>1549</v>
      </c>
      <c r="G15" t="s">
        <v>5897</v>
      </c>
      <c r="H15" t="s">
        <v>2241</v>
      </c>
      <c r="J15" s="47">
        <v>1236.9000000000001</v>
      </c>
      <c r="K15" s="2">
        <v>-22812.9</v>
      </c>
    </row>
    <row r="16" spans="1:11" x14ac:dyDescent="0.25">
      <c r="A16" t="s">
        <v>3138</v>
      </c>
      <c r="B16" s="1">
        <v>43047</v>
      </c>
      <c r="C16">
        <v>898</v>
      </c>
      <c r="D16">
        <v>2</v>
      </c>
      <c r="E16" t="s">
        <v>7827</v>
      </c>
      <c r="F16" t="s">
        <v>1549</v>
      </c>
      <c r="G16" t="s">
        <v>5897</v>
      </c>
      <c r="H16" t="s">
        <v>2241</v>
      </c>
      <c r="J16" s="47">
        <v>1508</v>
      </c>
      <c r="K16" s="2">
        <v>-24320.9</v>
      </c>
    </row>
    <row r="17" spans="1:11" x14ac:dyDescent="0.25">
      <c r="A17" t="s">
        <v>3597</v>
      </c>
      <c r="B17" s="1">
        <v>43050</v>
      </c>
      <c r="C17">
        <v>888</v>
      </c>
      <c r="D17">
        <v>2</v>
      </c>
      <c r="E17" t="s">
        <v>7828</v>
      </c>
      <c r="F17" t="s">
        <v>1549</v>
      </c>
      <c r="G17" t="s">
        <v>5897</v>
      </c>
      <c r="H17" t="s">
        <v>2241</v>
      </c>
      <c r="J17" s="47">
        <v>2320</v>
      </c>
      <c r="K17" s="2">
        <v>-26640.9</v>
      </c>
    </row>
    <row r="18" spans="1:11" x14ac:dyDescent="0.25">
      <c r="A18" t="s">
        <v>962</v>
      </c>
      <c r="B18" s="1">
        <v>43050</v>
      </c>
      <c r="C18">
        <v>897</v>
      </c>
      <c r="D18">
        <v>2</v>
      </c>
      <c r="E18" t="s">
        <v>7829</v>
      </c>
      <c r="F18" t="s">
        <v>1549</v>
      </c>
      <c r="G18" t="s">
        <v>5897</v>
      </c>
      <c r="H18" t="s">
        <v>2241</v>
      </c>
      <c r="J18" s="47">
        <v>1624</v>
      </c>
      <c r="K18" s="2">
        <v>-28264.9</v>
      </c>
    </row>
    <row r="19" spans="1:11" x14ac:dyDescent="0.25">
      <c r="A19" t="s">
        <v>7830</v>
      </c>
      <c r="B19" s="1">
        <v>43055</v>
      </c>
      <c r="C19">
        <v>905</v>
      </c>
      <c r="D19">
        <v>2</v>
      </c>
      <c r="E19" t="s">
        <v>7831</v>
      </c>
      <c r="F19" t="s">
        <v>1549</v>
      </c>
      <c r="G19" t="s">
        <v>5897</v>
      </c>
      <c r="H19" t="s">
        <v>2241</v>
      </c>
      <c r="J19" s="2">
        <v>1508</v>
      </c>
      <c r="K19" s="2">
        <v>-29772.9</v>
      </c>
    </row>
    <row r="20" spans="1:11" x14ac:dyDescent="0.25">
      <c r="A20" t="s">
        <v>424</v>
      </c>
      <c r="B20" s="1">
        <v>43055</v>
      </c>
      <c r="C20">
        <v>904</v>
      </c>
      <c r="D20">
        <v>2</v>
      </c>
      <c r="E20" t="s">
        <v>7832</v>
      </c>
      <c r="F20" t="s">
        <v>1549</v>
      </c>
      <c r="G20" t="s">
        <v>5897</v>
      </c>
      <c r="H20" t="s">
        <v>2241</v>
      </c>
      <c r="J20" s="2">
        <v>1271.29</v>
      </c>
      <c r="K20" s="2">
        <v>-31044.19</v>
      </c>
    </row>
    <row r="21" spans="1:11" x14ac:dyDescent="0.25">
      <c r="A21" t="s">
        <v>4273</v>
      </c>
      <c r="B21" s="1">
        <v>43055</v>
      </c>
      <c r="C21">
        <v>906</v>
      </c>
      <c r="D21">
        <v>2</v>
      </c>
      <c r="E21" t="s">
        <v>7833</v>
      </c>
      <c r="F21" t="s">
        <v>1549</v>
      </c>
      <c r="G21" t="s">
        <v>5897</v>
      </c>
      <c r="H21" t="s">
        <v>2241</v>
      </c>
      <c r="J21" s="2">
        <v>1508</v>
      </c>
      <c r="K21" s="2">
        <v>-32552.19</v>
      </c>
    </row>
    <row r="22" spans="1:11" x14ac:dyDescent="0.25">
      <c r="A22" t="s">
        <v>3922</v>
      </c>
      <c r="B22" s="1">
        <v>43056</v>
      </c>
      <c r="C22" t="s">
        <v>7834</v>
      </c>
      <c r="D22">
        <v>2</v>
      </c>
      <c r="E22" t="s">
        <v>7835</v>
      </c>
      <c r="F22" t="s">
        <v>76</v>
      </c>
      <c r="G22" t="s">
        <v>12</v>
      </c>
      <c r="H22" t="s">
        <v>2241</v>
      </c>
      <c r="I22" s="47">
        <v>12372.9</v>
      </c>
      <c r="K22" s="2">
        <v>-20179.29</v>
      </c>
    </row>
    <row r="23" spans="1:11" x14ac:dyDescent="0.25">
      <c r="A23" t="s">
        <v>7836</v>
      </c>
      <c r="B23" s="1">
        <v>43063</v>
      </c>
      <c r="C23">
        <v>901</v>
      </c>
      <c r="D23">
        <v>2</v>
      </c>
      <c r="E23" t="s">
        <v>7837</v>
      </c>
      <c r="F23" t="s">
        <v>1549</v>
      </c>
      <c r="G23" t="s">
        <v>5897</v>
      </c>
      <c r="H23" t="s">
        <v>2241</v>
      </c>
      <c r="J23" s="2">
        <v>1508</v>
      </c>
      <c r="K23" s="2">
        <v>-21687.29</v>
      </c>
    </row>
    <row r="24" spans="1:11" x14ac:dyDescent="0.25">
      <c r="A24" t="s">
        <v>7838</v>
      </c>
      <c r="B24" s="1">
        <v>43063</v>
      </c>
      <c r="C24">
        <v>907</v>
      </c>
      <c r="D24">
        <v>2</v>
      </c>
      <c r="E24" t="s">
        <v>7839</v>
      </c>
      <c r="F24" t="s">
        <v>1549</v>
      </c>
      <c r="G24" t="s">
        <v>5897</v>
      </c>
      <c r="H24" t="s">
        <v>2241</v>
      </c>
      <c r="J24" s="47">
        <v>1508</v>
      </c>
      <c r="K24" s="2">
        <v>-23195.29</v>
      </c>
    </row>
    <row r="25" spans="1:11" x14ac:dyDescent="0.25">
      <c r="A25" t="s">
        <v>7840</v>
      </c>
      <c r="B25" s="1">
        <v>43063</v>
      </c>
      <c r="C25">
        <v>907</v>
      </c>
      <c r="D25">
        <v>2</v>
      </c>
      <c r="E25" t="s">
        <v>7839</v>
      </c>
      <c r="F25" t="s">
        <v>1549</v>
      </c>
      <c r="G25" t="s">
        <v>5897</v>
      </c>
      <c r="H25" t="s">
        <v>2331</v>
      </c>
      <c r="I25" s="47">
        <v>1508</v>
      </c>
      <c r="K25" s="2">
        <v>-21687.29</v>
      </c>
    </row>
    <row r="26" spans="1:11" x14ac:dyDescent="0.25">
      <c r="A26" t="s">
        <v>7841</v>
      </c>
      <c r="B26" s="1">
        <v>43063</v>
      </c>
      <c r="C26">
        <v>907</v>
      </c>
      <c r="D26">
        <v>2</v>
      </c>
      <c r="E26" t="s">
        <v>7842</v>
      </c>
      <c r="F26" t="s">
        <v>1549</v>
      </c>
      <c r="G26" t="s">
        <v>5897</v>
      </c>
      <c r="H26" t="s">
        <v>2241</v>
      </c>
      <c r="J26" s="2">
        <v>1508</v>
      </c>
      <c r="K26" s="2">
        <v>-23195.29</v>
      </c>
    </row>
    <row r="27" spans="1:11" x14ac:dyDescent="0.25">
      <c r="A27" t="s">
        <v>7843</v>
      </c>
      <c r="B27" s="1">
        <v>43067</v>
      </c>
      <c r="C27">
        <v>919</v>
      </c>
      <c r="D27">
        <v>2</v>
      </c>
      <c r="E27" t="s">
        <v>7844</v>
      </c>
      <c r="F27" t="s">
        <v>1549</v>
      </c>
      <c r="G27" t="s">
        <v>1618</v>
      </c>
      <c r="H27" t="s">
        <v>2241</v>
      </c>
      <c r="J27" s="2">
        <v>1508</v>
      </c>
      <c r="K27" s="2">
        <v>-24703.29</v>
      </c>
    </row>
    <row r="28" spans="1:11" x14ac:dyDescent="0.25">
      <c r="H28" t="s">
        <v>101</v>
      </c>
      <c r="I28" s="2">
        <v>23276.9</v>
      </c>
      <c r="J28" s="2">
        <v>22692.19</v>
      </c>
    </row>
    <row r="29" spans="1:11" x14ac:dyDescent="0.25">
      <c r="H29" t="s">
        <v>102</v>
      </c>
      <c r="K29" s="2">
        <v>-24703.29</v>
      </c>
    </row>
    <row r="30" spans="1:11" x14ac:dyDescent="0.25">
      <c r="A30" t="s">
        <v>6</v>
      </c>
    </row>
  </sheetData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18" sqref="A18:C21"/>
    </sheetView>
  </sheetViews>
  <sheetFormatPr baseColWidth="10" defaultRowHeight="15" x14ac:dyDescent="0.25"/>
  <cols>
    <col min="8" max="8" width="37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7845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3417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-17209.11</v>
      </c>
    </row>
    <row r="12" spans="1:11" x14ac:dyDescent="0.25">
      <c r="A12" t="s">
        <v>7846</v>
      </c>
      <c r="B12" s="1">
        <v>43040</v>
      </c>
      <c r="C12">
        <v>2490</v>
      </c>
      <c r="D12">
        <v>1</v>
      </c>
      <c r="E12" t="s">
        <v>7847</v>
      </c>
      <c r="F12" t="s">
        <v>11</v>
      </c>
      <c r="G12" t="s">
        <v>195</v>
      </c>
      <c r="H12" t="s">
        <v>3424</v>
      </c>
      <c r="J12" s="2">
        <v>2093.8000000000002</v>
      </c>
      <c r="K12" s="2">
        <v>-19302.91</v>
      </c>
    </row>
    <row r="13" spans="1:11" x14ac:dyDescent="0.25">
      <c r="A13" t="s">
        <v>7181</v>
      </c>
      <c r="B13" s="1">
        <v>43043</v>
      </c>
      <c r="C13">
        <v>2491</v>
      </c>
      <c r="D13">
        <v>1</v>
      </c>
      <c r="E13" t="s">
        <v>7848</v>
      </c>
      <c r="F13" t="s">
        <v>11</v>
      </c>
      <c r="G13" t="s">
        <v>195</v>
      </c>
      <c r="H13" t="s">
        <v>3424</v>
      </c>
      <c r="J13" s="2">
        <v>1290.6300000000001</v>
      </c>
      <c r="K13" s="2">
        <v>-20593.54</v>
      </c>
    </row>
    <row r="14" spans="1:11" x14ac:dyDescent="0.25">
      <c r="A14" t="s">
        <v>81</v>
      </c>
      <c r="B14" s="1">
        <v>43045</v>
      </c>
      <c r="C14" t="s">
        <v>7849</v>
      </c>
      <c r="D14">
        <v>1</v>
      </c>
      <c r="E14" t="s">
        <v>7850</v>
      </c>
      <c r="F14" t="s">
        <v>76</v>
      </c>
      <c r="G14" t="s">
        <v>12</v>
      </c>
      <c r="H14" t="s">
        <v>3424</v>
      </c>
      <c r="I14" s="2">
        <v>1290.6300000000001</v>
      </c>
      <c r="K14" s="2">
        <v>-19302.91</v>
      </c>
    </row>
    <row r="15" spans="1:11" x14ac:dyDescent="0.25">
      <c r="A15" t="s">
        <v>386</v>
      </c>
      <c r="B15" s="1">
        <v>43045</v>
      </c>
      <c r="C15" t="s">
        <v>7851</v>
      </c>
      <c r="D15">
        <v>1</v>
      </c>
      <c r="E15" t="s">
        <v>7852</v>
      </c>
      <c r="F15" t="s">
        <v>76</v>
      </c>
      <c r="G15" t="s">
        <v>12</v>
      </c>
      <c r="H15" t="s">
        <v>3424</v>
      </c>
      <c r="I15" s="2">
        <v>1937.2</v>
      </c>
      <c r="K15" s="2">
        <v>-17365.71</v>
      </c>
    </row>
    <row r="16" spans="1:11" x14ac:dyDescent="0.25">
      <c r="A16" t="s">
        <v>3890</v>
      </c>
      <c r="B16" s="1">
        <v>43056</v>
      </c>
      <c r="C16" t="s">
        <v>7853</v>
      </c>
      <c r="D16">
        <v>2</v>
      </c>
      <c r="E16" t="s">
        <v>7854</v>
      </c>
      <c r="F16" t="s">
        <v>76</v>
      </c>
      <c r="G16" t="s">
        <v>12</v>
      </c>
      <c r="H16" t="s">
        <v>3424</v>
      </c>
      <c r="I16" s="2">
        <v>11791.77</v>
      </c>
      <c r="K16" s="2">
        <v>-5573.94</v>
      </c>
    </row>
    <row r="17" spans="1:11" x14ac:dyDescent="0.25">
      <c r="A17" t="s">
        <v>2560</v>
      </c>
      <c r="B17" s="1">
        <v>43066</v>
      </c>
      <c r="C17" t="s">
        <v>7855</v>
      </c>
      <c r="D17">
        <v>1</v>
      </c>
      <c r="E17" t="s">
        <v>7856</v>
      </c>
      <c r="F17" t="s">
        <v>76</v>
      </c>
      <c r="G17" t="s">
        <v>12</v>
      </c>
      <c r="H17" t="s">
        <v>3424</v>
      </c>
      <c r="I17" s="2">
        <v>2189.5</v>
      </c>
      <c r="K17" s="2">
        <v>-3384.44</v>
      </c>
    </row>
    <row r="18" spans="1:11" x14ac:dyDescent="0.25">
      <c r="A18" t="s">
        <v>3612</v>
      </c>
      <c r="B18" s="1">
        <v>43068</v>
      </c>
      <c r="C18" t="s">
        <v>7857</v>
      </c>
      <c r="D18">
        <v>1</v>
      </c>
      <c r="E18" t="s">
        <v>7858</v>
      </c>
      <c r="F18" t="s">
        <v>11</v>
      </c>
      <c r="G18" t="s">
        <v>195</v>
      </c>
      <c r="H18" t="s">
        <v>3424</v>
      </c>
      <c r="J18" s="2">
        <v>1290.6300000000001</v>
      </c>
      <c r="K18" s="2">
        <v>-4675.07</v>
      </c>
    </row>
    <row r="19" spans="1:11" x14ac:dyDescent="0.25">
      <c r="A19" t="s">
        <v>4224</v>
      </c>
      <c r="B19" s="1">
        <v>43068</v>
      </c>
      <c r="C19" t="s">
        <v>7859</v>
      </c>
      <c r="D19">
        <v>1</v>
      </c>
      <c r="E19" t="s">
        <v>7860</v>
      </c>
      <c r="F19" t="s">
        <v>11</v>
      </c>
      <c r="G19" t="s">
        <v>195</v>
      </c>
      <c r="H19" t="s">
        <v>3424</v>
      </c>
      <c r="J19" s="2">
        <v>1881.52</v>
      </c>
      <c r="K19" s="2">
        <v>-6556.59</v>
      </c>
    </row>
    <row r="20" spans="1:11" x14ac:dyDescent="0.25">
      <c r="A20" t="s">
        <v>4227</v>
      </c>
      <c r="B20" s="1">
        <v>43068</v>
      </c>
      <c r="C20" t="s">
        <v>7861</v>
      </c>
      <c r="D20">
        <v>1</v>
      </c>
      <c r="E20" t="s">
        <v>7862</v>
      </c>
      <c r="F20" t="s">
        <v>11</v>
      </c>
      <c r="G20" t="s">
        <v>195</v>
      </c>
      <c r="H20" t="s">
        <v>3424</v>
      </c>
      <c r="J20" s="2">
        <v>1290.6300000000001</v>
      </c>
      <c r="K20" s="2">
        <v>-7847.22</v>
      </c>
    </row>
    <row r="21" spans="1:11" x14ac:dyDescent="0.25">
      <c r="H21" t="s">
        <v>101</v>
      </c>
      <c r="I21" s="2">
        <v>17209.099999999999</v>
      </c>
      <c r="J21" s="2">
        <v>7847.21</v>
      </c>
    </row>
    <row r="22" spans="1:11" x14ac:dyDescent="0.25">
      <c r="H22" t="s">
        <v>102</v>
      </c>
      <c r="K22" s="2">
        <v>-7847.22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9" workbookViewId="0">
      <selection activeCell="A65" sqref="A65:C65"/>
    </sheetView>
  </sheetViews>
  <sheetFormatPr baseColWidth="10" defaultRowHeight="15" x14ac:dyDescent="0.25"/>
  <cols>
    <col min="8" max="8" width="35.4257812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7863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2806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-1000000.74</v>
      </c>
    </row>
    <row r="12" spans="1:11" x14ac:dyDescent="0.25">
      <c r="A12" t="s">
        <v>3700</v>
      </c>
      <c r="B12" s="1">
        <v>43040</v>
      </c>
      <c r="C12" t="s">
        <v>2808</v>
      </c>
      <c r="D12">
        <v>1</v>
      </c>
      <c r="E12" t="s">
        <v>7864</v>
      </c>
      <c r="F12" t="s">
        <v>260</v>
      </c>
      <c r="G12" t="s">
        <v>12</v>
      </c>
      <c r="H12" t="s">
        <v>3452</v>
      </c>
      <c r="J12" s="2">
        <v>100000</v>
      </c>
      <c r="K12" s="2">
        <v>-1100000.74</v>
      </c>
    </row>
    <row r="13" spans="1:11" x14ac:dyDescent="0.25">
      <c r="A13" t="s">
        <v>6578</v>
      </c>
      <c r="B13" s="1">
        <v>43042</v>
      </c>
      <c r="C13" t="s">
        <v>7865</v>
      </c>
      <c r="D13">
        <v>1</v>
      </c>
      <c r="E13" t="s">
        <v>7866</v>
      </c>
      <c r="F13" t="s">
        <v>45</v>
      </c>
      <c r="G13" t="s">
        <v>12</v>
      </c>
      <c r="H13" t="s">
        <v>2814</v>
      </c>
      <c r="J13" s="47">
        <v>519073.15</v>
      </c>
      <c r="K13" s="2">
        <v>-1619073.89</v>
      </c>
    </row>
    <row r="14" spans="1:11" x14ac:dyDescent="0.25">
      <c r="A14" t="s">
        <v>590</v>
      </c>
      <c r="B14" s="1">
        <v>43042</v>
      </c>
      <c r="C14" t="s">
        <v>7867</v>
      </c>
      <c r="D14">
        <v>1</v>
      </c>
      <c r="E14" t="s">
        <v>7868</v>
      </c>
      <c r="F14" t="s">
        <v>76</v>
      </c>
      <c r="G14" t="s">
        <v>12</v>
      </c>
      <c r="H14" t="s">
        <v>2814</v>
      </c>
      <c r="I14" s="47">
        <v>519073.15</v>
      </c>
      <c r="K14" s="2">
        <v>-1100000.74</v>
      </c>
    </row>
    <row r="15" spans="1:11" x14ac:dyDescent="0.25">
      <c r="A15" t="s">
        <v>3000</v>
      </c>
      <c r="B15" s="1">
        <v>43042</v>
      </c>
      <c r="C15" t="s">
        <v>7869</v>
      </c>
      <c r="D15">
        <v>1</v>
      </c>
      <c r="E15" t="s">
        <v>7870</v>
      </c>
      <c r="F15" t="s">
        <v>76</v>
      </c>
      <c r="G15" t="s">
        <v>12</v>
      </c>
      <c r="H15" t="s">
        <v>2814</v>
      </c>
      <c r="I15" s="47">
        <v>4732.8</v>
      </c>
      <c r="K15" s="2">
        <v>-1095267.94</v>
      </c>
    </row>
    <row r="16" spans="1:11" x14ac:dyDescent="0.25">
      <c r="A16" t="s">
        <v>7871</v>
      </c>
      <c r="B16" s="1">
        <v>43045</v>
      </c>
      <c r="C16" t="s">
        <v>7872</v>
      </c>
      <c r="D16">
        <v>1</v>
      </c>
      <c r="E16" t="s">
        <v>7873</v>
      </c>
      <c r="F16" t="s">
        <v>45</v>
      </c>
      <c r="G16" t="s">
        <v>12</v>
      </c>
      <c r="H16" t="s">
        <v>2814</v>
      </c>
      <c r="J16" s="47">
        <v>5104</v>
      </c>
      <c r="K16" s="2">
        <v>-1100371.94</v>
      </c>
    </row>
    <row r="17" spans="1:11" x14ac:dyDescent="0.25">
      <c r="A17" t="s">
        <v>863</v>
      </c>
      <c r="B17" s="1">
        <v>43045</v>
      </c>
      <c r="C17" t="s">
        <v>7874</v>
      </c>
      <c r="D17">
        <v>1</v>
      </c>
      <c r="E17" t="s">
        <v>7875</v>
      </c>
      <c r="F17" t="s">
        <v>76</v>
      </c>
      <c r="G17" t="s">
        <v>12</v>
      </c>
      <c r="H17" t="s">
        <v>2814</v>
      </c>
      <c r="I17" s="47">
        <v>5104</v>
      </c>
      <c r="K17" s="2">
        <v>-1095267.94</v>
      </c>
    </row>
    <row r="18" spans="1:11" x14ac:dyDescent="0.25">
      <c r="A18" t="s">
        <v>7876</v>
      </c>
      <c r="B18" s="1">
        <v>43046</v>
      </c>
      <c r="C18" t="s">
        <v>7877</v>
      </c>
      <c r="D18">
        <v>1</v>
      </c>
      <c r="E18" t="s">
        <v>7878</v>
      </c>
      <c r="F18" t="s">
        <v>11</v>
      </c>
      <c r="G18" t="s">
        <v>12</v>
      </c>
      <c r="H18" t="s">
        <v>2814</v>
      </c>
      <c r="J18" s="47">
        <v>4732.8</v>
      </c>
      <c r="K18" s="2">
        <v>-1100000.74</v>
      </c>
    </row>
    <row r="19" spans="1:11" x14ac:dyDescent="0.25">
      <c r="A19" t="s">
        <v>7879</v>
      </c>
      <c r="B19" s="1">
        <v>43046</v>
      </c>
      <c r="C19" t="s">
        <v>7880</v>
      </c>
      <c r="D19">
        <v>1</v>
      </c>
      <c r="E19" t="s">
        <v>7881</v>
      </c>
      <c r="F19" t="s">
        <v>11</v>
      </c>
      <c r="G19" t="s">
        <v>12</v>
      </c>
      <c r="H19" t="s">
        <v>2814</v>
      </c>
      <c r="J19" s="2">
        <v>6628.56</v>
      </c>
      <c r="K19" s="2">
        <v>-1106629.3</v>
      </c>
    </row>
    <row r="20" spans="1:11" x14ac:dyDescent="0.25">
      <c r="A20" t="s">
        <v>7882</v>
      </c>
      <c r="B20" s="1">
        <v>43046</v>
      </c>
      <c r="C20" t="s">
        <v>7883</v>
      </c>
      <c r="D20">
        <v>1</v>
      </c>
      <c r="E20" t="s">
        <v>7884</v>
      </c>
      <c r="F20" t="s">
        <v>45</v>
      </c>
      <c r="G20" t="s">
        <v>12</v>
      </c>
      <c r="H20" t="s">
        <v>2814</v>
      </c>
      <c r="J20" s="47">
        <v>17482.5</v>
      </c>
      <c r="K20" s="2">
        <v>-1124111.8</v>
      </c>
    </row>
    <row r="21" spans="1:11" x14ac:dyDescent="0.25">
      <c r="A21" t="s">
        <v>4365</v>
      </c>
      <c r="B21" s="1">
        <v>43046</v>
      </c>
      <c r="C21" t="s">
        <v>7885</v>
      </c>
      <c r="D21">
        <v>1</v>
      </c>
      <c r="E21" t="s">
        <v>7886</v>
      </c>
      <c r="F21" t="s">
        <v>76</v>
      </c>
      <c r="G21" t="s">
        <v>12</v>
      </c>
      <c r="H21" t="s">
        <v>2814</v>
      </c>
      <c r="I21" s="47">
        <v>17482.5</v>
      </c>
      <c r="K21" s="2">
        <v>-1106629.3</v>
      </c>
    </row>
    <row r="22" spans="1:11" x14ac:dyDescent="0.25">
      <c r="A22" t="s">
        <v>603</v>
      </c>
      <c r="B22" s="1">
        <v>43049</v>
      </c>
      <c r="C22" t="s">
        <v>7887</v>
      </c>
      <c r="D22">
        <v>1</v>
      </c>
      <c r="E22" t="s">
        <v>7888</v>
      </c>
      <c r="F22" t="s">
        <v>45</v>
      </c>
      <c r="G22" t="s">
        <v>12</v>
      </c>
      <c r="H22" t="s">
        <v>2825</v>
      </c>
      <c r="J22" s="47">
        <v>152463.70000000001</v>
      </c>
      <c r="K22" s="2">
        <v>-1259093</v>
      </c>
    </row>
    <row r="23" spans="1:11" x14ac:dyDescent="0.25">
      <c r="A23" t="s">
        <v>581</v>
      </c>
      <c r="B23" s="1">
        <v>43049</v>
      </c>
      <c r="C23" t="s">
        <v>7889</v>
      </c>
      <c r="D23">
        <v>1</v>
      </c>
      <c r="E23" t="s">
        <v>7890</v>
      </c>
      <c r="F23" t="s">
        <v>76</v>
      </c>
      <c r="G23" t="s">
        <v>12</v>
      </c>
      <c r="H23" t="s">
        <v>2814</v>
      </c>
      <c r="I23" s="47">
        <v>152463.70000000001</v>
      </c>
      <c r="K23" s="2">
        <v>-1106629.3</v>
      </c>
    </row>
    <row r="24" spans="1:11" x14ac:dyDescent="0.25">
      <c r="A24" t="s">
        <v>2971</v>
      </c>
      <c r="B24" s="1">
        <v>43052</v>
      </c>
      <c r="C24" t="s">
        <v>7891</v>
      </c>
      <c r="D24">
        <v>1</v>
      </c>
      <c r="E24" t="s">
        <v>7892</v>
      </c>
      <c r="F24" t="s">
        <v>76</v>
      </c>
      <c r="G24" t="s">
        <v>12</v>
      </c>
      <c r="H24" t="s">
        <v>2814</v>
      </c>
      <c r="I24" s="47">
        <v>67340.039999999994</v>
      </c>
      <c r="K24" s="2">
        <v>-1039289.26</v>
      </c>
    </row>
    <row r="25" spans="1:11" x14ac:dyDescent="0.25">
      <c r="A25" t="s">
        <v>1138</v>
      </c>
      <c r="B25" s="1">
        <v>43052</v>
      </c>
      <c r="C25" t="s">
        <v>7893</v>
      </c>
      <c r="D25">
        <v>1</v>
      </c>
      <c r="E25" t="s">
        <v>7894</v>
      </c>
      <c r="F25" t="s">
        <v>76</v>
      </c>
      <c r="G25" t="s">
        <v>12</v>
      </c>
      <c r="H25" t="s">
        <v>2814</v>
      </c>
      <c r="I25" s="47">
        <v>2958</v>
      </c>
      <c r="K25" s="2">
        <v>-1036331.26</v>
      </c>
    </row>
    <row r="26" spans="1:11" x14ac:dyDescent="0.25">
      <c r="A26" t="s">
        <v>4532</v>
      </c>
      <c r="B26" s="1">
        <v>43053</v>
      </c>
      <c r="C26" t="s">
        <v>7895</v>
      </c>
      <c r="D26">
        <v>1</v>
      </c>
      <c r="E26" t="s">
        <v>7896</v>
      </c>
      <c r="F26" t="s">
        <v>45</v>
      </c>
      <c r="G26" t="s">
        <v>12</v>
      </c>
      <c r="H26" t="s">
        <v>2825</v>
      </c>
      <c r="J26" s="47">
        <v>1061865.3500000001</v>
      </c>
      <c r="K26" s="2">
        <v>-2098196.61</v>
      </c>
    </row>
    <row r="27" spans="1:11" x14ac:dyDescent="0.25">
      <c r="A27" t="s">
        <v>4535</v>
      </c>
      <c r="B27" s="1">
        <v>43053</v>
      </c>
      <c r="C27" t="s">
        <v>7897</v>
      </c>
      <c r="D27">
        <v>1</v>
      </c>
      <c r="E27" t="s">
        <v>7898</v>
      </c>
      <c r="F27" t="s">
        <v>45</v>
      </c>
      <c r="G27" t="s">
        <v>12</v>
      </c>
      <c r="H27" t="s">
        <v>2825</v>
      </c>
      <c r="J27" s="47">
        <v>7018</v>
      </c>
      <c r="K27" s="2">
        <v>-2105214.61</v>
      </c>
    </row>
    <row r="28" spans="1:11" x14ac:dyDescent="0.25">
      <c r="A28" t="s">
        <v>2203</v>
      </c>
      <c r="B28" s="1">
        <v>43053</v>
      </c>
      <c r="C28" t="s">
        <v>7899</v>
      </c>
      <c r="D28">
        <v>1</v>
      </c>
      <c r="E28" t="s">
        <v>7900</v>
      </c>
      <c r="F28" t="s">
        <v>76</v>
      </c>
      <c r="G28" t="s">
        <v>12</v>
      </c>
      <c r="H28" t="s">
        <v>2814</v>
      </c>
      <c r="I28" s="47">
        <v>1061865.3500000001</v>
      </c>
      <c r="K28" s="2">
        <v>-1043349.26</v>
      </c>
    </row>
    <row r="29" spans="1:11" x14ac:dyDescent="0.25">
      <c r="A29" t="s">
        <v>3202</v>
      </c>
      <c r="B29" s="1">
        <v>43053</v>
      </c>
      <c r="C29" t="s">
        <v>7901</v>
      </c>
      <c r="D29">
        <v>1</v>
      </c>
      <c r="E29" t="s">
        <v>7902</v>
      </c>
      <c r="F29" t="s">
        <v>76</v>
      </c>
      <c r="G29" t="s">
        <v>12</v>
      </c>
      <c r="H29" t="s">
        <v>2814</v>
      </c>
      <c r="I29" s="47">
        <v>7018</v>
      </c>
      <c r="K29" s="2">
        <v>-1036331.26</v>
      </c>
    </row>
    <row r="30" spans="1:11" x14ac:dyDescent="0.25">
      <c r="A30" t="s">
        <v>665</v>
      </c>
      <c r="B30" s="1">
        <v>43053</v>
      </c>
      <c r="C30" t="s">
        <v>7903</v>
      </c>
      <c r="D30">
        <v>1</v>
      </c>
      <c r="E30" t="s">
        <v>7904</v>
      </c>
      <c r="F30" t="s">
        <v>76</v>
      </c>
      <c r="G30" t="s">
        <v>12</v>
      </c>
      <c r="H30" t="s">
        <v>2814</v>
      </c>
      <c r="I30" s="47">
        <v>15529.5</v>
      </c>
      <c r="K30" s="2">
        <v>-1020801.76</v>
      </c>
    </row>
    <row r="31" spans="1:11" x14ac:dyDescent="0.25">
      <c r="A31" t="s">
        <v>1199</v>
      </c>
      <c r="B31" s="1">
        <v>43053</v>
      </c>
      <c r="C31" t="s">
        <v>7905</v>
      </c>
      <c r="D31">
        <v>1</v>
      </c>
      <c r="E31" t="s">
        <v>7906</v>
      </c>
      <c r="F31" t="s">
        <v>76</v>
      </c>
      <c r="G31" t="s">
        <v>12</v>
      </c>
      <c r="H31" t="s">
        <v>2814</v>
      </c>
      <c r="I31" s="47">
        <v>14050.5</v>
      </c>
      <c r="K31" s="2">
        <v>-1006751.26</v>
      </c>
    </row>
    <row r="32" spans="1:11" x14ac:dyDescent="0.25">
      <c r="A32" t="s">
        <v>982</v>
      </c>
      <c r="B32" s="1">
        <v>43055</v>
      </c>
      <c r="C32" t="s">
        <v>7907</v>
      </c>
      <c r="D32">
        <v>1</v>
      </c>
      <c r="E32" t="s">
        <v>7908</v>
      </c>
      <c r="F32" t="s">
        <v>45</v>
      </c>
      <c r="G32" t="s">
        <v>12</v>
      </c>
      <c r="H32" t="s">
        <v>2825</v>
      </c>
      <c r="J32" s="47">
        <v>219678.84</v>
      </c>
      <c r="K32" s="2">
        <v>-1226430.1000000001</v>
      </c>
    </row>
    <row r="33" spans="1:11" x14ac:dyDescent="0.25">
      <c r="A33" t="s">
        <v>1968</v>
      </c>
      <c r="B33" s="1">
        <v>43055</v>
      </c>
      <c r="C33" t="s">
        <v>7909</v>
      </c>
      <c r="D33">
        <v>1</v>
      </c>
      <c r="E33" t="s">
        <v>7910</v>
      </c>
      <c r="F33" t="s">
        <v>45</v>
      </c>
      <c r="G33" t="s">
        <v>12</v>
      </c>
      <c r="H33" t="s">
        <v>2825</v>
      </c>
      <c r="J33" s="47">
        <v>210343.01</v>
      </c>
      <c r="K33" s="2">
        <v>-1436773.11</v>
      </c>
    </row>
    <row r="34" spans="1:11" x14ac:dyDescent="0.25">
      <c r="A34" t="s">
        <v>319</v>
      </c>
      <c r="B34" s="1">
        <v>43055</v>
      </c>
      <c r="C34" t="s">
        <v>7911</v>
      </c>
      <c r="D34">
        <v>1</v>
      </c>
      <c r="E34" t="s">
        <v>7912</v>
      </c>
      <c r="F34" t="s">
        <v>45</v>
      </c>
      <c r="G34" t="s">
        <v>12</v>
      </c>
      <c r="H34" t="s">
        <v>2825</v>
      </c>
      <c r="J34" s="47">
        <v>204615.82</v>
      </c>
      <c r="K34" s="2">
        <v>-1641388.93</v>
      </c>
    </row>
    <row r="35" spans="1:11" x14ac:dyDescent="0.25">
      <c r="A35" t="s">
        <v>523</v>
      </c>
      <c r="B35" s="1">
        <v>43055</v>
      </c>
      <c r="C35" t="s">
        <v>7913</v>
      </c>
      <c r="D35">
        <v>1</v>
      </c>
      <c r="E35" t="s">
        <v>7914</v>
      </c>
      <c r="F35" t="s">
        <v>76</v>
      </c>
      <c r="G35" t="s">
        <v>12</v>
      </c>
      <c r="H35" t="s">
        <v>2814</v>
      </c>
      <c r="I35" s="47">
        <v>219678.84</v>
      </c>
      <c r="K35" s="2">
        <v>-1421710.09</v>
      </c>
    </row>
    <row r="36" spans="1:11" x14ac:dyDescent="0.25">
      <c r="A36" t="s">
        <v>3500</v>
      </c>
      <c r="B36" s="1">
        <v>43055</v>
      </c>
      <c r="C36" t="s">
        <v>7915</v>
      </c>
      <c r="D36">
        <v>1</v>
      </c>
      <c r="E36" t="s">
        <v>7916</v>
      </c>
      <c r="F36" t="s">
        <v>76</v>
      </c>
      <c r="G36" t="s">
        <v>12</v>
      </c>
      <c r="H36" t="s">
        <v>2814</v>
      </c>
      <c r="I36" s="47">
        <v>210343.01</v>
      </c>
      <c r="K36" s="2">
        <v>-1211367.08</v>
      </c>
    </row>
    <row r="37" spans="1:11" x14ac:dyDescent="0.25">
      <c r="A37" t="s">
        <v>3668</v>
      </c>
      <c r="B37" s="1">
        <v>43055</v>
      </c>
      <c r="C37" t="s">
        <v>7917</v>
      </c>
      <c r="D37">
        <v>1</v>
      </c>
      <c r="E37" t="s">
        <v>7918</v>
      </c>
      <c r="F37" t="s">
        <v>76</v>
      </c>
      <c r="G37" t="s">
        <v>12</v>
      </c>
      <c r="H37" t="s">
        <v>2814</v>
      </c>
      <c r="I37" s="47">
        <v>204615.82</v>
      </c>
      <c r="K37" s="2">
        <v>-1006751.26</v>
      </c>
    </row>
    <row r="38" spans="1:11" x14ac:dyDescent="0.25">
      <c r="A38" t="s">
        <v>7919</v>
      </c>
      <c r="B38" s="1">
        <v>43056</v>
      </c>
      <c r="C38" t="s">
        <v>7920</v>
      </c>
      <c r="D38">
        <v>1</v>
      </c>
      <c r="E38" t="s">
        <v>7921</v>
      </c>
      <c r="F38" t="s">
        <v>11</v>
      </c>
      <c r="G38" t="s">
        <v>12</v>
      </c>
      <c r="H38" t="s">
        <v>2814</v>
      </c>
      <c r="J38" s="47">
        <v>67340.039999999994</v>
      </c>
      <c r="K38" s="2">
        <v>-1074091.3</v>
      </c>
    </row>
    <row r="39" spans="1:11" x14ac:dyDescent="0.25">
      <c r="A39" t="s">
        <v>5576</v>
      </c>
      <c r="B39" s="1">
        <v>43056</v>
      </c>
      <c r="C39" t="s">
        <v>7922</v>
      </c>
      <c r="D39">
        <v>1</v>
      </c>
      <c r="E39" t="s">
        <v>7923</v>
      </c>
      <c r="F39" t="s">
        <v>45</v>
      </c>
      <c r="G39" t="s">
        <v>12</v>
      </c>
      <c r="H39" t="s">
        <v>2814</v>
      </c>
      <c r="J39" s="47">
        <v>15529.5</v>
      </c>
      <c r="K39" s="2">
        <v>-1089620.8</v>
      </c>
    </row>
    <row r="40" spans="1:11" x14ac:dyDescent="0.25">
      <c r="A40" t="s">
        <v>7924</v>
      </c>
      <c r="B40" s="1">
        <v>43056</v>
      </c>
      <c r="C40" t="s">
        <v>7925</v>
      </c>
      <c r="D40">
        <v>1</v>
      </c>
      <c r="E40" t="s">
        <v>7926</v>
      </c>
      <c r="F40" t="s">
        <v>45</v>
      </c>
      <c r="G40" t="s">
        <v>12</v>
      </c>
      <c r="H40" t="s">
        <v>2814</v>
      </c>
      <c r="J40" s="47">
        <v>14050.5</v>
      </c>
      <c r="K40" s="2">
        <v>-1103671.3</v>
      </c>
    </row>
    <row r="41" spans="1:11" x14ac:dyDescent="0.25">
      <c r="A41" t="s">
        <v>6446</v>
      </c>
      <c r="B41" s="1">
        <v>43056</v>
      </c>
      <c r="C41" t="s">
        <v>7927</v>
      </c>
      <c r="D41">
        <v>1</v>
      </c>
      <c r="E41" t="s">
        <v>7928</v>
      </c>
      <c r="F41" t="s">
        <v>45</v>
      </c>
      <c r="G41" t="s">
        <v>12</v>
      </c>
      <c r="H41" t="s">
        <v>2825</v>
      </c>
      <c r="J41" s="47">
        <v>238075.38</v>
      </c>
      <c r="K41" s="2">
        <v>-1341746.68</v>
      </c>
    </row>
    <row r="42" spans="1:11" x14ac:dyDescent="0.25">
      <c r="A42" t="s">
        <v>39</v>
      </c>
      <c r="B42" s="1">
        <v>43056</v>
      </c>
      <c r="C42" t="s">
        <v>7929</v>
      </c>
      <c r="D42">
        <v>1</v>
      </c>
      <c r="E42" t="s">
        <v>7930</v>
      </c>
      <c r="F42" t="s">
        <v>76</v>
      </c>
      <c r="G42" t="s">
        <v>12</v>
      </c>
      <c r="H42" t="s">
        <v>2814</v>
      </c>
      <c r="I42" s="47">
        <v>238075.38</v>
      </c>
      <c r="K42" s="2">
        <v>-1103671.3</v>
      </c>
    </row>
    <row r="43" spans="1:11" x14ac:dyDescent="0.25">
      <c r="A43" t="s">
        <v>358</v>
      </c>
      <c r="B43" s="1">
        <v>43056</v>
      </c>
      <c r="C43" t="s">
        <v>7931</v>
      </c>
      <c r="D43">
        <v>1</v>
      </c>
      <c r="E43" t="s">
        <v>7932</v>
      </c>
      <c r="F43" t="s">
        <v>76</v>
      </c>
      <c r="G43" t="s">
        <v>12</v>
      </c>
      <c r="H43" t="s">
        <v>2814</v>
      </c>
      <c r="I43" s="47">
        <v>17748</v>
      </c>
      <c r="K43" s="2">
        <v>-1085923.3</v>
      </c>
    </row>
    <row r="44" spans="1:11" x14ac:dyDescent="0.25">
      <c r="A44" t="s">
        <v>7933</v>
      </c>
      <c r="B44" s="1">
        <v>43057</v>
      </c>
      <c r="C44" t="s">
        <v>7934</v>
      </c>
      <c r="D44">
        <v>1</v>
      </c>
      <c r="E44" t="s">
        <v>7935</v>
      </c>
      <c r="F44" t="s">
        <v>45</v>
      </c>
      <c r="G44" t="s">
        <v>12</v>
      </c>
      <c r="H44" t="s">
        <v>2814</v>
      </c>
      <c r="J44" s="47">
        <v>13972.2</v>
      </c>
      <c r="K44" s="2">
        <v>-1099895.5</v>
      </c>
    </row>
    <row r="45" spans="1:11" x14ac:dyDescent="0.25">
      <c r="A45" t="s">
        <v>1000</v>
      </c>
      <c r="B45" s="1">
        <v>43057</v>
      </c>
      <c r="C45" t="s">
        <v>7936</v>
      </c>
      <c r="D45">
        <v>1</v>
      </c>
      <c r="E45" t="s">
        <v>7937</v>
      </c>
      <c r="F45" t="s">
        <v>76</v>
      </c>
      <c r="G45" t="s">
        <v>12</v>
      </c>
      <c r="H45" t="s">
        <v>2814</v>
      </c>
      <c r="I45" s="47">
        <v>13972.2</v>
      </c>
      <c r="K45" s="2">
        <v>-1085923.3</v>
      </c>
    </row>
    <row r="46" spans="1:11" x14ac:dyDescent="0.25">
      <c r="A46" t="s">
        <v>2437</v>
      </c>
      <c r="B46" s="1">
        <v>43057</v>
      </c>
      <c r="C46" t="s">
        <v>7938</v>
      </c>
      <c r="D46">
        <v>1</v>
      </c>
      <c r="E46" t="s">
        <v>7939</v>
      </c>
      <c r="F46" t="s">
        <v>76</v>
      </c>
      <c r="G46" t="s">
        <v>12</v>
      </c>
      <c r="H46" t="s">
        <v>2814</v>
      </c>
      <c r="I46" s="47">
        <v>22185</v>
      </c>
      <c r="K46" s="2">
        <v>-1063738.3</v>
      </c>
    </row>
    <row r="47" spans="1:11" x14ac:dyDescent="0.25">
      <c r="A47" t="s">
        <v>7940</v>
      </c>
      <c r="B47" s="1">
        <v>43063</v>
      </c>
      <c r="C47" t="s">
        <v>7941</v>
      </c>
      <c r="D47">
        <v>1</v>
      </c>
      <c r="E47" t="s">
        <v>7942</v>
      </c>
      <c r="F47" t="s">
        <v>45</v>
      </c>
      <c r="G47" t="s">
        <v>12</v>
      </c>
      <c r="H47" t="s">
        <v>2825</v>
      </c>
      <c r="J47" s="47">
        <v>242812.89</v>
      </c>
      <c r="K47" s="2">
        <v>-1306551.19</v>
      </c>
    </row>
    <row r="48" spans="1:11" x14ac:dyDescent="0.25">
      <c r="A48" t="s">
        <v>1122</v>
      </c>
      <c r="B48" s="1">
        <v>43063</v>
      </c>
      <c r="C48" t="s">
        <v>7943</v>
      </c>
      <c r="D48">
        <v>1</v>
      </c>
      <c r="E48" t="s">
        <v>7944</v>
      </c>
      <c r="F48" t="s">
        <v>76</v>
      </c>
      <c r="G48" t="s">
        <v>12</v>
      </c>
      <c r="H48" t="s">
        <v>2814</v>
      </c>
      <c r="I48" s="47">
        <v>242812.89</v>
      </c>
      <c r="K48" s="2">
        <v>-1063738.3</v>
      </c>
    </row>
    <row r="49" spans="1:11" x14ac:dyDescent="0.25">
      <c r="A49" t="s">
        <v>3649</v>
      </c>
      <c r="B49" s="1">
        <v>43066</v>
      </c>
      <c r="C49" t="s">
        <v>7945</v>
      </c>
      <c r="D49">
        <v>1</v>
      </c>
      <c r="E49" t="s">
        <v>7946</v>
      </c>
      <c r="F49" t="s">
        <v>76</v>
      </c>
      <c r="G49" t="s">
        <v>12</v>
      </c>
      <c r="H49" t="s">
        <v>2814</v>
      </c>
      <c r="I49" s="47">
        <v>331957.46000000002</v>
      </c>
      <c r="K49" s="2">
        <v>-731780.84</v>
      </c>
    </row>
    <row r="50" spans="1:11" x14ac:dyDescent="0.25">
      <c r="A50" t="s">
        <v>484</v>
      </c>
      <c r="B50" s="1">
        <v>43066</v>
      </c>
      <c r="C50" t="s">
        <v>7947</v>
      </c>
      <c r="D50">
        <v>1</v>
      </c>
      <c r="E50" t="s">
        <v>7948</v>
      </c>
      <c r="F50" t="s">
        <v>76</v>
      </c>
      <c r="G50" t="s">
        <v>12</v>
      </c>
      <c r="H50" t="s">
        <v>2814</v>
      </c>
      <c r="I50" s="47">
        <v>7395</v>
      </c>
      <c r="K50" s="2">
        <v>-724385.84</v>
      </c>
    </row>
    <row r="51" spans="1:11" x14ac:dyDescent="0.25">
      <c r="A51" t="s">
        <v>7949</v>
      </c>
      <c r="B51" s="1">
        <v>43068</v>
      </c>
      <c r="C51" t="s">
        <v>7950</v>
      </c>
      <c r="D51">
        <v>1</v>
      </c>
      <c r="E51" t="s">
        <v>7951</v>
      </c>
      <c r="F51" t="s">
        <v>45</v>
      </c>
      <c r="G51" t="s">
        <v>12</v>
      </c>
      <c r="H51" t="s">
        <v>2825</v>
      </c>
      <c r="J51" s="47">
        <v>3260.84</v>
      </c>
      <c r="K51" s="2">
        <v>-727646.68</v>
      </c>
    </row>
    <row r="52" spans="1:11" x14ac:dyDescent="0.25">
      <c r="A52" t="s">
        <v>6804</v>
      </c>
      <c r="B52" s="1">
        <v>43068</v>
      </c>
      <c r="C52" t="s">
        <v>7952</v>
      </c>
      <c r="D52">
        <v>1</v>
      </c>
      <c r="E52" t="s">
        <v>7953</v>
      </c>
      <c r="F52" t="s">
        <v>45</v>
      </c>
      <c r="G52" t="s">
        <v>12</v>
      </c>
      <c r="H52" t="s">
        <v>2825</v>
      </c>
      <c r="J52" s="97">
        <v>424.27</v>
      </c>
      <c r="K52" s="2">
        <v>-728070.95</v>
      </c>
    </row>
    <row r="53" spans="1:11" x14ac:dyDescent="0.25">
      <c r="A53" t="s">
        <v>6794</v>
      </c>
      <c r="B53" s="1">
        <v>43068</v>
      </c>
      <c r="C53" t="s">
        <v>7954</v>
      </c>
      <c r="D53">
        <v>1</v>
      </c>
      <c r="E53" t="s">
        <v>7955</v>
      </c>
      <c r="F53" t="s">
        <v>45</v>
      </c>
      <c r="G53" t="s">
        <v>12</v>
      </c>
      <c r="H53" t="s">
        <v>2825</v>
      </c>
      <c r="J53" s="47">
        <v>4466</v>
      </c>
      <c r="K53" s="2">
        <v>-732536.95</v>
      </c>
    </row>
    <row r="54" spans="1:11" x14ac:dyDescent="0.25">
      <c r="A54" t="s">
        <v>7956</v>
      </c>
      <c r="B54" s="1">
        <v>43068</v>
      </c>
      <c r="C54" t="s">
        <v>7957</v>
      </c>
      <c r="D54">
        <v>1</v>
      </c>
      <c r="E54" t="s">
        <v>7958</v>
      </c>
      <c r="F54" t="s">
        <v>45</v>
      </c>
      <c r="G54" t="s">
        <v>12</v>
      </c>
      <c r="H54" t="s">
        <v>2825</v>
      </c>
      <c r="J54" s="47">
        <v>441316.69</v>
      </c>
      <c r="K54" s="2">
        <v>-1173853.6399999999</v>
      </c>
    </row>
    <row r="55" spans="1:11" x14ac:dyDescent="0.25">
      <c r="A55" t="s">
        <v>848</v>
      </c>
      <c r="B55" s="1">
        <v>43068</v>
      </c>
      <c r="C55" t="s">
        <v>7959</v>
      </c>
      <c r="D55">
        <v>1</v>
      </c>
      <c r="E55" t="s">
        <v>7960</v>
      </c>
      <c r="F55" t="s">
        <v>76</v>
      </c>
      <c r="G55" t="s">
        <v>12</v>
      </c>
      <c r="H55" t="s">
        <v>2814</v>
      </c>
      <c r="I55" s="47">
        <v>3260.84</v>
      </c>
      <c r="K55" s="2">
        <v>-1170592.8</v>
      </c>
    </row>
    <row r="56" spans="1:11" x14ac:dyDescent="0.25">
      <c r="A56" t="s">
        <v>1785</v>
      </c>
      <c r="B56" s="1">
        <v>43068</v>
      </c>
      <c r="C56" t="s">
        <v>7961</v>
      </c>
      <c r="D56">
        <v>1</v>
      </c>
      <c r="E56" t="s">
        <v>7962</v>
      </c>
      <c r="F56" t="s">
        <v>76</v>
      </c>
      <c r="G56" t="s">
        <v>12</v>
      </c>
      <c r="H56" t="s">
        <v>2814</v>
      </c>
      <c r="I56" s="97">
        <v>424.27</v>
      </c>
      <c r="K56" s="2">
        <v>-1170168.53</v>
      </c>
    </row>
    <row r="57" spans="1:11" x14ac:dyDescent="0.25">
      <c r="A57" t="s">
        <v>853</v>
      </c>
      <c r="B57" s="1">
        <v>43068</v>
      </c>
      <c r="C57" t="s">
        <v>7963</v>
      </c>
      <c r="D57">
        <v>1</v>
      </c>
      <c r="E57" t="s">
        <v>7964</v>
      </c>
      <c r="F57" t="s">
        <v>76</v>
      </c>
      <c r="G57" t="s">
        <v>12</v>
      </c>
      <c r="H57" t="s">
        <v>2814</v>
      </c>
      <c r="I57" s="47">
        <v>4466</v>
      </c>
      <c r="K57" s="2">
        <v>-1165702.53</v>
      </c>
    </row>
    <row r="58" spans="1:11" x14ac:dyDescent="0.25">
      <c r="A58" t="s">
        <v>3519</v>
      </c>
      <c r="B58" s="1">
        <v>43068</v>
      </c>
      <c r="C58" t="s">
        <v>7965</v>
      </c>
      <c r="D58">
        <v>1</v>
      </c>
      <c r="E58" t="s">
        <v>7966</v>
      </c>
      <c r="F58" t="s">
        <v>76</v>
      </c>
      <c r="G58" t="s">
        <v>12</v>
      </c>
      <c r="H58" t="s">
        <v>2814</v>
      </c>
      <c r="I58" s="47">
        <v>441316.69</v>
      </c>
      <c r="K58" s="2">
        <v>-724385.84</v>
      </c>
    </row>
    <row r="59" spans="1:11" x14ac:dyDescent="0.25">
      <c r="A59" t="s">
        <v>7967</v>
      </c>
      <c r="B59" s="1">
        <v>43069</v>
      </c>
      <c r="C59" t="s">
        <v>7968</v>
      </c>
      <c r="D59">
        <v>1</v>
      </c>
      <c r="E59" t="s">
        <v>7969</v>
      </c>
      <c r="F59" t="s">
        <v>11</v>
      </c>
      <c r="G59" t="s">
        <v>12</v>
      </c>
      <c r="H59" t="s">
        <v>2814</v>
      </c>
      <c r="J59" s="47">
        <v>2958</v>
      </c>
      <c r="K59" s="2">
        <v>-727343.84</v>
      </c>
    </row>
    <row r="60" spans="1:11" x14ac:dyDescent="0.25">
      <c r="A60" t="s">
        <v>7970</v>
      </c>
      <c r="B60" s="1">
        <v>43069</v>
      </c>
      <c r="C60" t="s">
        <v>7971</v>
      </c>
      <c r="D60">
        <v>1</v>
      </c>
      <c r="E60" t="s">
        <v>7972</v>
      </c>
      <c r="F60" t="s">
        <v>45</v>
      </c>
      <c r="G60" t="s">
        <v>12</v>
      </c>
      <c r="H60" t="s">
        <v>2814</v>
      </c>
      <c r="J60" s="47">
        <v>22185</v>
      </c>
      <c r="K60" s="2">
        <v>-749528.84</v>
      </c>
    </row>
    <row r="61" spans="1:11" x14ac:dyDescent="0.25">
      <c r="A61" t="s">
        <v>7973</v>
      </c>
      <c r="B61" s="1">
        <v>43069</v>
      </c>
      <c r="C61" t="s">
        <v>7974</v>
      </c>
      <c r="D61">
        <v>1</v>
      </c>
      <c r="E61" t="s">
        <v>7975</v>
      </c>
      <c r="F61" t="s">
        <v>45</v>
      </c>
      <c r="G61" t="s">
        <v>12</v>
      </c>
      <c r="H61" t="s">
        <v>2814</v>
      </c>
      <c r="J61" s="47">
        <v>7395</v>
      </c>
      <c r="K61" s="2">
        <v>-756923.84</v>
      </c>
    </row>
    <row r="62" spans="1:11" x14ac:dyDescent="0.25">
      <c r="A62" t="s">
        <v>7976</v>
      </c>
      <c r="B62" s="1">
        <v>43069</v>
      </c>
      <c r="C62" t="s">
        <v>7977</v>
      </c>
      <c r="D62">
        <v>1</v>
      </c>
      <c r="E62" t="s">
        <v>7978</v>
      </c>
      <c r="F62" t="s">
        <v>45</v>
      </c>
      <c r="G62" t="s">
        <v>12</v>
      </c>
      <c r="H62" t="s">
        <v>2814</v>
      </c>
      <c r="J62" s="47">
        <v>331957.46000000002</v>
      </c>
      <c r="K62" s="2">
        <v>-1088881.3</v>
      </c>
    </row>
    <row r="63" spans="1:11" x14ac:dyDescent="0.25">
      <c r="A63" t="s">
        <v>7979</v>
      </c>
      <c r="B63" s="1">
        <v>43069</v>
      </c>
      <c r="C63" t="s">
        <v>7980</v>
      </c>
      <c r="D63">
        <v>1</v>
      </c>
      <c r="E63" t="s">
        <v>7981</v>
      </c>
      <c r="F63" t="s">
        <v>45</v>
      </c>
      <c r="G63" t="s">
        <v>12</v>
      </c>
      <c r="H63" t="s">
        <v>2814</v>
      </c>
      <c r="J63" s="47">
        <v>17748</v>
      </c>
      <c r="K63" s="2">
        <v>-1106629.3</v>
      </c>
    </row>
    <row r="64" spans="1:11" x14ac:dyDescent="0.25">
      <c r="A64" t="s">
        <v>7982</v>
      </c>
      <c r="B64" s="1">
        <v>43069</v>
      </c>
      <c r="C64" t="s">
        <v>7983</v>
      </c>
      <c r="D64">
        <v>1</v>
      </c>
      <c r="E64" t="s">
        <v>7984</v>
      </c>
      <c r="F64" t="s">
        <v>45</v>
      </c>
      <c r="G64" t="s">
        <v>12</v>
      </c>
      <c r="H64" t="s">
        <v>2825</v>
      </c>
      <c r="J64" s="2">
        <v>748074.5</v>
      </c>
      <c r="K64" s="2">
        <v>-1854703.8</v>
      </c>
    </row>
    <row r="65" spans="1:11" x14ac:dyDescent="0.25">
      <c r="A65" t="s">
        <v>7985</v>
      </c>
      <c r="B65" s="1">
        <v>43069</v>
      </c>
      <c r="C65" t="s">
        <v>7986</v>
      </c>
      <c r="D65">
        <v>1</v>
      </c>
      <c r="E65" t="s">
        <v>7987</v>
      </c>
      <c r="F65" t="s">
        <v>260</v>
      </c>
      <c r="G65" t="s">
        <v>12</v>
      </c>
      <c r="H65" t="s">
        <v>7988</v>
      </c>
      <c r="I65">
        <v>0</v>
      </c>
      <c r="K65" s="2">
        <v>-1854703.8</v>
      </c>
    </row>
    <row r="66" spans="1:11" x14ac:dyDescent="0.25">
      <c r="H66" t="s">
        <v>101</v>
      </c>
      <c r="I66" s="2">
        <v>3825868.94</v>
      </c>
      <c r="J66" s="2">
        <v>4680572</v>
      </c>
    </row>
    <row r="67" spans="1:11" x14ac:dyDescent="0.25">
      <c r="H67" t="s">
        <v>102</v>
      </c>
      <c r="K67" s="2">
        <v>-1854703.8</v>
      </c>
    </row>
    <row r="68" spans="1:11" x14ac:dyDescent="0.25">
      <c r="A68" t="s">
        <v>6</v>
      </c>
    </row>
  </sheetData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22" workbookViewId="0">
      <selection activeCell="A31" sqref="A31:B31"/>
    </sheetView>
  </sheetViews>
  <sheetFormatPr baseColWidth="10" defaultRowHeight="15" x14ac:dyDescent="0.25"/>
  <cols>
    <col min="2" max="2" width="22.28515625" bestFit="1" customWidth="1"/>
    <col min="4" max="4" width="17.140625" bestFit="1" customWidth="1"/>
    <col min="8" max="8" width="36.42578125" bestFit="1" customWidth="1"/>
  </cols>
  <sheetData>
    <row r="1" spans="1:11" x14ac:dyDescent="0.25">
      <c r="A1" t="s">
        <v>104</v>
      </c>
      <c r="B1" t="s">
        <v>4113</v>
      </c>
      <c r="C1" t="s">
        <v>4246</v>
      </c>
      <c r="D1" t="s">
        <v>112</v>
      </c>
      <c r="E1" t="s">
        <v>7989</v>
      </c>
      <c r="F1" t="s">
        <v>4246</v>
      </c>
      <c r="G1" t="s">
        <v>105</v>
      </c>
      <c r="H1" t="s">
        <v>7990</v>
      </c>
      <c r="I1" t="s">
        <v>7989</v>
      </c>
      <c r="J1" t="s">
        <v>112</v>
      </c>
      <c r="K1" t="s">
        <v>106</v>
      </c>
    </row>
    <row r="2" spans="1:11" x14ac:dyDescent="0.25">
      <c r="A2" t="s">
        <v>114</v>
      </c>
      <c r="B2" t="s">
        <v>7991</v>
      </c>
      <c r="C2" t="s">
        <v>7992</v>
      </c>
      <c r="J2" s="1">
        <v>43087</v>
      </c>
      <c r="K2" t="s">
        <v>4251</v>
      </c>
    </row>
    <row r="3" spans="1:11" x14ac:dyDescent="0.25">
      <c r="J3" s="8">
        <v>0.55972222222222223</v>
      </c>
    </row>
    <row r="4" spans="1:11" x14ac:dyDescent="0.25">
      <c r="A4" t="s">
        <v>120</v>
      </c>
      <c r="B4" t="s">
        <v>7993</v>
      </c>
      <c r="C4" s="56">
        <v>42736</v>
      </c>
      <c r="D4">
        <v>7</v>
      </c>
    </row>
    <row r="6" spans="1:11" x14ac:dyDescent="0.25">
      <c r="A6" t="s">
        <v>124</v>
      </c>
      <c r="B6" t="s">
        <v>125</v>
      </c>
      <c r="C6" t="s">
        <v>126</v>
      </c>
      <c r="D6" t="s">
        <v>127</v>
      </c>
      <c r="G6" t="s">
        <v>128</v>
      </c>
      <c r="H6" t="s">
        <v>129</v>
      </c>
      <c r="I6" t="s">
        <v>130</v>
      </c>
      <c r="J6" t="s">
        <v>131</v>
      </c>
      <c r="K6" t="s">
        <v>132</v>
      </c>
    </row>
    <row r="7" spans="1:11" x14ac:dyDescent="0.25">
      <c r="A7" t="s">
        <v>104</v>
      </c>
      <c r="B7" t="s">
        <v>4113</v>
      </c>
      <c r="C7" t="s">
        <v>4246</v>
      </c>
      <c r="D7" t="s">
        <v>112</v>
      </c>
      <c r="E7" t="s">
        <v>7989</v>
      </c>
      <c r="F7" t="s">
        <v>4246</v>
      </c>
      <c r="G7" t="s">
        <v>105</v>
      </c>
      <c r="H7" t="s">
        <v>7990</v>
      </c>
      <c r="I7" t="s">
        <v>7989</v>
      </c>
      <c r="J7" t="s">
        <v>112</v>
      </c>
      <c r="K7" t="s">
        <v>106</v>
      </c>
    </row>
    <row r="9" spans="1:11" x14ac:dyDescent="0.25">
      <c r="A9" t="s">
        <v>133</v>
      </c>
      <c r="B9" t="s">
        <v>7994</v>
      </c>
      <c r="C9" t="s">
        <v>7995</v>
      </c>
      <c r="D9" t="s">
        <v>7996</v>
      </c>
      <c r="E9" t="s">
        <v>7245</v>
      </c>
    </row>
    <row r="10" spans="1:11" x14ac:dyDescent="0.25">
      <c r="A10" t="s">
        <v>138</v>
      </c>
      <c r="B10" t="s">
        <v>722</v>
      </c>
      <c r="C10" t="s">
        <v>502</v>
      </c>
      <c r="D10" t="s">
        <v>146</v>
      </c>
      <c r="E10" t="s">
        <v>3698</v>
      </c>
      <c r="F10" t="s">
        <v>502</v>
      </c>
      <c r="G10" t="s">
        <v>139</v>
      </c>
      <c r="H10" t="s">
        <v>3445</v>
      </c>
      <c r="I10" t="s">
        <v>3698</v>
      </c>
      <c r="J10" t="s">
        <v>146</v>
      </c>
      <c r="K10" t="s">
        <v>140</v>
      </c>
    </row>
    <row r="11" spans="1:11" x14ac:dyDescent="0.25">
      <c r="H11" t="s">
        <v>7</v>
      </c>
      <c r="K11" s="2">
        <v>-2194.7199999999998</v>
      </c>
    </row>
    <row r="12" spans="1:11" x14ac:dyDescent="0.25">
      <c r="A12" t="s">
        <v>2191</v>
      </c>
      <c r="B12" t="s">
        <v>7997</v>
      </c>
      <c r="C12">
        <v>2</v>
      </c>
      <c r="D12" t="s">
        <v>7998</v>
      </c>
      <c r="E12" t="s">
        <v>1549</v>
      </c>
      <c r="G12" t="s">
        <v>5897</v>
      </c>
      <c r="H12" t="s">
        <v>2907</v>
      </c>
      <c r="J12" s="97">
        <v>406</v>
      </c>
      <c r="K12" s="2">
        <v>-2600.7199999999998</v>
      </c>
    </row>
    <row r="13" spans="1:11" x14ac:dyDescent="0.25">
      <c r="A13" t="s">
        <v>7999</v>
      </c>
      <c r="B13" t="s">
        <v>8000</v>
      </c>
      <c r="C13">
        <v>2</v>
      </c>
      <c r="D13" t="s">
        <v>8001</v>
      </c>
      <c r="E13" t="s">
        <v>1549</v>
      </c>
      <c r="G13" t="s">
        <v>5897</v>
      </c>
      <c r="H13" t="s">
        <v>2907</v>
      </c>
      <c r="J13" s="97">
        <v>406</v>
      </c>
      <c r="K13" s="2">
        <v>-3006.72</v>
      </c>
    </row>
    <row r="14" spans="1:11" x14ac:dyDescent="0.25">
      <c r="A14" t="s">
        <v>6909</v>
      </c>
      <c r="B14" t="s">
        <v>8002</v>
      </c>
      <c r="C14">
        <v>2</v>
      </c>
      <c r="D14" t="s">
        <v>8003</v>
      </c>
      <c r="E14" t="s">
        <v>1549</v>
      </c>
      <c r="G14" t="s">
        <v>5897</v>
      </c>
      <c r="H14" t="s">
        <v>2907</v>
      </c>
      <c r="J14" s="97">
        <v>406</v>
      </c>
      <c r="K14" s="2">
        <v>-3412.72</v>
      </c>
    </row>
    <row r="15" spans="1:11" x14ac:dyDescent="0.25">
      <c r="A15" t="s">
        <v>6911</v>
      </c>
      <c r="B15" t="s">
        <v>8004</v>
      </c>
      <c r="C15">
        <v>2</v>
      </c>
      <c r="D15" t="s">
        <v>8005</v>
      </c>
      <c r="E15" t="s">
        <v>1549</v>
      </c>
      <c r="G15" t="s">
        <v>5897</v>
      </c>
      <c r="H15" t="s">
        <v>2907</v>
      </c>
      <c r="J15" s="97">
        <v>406</v>
      </c>
      <c r="K15" s="2">
        <v>-3818.72</v>
      </c>
    </row>
    <row r="16" spans="1:11" x14ac:dyDescent="0.25">
      <c r="A16" t="s">
        <v>1091</v>
      </c>
      <c r="B16" t="s">
        <v>8006</v>
      </c>
      <c r="C16">
        <v>2</v>
      </c>
      <c r="D16" t="s">
        <v>8007</v>
      </c>
      <c r="E16" t="s">
        <v>1549</v>
      </c>
      <c r="G16" t="s">
        <v>1618</v>
      </c>
      <c r="H16" t="s">
        <v>2907</v>
      </c>
      <c r="J16">
        <v>406</v>
      </c>
      <c r="K16" s="2">
        <v>-4224.72</v>
      </c>
    </row>
    <row r="17" spans="1:11" x14ac:dyDescent="0.25">
      <c r="A17" t="s">
        <v>6420</v>
      </c>
      <c r="B17" t="s">
        <v>8008</v>
      </c>
      <c r="C17">
        <v>2</v>
      </c>
      <c r="D17" t="s">
        <v>8009</v>
      </c>
      <c r="E17" t="s">
        <v>1549</v>
      </c>
      <c r="G17" t="s">
        <v>5897</v>
      </c>
      <c r="H17" t="s">
        <v>2907</v>
      </c>
      <c r="J17" s="97">
        <v>406</v>
      </c>
      <c r="K17" s="2">
        <v>-4630.72</v>
      </c>
    </row>
    <row r="18" spans="1:11" x14ac:dyDescent="0.25">
      <c r="A18" t="s">
        <v>1823</v>
      </c>
      <c r="B18" t="s">
        <v>8010</v>
      </c>
      <c r="C18">
        <v>2</v>
      </c>
      <c r="D18" t="s">
        <v>8011</v>
      </c>
      <c r="E18" t="s">
        <v>1549</v>
      </c>
      <c r="G18" t="s">
        <v>5897</v>
      </c>
      <c r="H18" t="s">
        <v>2907</v>
      </c>
      <c r="J18" s="97">
        <v>406</v>
      </c>
      <c r="K18" s="2">
        <v>-5036.72</v>
      </c>
    </row>
    <row r="19" spans="1:11" x14ac:dyDescent="0.25">
      <c r="A19" t="s">
        <v>3291</v>
      </c>
      <c r="B19" t="s">
        <v>8012</v>
      </c>
      <c r="C19">
        <v>2</v>
      </c>
      <c r="D19" t="s">
        <v>8013</v>
      </c>
      <c r="E19" t="s">
        <v>1549</v>
      </c>
      <c r="G19" t="s">
        <v>5897</v>
      </c>
      <c r="H19" t="s">
        <v>8014</v>
      </c>
      <c r="I19" t="s">
        <v>8015</v>
      </c>
      <c r="J19" s="97">
        <v>350</v>
      </c>
      <c r="K19" s="2">
        <v>-5386.72</v>
      </c>
    </row>
    <row r="20" spans="1:11" x14ac:dyDescent="0.25">
      <c r="A20" t="s">
        <v>5217</v>
      </c>
      <c r="B20" t="s">
        <v>8016</v>
      </c>
      <c r="C20">
        <v>2</v>
      </c>
      <c r="D20" t="s">
        <v>8017</v>
      </c>
      <c r="E20" t="s">
        <v>1549</v>
      </c>
      <c r="G20" t="s">
        <v>5897</v>
      </c>
      <c r="H20" t="s">
        <v>2907</v>
      </c>
      <c r="J20" s="97">
        <v>406</v>
      </c>
      <c r="K20" s="2">
        <v>-5792.72</v>
      </c>
    </row>
    <row r="21" spans="1:11" x14ac:dyDescent="0.25">
      <c r="A21" t="s">
        <v>8018</v>
      </c>
      <c r="B21" t="s">
        <v>8019</v>
      </c>
      <c r="C21">
        <v>2</v>
      </c>
      <c r="D21" t="s">
        <v>8020</v>
      </c>
      <c r="E21" t="s">
        <v>1549</v>
      </c>
      <c r="G21" t="s">
        <v>5897</v>
      </c>
      <c r="H21" t="s">
        <v>2907</v>
      </c>
      <c r="J21" s="97">
        <v>406</v>
      </c>
      <c r="K21" s="2">
        <v>-6198.72</v>
      </c>
    </row>
    <row r="22" spans="1:11" x14ac:dyDescent="0.25">
      <c r="A22" t="s">
        <v>8021</v>
      </c>
      <c r="B22" t="s">
        <v>8019</v>
      </c>
      <c r="C22">
        <v>2</v>
      </c>
      <c r="D22" t="s">
        <v>8020</v>
      </c>
      <c r="E22" t="s">
        <v>1549</v>
      </c>
      <c r="G22" t="s">
        <v>5897</v>
      </c>
      <c r="H22" t="s">
        <v>8022</v>
      </c>
      <c r="I22" s="97" t="s">
        <v>8023</v>
      </c>
      <c r="K22" s="2">
        <v>-5792.72</v>
      </c>
    </row>
    <row r="23" spans="1:11" x14ac:dyDescent="0.25">
      <c r="A23" t="s">
        <v>6790</v>
      </c>
      <c r="B23" t="s">
        <v>8024</v>
      </c>
      <c r="C23">
        <v>2</v>
      </c>
      <c r="D23" t="s">
        <v>8025</v>
      </c>
      <c r="E23" t="s">
        <v>1549</v>
      </c>
      <c r="G23" t="s">
        <v>1618</v>
      </c>
      <c r="H23" t="s">
        <v>2907</v>
      </c>
      <c r="J23" s="97">
        <v>406</v>
      </c>
      <c r="K23" s="2">
        <v>-6198.72</v>
      </c>
    </row>
    <row r="24" spans="1:11" x14ac:dyDescent="0.25">
      <c r="A24" t="s">
        <v>5192</v>
      </c>
      <c r="B24" t="s">
        <v>8019</v>
      </c>
      <c r="C24">
        <v>2</v>
      </c>
      <c r="D24" t="s">
        <v>8026</v>
      </c>
      <c r="E24" t="s">
        <v>1549</v>
      </c>
      <c r="G24" t="s">
        <v>1618</v>
      </c>
      <c r="H24" t="s">
        <v>2907</v>
      </c>
      <c r="J24" s="97">
        <v>406</v>
      </c>
      <c r="K24" s="2">
        <v>-6604.72</v>
      </c>
    </row>
    <row r="25" spans="1:11" x14ac:dyDescent="0.25">
      <c r="A25" t="s">
        <v>8027</v>
      </c>
      <c r="B25" t="s">
        <v>8028</v>
      </c>
      <c r="C25">
        <v>2</v>
      </c>
      <c r="D25" t="s">
        <v>8029</v>
      </c>
      <c r="E25" t="s">
        <v>1549</v>
      </c>
      <c r="G25" t="s">
        <v>5897</v>
      </c>
      <c r="H25" t="s">
        <v>2907</v>
      </c>
      <c r="J25" s="97">
        <v>406</v>
      </c>
      <c r="K25" s="2">
        <v>-7010.72</v>
      </c>
    </row>
    <row r="26" spans="1:11" x14ac:dyDescent="0.25">
      <c r="A26" t="s">
        <v>3999</v>
      </c>
      <c r="B26" t="s">
        <v>8030</v>
      </c>
      <c r="C26">
        <v>2</v>
      </c>
      <c r="D26" t="s">
        <v>8031</v>
      </c>
      <c r="E26" t="s">
        <v>1549</v>
      </c>
      <c r="G26" t="s">
        <v>5897</v>
      </c>
      <c r="H26" t="s">
        <v>2907</v>
      </c>
      <c r="J26" s="97">
        <v>406</v>
      </c>
      <c r="K26" s="2">
        <v>-7416.72</v>
      </c>
    </row>
    <row r="27" spans="1:11" x14ac:dyDescent="0.25">
      <c r="A27" t="s">
        <v>8032</v>
      </c>
      <c r="B27" t="s">
        <v>8033</v>
      </c>
      <c r="C27">
        <v>2</v>
      </c>
      <c r="D27" t="s">
        <v>8034</v>
      </c>
      <c r="E27" t="s">
        <v>1549</v>
      </c>
      <c r="G27" t="s">
        <v>5897</v>
      </c>
      <c r="H27" t="s">
        <v>2907</v>
      </c>
      <c r="J27" s="97">
        <v>406</v>
      </c>
      <c r="K27" s="2">
        <v>-7822.72</v>
      </c>
    </row>
    <row r="28" spans="1:11" x14ac:dyDescent="0.25">
      <c r="A28" t="s">
        <v>1574</v>
      </c>
      <c r="B28" t="s">
        <v>8035</v>
      </c>
      <c r="C28">
        <v>2</v>
      </c>
      <c r="D28" t="s">
        <v>8036</v>
      </c>
      <c r="E28" t="s">
        <v>1549</v>
      </c>
      <c r="G28" t="s">
        <v>5897</v>
      </c>
      <c r="H28" t="s">
        <v>2907</v>
      </c>
      <c r="J28" s="97">
        <v>406</v>
      </c>
      <c r="K28" s="2">
        <v>-8228.7199999999993</v>
      </c>
    </row>
    <row r="29" spans="1:11" x14ac:dyDescent="0.25">
      <c r="A29" t="s">
        <v>5803</v>
      </c>
      <c r="B29" t="s">
        <v>8037</v>
      </c>
      <c r="C29">
        <v>2</v>
      </c>
      <c r="D29" t="s">
        <v>8038</v>
      </c>
      <c r="E29" t="s">
        <v>1549</v>
      </c>
      <c r="G29" t="s">
        <v>5897</v>
      </c>
      <c r="H29" t="s">
        <v>2907</v>
      </c>
      <c r="J29" s="97">
        <v>406</v>
      </c>
      <c r="K29" s="2">
        <v>-8634.7199999999993</v>
      </c>
    </row>
    <row r="30" spans="1:11" x14ac:dyDescent="0.25">
      <c r="A30" t="s">
        <v>8039</v>
      </c>
      <c r="B30" t="s">
        <v>8040</v>
      </c>
      <c r="C30">
        <v>2</v>
      </c>
      <c r="D30" t="s">
        <v>8041</v>
      </c>
      <c r="E30" t="s">
        <v>1549</v>
      </c>
      <c r="G30" t="s">
        <v>5897</v>
      </c>
      <c r="H30" t="s">
        <v>2907</v>
      </c>
      <c r="J30" s="97">
        <v>406</v>
      </c>
      <c r="K30" s="2">
        <v>-9040.7199999999993</v>
      </c>
    </row>
    <row r="31" spans="1:11" x14ac:dyDescent="0.25">
      <c r="A31" t="s">
        <v>8042</v>
      </c>
      <c r="B31" t="s">
        <v>8043</v>
      </c>
      <c r="C31">
        <v>2</v>
      </c>
      <c r="D31" t="s">
        <v>8044</v>
      </c>
      <c r="E31" t="s">
        <v>1549</v>
      </c>
      <c r="G31" t="s">
        <v>5897</v>
      </c>
      <c r="H31" t="s">
        <v>2907</v>
      </c>
      <c r="J31">
        <v>406</v>
      </c>
      <c r="K31" s="2">
        <v>-9446.7199999999993</v>
      </c>
    </row>
    <row r="32" spans="1:11" x14ac:dyDescent="0.25">
      <c r="A32" t="s">
        <v>8045</v>
      </c>
      <c r="B32" t="s">
        <v>8046</v>
      </c>
      <c r="C32">
        <v>1</v>
      </c>
      <c r="D32" t="s">
        <v>8047</v>
      </c>
      <c r="E32" t="s">
        <v>8048</v>
      </c>
      <c r="F32" t="s">
        <v>2807</v>
      </c>
      <c r="G32" t="s">
        <v>1311</v>
      </c>
      <c r="H32" t="s">
        <v>3549</v>
      </c>
      <c r="I32" s="97">
        <v>406</v>
      </c>
      <c r="K32" s="2">
        <v>-9040.7199999999993</v>
      </c>
    </row>
    <row r="33" spans="1:11" x14ac:dyDescent="0.25">
      <c r="A33" t="s">
        <v>3328</v>
      </c>
      <c r="B33" t="s">
        <v>8049</v>
      </c>
      <c r="C33">
        <v>1</v>
      </c>
      <c r="D33" t="s">
        <v>8050</v>
      </c>
      <c r="E33" t="s">
        <v>8048</v>
      </c>
      <c r="F33" t="s">
        <v>2807</v>
      </c>
      <c r="G33" t="s">
        <v>1311</v>
      </c>
      <c r="H33" t="s">
        <v>3549</v>
      </c>
      <c r="I33" s="97">
        <v>406</v>
      </c>
      <c r="K33" s="2">
        <v>-8634.7199999999993</v>
      </c>
    </row>
    <row r="34" spans="1:11" x14ac:dyDescent="0.25">
      <c r="A34" t="s">
        <v>1399</v>
      </c>
      <c r="B34" t="s">
        <v>8051</v>
      </c>
      <c r="C34">
        <v>1</v>
      </c>
      <c r="D34" t="s">
        <v>8052</v>
      </c>
      <c r="E34" t="s">
        <v>8048</v>
      </c>
      <c r="F34" t="s">
        <v>2807</v>
      </c>
      <c r="G34" t="s">
        <v>1311</v>
      </c>
      <c r="H34" t="s">
        <v>3549</v>
      </c>
      <c r="I34" s="97">
        <v>406</v>
      </c>
      <c r="K34" s="2">
        <v>-8228.7199999999993</v>
      </c>
    </row>
    <row r="35" spans="1:11" x14ac:dyDescent="0.25">
      <c r="A35" t="s">
        <v>8053</v>
      </c>
      <c r="B35" t="s">
        <v>8054</v>
      </c>
      <c r="C35">
        <v>1</v>
      </c>
      <c r="D35" t="s">
        <v>8055</v>
      </c>
      <c r="E35" t="s">
        <v>8048</v>
      </c>
      <c r="F35" t="s">
        <v>2807</v>
      </c>
      <c r="G35" t="s">
        <v>1311</v>
      </c>
      <c r="H35" t="s">
        <v>3549</v>
      </c>
      <c r="I35" s="97">
        <v>406</v>
      </c>
      <c r="K35" s="2">
        <v>-7822.72</v>
      </c>
    </row>
    <row r="36" spans="1:11" x14ac:dyDescent="0.25">
      <c r="A36" t="s">
        <v>8056</v>
      </c>
      <c r="B36" t="s">
        <v>8057</v>
      </c>
      <c r="C36">
        <v>1</v>
      </c>
      <c r="D36" t="s">
        <v>8058</v>
      </c>
      <c r="E36" t="s">
        <v>8048</v>
      </c>
      <c r="F36" t="s">
        <v>2807</v>
      </c>
      <c r="G36" t="s">
        <v>1311</v>
      </c>
      <c r="H36" t="s">
        <v>3549</v>
      </c>
      <c r="I36" s="97">
        <v>406</v>
      </c>
      <c r="K36" s="2">
        <v>-7416.72</v>
      </c>
    </row>
    <row r="37" spans="1:11" x14ac:dyDescent="0.25">
      <c r="A37" t="s">
        <v>8059</v>
      </c>
      <c r="B37" t="s">
        <v>8060</v>
      </c>
      <c r="C37">
        <v>1</v>
      </c>
      <c r="D37" t="s">
        <v>8061</v>
      </c>
      <c r="E37" t="s">
        <v>8048</v>
      </c>
      <c r="F37" t="s">
        <v>2807</v>
      </c>
      <c r="G37" t="s">
        <v>1311</v>
      </c>
      <c r="H37" t="s">
        <v>8014</v>
      </c>
      <c r="I37" s="97" t="s">
        <v>8062</v>
      </c>
      <c r="K37" s="2">
        <v>-7010.72</v>
      </c>
    </row>
    <row r="38" spans="1:11" x14ac:dyDescent="0.25">
      <c r="A38" t="s">
        <v>8063</v>
      </c>
      <c r="B38" t="s">
        <v>8064</v>
      </c>
      <c r="C38">
        <v>1</v>
      </c>
      <c r="D38" t="s">
        <v>8065</v>
      </c>
      <c r="E38" t="s">
        <v>8048</v>
      </c>
      <c r="F38" t="s">
        <v>2807</v>
      </c>
      <c r="G38" t="s">
        <v>12</v>
      </c>
      <c r="H38" t="s">
        <v>3549</v>
      </c>
      <c r="I38" s="97">
        <v>406</v>
      </c>
      <c r="K38" s="2">
        <v>-6604.72</v>
      </c>
    </row>
    <row r="39" spans="1:11" x14ac:dyDescent="0.25">
      <c r="A39" t="s">
        <v>8066</v>
      </c>
      <c r="B39" t="s">
        <v>8067</v>
      </c>
      <c r="C39">
        <v>1</v>
      </c>
      <c r="D39" t="s">
        <v>8068</v>
      </c>
      <c r="E39" t="s">
        <v>8048</v>
      </c>
      <c r="F39" t="s">
        <v>2807</v>
      </c>
      <c r="G39" t="s">
        <v>12</v>
      </c>
      <c r="H39" t="s">
        <v>3549</v>
      </c>
      <c r="I39" s="97">
        <v>350</v>
      </c>
      <c r="K39" s="2">
        <v>-6254.72</v>
      </c>
    </row>
    <row r="40" spans="1:11" x14ac:dyDescent="0.25">
      <c r="A40" t="s">
        <v>8069</v>
      </c>
      <c r="B40" t="s">
        <v>8070</v>
      </c>
      <c r="C40">
        <v>1</v>
      </c>
      <c r="D40" t="s">
        <v>8071</v>
      </c>
      <c r="E40" t="s">
        <v>8048</v>
      </c>
      <c r="F40" t="s">
        <v>2807</v>
      </c>
      <c r="G40" t="s">
        <v>12</v>
      </c>
      <c r="H40" t="s">
        <v>8072</v>
      </c>
      <c r="I40" s="97">
        <v>406</v>
      </c>
      <c r="K40" s="2">
        <v>-5848.72</v>
      </c>
    </row>
    <row r="41" spans="1:11" x14ac:dyDescent="0.25">
      <c r="A41" t="s">
        <v>8073</v>
      </c>
      <c r="B41" t="s">
        <v>8074</v>
      </c>
      <c r="C41">
        <v>1</v>
      </c>
      <c r="D41" t="s">
        <v>8075</v>
      </c>
      <c r="E41" t="s">
        <v>8048</v>
      </c>
      <c r="F41" t="s">
        <v>2807</v>
      </c>
      <c r="G41" t="s">
        <v>12</v>
      </c>
      <c r="H41" t="s">
        <v>3549</v>
      </c>
      <c r="I41" s="97">
        <v>406</v>
      </c>
      <c r="K41" s="2">
        <v>-5442.72</v>
      </c>
    </row>
    <row r="42" spans="1:11" x14ac:dyDescent="0.25">
      <c r="A42" t="s">
        <v>8076</v>
      </c>
      <c r="B42" t="s">
        <v>8077</v>
      </c>
      <c r="C42">
        <v>1</v>
      </c>
      <c r="D42" t="s">
        <v>8078</v>
      </c>
      <c r="E42" t="s">
        <v>8048</v>
      </c>
      <c r="F42" t="s">
        <v>2807</v>
      </c>
      <c r="G42" t="s">
        <v>12</v>
      </c>
      <c r="H42" t="s">
        <v>3549</v>
      </c>
      <c r="I42" s="97">
        <v>406</v>
      </c>
      <c r="K42" s="2">
        <v>-5036.72</v>
      </c>
    </row>
    <row r="43" spans="1:11" x14ac:dyDescent="0.25">
      <c r="A43" t="s">
        <v>8079</v>
      </c>
      <c r="B43" t="s">
        <v>8080</v>
      </c>
      <c r="C43">
        <v>1</v>
      </c>
      <c r="D43" t="s">
        <v>8081</v>
      </c>
      <c r="E43" t="s">
        <v>8048</v>
      </c>
      <c r="F43" t="s">
        <v>2807</v>
      </c>
      <c r="G43" t="s">
        <v>12</v>
      </c>
      <c r="H43" t="s">
        <v>8072</v>
      </c>
      <c r="I43" s="97">
        <v>406</v>
      </c>
      <c r="K43" s="2">
        <v>-4630.72</v>
      </c>
    </row>
    <row r="44" spans="1:11" x14ac:dyDescent="0.25">
      <c r="A44" t="s">
        <v>8082</v>
      </c>
      <c r="B44" t="s">
        <v>8083</v>
      </c>
      <c r="C44">
        <v>1</v>
      </c>
      <c r="D44" t="s">
        <v>8084</v>
      </c>
      <c r="E44" t="s">
        <v>8048</v>
      </c>
      <c r="F44" t="s">
        <v>2807</v>
      </c>
      <c r="G44" t="s">
        <v>12</v>
      </c>
      <c r="H44" t="s">
        <v>3549</v>
      </c>
      <c r="I44" s="97">
        <v>406</v>
      </c>
      <c r="K44" s="2">
        <v>-4224.72</v>
      </c>
    </row>
    <row r="45" spans="1:11" x14ac:dyDescent="0.25">
      <c r="A45" t="s">
        <v>7144</v>
      </c>
      <c r="B45" t="s">
        <v>8085</v>
      </c>
      <c r="C45">
        <v>1</v>
      </c>
      <c r="D45" t="s">
        <v>8086</v>
      </c>
      <c r="E45" t="s">
        <v>8048</v>
      </c>
      <c r="F45" t="s">
        <v>2807</v>
      </c>
      <c r="G45" t="s">
        <v>12</v>
      </c>
      <c r="H45" t="s">
        <v>3549</v>
      </c>
      <c r="I45" s="97">
        <v>406</v>
      </c>
      <c r="K45" s="2">
        <v>-3818.72</v>
      </c>
    </row>
    <row r="46" spans="1:11" x14ac:dyDescent="0.25">
      <c r="A46" t="s">
        <v>8087</v>
      </c>
      <c r="B46" t="s">
        <v>8088</v>
      </c>
      <c r="C46">
        <v>1</v>
      </c>
      <c r="D46" t="s">
        <v>8089</v>
      </c>
      <c r="E46" t="s">
        <v>8048</v>
      </c>
      <c r="F46" t="s">
        <v>2807</v>
      </c>
      <c r="G46" t="s">
        <v>12</v>
      </c>
      <c r="H46" t="s">
        <v>3549</v>
      </c>
      <c r="I46" s="97">
        <v>406</v>
      </c>
      <c r="K46" s="2">
        <v>-3412.72</v>
      </c>
    </row>
    <row r="47" spans="1:11" x14ac:dyDescent="0.25">
      <c r="A47" t="s">
        <v>1855</v>
      </c>
      <c r="B47" t="s">
        <v>8090</v>
      </c>
      <c r="C47">
        <v>1</v>
      </c>
      <c r="D47" t="s">
        <v>8091</v>
      </c>
      <c r="E47" t="s">
        <v>8048</v>
      </c>
      <c r="F47" t="s">
        <v>2811</v>
      </c>
      <c r="G47" t="s">
        <v>12</v>
      </c>
      <c r="H47" t="s">
        <v>8072</v>
      </c>
      <c r="I47" s="97">
        <v>406</v>
      </c>
      <c r="K47" s="2">
        <v>-3006.72</v>
      </c>
    </row>
    <row r="48" spans="1:11" x14ac:dyDescent="0.25">
      <c r="H48" t="s">
        <v>101</v>
      </c>
      <c r="I48" s="2">
        <v>6846</v>
      </c>
      <c r="J48" s="2">
        <v>7658</v>
      </c>
    </row>
    <row r="49" spans="1:11" x14ac:dyDescent="0.25">
      <c r="H49" t="s">
        <v>102</v>
      </c>
      <c r="K49" s="2">
        <v>-3006.72</v>
      </c>
    </row>
    <row r="50" spans="1:11" x14ac:dyDescent="0.25">
      <c r="A50" t="s">
        <v>138</v>
      </c>
      <c r="B50" t="s">
        <v>722</v>
      </c>
      <c r="C50" t="s">
        <v>502</v>
      </c>
      <c r="D50" t="s">
        <v>146</v>
      </c>
      <c r="E50" t="s">
        <v>3698</v>
      </c>
      <c r="F50" t="s">
        <v>502</v>
      </c>
      <c r="G50" t="s">
        <v>139</v>
      </c>
      <c r="H50" t="s">
        <v>3445</v>
      </c>
      <c r="I50" t="s">
        <v>3698</v>
      </c>
      <c r="J50" t="s">
        <v>146</v>
      </c>
      <c r="K50" t="s">
        <v>140</v>
      </c>
    </row>
  </sheetData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8" workbookViewId="0">
      <selection activeCell="A20" sqref="A20:C25"/>
    </sheetView>
  </sheetViews>
  <sheetFormatPr baseColWidth="10" defaultRowHeight="15" x14ac:dyDescent="0.25"/>
  <cols>
    <col min="8" max="8" width="29.14062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4016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3551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-23158.52</v>
      </c>
    </row>
    <row r="12" spans="1:11" x14ac:dyDescent="0.25">
      <c r="A12" t="s">
        <v>2137</v>
      </c>
      <c r="B12" s="1">
        <v>43042</v>
      </c>
      <c r="C12" t="s">
        <v>8092</v>
      </c>
      <c r="D12">
        <v>2</v>
      </c>
      <c r="E12" t="s">
        <v>8093</v>
      </c>
      <c r="F12" t="s">
        <v>76</v>
      </c>
      <c r="G12" t="s">
        <v>12</v>
      </c>
      <c r="H12" t="s">
        <v>3554</v>
      </c>
      <c r="I12" s="2">
        <v>14369.06</v>
      </c>
      <c r="K12" s="2">
        <v>-8789.4599999999991</v>
      </c>
    </row>
    <row r="13" spans="1:11" x14ac:dyDescent="0.25">
      <c r="A13" t="s">
        <v>8094</v>
      </c>
      <c r="B13" s="1">
        <v>43045</v>
      </c>
      <c r="C13" t="s">
        <v>8095</v>
      </c>
      <c r="D13">
        <v>2</v>
      </c>
      <c r="E13" t="s">
        <v>8096</v>
      </c>
      <c r="F13" t="s">
        <v>1549</v>
      </c>
      <c r="G13" t="s">
        <v>5897</v>
      </c>
      <c r="H13" t="s">
        <v>3554</v>
      </c>
      <c r="J13" s="39">
        <v>7583.41</v>
      </c>
      <c r="K13" s="2">
        <v>-16372.87</v>
      </c>
    </row>
    <row r="14" spans="1:11" x14ac:dyDescent="0.25">
      <c r="A14" t="s">
        <v>3680</v>
      </c>
      <c r="B14" s="1">
        <v>43046</v>
      </c>
      <c r="C14" t="s">
        <v>8097</v>
      </c>
      <c r="D14">
        <v>2</v>
      </c>
      <c r="E14" t="s">
        <v>8098</v>
      </c>
      <c r="F14" t="s">
        <v>1549</v>
      </c>
      <c r="G14" t="s">
        <v>5897</v>
      </c>
      <c r="H14" t="s">
        <v>3554</v>
      </c>
      <c r="J14" s="43">
        <v>667.72</v>
      </c>
      <c r="K14" s="2">
        <v>-17040.59</v>
      </c>
    </row>
    <row r="15" spans="1:11" x14ac:dyDescent="0.25">
      <c r="A15" t="s">
        <v>937</v>
      </c>
      <c r="B15" s="1">
        <v>43047</v>
      </c>
      <c r="C15">
        <v>175</v>
      </c>
      <c r="D15">
        <v>2</v>
      </c>
      <c r="E15" t="s">
        <v>8099</v>
      </c>
      <c r="F15" t="s">
        <v>1549</v>
      </c>
      <c r="G15" t="s">
        <v>5897</v>
      </c>
      <c r="H15" t="s">
        <v>3554</v>
      </c>
      <c r="J15" s="39">
        <v>1694.93</v>
      </c>
      <c r="K15" s="2">
        <v>-18735.52</v>
      </c>
    </row>
    <row r="16" spans="1:11" x14ac:dyDescent="0.25">
      <c r="A16" t="s">
        <v>6918</v>
      </c>
      <c r="B16" s="1">
        <v>43048</v>
      </c>
      <c r="C16">
        <v>176</v>
      </c>
      <c r="D16">
        <v>2</v>
      </c>
      <c r="E16" t="s">
        <v>8100</v>
      </c>
      <c r="F16" t="s">
        <v>1549</v>
      </c>
      <c r="G16" t="s">
        <v>5897</v>
      </c>
      <c r="H16" t="s">
        <v>3554</v>
      </c>
      <c r="J16" s="2">
        <v>4232.5600000000004</v>
      </c>
      <c r="K16" s="2">
        <v>-22968.080000000002</v>
      </c>
    </row>
    <row r="17" spans="1:11" x14ac:dyDescent="0.25">
      <c r="A17" t="s">
        <v>7534</v>
      </c>
      <c r="B17" s="1">
        <v>43050</v>
      </c>
      <c r="C17" t="s">
        <v>8101</v>
      </c>
      <c r="D17">
        <v>2</v>
      </c>
      <c r="E17" t="s">
        <v>8102</v>
      </c>
      <c r="F17" t="s">
        <v>1549</v>
      </c>
      <c r="G17" t="s">
        <v>5897</v>
      </c>
      <c r="H17" t="s">
        <v>3554</v>
      </c>
      <c r="J17" s="39">
        <v>6053.23</v>
      </c>
      <c r="K17" s="2">
        <v>-29021.31</v>
      </c>
    </row>
    <row r="18" spans="1:11" x14ac:dyDescent="0.25">
      <c r="A18" t="s">
        <v>1327</v>
      </c>
      <c r="B18" s="1">
        <v>43055</v>
      </c>
      <c r="C18">
        <v>177</v>
      </c>
      <c r="D18">
        <v>2</v>
      </c>
      <c r="E18" t="s">
        <v>8103</v>
      </c>
      <c r="F18" t="s">
        <v>1549</v>
      </c>
      <c r="G18" t="s">
        <v>5897</v>
      </c>
      <c r="H18" t="s">
        <v>3554</v>
      </c>
      <c r="J18" s="2">
        <v>1160</v>
      </c>
      <c r="K18" s="2">
        <v>-30181.31</v>
      </c>
    </row>
    <row r="19" spans="1:11" x14ac:dyDescent="0.25">
      <c r="A19" t="s">
        <v>736</v>
      </c>
      <c r="B19" s="1">
        <v>43056</v>
      </c>
      <c r="C19" t="s">
        <v>8104</v>
      </c>
      <c r="D19">
        <v>2</v>
      </c>
      <c r="E19" t="s">
        <v>8105</v>
      </c>
      <c r="F19" t="s">
        <v>76</v>
      </c>
      <c r="G19" t="s">
        <v>12</v>
      </c>
      <c r="H19" t="s">
        <v>3554</v>
      </c>
      <c r="I19" s="2">
        <v>24788.75</v>
      </c>
      <c r="K19" s="2">
        <v>-5392.56</v>
      </c>
    </row>
    <row r="20" spans="1:11" x14ac:dyDescent="0.25">
      <c r="A20" t="s">
        <v>2692</v>
      </c>
      <c r="B20" s="1">
        <v>43066</v>
      </c>
      <c r="C20" t="s">
        <v>8106</v>
      </c>
      <c r="D20">
        <v>2</v>
      </c>
      <c r="E20" t="s">
        <v>8107</v>
      </c>
      <c r="F20" t="s">
        <v>1549</v>
      </c>
      <c r="G20" t="s">
        <v>5897</v>
      </c>
      <c r="H20" t="s">
        <v>3554</v>
      </c>
      <c r="J20" s="2">
        <v>3843.14</v>
      </c>
      <c r="K20" s="2">
        <v>-9235.7000000000007</v>
      </c>
    </row>
    <row r="21" spans="1:11" x14ac:dyDescent="0.25">
      <c r="A21" t="s">
        <v>4193</v>
      </c>
      <c r="B21" s="1">
        <v>43066</v>
      </c>
      <c r="C21" t="s">
        <v>8108</v>
      </c>
      <c r="D21">
        <v>2</v>
      </c>
      <c r="E21" t="s">
        <v>8109</v>
      </c>
      <c r="F21" t="s">
        <v>1549</v>
      </c>
      <c r="G21" t="s">
        <v>5897</v>
      </c>
      <c r="H21" t="s">
        <v>3554</v>
      </c>
      <c r="J21" s="2">
        <v>4617.7299999999996</v>
      </c>
      <c r="K21" s="2">
        <v>-13853.43</v>
      </c>
    </row>
    <row r="22" spans="1:11" x14ac:dyDescent="0.25">
      <c r="A22" t="s">
        <v>8110</v>
      </c>
      <c r="B22" s="1">
        <v>43067</v>
      </c>
      <c r="C22" t="s">
        <v>8111</v>
      </c>
      <c r="D22">
        <v>2</v>
      </c>
      <c r="E22" t="s">
        <v>8112</v>
      </c>
      <c r="F22" t="s">
        <v>1549</v>
      </c>
      <c r="G22" t="s">
        <v>1618</v>
      </c>
      <c r="H22" t="s">
        <v>3554</v>
      </c>
      <c r="J22" s="2">
        <v>3495.14</v>
      </c>
      <c r="K22" s="2">
        <v>-17348.57</v>
      </c>
    </row>
    <row r="23" spans="1:11" x14ac:dyDescent="0.25">
      <c r="A23" t="s">
        <v>8113</v>
      </c>
      <c r="B23" s="1">
        <v>43068</v>
      </c>
      <c r="C23" t="s">
        <v>8114</v>
      </c>
      <c r="D23">
        <v>2</v>
      </c>
      <c r="E23" t="s">
        <v>8115</v>
      </c>
      <c r="F23" t="s">
        <v>1549</v>
      </c>
      <c r="G23" t="s">
        <v>5897</v>
      </c>
      <c r="H23" t="s">
        <v>3554</v>
      </c>
      <c r="J23" s="2">
        <v>7158.36</v>
      </c>
      <c r="K23" s="2">
        <v>-24506.93</v>
      </c>
    </row>
    <row r="24" spans="1:11" x14ac:dyDescent="0.25">
      <c r="A24" t="s">
        <v>8116</v>
      </c>
      <c r="B24" s="1">
        <v>43069</v>
      </c>
      <c r="C24" t="s">
        <v>8117</v>
      </c>
      <c r="D24">
        <v>2</v>
      </c>
      <c r="E24" t="s">
        <v>8118</v>
      </c>
      <c r="F24" t="s">
        <v>1549</v>
      </c>
      <c r="G24" t="s">
        <v>5897</v>
      </c>
      <c r="H24" t="s">
        <v>3554</v>
      </c>
      <c r="J24" s="2">
        <v>11299</v>
      </c>
      <c r="K24" s="2">
        <v>-35805.93</v>
      </c>
    </row>
    <row r="25" spans="1:11" x14ac:dyDescent="0.25">
      <c r="A25" t="s">
        <v>3854</v>
      </c>
      <c r="B25" s="1">
        <v>43069</v>
      </c>
      <c r="C25">
        <v>189</v>
      </c>
      <c r="D25">
        <v>2</v>
      </c>
      <c r="E25" t="s">
        <v>8119</v>
      </c>
      <c r="F25" t="s">
        <v>1549</v>
      </c>
      <c r="G25" t="s">
        <v>5897</v>
      </c>
      <c r="H25" t="s">
        <v>3554</v>
      </c>
      <c r="J25">
        <v>812</v>
      </c>
      <c r="K25" s="2">
        <v>-36617.93</v>
      </c>
    </row>
    <row r="26" spans="1:11" x14ac:dyDescent="0.25">
      <c r="H26" t="s">
        <v>101</v>
      </c>
      <c r="I26" s="2">
        <v>39157.81</v>
      </c>
      <c r="J26" s="2">
        <v>52617.22</v>
      </c>
    </row>
    <row r="27" spans="1:11" x14ac:dyDescent="0.25">
      <c r="H27" t="s">
        <v>102</v>
      </c>
      <c r="K27" s="2">
        <v>-36617.93</v>
      </c>
    </row>
    <row r="28" spans="1:11" x14ac:dyDescent="0.25">
      <c r="A28" t="s">
        <v>6</v>
      </c>
    </row>
  </sheetData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19" sqref="A19:C20"/>
    </sheetView>
  </sheetViews>
  <sheetFormatPr baseColWidth="10" defaultRowHeight="15" x14ac:dyDescent="0.25"/>
  <cols>
    <col min="8" max="8" width="23.8554687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8120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-63500.07</v>
      </c>
    </row>
    <row r="12" spans="1:11" x14ac:dyDescent="0.25">
      <c r="A12" t="s">
        <v>4362</v>
      </c>
      <c r="B12" s="1">
        <v>43042</v>
      </c>
      <c r="C12" t="s">
        <v>8122</v>
      </c>
      <c r="D12">
        <v>2</v>
      </c>
      <c r="E12" t="s">
        <v>8123</v>
      </c>
      <c r="F12" t="s">
        <v>512</v>
      </c>
      <c r="G12" t="s">
        <v>7811</v>
      </c>
      <c r="H12" t="s">
        <v>3088</v>
      </c>
      <c r="J12" s="2">
        <v>17750.03</v>
      </c>
      <c r="K12" s="2">
        <v>-81250.100000000006</v>
      </c>
    </row>
    <row r="13" spans="1:11" x14ac:dyDescent="0.25">
      <c r="A13" t="s">
        <v>4961</v>
      </c>
      <c r="B13" s="1">
        <v>43056</v>
      </c>
      <c r="C13" t="s">
        <v>8124</v>
      </c>
      <c r="D13">
        <v>2</v>
      </c>
      <c r="E13" t="s">
        <v>8125</v>
      </c>
      <c r="F13" t="s">
        <v>76</v>
      </c>
      <c r="G13" t="s">
        <v>12</v>
      </c>
      <c r="H13" t="s">
        <v>3088</v>
      </c>
      <c r="I13" s="39">
        <v>20250.03</v>
      </c>
      <c r="K13" s="2">
        <v>-61000.07</v>
      </c>
    </row>
    <row r="14" spans="1:11" x14ac:dyDescent="0.25">
      <c r="A14" t="s">
        <v>4543</v>
      </c>
      <c r="B14" s="1">
        <v>43061</v>
      </c>
      <c r="C14" t="s">
        <v>8126</v>
      </c>
      <c r="D14">
        <v>2</v>
      </c>
      <c r="E14" t="s">
        <v>8127</v>
      </c>
      <c r="F14" t="s">
        <v>512</v>
      </c>
      <c r="G14" t="s">
        <v>513</v>
      </c>
      <c r="H14" t="s">
        <v>3088</v>
      </c>
      <c r="J14" s="2">
        <v>17750.03</v>
      </c>
      <c r="K14" s="2">
        <v>-78750.100000000006</v>
      </c>
    </row>
    <row r="15" spans="1:11" x14ac:dyDescent="0.25">
      <c r="A15" t="s">
        <v>207</v>
      </c>
      <c r="B15" s="1">
        <v>43062</v>
      </c>
      <c r="C15" t="s">
        <v>8128</v>
      </c>
      <c r="D15">
        <v>2</v>
      </c>
      <c r="E15" t="s">
        <v>8129</v>
      </c>
      <c r="F15" t="s">
        <v>674</v>
      </c>
      <c r="G15" t="s">
        <v>513</v>
      </c>
      <c r="H15" t="s">
        <v>3088</v>
      </c>
      <c r="J15" s="2">
        <v>6000</v>
      </c>
      <c r="K15" s="2">
        <v>-84750.1</v>
      </c>
    </row>
    <row r="16" spans="1:11" x14ac:dyDescent="0.25">
      <c r="A16" t="s">
        <v>7311</v>
      </c>
      <c r="B16" s="1">
        <v>43063</v>
      </c>
      <c r="C16" t="s">
        <v>8130</v>
      </c>
      <c r="D16">
        <v>2</v>
      </c>
      <c r="E16" t="s">
        <v>8131</v>
      </c>
      <c r="F16" t="s">
        <v>674</v>
      </c>
      <c r="G16" t="s">
        <v>513</v>
      </c>
      <c r="H16" t="s">
        <v>3088</v>
      </c>
      <c r="J16" s="2">
        <v>6000</v>
      </c>
      <c r="K16" s="2">
        <v>-90750.1</v>
      </c>
    </row>
    <row r="17" spans="1:11" x14ac:dyDescent="0.25">
      <c r="A17" t="s">
        <v>7319</v>
      </c>
      <c r="B17" s="1">
        <v>43063</v>
      </c>
      <c r="C17" t="s">
        <v>8132</v>
      </c>
      <c r="D17">
        <v>2</v>
      </c>
      <c r="E17" t="s">
        <v>8133</v>
      </c>
      <c r="F17" t="s">
        <v>674</v>
      </c>
      <c r="G17" t="s">
        <v>513</v>
      </c>
      <c r="H17" t="s">
        <v>3088</v>
      </c>
      <c r="J17" s="2">
        <v>1650</v>
      </c>
      <c r="K17" s="2">
        <v>-92400.1</v>
      </c>
    </row>
    <row r="18" spans="1:11" x14ac:dyDescent="0.25">
      <c r="A18" t="s">
        <v>4766</v>
      </c>
      <c r="B18" s="1">
        <v>43066</v>
      </c>
      <c r="C18" t="s">
        <v>8134</v>
      </c>
      <c r="D18">
        <v>2</v>
      </c>
      <c r="E18" t="s">
        <v>8135</v>
      </c>
      <c r="F18" t="s">
        <v>76</v>
      </c>
      <c r="G18" t="s">
        <v>12</v>
      </c>
      <c r="H18" t="s">
        <v>3088</v>
      </c>
      <c r="I18" s="39">
        <v>34750.04</v>
      </c>
      <c r="K18" s="2">
        <v>-57650.06</v>
      </c>
    </row>
    <row r="19" spans="1:11" x14ac:dyDescent="0.25">
      <c r="A19" t="s">
        <v>8136</v>
      </c>
      <c r="B19" s="1">
        <v>43069</v>
      </c>
      <c r="C19" t="s">
        <v>8137</v>
      </c>
      <c r="D19">
        <v>2</v>
      </c>
      <c r="E19" t="s">
        <v>8138</v>
      </c>
      <c r="F19" t="s">
        <v>674</v>
      </c>
      <c r="G19" t="s">
        <v>513</v>
      </c>
      <c r="H19" t="s">
        <v>3088</v>
      </c>
      <c r="J19" s="2">
        <v>6000</v>
      </c>
      <c r="K19" s="2">
        <v>-63650.06</v>
      </c>
    </row>
    <row r="20" spans="1:11" x14ac:dyDescent="0.25">
      <c r="A20" t="s">
        <v>8139</v>
      </c>
      <c r="B20" s="1">
        <v>43069</v>
      </c>
      <c r="C20" t="s">
        <v>8140</v>
      </c>
      <c r="D20">
        <v>2</v>
      </c>
      <c r="E20" t="s">
        <v>8141</v>
      </c>
      <c r="F20" t="s">
        <v>674</v>
      </c>
      <c r="G20" t="s">
        <v>513</v>
      </c>
      <c r="H20" t="s">
        <v>3088</v>
      </c>
      <c r="J20" s="2">
        <v>3800</v>
      </c>
      <c r="K20" s="2">
        <v>-67450.06</v>
      </c>
    </row>
    <row r="21" spans="1:11" x14ac:dyDescent="0.25">
      <c r="H21" t="s">
        <v>101</v>
      </c>
      <c r="I21" s="2">
        <v>55000.07</v>
      </c>
      <c r="J21" s="2">
        <v>58950.06</v>
      </c>
    </row>
    <row r="22" spans="1:11" x14ac:dyDescent="0.25">
      <c r="A22" t="s">
        <v>8121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C25" sqref="C25"/>
    </sheetView>
  </sheetViews>
  <sheetFormatPr baseColWidth="10" defaultRowHeight="15" x14ac:dyDescent="0.25"/>
  <cols>
    <col min="8" max="8" width="25.4257812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3301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-30044</v>
      </c>
    </row>
    <row r="12" spans="1:11" x14ac:dyDescent="0.25">
      <c r="A12" t="s">
        <v>5668</v>
      </c>
      <c r="B12" s="1">
        <v>43042</v>
      </c>
      <c r="C12" t="s">
        <v>8142</v>
      </c>
      <c r="D12">
        <v>2</v>
      </c>
      <c r="E12" t="s">
        <v>8143</v>
      </c>
      <c r="F12" t="s">
        <v>512</v>
      </c>
      <c r="G12" t="s">
        <v>7811</v>
      </c>
      <c r="H12" t="s">
        <v>3218</v>
      </c>
      <c r="J12" s="2">
        <v>1276</v>
      </c>
      <c r="K12" s="2">
        <v>-31320</v>
      </c>
    </row>
    <row r="13" spans="1:11" x14ac:dyDescent="0.25">
      <c r="A13" t="s">
        <v>8144</v>
      </c>
      <c r="B13" s="1">
        <v>43042</v>
      </c>
      <c r="C13" t="s">
        <v>8145</v>
      </c>
      <c r="D13">
        <v>2</v>
      </c>
      <c r="E13" t="s">
        <v>8146</v>
      </c>
      <c r="F13" t="s">
        <v>512</v>
      </c>
      <c r="G13" t="s">
        <v>7811</v>
      </c>
      <c r="H13" t="s">
        <v>3218</v>
      </c>
      <c r="J13" s="2">
        <v>1218</v>
      </c>
      <c r="K13" s="2">
        <v>-32538</v>
      </c>
    </row>
    <row r="14" spans="1:11" x14ac:dyDescent="0.25">
      <c r="A14" t="s">
        <v>451</v>
      </c>
      <c r="B14" s="1">
        <v>43042</v>
      </c>
      <c r="C14" t="s">
        <v>8147</v>
      </c>
      <c r="D14">
        <v>2</v>
      </c>
      <c r="E14" t="s">
        <v>8148</v>
      </c>
      <c r="F14" t="s">
        <v>76</v>
      </c>
      <c r="G14" t="s">
        <v>12</v>
      </c>
      <c r="H14" t="s">
        <v>3218</v>
      </c>
      <c r="I14" s="39">
        <v>4466</v>
      </c>
      <c r="K14" s="2">
        <v>-28072</v>
      </c>
    </row>
    <row r="15" spans="1:11" x14ac:dyDescent="0.25">
      <c r="A15" t="s">
        <v>148</v>
      </c>
      <c r="B15" s="1">
        <v>43042</v>
      </c>
      <c r="C15" t="s">
        <v>8149</v>
      </c>
      <c r="D15">
        <v>2</v>
      </c>
      <c r="E15" t="s">
        <v>8150</v>
      </c>
      <c r="F15" t="s">
        <v>76</v>
      </c>
      <c r="G15" t="s">
        <v>12</v>
      </c>
      <c r="H15" t="s">
        <v>3218</v>
      </c>
      <c r="I15" s="39">
        <v>1218</v>
      </c>
      <c r="K15" s="2">
        <v>-26854</v>
      </c>
    </row>
    <row r="16" spans="1:11" x14ac:dyDescent="0.25">
      <c r="A16" t="s">
        <v>8151</v>
      </c>
      <c r="B16" s="1">
        <v>43045</v>
      </c>
      <c r="C16" t="s">
        <v>8152</v>
      </c>
      <c r="D16">
        <v>2</v>
      </c>
      <c r="E16" t="s">
        <v>8153</v>
      </c>
      <c r="F16" t="s">
        <v>512</v>
      </c>
      <c r="G16" t="s">
        <v>7811</v>
      </c>
      <c r="H16" t="s">
        <v>3218</v>
      </c>
      <c r="J16" s="2">
        <v>1218</v>
      </c>
      <c r="K16" s="2">
        <v>-28072</v>
      </c>
    </row>
    <row r="17" spans="1:11" x14ac:dyDescent="0.25">
      <c r="A17" t="s">
        <v>8154</v>
      </c>
      <c r="B17" s="1">
        <v>43045</v>
      </c>
      <c r="C17" t="s">
        <v>8155</v>
      </c>
      <c r="D17">
        <v>2</v>
      </c>
      <c r="E17" t="s">
        <v>8156</v>
      </c>
      <c r="F17" t="s">
        <v>512</v>
      </c>
      <c r="G17" t="s">
        <v>7811</v>
      </c>
      <c r="H17" t="s">
        <v>3218</v>
      </c>
      <c r="I17" s="43"/>
      <c r="J17" s="2">
        <v>1218</v>
      </c>
      <c r="K17" s="2">
        <v>-29290</v>
      </c>
    </row>
    <row r="18" spans="1:11" x14ac:dyDescent="0.25">
      <c r="A18" t="s">
        <v>1486</v>
      </c>
      <c r="B18" s="1">
        <v>43048</v>
      </c>
      <c r="C18" t="s">
        <v>8157</v>
      </c>
      <c r="D18">
        <v>2</v>
      </c>
      <c r="E18" t="s">
        <v>8158</v>
      </c>
      <c r="F18" t="s">
        <v>512</v>
      </c>
      <c r="G18" t="s">
        <v>7811</v>
      </c>
      <c r="H18" t="s">
        <v>3218</v>
      </c>
      <c r="J18" s="2">
        <v>1218</v>
      </c>
      <c r="K18" s="2">
        <v>-30508</v>
      </c>
    </row>
    <row r="19" spans="1:11" x14ac:dyDescent="0.25">
      <c r="A19" t="s">
        <v>1489</v>
      </c>
      <c r="B19" s="1">
        <v>43048</v>
      </c>
      <c r="C19" t="s">
        <v>8159</v>
      </c>
      <c r="D19">
        <v>2</v>
      </c>
      <c r="E19" t="s">
        <v>8160</v>
      </c>
      <c r="F19" t="s">
        <v>512</v>
      </c>
      <c r="G19" t="s">
        <v>7811</v>
      </c>
      <c r="H19" t="s">
        <v>3218</v>
      </c>
      <c r="J19" s="2">
        <v>4814</v>
      </c>
      <c r="K19" s="2">
        <v>-35322</v>
      </c>
    </row>
    <row r="20" spans="1:11" x14ac:dyDescent="0.25">
      <c r="A20" t="s">
        <v>2541</v>
      </c>
      <c r="B20" s="1">
        <v>43054</v>
      </c>
      <c r="C20" t="s">
        <v>8161</v>
      </c>
      <c r="D20">
        <v>2</v>
      </c>
      <c r="E20" t="s">
        <v>8162</v>
      </c>
      <c r="F20" t="s">
        <v>512</v>
      </c>
      <c r="G20" t="s">
        <v>1195</v>
      </c>
      <c r="H20" t="s">
        <v>8163</v>
      </c>
      <c r="J20" s="2">
        <v>1218</v>
      </c>
      <c r="K20" s="2">
        <v>-36540</v>
      </c>
    </row>
    <row r="21" spans="1:11" x14ac:dyDescent="0.25">
      <c r="A21" t="s">
        <v>1605</v>
      </c>
      <c r="B21" s="1">
        <v>43056</v>
      </c>
      <c r="C21" t="s">
        <v>8164</v>
      </c>
      <c r="D21">
        <v>2</v>
      </c>
      <c r="E21" t="s">
        <v>8165</v>
      </c>
      <c r="F21" t="s">
        <v>76</v>
      </c>
      <c r="G21" t="s">
        <v>12</v>
      </c>
      <c r="H21" t="s">
        <v>3218</v>
      </c>
      <c r="I21" s="39">
        <v>13804</v>
      </c>
      <c r="K21" s="2">
        <v>-22736</v>
      </c>
    </row>
    <row r="22" spans="1:11" x14ac:dyDescent="0.25">
      <c r="A22" t="s">
        <v>8166</v>
      </c>
      <c r="B22" s="1">
        <v>43062</v>
      </c>
      <c r="C22" t="s">
        <v>8167</v>
      </c>
      <c r="D22">
        <v>2</v>
      </c>
      <c r="E22" t="s">
        <v>8168</v>
      </c>
      <c r="F22" t="s">
        <v>674</v>
      </c>
      <c r="G22" t="s">
        <v>513</v>
      </c>
      <c r="H22" t="s">
        <v>3218</v>
      </c>
      <c r="J22" s="2">
        <v>3596</v>
      </c>
      <c r="K22" s="2">
        <v>-26332</v>
      </c>
    </row>
    <row r="23" spans="1:11" x14ac:dyDescent="0.25">
      <c r="A23" t="s">
        <v>2300</v>
      </c>
      <c r="B23" s="1">
        <v>43062</v>
      </c>
      <c r="C23" t="s">
        <v>8169</v>
      </c>
      <c r="D23">
        <v>2</v>
      </c>
      <c r="E23" t="s">
        <v>8170</v>
      </c>
      <c r="F23" t="s">
        <v>674</v>
      </c>
      <c r="G23" t="s">
        <v>513</v>
      </c>
      <c r="H23" t="s">
        <v>3218</v>
      </c>
      <c r="J23" s="2">
        <v>1566</v>
      </c>
      <c r="K23" s="2">
        <v>-27898</v>
      </c>
    </row>
    <row r="24" spans="1:11" x14ac:dyDescent="0.25">
      <c r="A24" t="s">
        <v>8171</v>
      </c>
      <c r="B24" s="1">
        <v>43063</v>
      </c>
      <c r="C24" t="s">
        <v>8172</v>
      </c>
      <c r="D24">
        <v>2</v>
      </c>
      <c r="E24" t="s">
        <v>8173</v>
      </c>
      <c r="F24" t="s">
        <v>674</v>
      </c>
      <c r="G24" t="s">
        <v>513</v>
      </c>
      <c r="H24" t="s">
        <v>3218</v>
      </c>
      <c r="J24" s="2">
        <v>1218</v>
      </c>
      <c r="K24" s="2">
        <v>-29116</v>
      </c>
    </row>
    <row r="25" spans="1:11" x14ac:dyDescent="0.25">
      <c r="A25" t="s">
        <v>4764</v>
      </c>
      <c r="B25" s="1">
        <v>43066</v>
      </c>
      <c r="C25" t="s">
        <v>8174</v>
      </c>
      <c r="D25">
        <v>2</v>
      </c>
      <c r="E25" t="s">
        <v>8175</v>
      </c>
      <c r="F25" t="s">
        <v>76</v>
      </c>
      <c r="G25" t="s">
        <v>12</v>
      </c>
      <c r="H25" t="s">
        <v>3218</v>
      </c>
      <c r="I25" s="39">
        <v>9686</v>
      </c>
      <c r="K25" s="2">
        <v>-19430</v>
      </c>
    </row>
    <row r="26" spans="1:11" x14ac:dyDescent="0.25">
      <c r="A26" t="s">
        <v>8176</v>
      </c>
      <c r="B26" s="1">
        <v>43069</v>
      </c>
      <c r="C26" t="s">
        <v>8177</v>
      </c>
      <c r="D26">
        <v>2</v>
      </c>
      <c r="E26" t="s">
        <v>8178</v>
      </c>
      <c r="F26" t="s">
        <v>512</v>
      </c>
      <c r="G26" t="s">
        <v>513</v>
      </c>
      <c r="H26" t="s">
        <v>3218</v>
      </c>
      <c r="J26">
        <v>696</v>
      </c>
      <c r="K26" s="2">
        <v>-20126</v>
      </c>
    </row>
    <row r="27" spans="1:11" x14ac:dyDescent="0.25">
      <c r="A27" t="s">
        <v>8179</v>
      </c>
      <c r="B27" s="1">
        <v>43069</v>
      </c>
      <c r="C27" t="s">
        <v>8180</v>
      </c>
      <c r="D27">
        <v>2</v>
      </c>
      <c r="E27" t="s">
        <v>8181</v>
      </c>
      <c r="F27" t="s">
        <v>674</v>
      </c>
      <c r="G27" t="s">
        <v>513</v>
      </c>
      <c r="H27" t="s">
        <v>3218</v>
      </c>
      <c r="J27" s="2">
        <v>1218</v>
      </c>
      <c r="K27" s="2">
        <v>-21344</v>
      </c>
    </row>
    <row r="28" spans="1:11" x14ac:dyDescent="0.25">
      <c r="A28" t="s">
        <v>57</v>
      </c>
      <c r="B28" s="1">
        <v>43069</v>
      </c>
      <c r="C28" t="s">
        <v>8182</v>
      </c>
      <c r="D28">
        <v>2</v>
      </c>
      <c r="E28" t="s">
        <v>8183</v>
      </c>
      <c r="F28" t="s">
        <v>674</v>
      </c>
      <c r="G28" t="s">
        <v>513</v>
      </c>
      <c r="H28" t="s">
        <v>3218</v>
      </c>
      <c r="J28" s="2">
        <v>1218</v>
      </c>
      <c r="K28" s="2">
        <v>-22562</v>
      </c>
    </row>
    <row r="29" spans="1:11" x14ac:dyDescent="0.25">
      <c r="A29" t="s">
        <v>8184</v>
      </c>
      <c r="B29" s="1">
        <v>43069</v>
      </c>
      <c r="C29" t="s">
        <v>8185</v>
      </c>
      <c r="D29">
        <v>2</v>
      </c>
      <c r="E29" t="s">
        <v>8186</v>
      </c>
      <c r="F29" t="s">
        <v>674</v>
      </c>
      <c r="G29" t="s">
        <v>513</v>
      </c>
      <c r="H29" t="s">
        <v>3218</v>
      </c>
      <c r="J29" s="2">
        <v>1218</v>
      </c>
      <c r="K29" s="2">
        <v>-23780</v>
      </c>
    </row>
    <row r="30" spans="1:11" x14ac:dyDescent="0.25">
      <c r="H30" t="s">
        <v>101</v>
      </c>
      <c r="I30" s="2">
        <v>29174</v>
      </c>
      <c r="J30" s="2">
        <v>22910</v>
      </c>
    </row>
    <row r="31" spans="1:11" x14ac:dyDescent="0.25">
      <c r="H31" t="s">
        <v>102</v>
      </c>
      <c r="K31" s="2">
        <v>-23780</v>
      </c>
    </row>
    <row r="32" spans="1:11" x14ac:dyDescent="0.25">
      <c r="A32" t="s">
        <v>6</v>
      </c>
    </row>
  </sheetData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6" sqref="J16:J17"/>
    </sheetView>
  </sheetViews>
  <sheetFormatPr baseColWidth="10" defaultRowHeight="15" x14ac:dyDescent="0.25"/>
  <cols>
    <col min="8" max="8" width="34.710937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8187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5409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-62868.87</v>
      </c>
    </row>
    <row r="12" spans="1:11" x14ac:dyDescent="0.25">
      <c r="A12" t="s">
        <v>8188</v>
      </c>
      <c r="B12" s="1">
        <v>43040</v>
      </c>
      <c r="C12" t="s">
        <v>8189</v>
      </c>
      <c r="D12">
        <v>1</v>
      </c>
      <c r="E12" t="s">
        <v>8190</v>
      </c>
      <c r="F12" t="s">
        <v>11</v>
      </c>
      <c r="G12" t="s">
        <v>195</v>
      </c>
      <c r="H12" t="s">
        <v>7530</v>
      </c>
      <c r="J12" s="2">
        <v>36635.06</v>
      </c>
      <c r="K12" s="2">
        <v>-99503.93</v>
      </c>
    </row>
    <row r="13" spans="1:11" x14ac:dyDescent="0.25">
      <c r="A13" t="s">
        <v>91</v>
      </c>
      <c r="B13" s="1">
        <v>43047</v>
      </c>
      <c r="C13" t="s">
        <v>8191</v>
      </c>
      <c r="D13">
        <v>1</v>
      </c>
      <c r="E13" t="s">
        <v>8192</v>
      </c>
      <c r="F13" t="s">
        <v>76</v>
      </c>
      <c r="G13" t="s">
        <v>12</v>
      </c>
      <c r="H13" t="s">
        <v>7530</v>
      </c>
      <c r="I13" s="2">
        <v>62868.83</v>
      </c>
      <c r="K13" s="2">
        <v>-36635.1</v>
      </c>
    </row>
    <row r="14" spans="1:11" x14ac:dyDescent="0.25">
      <c r="A14" t="s">
        <v>3578</v>
      </c>
      <c r="B14" s="1">
        <v>43048</v>
      </c>
      <c r="C14" t="s">
        <v>8193</v>
      </c>
      <c r="D14">
        <v>1</v>
      </c>
      <c r="E14" t="s">
        <v>8194</v>
      </c>
      <c r="F14" t="s">
        <v>11</v>
      </c>
      <c r="G14" t="s">
        <v>195</v>
      </c>
      <c r="H14" t="s">
        <v>7530</v>
      </c>
      <c r="J14" s="2">
        <v>51917.85</v>
      </c>
      <c r="K14" s="2">
        <v>-88552.95</v>
      </c>
    </row>
    <row r="15" spans="1:11" x14ac:dyDescent="0.25">
      <c r="A15" t="s">
        <v>8195</v>
      </c>
      <c r="B15" s="1">
        <v>43052</v>
      </c>
      <c r="C15" t="s">
        <v>8196</v>
      </c>
      <c r="D15">
        <v>1</v>
      </c>
      <c r="E15" t="s">
        <v>8197</v>
      </c>
      <c r="F15" t="s">
        <v>11</v>
      </c>
      <c r="G15" t="s">
        <v>195</v>
      </c>
      <c r="H15" t="s">
        <v>7530</v>
      </c>
      <c r="J15" s="2">
        <v>37668.730000000003</v>
      </c>
      <c r="K15" s="2">
        <v>-126221.68</v>
      </c>
    </row>
    <row r="16" spans="1:11" x14ac:dyDescent="0.25">
      <c r="A16" t="s">
        <v>6212</v>
      </c>
      <c r="B16" s="1">
        <v>43068</v>
      </c>
      <c r="C16" t="s">
        <v>8198</v>
      </c>
      <c r="D16">
        <v>1</v>
      </c>
      <c r="E16" t="s">
        <v>8199</v>
      </c>
      <c r="F16" t="s">
        <v>11</v>
      </c>
      <c r="G16" t="s">
        <v>195</v>
      </c>
      <c r="H16" t="s">
        <v>6810</v>
      </c>
      <c r="J16" s="2">
        <v>49336.56</v>
      </c>
      <c r="K16" s="2">
        <v>-175558.24</v>
      </c>
    </row>
    <row r="17" spans="1:11" x14ac:dyDescent="0.25">
      <c r="A17" t="s">
        <v>7121</v>
      </c>
      <c r="B17" s="1">
        <v>43068</v>
      </c>
      <c r="C17" t="s">
        <v>8200</v>
      </c>
      <c r="D17">
        <v>1</v>
      </c>
      <c r="E17" t="s">
        <v>8201</v>
      </c>
      <c r="F17" t="s">
        <v>11</v>
      </c>
      <c r="G17" t="s">
        <v>195</v>
      </c>
      <c r="H17" t="s">
        <v>6810</v>
      </c>
      <c r="J17" s="2">
        <v>34633.86</v>
      </c>
      <c r="K17" s="2">
        <v>-210192.1</v>
      </c>
    </row>
    <row r="18" spans="1:11" x14ac:dyDescent="0.25">
      <c r="A18" t="s">
        <v>979</v>
      </c>
      <c r="B18" s="1">
        <v>43068</v>
      </c>
      <c r="C18" t="s">
        <v>8202</v>
      </c>
      <c r="D18">
        <v>1</v>
      </c>
      <c r="E18" t="s">
        <v>8203</v>
      </c>
      <c r="F18" t="s">
        <v>76</v>
      </c>
      <c r="G18" t="s">
        <v>12</v>
      </c>
      <c r="H18" t="s">
        <v>7530</v>
      </c>
      <c r="I18" s="2">
        <v>126221.63</v>
      </c>
      <c r="K18" s="2">
        <v>-83970.47</v>
      </c>
    </row>
    <row r="19" spans="1:11" x14ac:dyDescent="0.25">
      <c r="H19" t="s">
        <v>101</v>
      </c>
      <c r="I19" s="2">
        <v>189090.46</v>
      </c>
      <c r="J19" s="2">
        <v>210192.06</v>
      </c>
    </row>
    <row r="20" spans="1:11" x14ac:dyDescent="0.25">
      <c r="H20" t="s">
        <v>102</v>
      </c>
      <c r="K20" s="2">
        <v>-83970.47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6" workbookViewId="0">
      <selection activeCell="A31" sqref="A31:C35"/>
    </sheetView>
  </sheetViews>
  <sheetFormatPr baseColWidth="10" defaultRowHeight="15" x14ac:dyDescent="0.25"/>
  <cols>
    <col min="8" max="8" width="29.8554687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8204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6820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-63220</v>
      </c>
    </row>
    <row r="12" spans="1:11" x14ac:dyDescent="0.25">
      <c r="A12" t="s">
        <v>8205</v>
      </c>
      <c r="B12" s="1">
        <v>43042</v>
      </c>
      <c r="C12">
        <v>318</v>
      </c>
      <c r="D12">
        <v>2</v>
      </c>
      <c r="E12" t="s">
        <v>8206</v>
      </c>
      <c r="F12" t="s">
        <v>1549</v>
      </c>
      <c r="G12" t="s">
        <v>5897</v>
      </c>
      <c r="H12" t="s">
        <v>6823</v>
      </c>
      <c r="J12" s="47">
        <v>3480</v>
      </c>
      <c r="K12" s="2">
        <v>-66700</v>
      </c>
    </row>
    <row r="13" spans="1:11" x14ac:dyDescent="0.25">
      <c r="A13" t="s">
        <v>1174</v>
      </c>
      <c r="B13" s="1">
        <v>43042</v>
      </c>
      <c r="C13" t="s">
        <v>8207</v>
      </c>
      <c r="D13">
        <v>2</v>
      </c>
      <c r="E13" t="s">
        <v>8208</v>
      </c>
      <c r="F13" t="s">
        <v>76</v>
      </c>
      <c r="G13" t="s">
        <v>12</v>
      </c>
      <c r="H13" t="s">
        <v>6823</v>
      </c>
      <c r="I13" s="47">
        <v>54520</v>
      </c>
      <c r="K13" s="2">
        <v>-12180</v>
      </c>
    </row>
    <row r="14" spans="1:11" x14ac:dyDescent="0.25">
      <c r="A14" t="s">
        <v>2446</v>
      </c>
      <c r="B14" s="1">
        <v>43042</v>
      </c>
      <c r="C14" t="s">
        <v>8209</v>
      </c>
      <c r="D14">
        <v>1</v>
      </c>
      <c r="E14" t="s">
        <v>8210</v>
      </c>
      <c r="F14" t="s">
        <v>76</v>
      </c>
      <c r="G14" t="s">
        <v>12</v>
      </c>
      <c r="H14" t="s">
        <v>6823</v>
      </c>
      <c r="I14" s="47">
        <v>2900</v>
      </c>
      <c r="K14" s="2">
        <v>-9280</v>
      </c>
    </row>
    <row r="15" spans="1:11" x14ac:dyDescent="0.25">
      <c r="A15" t="s">
        <v>1131</v>
      </c>
      <c r="B15" s="1">
        <v>43043</v>
      </c>
      <c r="C15">
        <v>316</v>
      </c>
      <c r="D15">
        <v>1</v>
      </c>
      <c r="E15" t="s">
        <v>8211</v>
      </c>
      <c r="F15" t="s">
        <v>1569</v>
      </c>
      <c r="G15" t="s">
        <v>12</v>
      </c>
      <c r="H15" t="s">
        <v>6823</v>
      </c>
      <c r="J15" s="47">
        <v>2320</v>
      </c>
      <c r="K15" s="2">
        <v>-11600</v>
      </c>
    </row>
    <row r="16" spans="1:11" x14ac:dyDescent="0.25">
      <c r="A16" t="s">
        <v>5979</v>
      </c>
      <c r="B16" s="1">
        <v>43046</v>
      </c>
      <c r="C16">
        <v>326</v>
      </c>
      <c r="D16">
        <v>2</v>
      </c>
      <c r="E16" t="s">
        <v>8212</v>
      </c>
      <c r="F16" t="s">
        <v>1549</v>
      </c>
      <c r="G16" t="s">
        <v>5897</v>
      </c>
      <c r="H16" t="s">
        <v>6823</v>
      </c>
      <c r="J16" s="68">
        <v>5800</v>
      </c>
      <c r="K16" s="2">
        <v>-17400</v>
      </c>
    </row>
    <row r="17" spans="1:11" x14ac:dyDescent="0.25">
      <c r="A17" t="s">
        <v>5047</v>
      </c>
      <c r="B17" s="1">
        <v>43046</v>
      </c>
      <c r="C17">
        <v>324</v>
      </c>
      <c r="D17">
        <v>2</v>
      </c>
      <c r="E17" t="s">
        <v>8213</v>
      </c>
      <c r="F17" t="s">
        <v>1549</v>
      </c>
      <c r="G17" t="s">
        <v>5897</v>
      </c>
      <c r="H17" t="s">
        <v>6823</v>
      </c>
      <c r="J17" s="68">
        <v>6380</v>
      </c>
      <c r="K17" s="2">
        <v>-23780</v>
      </c>
    </row>
    <row r="18" spans="1:11" x14ac:dyDescent="0.25">
      <c r="A18" t="s">
        <v>6982</v>
      </c>
      <c r="B18" s="1">
        <v>43046</v>
      </c>
      <c r="C18">
        <v>330</v>
      </c>
      <c r="D18">
        <v>2</v>
      </c>
      <c r="E18" t="s">
        <v>8214</v>
      </c>
      <c r="F18" t="s">
        <v>1549</v>
      </c>
      <c r="G18" t="s">
        <v>5897</v>
      </c>
      <c r="H18" t="s">
        <v>6823</v>
      </c>
      <c r="J18" s="47">
        <v>4640</v>
      </c>
      <c r="K18" s="2">
        <v>-28420</v>
      </c>
    </row>
    <row r="19" spans="1:11" x14ac:dyDescent="0.25">
      <c r="A19" t="s">
        <v>5678</v>
      </c>
      <c r="B19" s="1">
        <v>43046</v>
      </c>
      <c r="C19">
        <v>332</v>
      </c>
      <c r="D19">
        <v>2</v>
      </c>
      <c r="E19" t="s">
        <v>8215</v>
      </c>
      <c r="F19" t="s">
        <v>1549</v>
      </c>
      <c r="G19" t="s">
        <v>5897</v>
      </c>
      <c r="H19" t="s">
        <v>6823</v>
      </c>
      <c r="J19" s="47">
        <v>5220</v>
      </c>
      <c r="K19" s="2">
        <v>-33640</v>
      </c>
    </row>
    <row r="20" spans="1:11" x14ac:dyDescent="0.25">
      <c r="A20" t="s">
        <v>154</v>
      </c>
      <c r="B20" s="1">
        <v>43046</v>
      </c>
      <c r="C20">
        <v>315</v>
      </c>
      <c r="D20">
        <v>2</v>
      </c>
      <c r="E20" t="s">
        <v>8216</v>
      </c>
      <c r="F20" t="s">
        <v>1549</v>
      </c>
      <c r="G20" t="s">
        <v>5897</v>
      </c>
      <c r="H20" t="s">
        <v>6823</v>
      </c>
      <c r="J20" s="47">
        <v>2320</v>
      </c>
      <c r="K20" s="2">
        <v>-35960</v>
      </c>
    </row>
    <row r="21" spans="1:11" x14ac:dyDescent="0.25">
      <c r="A21" t="s">
        <v>3702</v>
      </c>
      <c r="B21" s="1">
        <v>43047</v>
      </c>
      <c r="C21">
        <v>325</v>
      </c>
      <c r="D21">
        <v>1</v>
      </c>
      <c r="E21" t="s">
        <v>8217</v>
      </c>
      <c r="F21" t="s">
        <v>1569</v>
      </c>
      <c r="G21" t="s">
        <v>12</v>
      </c>
      <c r="H21" t="s">
        <v>6823</v>
      </c>
      <c r="J21" s="47">
        <v>2320</v>
      </c>
      <c r="K21" s="2">
        <v>-38280</v>
      </c>
    </row>
    <row r="22" spans="1:11" x14ac:dyDescent="0.25">
      <c r="A22" t="s">
        <v>802</v>
      </c>
      <c r="B22" s="1">
        <v>43047</v>
      </c>
      <c r="C22">
        <v>329</v>
      </c>
      <c r="D22">
        <v>1</v>
      </c>
      <c r="E22" t="s">
        <v>8218</v>
      </c>
      <c r="F22" t="s">
        <v>1569</v>
      </c>
      <c r="G22" t="s">
        <v>12</v>
      </c>
      <c r="H22" t="s">
        <v>6823</v>
      </c>
      <c r="J22" s="47">
        <v>2320</v>
      </c>
      <c r="K22" s="2">
        <v>-40600</v>
      </c>
    </row>
    <row r="23" spans="1:11" x14ac:dyDescent="0.25">
      <c r="A23" t="s">
        <v>650</v>
      </c>
      <c r="B23" s="1">
        <v>43048</v>
      </c>
      <c r="C23">
        <v>328</v>
      </c>
      <c r="D23">
        <v>2</v>
      </c>
      <c r="E23" t="s">
        <v>8219</v>
      </c>
      <c r="F23" t="s">
        <v>512</v>
      </c>
      <c r="G23" t="s">
        <v>7811</v>
      </c>
      <c r="H23" t="s">
        <v>6823</v>
      </c>
      <c r="J23" s="11">
        <v>1740</v>
      </c>
      <c r="K23" s="2">
        <v>-42340</v>
      </c>
    </row>
    <row r="24" spans="1:11" x14ac:dyDescent="0.25">
      <c r="A24" t="s">
        <v>8220</v>
      </c>
      <c r="B24" s="1">
        <v>43050</v>
      </c>
      <c r="C24">
        <v>327</v>
      </c>
      <c r="D24">
        <v>2</v>
      </c>
      <c r="E24" t="s">
        <v>8221</v>
      </c>
      <c r="F24" t="s">
        <v>1549</v>
      </c>
      <c r="G24" t="s">
        <v>5897</v>
      </c>
      <c r="H24" t="s">
        <v>6823</v>
      </c>
      <c r="J24" s="47">
        <v>3248</v>
      </c>
      <c r="K24" s="2">
        <v>-45588</v>
      </c>
    </row>
    <row r="25" spans="1:11" x14ac:dyDescent="0.25">
      <c r="A25" t="s">
        <v>3777</v>
      </c>
      <c r="B25" s="1">
        <v>43056</v>
      </c>
      <c r="C25" t="s">
        <v>8222</v>
      </c>
      <c r="D25">
        <v>1</v>
      </c>
      <c r="E25" t="s">
        <v>8223</v>
      </c>
      <c r="F25" t="s">
        <v>76</v>
      </c>
      <c r="G25" t="s">
        <v>12</v>
      </c>
      <c r="H25" t="s">
        <v>6823</v>
      </c>
      <c r="I25" s="47">
        <v>6960</v>
      </c>
      <c r="K25" s="2">
        <v>-38628</v>
      </c>
    </row>
    <row r="26" spans="1:11" x14ac:dyDescent="0.25">
      <c r="A26" t="s">
        <v>945</v>
      </c>
      <c r="B26" s="1">
        <v>43056</v>
      </c>
      <c r="C26" t="s">
        <v>8224</v>
      </c>
      <c r="D26">
        <v>2</v>
      </c>
      <c r="E26" t="s">
        <v>8225</v>
      </c>
      <c r="F26" t="s">
        <v>76</v>
      </c>
      <c r="G26" t="s">
        <v>12</v>
      </c>
      <c r="H26" t="s">
        <v>6823</v>
      </c>
      <c r="I26" s="68">
        <v>36888</v>
      </c>
      <c r="K26" s="2">
        <v>-1740</v>
      </c>
    </row>
    <row r="27" spans="1:11" x14ac:dyDescent="0.25">
      <c r="A27" t="s">
        <v>7396</v>
      </c>
      <c r="B27" s="1">
        <v>43063</v>
      </c>
      <c r="C27">
        <v>355</v>
      </c>
      <c r="D27">
        <v>2</v>
      </c>
      <c r="E27" t="s">
        <v>8226</v>
      </c>
      <c r="F27" t="s">
        <v>1549</v>
      </c>
      <c r="G27" t="s">
        <v>5897</v>
      </c>
      <c r="H27" t="s">
        <v>6823</v>
      </c>
      <c r="J27" s="2">
        <v>5800</v>
      </c>
      <c r="K27" s="2">
        <v>-7540</v>
      </c>
    </row>
    <row r="28" spans="1:11" x14ac:dyDescent="0.25">
      <c r="A28" t="s">
        <v>2313</v>
      </c>
      <c r="B28" s="1">
        <v>43063</v>
      </c>
      <c r="C28">
        <v>352</v>
      </c>
      <c r="D28">
        <v>2</v>
      </c>
      <c r="E28" t="s">
        <v>8227</v>
      </c>
      <c r="F28" t="s">
        <v>1549</v>
      </c>
      <c r="G28" t="s">
        <v>5897</v>
      </c>
      <c r="H28" t="s">
        <v>6823</v>
      </c>
      <c r="J28" s="2">
        <v>2320</v>
      </c>
      <c r="K28" s="2">
        <v>-9860</v>
      </c>
    </row>
    <row r="29" spans="1:11" x14ac:dyDescent="0.25">
      <c r="A29" t="s">
        <v>8228</v>
      </c>
      <c r="B29" s="1">
        <v>43063</v>
      </c>
      <c r="C29">
        <v>347</v>
      </c>
      <c r="D29">
        <v>2</v>
      </c>
      <c r="E29" t="s">
        <v>8229</v>
      </c>
      <c r="F29" t="s">
        <v>1549</v>
      </c>
      <c r="G29" t="s">
        <v>5897</v>
      </c>
      <c r="H29" t="s">
        <v>6823</v>
      </c>
      <c r="J29" s="2">
        <v>2668</v>
      </c>
      <c r="K29" s="2">
        <v>-12528</v>
      </c>
    </row>
    <row r="30" spans="1:11" x14ac:dyDescent="0.25">
      <c r="A30" t="s">
        <v>8230</v>
      </c>
      <c r="B30" s="1">
        <v>43063</v>
      </c>
      <c r="C30">
        <v>354</v>
      </c>
      <c r="D30">
        <v>2</v>
      </c>
      <c r="E30" t="s">
        <v>8231</v>
      </c>
      <c r="F30" t="s">
        <v>1549</v>
      </c>
      <c r="G30" t="s">
        <v>5897</v>
      </c>
      <c r="H30" t="s">
        <v>6823</v>
      </c>
      <c r="J30" s="68">
        <v>12760</v>
      </c>
      <c r="K30" s="2">
        <v>-25288</v>
      </c>
    </row>
    <row r="31" spans="1:11" x14ac:dyDescent="0.25">
      <c r="A31" t="s">
        <v>8232</v>
      </c>
      <c r="B31" s="1">
        <v>43063</v>
      </c>
      <c r="C31">
        <v>353</v>
      </c>
      <c r="D31">
        <v>2</v>
      </c>
      <c r="E31" t="s">
        <v>8233</v>
      </c>
      <c r="F31" t="s">
        <v>1549</v>
      </c>
      <c r="G31" t="s">
        <v>5897</v>
      </c>
      <c r="H31" t="s">
        <v>6823</v>
      </c>
      <c r="J31" s="2">
        <v>12296</v>
      </c>
      <c r="K31" s="2">
        <v>-37584</v>
      </c>
    </row>
    <row r="32" spans="1:11" x14ac:dyDescent="0.25">
      <c r="A32" t="s">
        <v>8234</v>
      </c>
      <c r="B32" s="1">
        <v>43066</v>
      </c>
      <c r="C32" t="s">
        <v>8235</v>
      </c>
      <c r="D32">
        <v>2</v>
      </c>
      <c r="E32" t="s">
        <v>8236</v>
      </c>
      <c r="F32" t="s">
        <v>1549</v>
      </c>
      <c r="G32" t="s">
        <v>5897</v>
      </c>
      <c r="H32" t="s">
        <v>6823</v>
      </c>
      <c r="J32" s="2">
        <v>5336</v>
      </c>
      <c r="K32" s="2">
        <v>-42920</v>
      </c>
    </row>
    <row r="33" spans="1:11" x14ac:dyDescent="0.25">
      <c r="A33" t="s">
        <v>6792</v>
      </c>
      <c r="B33" s="1">
        <v>43066</v>
      </c>
      <c r="C33">
        <v>349</v>
      </c>
      <c r="D33">
        <v>2</v>
      </c>
      <c r="E33" t="s">
        <v>8237</v>
      </c>
      <c r="F33" t="s">
        <v>1549</v>
      </c>
      <c r="G33" t="s">
        <v>5897</v>
      </c>
      <c r="H33" t="s">
        <v>6823</v>
      </c>
      <c r="J33" s="2">
        <v>4292</v>
      </c>
      <c r="K33" s="2">
        <v>-47212</v>
      </c>
    </row>
    <row r="34" spans="1:11" x14ac:dyDescent="0.25">
      <c r="A34" t="s">
        <v>1468</v>
      </c>
      <c r="B34" s="1">
        <v>43067</v>
      </c>
      <c r="C34">
        <v>348</v>
      </c>
      <c r="D34">
        <v>2</v>
      </c>
      <c r="E34" t="s">
        <v>8238</v>
      </c>
      <c r="F34" t="s">
        <v>1549</v>
      </c>
      <c r="G34" t="s">
        <v>1618</v>
      </c>
      <c r="H34" t="s">
        <v>6823</v>
      </c>
      <c r="J34" s="2">
        <v>6960</v>
      </c>
      <c r="K34" s="2">
        <v>-54172</v>
      </c>
    </row>
    <row r="35" spans="1:11" x14ac:dyDescent="0.25">
      <c r="A35" t="s">
        <v>8239</v>
      </c>
      <c r="B35" s="1">
        <v>43068</v>
      </c>
      <c r="C35">
        <v>351</v>
      </c>
      <c r="D35">
        <v>2</v>
      </c>
      <c r="E35" t="s">
        <v>8240</v>
      </c>
      <c r="F35" t="s">
        <v>1549</v>
      </c>
      <c r="G35" t="s">
        <v>5897</v>
      </c>
      <c r="H35" t="s">
        <v>6823</v>
      </c>
      <c r="J35" s="2">
        <v>5800</v>
      </c>
      <c r="K35" s="2">
        <v>-59972</v>
      </c>
    </row>
    <row r="36" spans="1:11" x14ac:dyDescent="0.25">
      <c r="A36" t="s">
        <v>1211</v>
      </c>
      <c r="B36" s="1">
        <v>43069</v>
      </c>
      <c r="C36">
        <v>354</v>
      </c>
      <c r="D36">
        <v>2</v>
      </c>
      <c r="E36" t="s">
        <v>8231</v>
      </c>
      <c r="F36" t="s">
        <v>1549</v>
      </c>
      <c r="G36" t="s">
        <v>5897</v>
      </c>
      <c r="H36" t="s">
        <v>7564</v>
      </c>
      <c r="I36" s="68">
        <v>12760</v>
      </c>
      <c r="K36" s="2">
        <v>-47212</v>
      </c>
    </row>
    <row r="37" spans="1:11" x14ac:dyDescent="0.25">
      <c r="H37" t="s">
        <v>101</v>
      </c>
      <c r="I37" s="2">
        <v>114028</v>
      </c>
      <c r="J37" s="2">
        <v>98020</v>
      </c>
    </row>
    <row r="38" spans="1:11" x14ac:dyDescent="0.25">
      <c r="H38" t="s">
        <v>102</v>
      </c>
      <c r="K38" s="2">
        <v>-47212</v>
      </c>
    </row>
    <row r="39" spans="1:11" x14ac:dyDescent="0.25">
      <c r="A39" t="s">
        <v>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topLeftCell="A220" workbookViewId="0">
      <selection activeCell="C239" sqref="A235:C239"/>
    </sheetView>
  </sheetViews>
  <sheetFormatPr baseColWidth="10" defaultRowHeight="15" x14ac:dyDescent="0.25"/>
  <cols>
    <col min="8" max="8" width="37.7109375" bestFit="1" customWidth="1"/>
    <col min="10" max="10" width="4" style="23" customWidth="1"/>
    <col min="12" max="12" width="4" style="23" customWidth="1"/>
  </cols>
  <sheetData>
    <row r="1" spans="1:15" x14ac:dyDescent="0.25">
      <c r="A1" t="s">
        <v>0</v>
      </c>
    </row>
    <row r="2" spans="1:15" x14ac:dyDescent="0.25">
      <c r="A2" t="s">
        <v>2211</v>
      </c>
    </row>
    <row r="3" spans="1:15" x14ac:dyDescent="0.25">
      <c r="A3" t="s">
        <v>696</v>
      </c>
    </row>
    <row r="4" spans="1:15" x14ac:dyDescent="0.25">
      <c r="A4" t="s">
        <v>189</v>
      </c>
    </row>
    <row r="6" spans="1:15" x14ac:dyDescent="0.25">
      <c r="A6" t="s">
        <v>4</v>
      </c>
    </row>
    <row r="7" spans="1:15" x14ac:dyDescent="0.25">
      <c r="A7" t="s">
        <v>0</v>
      </c>
    </row>
    <row r="8" spans="1:15" x14ac:dyDescent="0.25">
      <c r="M8" s="2">
        <f>+M11-+K12</f>
        <v>-50795.5</v>
      </c>
    </row>
    <row r="9" spans="1:15" x14ac:dyDescent="0.25">
      <c r="A9" t="s">
        <v>2237</v>
      </c>
      <c r="M9" s="2">
        <f>+M8+I13+I14+O65</f>
        <v>-9050</v>
      </c>
      <c r="N9">
        <v>9050</v>
      </c>
      <c r="O9" s="2">
        <f>+O10+O65</f>
        <v>-9050</v>
      </c>
    </row>
    <row r="10" spans="1:15" x14ac:dyDescent="0.25">
      <c r="A10" t="s">
        <v>6</v>
      </c>
      <c r="O10" s="2">
        <f>+M11+N11</f>
        <v>-13690</v>
      </c>
    </row>
    <row r="11" spans="1:15" x14ac:dyDescent="0.25">
      <c r="H11" t="s">
        <v>7</v>
      </c>
      <c r="M11" s="2">
        <v>-49171.5</v>
      </c>
      <c r="N11" s="2">
        <f>+I13+I14-K12</f>
        <v>35481.5</v>
      </c>
    </row>
    <row r="12" spans="1:15" x14ac:dyDescent="0.25">
      <c r="A12" t="s">
        <v>2281</v>
      </c>
      <c r="B12" s="1">
        <v>42373</v>
      </c>
      <c r="C12" t="s">
        <v>2282</v>
      </c>
      <c r="D12">
        <v>2</v>
      </c>
      <c r="E12" t="s">
        <v>2283</v>
      </c>
      <c r="F12" t="s">
        <v>1549</v>
      </c>
      <c r="G12" t="s">
        <v>1618</v>
      </c>
      <c r="H12" t="s">
        <v>2241</v>
      </c>
      <c r="K12" s="2">
        <v>1624</v>
      </c>
      <c r="M12" s="2">
        <v>-50795.5</v>
      </c>
    </row>
    <row r="13" spans="1:15" x14ac:dyDescent="0.25">
      <c r="A13" t="s">
        <v>590</v>
      </c>
      <c r="B13" s="1">
        <v>42376</v>
      </c>
      <c r="C13" t="s">
        <v>2284</v>
      </c>
      <c r="D13">
        <v>2</v>
      </c>
      <c r="E13" t="s">
        <v>2285</v>
      </c>
      <c r="F13" t="s">
        <v>76</v>
      </c>
      <c r="G13" t="s">
        <v>12</v>
      </c>
      <c r="H13" t="s">
        <v>2241</v>
      </c>
      <c r="I13" s="2">
        <v>17559.5</v>
      </c>
      <c r="M13" s="2">
        <v>-33236</v>
      </c>
    </row>
    <row r="14" spans="1:15" x14ac:dyDescent="0.25">
      <c r="A14" t="s">
        <v>2286</v>
      </c>
      <c r="B14" s="1">
        <v>42381</v>
      </c>
      <c r="C14" t="s">
        <v>2287</v>
      </c>
      <c r="D14">
        <v>1</v>
      </c>
      <c r="E14" t="s">
        <v>2288</v>
      </c>
      <c r="F14" t="s">
        <v>76</v>
      </c>
      <c r="G14" t="s">
        <v>18</v>
      </c>
      <c r="H14" t="s">
        <v>2241</v>
      </c>
      <c r="I14" s="2">
        <v>19546</v>
      </c>
      <c r="M14" s="2">
        <v>-13690</v>
      </c>
    </row>
    <row r="15" spans="1:15" x14ac:dyDescent="0.25">
      <c r="A15" t="s">
        <v>2289</v>
      </c>
      <c r="B15" s="1">
        <v>42384</v>
      </c>
      <c r="C15">
        <v>330</v>
      </c>
      <c r="D15">
        <v>2</v>
      </c>
      <c r="E15" t="s">
        <v>2290</v>
      </c>
      <c r="F15" t="s">
        <v>1549</v>
      </c>
      <c r="G15" t="s">
        <v>1550</v>
      </c>
      <c r="H15" t="s">
        <v>2241</v>
      </c>
      <c r="K15" s="2">
        <v>1740</v>
      </c>
      <c r="L15" s="23">
        <v>1</v>
      </c>
      <c r="M15" s="2">
        <v>-15430</v>
      </c>
    </row>
    <row r="16" spans="1:15" x14ac:dyDescent="0.25">
      <c r="A16" t="s">
        <v>2291</v>
      </c>
      <c r="B16" s="1">
        <v>42385</v>
      </c>
      <c r="C16">
        <v>329</v>
      </c>
      <c r="D16">
        <v>2</v>
      </c>
      <c r="E16" t="s">
        <v>2292</v>
      </c>
      <c r="F16" t="s">
        <v>1549</v>
      </c>
      <c r="G16" t="s">
        <v>1550</v>
      </c>
      <c r="H16" t="s">
        <v>2241</v>
      </c>
      <c r="K16" s="2">
        <v>1740</v>
      </c>
      <c r="L16" s="23">
        <v>1</v>
      </c>
      <c r="M16" s="2">
        <v>-17170</v>
      </c>
    </row>
    <row r="17" spans="1:13" x14ac:dyDescent="0.25">
      <c r="A17" t="s">
        <v>2293</v>
      </c>
      <c r="B17" s="1">
        <v>42390</v>
      </c>
      <c r="C17">
        <v>324</v>
      </c>
      <c r="D17">
        <v>2</v>
      </c>
      <c r="E17" t="s">
        <v>2294</v>
      </c>
      <c r="F17" t="s">
        <v>1549</v>
      </c>
      <c r="G17" t="s">
        <v>1550</v>
      </c>
      <c r="H17" t="s">
        <v>2241</v>
      </c>
      <c r="K17" s="2">
        <v>3480</v>
      </c>
      <c r="L17" s="23">
        <v>2</v>
      </c>
      <c r="M17" s="2">
        <v>-20650</v>
      </c>
    </row>
    <row r="18" spans="1:13" x14ac:dyDescent="0.25">
      <c r="A18" t="s">
        <v>2295</v>
      </c>
      <c r="B18" s="1">
        <v>42391</v>
      </c>
      <c r="C18">
        <v>336</v>
      </c>
      <c r="D18">
        <v>2</v>
      </c>
      <c r="E18" t="s">
        <v>2296</v>
      </c>
      <c r="F18" t="s">
        <v>1549</v>
      </c>
      <c r="G18" t="s">
        <v>1550</v>
      </c>
      <c r="H18" t="s">
        <v>2241</v>
      </c>
      <c r="K18" s="2">
        <v>2320</v>
      </c>
      <c r="L18" s="23">
        <v>2</v>
      </c>
      <c r="M18" s="2">
        <v>-22970</v>
      </c>
    </row>
    <row r="19" spans="1:13" x14ac:dyDescent="0.25">
      <c r="A19" t="s">
        <v>2297</v>
      </c>
      <c r="B19" s="1">
        <v>42391</v>
      </c>
      <c r="C19">
        <v>331</v>
      </c>
      <c r="D19">
        <v>2</v>
      </c>
      <c r="E19" t="s">
        <v>2298</v>
      </c>
      <c r="F19" t="s">
        <v>1549</v>
      </c>
      <c r="G19" t="s">
        <v>1550</v>
      </c>
      <c r="H19" t="s">
        <v>2299</v>
      </c>
      <c r="K19" s="2">
        <v>5800</v>
      </c>
      <c r="L19" s="23">
        <v>2</v>
      </c>
      <c r="M19" s="2">
        <v>-28770</v>
      </c>
    </row>
    <row r="20" spans="1:13" x14ac:dyDescent="0.25">
      <c r="A20" t="s">
        <v>2300</v>
      </c>
      <c r="B20" s="1">
        <v>42395</v>
      </c>
      <c r="C20" t="s">
        <v>2301</v>
      </c>
      <c r="D20">
        <v>1</v>
      </c>
      <c r="E20" t="s">
        <v>2302</v>
      </c>
      <c r="F20" t="s">
        <v>1569</v>
      </c>
      <c r="G20" t="s">
        <v>12</v>
      </c>
      <c r="H20" t="s">
        <v>2241</v>
      </c>
      <c r="K20" s="2">
        <v>10092</v>
      </c>
      <c r="L20" s="23">
        <v>3</v>
      </c>
      <c r="M20" s="2">
        <v>-38862</v>
      </c>
    </row>
    <row r="21" spans="1:13" x14ac:dyDescent="0.25">
      <c r="A21" t="s">
        <v>1739</v>
      </c>
      <c r="B21" s="1">
        <v>42395</v>
      </c>
      <c r="C21" t="s">
        <v>2303</v>
      </c>
      <c r="D21">
        <v>2</v>
      </c>
      <c r="E21" t="s">
        <v>2304</v>
      </c>
      <c r="F21" t="s">
        <v>76</v>
      </c>
      <c r="G21" t="s">
        <v>18</v>
      </c>
      <c r="H21" t="s">
        <v>2241</v>
      </c>
      <c r="I21" s="2">
        <v>3480</v>
      </c>
      <c r="J21" s="23">
        <v>1</v>
      </c>
      <c r="M21" s="2">
        <v>-35382</v>
      </c>
    </row>
    <row r="22" spans="1:13" x14ac:dyDescent="0.25">
      <c r="A22" t="s">
        <v>2305</v>
      </c>
      <c r="B22" s="1">
        <v>42396</v>
      </c>
      <c r="C22" t="s">
        <v>2306</v>
      </c>
      <c r="D22">
        <v>2</v>
      </c>
      <c r="E22" t="s">
        <v>2307</v>
      </c>
      <c r="F22" t="s">
        <v>1549</v>
      </c>
      <c r="G22" t="s">
        <v>1550</v>
      </c>
      <c r="H22" t="s">
        <v>2241</v>
      </c>
      <c r="K22" s="2">
        <v>3480</v>
      </c>
      <c r="L22" s="23">
        <v>2</v>
      </c>
      <c r="M22" s="2">
        <v>-38862</v>
      </c>
    </row>
    <row r="23" spans="1:13" x14ac:dyDescent="0.25">
      <c r="A23" t="s">
        <v>2308</v>
      </c>
      <c r="B23" s="1">
        <v>42396</v>
      </c>
      <c r="C23">
        <v>335</v>
      </c>
      <c r="D23">
        <v>2</v>
      </c>
      <c r="E23" t="s">
        <v>2309</v>
      </c>
      <c r="F23" t="s">
        <v>1549</v>
      </c>
      <c r="G23" t="s">
        <v>1550</v>
      </c>
      <c r="H23" t="s">
        <v>2241</v>
      </c>
      <c r="K23" s="2">
        <v>3480</v>
      </c>
      <c r="L23" s="23">
        <v>2</v>
      </c>
      <c r="M23" s="2">
        <v>-42342</v>
      </c>
    </row>
    <row r="24" spans="1:13" x14ac:dyDescent="0.25">
      <c r="A24" t="s">
        <v>2310</v>
      </c>
      <c r="B24" s="1">
        <v>42396</v>
      </c>
      <c r="C24" t="s">
        <v>2311</v>
      </c>
      <c r="D24">
        <v>2</v>
      </c>
      <c r="E24" t="s">
        <v>2312</v>
      </c>
      <c r="F24" t="s">
        <v>1549</v>
      </c>
      <c r="G24" t="s">
        <v>1550</v>
      </c>
      <c r="H24" t="s">
        <v>2241</v>
      </c>
      <c r="K24" s="2">
        <v>1160</v>
      </c>
      <c r="L24" s="23">
        <v>2</v>
      </c>
      <c r="M24" s="2">
        <v>-43502</v>
      </c>
    </row>
    <row r="25" spans="1:13" x14ac:dyDescent="0.25">
      <c r="A25" t="s">
        <v>2313</v>
      </c>
      <c r="B25" s="1">
        <v>42397</v>
      </c>
      <c r="C25">
        <v>341</v>
      </c>
      <c r="D25">
        <v>2</v>
      </c>
      <c r="E25" t="s">
        <v>2314</v>
      </c>
      <c r="F25" t="s">
        <v>1549</v>
      </c>
      <c r="G25" t="s">
        <v>1550</v>
      </c>
      <c r="H25" t="s">
        <v>2241</v>
      </c>
      <c r="K25" s="2">
        <v>1856</v>
      </c>
      <c r="L25" s="23">
        <v>4</v>
      </c>
      <c r="M25" s="2">
        <v>-45358</v>
      </c>
    </row>
    <row r="26" spans="1:13" x14ac:dyDescent="0.25">
      <c r="A26" t="s">
        <v>2315</v>
      </c>
      <c r="B26" s="1">
        <v>42399</v>
      </c>
      <c r="C26">
        <v>344</v>
      </c>
      <c r="D26">
        <v>1</v>
      </c>
      <c r="E26" t="s">
        <v>2316</v>
      </c>
      <c r="F26" t="s">
        <v>1569</v>
      </c>
      <c r="G26" t="s">
        <v>195</v>
      </c>
      <c r="H26" t="s">
        <v>2241</v>
      </c>
      <c r="K26" s="2">
        <v>1044</v>
      </c>
      <c r="L26" s="23">
        <v>12</v>
      </c>
      <c r="M26" s="2">
        <v>-46402</v>
      </c>
    </row>
    <row r="27" spans="1:13" x14ac:dyDescent="0.25">
      <c r="A27" t="s">
        <v>2317</v>
      </c>
      <c r="B27" s="1">
        <v>42400</v>
      </c>
      <c r="C27" t="s">
        <v>2318</v>
      </c>
      <c r="D27">
        <v>1</v>
      </c>
      <c r="E27" t="s">
        <v>2319</v>
      </c>
      <c r="F27" t="s">
        <v>260</v>
      </c>
      <c r="G27" t="s">
        <v>12</v>
      </c>
      <c r="H27" t="s">
        <v>2320</v>
      </c>
      <c r="I27">
        <v>0</v>
      </c>
      <c r="M27" s="2">
        <v>-46402</v>
      </c>
    </row>
    <row r="28" spans="1:13" x14ac:dyDescent="0.25">
      <c r="A28" t="s">
        <v>2321</v>
      </c>
      <c r="B28" s="1">
        <v>42403</v>
      </c>
      <c r="C28">
        <v>342</v>
      </c>
      <c r="D28">
        <v>2</v>
      </c>
      <c r="E28" t="s">
        <v>2322</v>
      </c>
      <c r="F28" t="s">
        <v>1549</v>
      </c>
      <c r="G28" t="s">
        <v>1550</v>
      </c>
      <c r="H28" t="s">
        <v>2241</v>
      </c>
      <c r="K28" s="2">
        <v>5800</v>
      </c>
      <c r="L28" s="23">
        <v>4</v>
      </c>
      <c r="M28" s="2">
        <v>-52202</v>
      </c>
    </row>
    <row r="29" spans="1:13" x14ac:dyDescent="0.25">
      <c r="A29" t="s">
        <v>590</v>
      </c>
      <c r="B29" s="1">
        <v>42405</v>
      </c>
      <c r="C29" t="s">
        <v>2323</v>
      </c>
      <c r="D29">
        <v>2</v>
      </c>
      <c r="E29" t="s">
        <v>2324</v>
      </c>
      <c r="F29" t="s">
        <v>76</v>
      </c>
      <c r="G29" t="s">
        <v>18</v>
      </c>
      <c r="H29" t="s">
        <v>2241</v>
      </c>
      <c r="I29" s="2">
        <v>19720</v>
      </c>
      <c r="J29" s="23">
        <v>2</v>
      </c>
      <c r="M29" s="2">
        <v>-32482</v>
      </c>
    </row>
    <row r="30" spans="1:13" x14ac:dyDescent="0.25">
      <c r="A30" t="s">
        <v>190</v>
      </c>
      <c r="B30" s="1">
        <v>42405</v>
      </c>
      <c r="C30" t="s">
        <v>2325</v>
      </c>
      <c r="D30">
        <v>1</v>
      </c>
      <c r="E30" t="s">
        <v>2326</v>
      </c>
      <c r="F30" t="s">
        <v>76</v>
      </c>
      <c r="G30" t="s">
        <v>18</v>
      </c>
      <c r="H30" t="s">
        <v>2241</v>
      </c>
      <c r="I30" s="2">
        <v>10092</v>
      </c>
      <c r="J30" s="23">
        <v>3</v>
      </c>
      <c r="M30" s="2">
        <v>-22390</v>
      </c>
    </row>
    <row r="31" spans="1:13" x14ac:dyDescent="0.25">
      <c r="A31" t="s">
        <v>906</v>
      </c>
      <c r="B31" s="1">
        <v>42410</v>
      </c>
      <c r="C31" t="s">
        <v>2327</v>
      </c>
      <c r="D31">
        <v>2</v>
      </c>
      <c r="E31" t="s">
        <v>2328</v>
      </c>
      <c r="F31" t="s">
        <v>76</v>
      </c>
      <c r="G31" t="s">
        <v>18</v>
      </c>
      <c r="H31" t="s">
        <v>2241</v>
      </c>
      <c r="I31" s="2">
        <v>7656</v>
      </c>
      <c r="J31" s="23">
        <v>4</v>
      </c>
      <c r="M31" s="2">
        <v>-14734</v>
      </c>
    </row>
    <row r="32" spans="1:13" x14ac:dyDescent="0.25">
      <c r="A32" t="s">
        <v>242</v>
      </c>
      <c r="B32" s="1">
        <v>42415</v>
      </c>
      <c r="C32">
        <v>352</v>
      </c>
      <c r="D32">
        <v>2</v>
      </c>
      <c r="E32" t="s">
        <v>2329</v>
      </c>
      <c r="F32" t="s">
        <v>1549</v>
      </c>
      <c r="G32" t="s">
        <v>1550</v>
      </c>
      <c r="H32" t="s">
        <v>2241</v>
      </c>
      <c r="K32" s="2">
        <v>1160</v>
      </c>
      <c r="L32" s="23" t="s">
        <v>658</v>
      </c>
      <c r="M32" s="2">
        <v>-15894</v>
      </c>
    </row>
    <row r="33" spans="1:13" x14ac:dyDescent="0.25">
      <c r="A33" t="s">
        <v>2330</v>
      </c>
      <c r="B33" s="1">
        <v>42415</v>
      </c>
      <c r="C33">
        <v>352</v>
      </c>
      <c r="D33">
        <v>2</v>
      </c>
      <c r="E33" t="s">
        <v>2329</v>
      </c>
      <c r="F33" t="s">
        <v>1549</v>
      </c>
      <c r="G33" t="s">
        <v>1550</v>
      </c>
      <c r="H33" t="s">
        <v>2331</v>
      </c>
      <c r="I33" s="2">
        <v>1160</v>
      </c>
      <c r="J33" s="23" t="s">
        <v>658</v>
      </c>
      <c r="M33" s="2">
        <v>-14734</v>
      </c>
    </row>
    <row r="34" spans="1:13" x14ac:dyDescent="0.25">
      <c r="A34" t="s">
        <v>2332</v>
      </c>
      <c r="B34" s="1">
        <v>42415</v>
      </c>
      <c r="C34">
        <v>352</v>
      </c>
      <c r="D34">
        <v>2</v>
      </c>
      <c r="E34" t="s">
        <v>2333</v>
      </c>
      <c r="F34" t="s">
        <v>1549</v>
      </c>
      <c r="G34" t="s">
        <v>1550</v>
      </c>
      <c r="H34" t="s">
        <v>2241</v>
      </c>
      <c r="K34" s="2">
        <v>1160</v>
      </c>
      <c r="L34" s="23">
        <v>5</v>
      </c>
      <c r="M34" s="2">
        <v>-15894</v>
      </c>
    </row>
    <row r="35" spans="1:13" x14ac:dyDescent="0.25">
      <c r="A35" t="s">
        <v>625</v>
      </c>
      <c r="B35" s="1">
        <v>42415</v>
      </c>
      <c r="C35">
        <v>351</v>
      </c>
      <c r="D35">
        <v>2</v>
      </c>
      <c r="E35" t="s">
        <v>2334</v>
      </c>
      <c r="F35" t="s">
        <v>1549</v>
      </c>
      <c r="G35" t="s">
        <v>1550</v>
      </c>
      <c r="H35" t="s">
        <v>2241</v>
      </c>
      <c r="K35" s="2">
        <v>1160</v>
      </c>
      <c r="L35" s="23">
        <v>5</v>
      </c>
      <c r="M35" s="2">
        <v>-17054</v>
      </c>
    </row>
    <row r="36" spans="1:13" x14ac:dyDescent="0.25">
      <c r="A36" t="s">
        <v>2335</v>
      </c>
      <c r="B36" s="1">
        <v>42416</v>
      </c>
      <c r="C36">
        <v>353</v>
      </c>
      <c r="D36">
        <v>2</v>
      </c>
      <c r="E36" t="s">
        <v>2336</v>
      </c>
      <c r="F36" t="s">
        <v>1549</v>
      </c>
      <c r="G36" t="s">
        <v>1550</v>
      </c>
      <c r="H36" t="s">
        <v>2241</v>
      </c>
      <c r="K36" s="2">
        <v>5800</v>
      </c>
      <c r="L36" s="23">
        <v>5</v>
      </c>
      <c r="M36" s="2">
        <v>-22854</v>
      </c>
    </row>
    <row r="37" spans="1:13" x14ac:dyDescent="0.25">
      <c r="A37" t="s">
        <v>1416</v>
      </c>
      <c r="B37" s="1">
        <v>42422</v>
      </c>
      <c r="C37">
        <v>354</v>
      </c>
      <c r="D37">
        <v>2</v>
      </c>
      <c r="E37" t="s">
        <v>2337</v>
      </c>
      <c r="F37" t="s">
        <v>1549</v>
      </c>
      <c r="G37" t="s">
        <v>1550</v>
      </c>
      <c r="H37" t="s">
        <v>2241</v>
      </c>
      <c r="K37" s="2">
        <v>5220</v>
      </c>
      <c r="L37" s="23">
        <v>6</v>
      </c>
      <c r="M37" s="2">
        <v>-28074</v>
      </c>
    </row>
    <row r="38" spans="1:13" x14ac:dyDescent="0.25">
      <c r="A38" t="s">
        <v>2338</v>
      </c>
      <c r="B38" s="1">
        <v>42424</v>
      </c>
      <c r="C38" t="s">
        <v>2339</v>
      </c>
      <c r="D38">
        <v>2</v>
      </c>
      <c r="E38" t="s">
        <v>2340</v>
      </c>
      <c r="F38" t="s">
        <v>76</v>
      </c>
      <c r="G38" t="s">
        <v>12</v>
      </c>
      <c r="H38" t="s">
        <v>2241</v>
      </c>
      <c r="I38" s="2">
        <v>8120</v>
      </c>
      <c r="J38" s="23">
        <v>5</v>
      </c>
      <c r="M38" s="2">
        <v>-19954</v>
      </c>
    </row>
    <row r="39" spans="1:13" x14ac:dyDescent="0.25">
      <c r="A39" t="s">
        <v>327</v>
      </c>
      <c r="B39" s="1">
        <v>42431</v>
      </c>
      <c r="C39" t="s">
        <v>2341</v>
      </c>
      <c r="D39">
        <v>2</v>
      </c>
      <c r="E39" t="s">
        <v>2342</v>
      </c>
      <c r="F39" t="s">
        <v>76</v>
      </c>
      <c r="G39" t="s">
        <v>12</v>
      </c>
      <c r="H39" t="s">
        <v>2241</v>
      </c>
      <c r="I39" s="2">
        <v>5220</v>
      </c>
      <c r="J39" s="23">
        <v>6</v>
      </c>
      <c r="M39" s="2">
        <v>-14734</v>
      </c>
    </row>
    <row r="40" spans="1:13" x14ac:dyDescent="0.25">
      <c r="A40" t="s">
        <v>2343</v>
      </c>
      <c r="B40" s="1">
        <v>42432</v>
      </c>
      <c r="C40">
        <v>356</v>
      </c>
      <c r="D40">
        <v>2</v>
      </c>
      <c r="E40" t="s">
        <v>2344</v>
      </c>
      <c r="F40" t="s">
        <v>1549</v>
      </c>
      <c r="G40" t="s">
        <v>1550</v>
      </c>
      <c r="H40" t="s">
        <v>2241</v>
      </c>
      <c r="K40" s="2">
        <v>5220</v>
      </c>
      <c r="L40" s="23">
        <v>7</v>
      </c>
      <c r="M40" s="2">
        <v>-19954</v>
      </c>
    </row>
    <row r="41" spans="1:13" x14ac:dyDescent="0.25">
      <c r="A41" t="s">
        <v>2345</v>
      </c>
      <c r="B41" s="1">
        <v>42432</v>
      </c>
      <c r="C41">
        <v>360</v>
      </c>
      <c r="D41">
        <v>2</v>
      </c>
      <c r="E41" t="s">
        <v>2346</v>
      </c>
      <c r="F41" t="s">
        <v>1549</v>
      </c>
      <c r="G41" t="s">
        <v>1550</v>
      </c>
      <c r="H41" t="s">
        <v>2241</v>
      </c>
      <c r="K41" s="2">
        <v>4930</v>
      </c>
      <c r="L41" s="23">
        <v>7</v>
      </c>
      <c r="M41" s="2">
        <v>-24884</v>
      </c>
    </row>
    <row r="42" spans="1:13" x14ac:dyDescent="0.25">
      <c r="A42" t="s">
        <v>2347</v>
      </c>
      <c r="B42" s="1">
        <v>42432</v>
      </c>
      <c r="C42">
        <v>359</v>
      </c>
      <c r="D42">
        <v>2</v>
      </c>
      <c r="E42" t="s">
        <v>2348</v>
      </c>
      <c r="F42" t="s">
        <v>1549</v>
      </c>
      <c r="G42" t="s">
        <v>1550</v>
      </c>
      <c r="H42" t="s">
        <v>2241</v>
      </c>
      <c r="K42" s="2">
        <v>5220</v>
      </c>
      <c r="L42" s="23">
        <v>7</v>
      </c>
      <c r="M42" s="2">
        <v>-30104</v>
      </c>
    </row>
    <row r="43" spans="1:13" x14ac:dyDescent="0.25">
      <c r="A43" t="s">
        <v>2349</v>
      </c>
      <c r="B43" s="1">
        <v>42436</v>
      </c>
      <c r="C43">
        <v>358</v>
      </c>
      <c r="D43">
        <v>2</v>
      </c>
      <c r="E43" t="s">
        <v>2350</v>
      </c>
      <c r="F43" t="s">
        <v>1549</v>
      </c>
      <c r="G43" t="s">
        <v>1550</v>
      </c>
      <c r="H43" t="s">
        <v>2241</v>
      </c>
      <c r="K43" s="2">
        <v>3190</v>
      </c>
      <c r="L43" s="23">
        <v>7</v>
      </c>
      <c r="M43" s="2">
        <v>-33294</v>
      </c>
    </row>
    <row r="44" spans="1:13" x14ac:dyDescent="0.25">
      <c r="A44" t="s">
        <v>2351</v>
      </c>
      <c r="B44" s="1">
        <v>42437</v>
      </c>
      <c r="C44">
        <v>364</v>
      </c>
      <c r="D44">
        <v>2</v>
      </c>
      <c r="E44" t="s">
        <v>2352</v>
      </c>
      <c r="F44" t="s">
        <v>1549</v>
      </c>
      <c r="G44" t="s">
        <v>1550</v>
      </c>
      <c r="H44" t="s">
        <v>2241</v>
      </c>
      <c r="K44" s="2">
        <v>2900</v>
      </c>
      <c r="L44" s="23">
        <v>7</v>
      </c>
      <c r="M44" s="2">
        <v>-36194</v>
      </c>
    </row>
    <row r="45" spans="1:13" x14ac:dyDescent="0.25">
      <c r="A45" t="s">
        <v>2353</v>
      </c>
      <c r="B45" s="1">
        <v>42441</v>
      </c>
      <c r="C45">
        <v>367</v>
      </c>
      <c r="D45">
        <v>2</v>
      </c>
      <c r="E45" t="s">
        <v>2354</v>
      </c>
      <c r="F45" t="s">
        <v>1549</v>
      </c>
      <c r="G45" t="s">
        <v>1550</v>
      </c>
      <c r="H45" t="s">
        <v>2241</v>
      </c>
      <c r="K45">
        <v>580</v>
      </c>
      <c r="L45" s="23">
        <v>8</v>
      </c>
      <c r="M45" s="2">
        <v>-36774</v>
      </c>
    </row>
    <row r="46" spans="1:13" x14ac:dyDescent="0.25">
      <c r="A46" t="s">
        <v>2355</v>
      </c>
      <c r="B46" s="1">
        <v>42441</v>
      </c>
      <c r="C46">
        <v>366</v>
      </c>
      <c r="D46">
        <v>2</v>
      </c>
      <c r="E46" t="s">
        <v>2356</v>
      </c>
      <c r="F46" t="s">
        <v>1549</v>
      </c>
      <c r="G46" t="s">
        <v>1550</v>
      </c>
      <c r="H46" t="s">
        <v>2241</v>
      </c>
      <c r="K46" s="2">
        <v>1392</v>
      </c>
      <c r="L46" s="23">
        <v>8</v>
      </c>
      <c r="M46" s="2">
        <v>-38166</v>
      </c>
    </row>
    <row r="47" spans="1:13" x14ac:dyDescent="0.25">
      <c r="A47" t="s">
        <v>2357</v>
      </c>
      <c r="B47" s="1">
        <v>42441</v>
      </c>
      <c r="C47">
        <v>368</v>
      </c>
      <c r="D47">
        <v>2</v>
      </c>
      <c r="E47" t="s">
        <v>2358</v>
      </c>
      <c r="F47" t="s">
        <v>1549</v>
      </c>
      <c r="G47" t="s">
        <v>1550</v>
      </c>
      <c r="H47" t="s">
        <v>2241</v>
      </c>
      <c r="K47">
        <v>580</v>
      </c>
      <c r="L47" s="23">
        <v>8</v>
      </c>
      <c r="M47" s="2">
        <v>-38746</v>
      </c>
    </row>
    <row r="48" spans="1:13" x14ac:dyDescent="0.25">
      <c r="A48" t="s">
        <v>2359</v>
      </c>
      <c r="B48" s="1">
        <v>42445</v>
      </c>
      <c r="C48" t="s">
        <v>2360</v>
      </c>
      <c r="D48">
        <v>2</v>
      </c>
      <c r="E48" t="s">
        <v>2361</v>
      </c>
      <c r="F48" t="s">
        <v>1549</v>
      </c>
      <c r="G48" t="s">
        <v>1618</v>
      </c>
      <c r="H48" t="s">
        <v>2241</v>
      </c>
      <c r="K48" s="2">
        <v>1392</v>
      </c>
      <c r="L48" s="23">
        <v>8</v>
      </c>
      <c r="M48" s="2">
        <v>-40138</v>
      </c>
    </row>
    <row r="49" spans="1:13" x14ac:dyDescent="0.25">
      <c r="A49" t="s">
        <v>204</v>
      </c>
      <c r="B49" s="1">
        <v>42446</v>
      </c>
      <c r="C49" t="s">
        <v>2362</v>
      </c>
      <c r="D49">
        <v>2</v>
      </c>
      <c r="E49" t="s">
        <v>2363</v>
      </c>
      <c r="F49" t="s">
        <v>76</v>
      </c>
      <c r="G49" t="s">
        <v>12</v>
      </c>
      <c r="H49" t="s">
        <v>2241</v>
      </c>
      <c r="I49" s="2">
        <v>21460</v>
      </c>
      <c r="J49" s="23">
        <v>7</v>
      </c>
      <c r="K49" s="10"/>
      <c r="M49" s="2">
        <v>-18678</v>
      </c>
    </row>
    <row r="50" spans="1:13" x14ac:dyDescent="0.25">
      <c r="A50" t="s">
        <v>2364</v>
      </c>
      <c r="B50" s="1">
        <v>42447</v>
      </c>
      <c r="C50">
        <v>370</v>
      </c>
      <c r="D50">
        <v>2</v>
      </c>
      <c r="E50" t="s">
        <v>2365</v>
      </c>
      <c r="F50" t="s">
        <v>1549</v>
      </c>
      <c r="G50" t="s">
        <v>1550</v>
      </c>
      <c r="H50" t="s">
        <v>2241</v>
      </c>
      <c r="K50" s="11">
        <v>1740</v>
      </c>
      <c r="L50" s="23">
        <v>9</v>
      </c>
      <c r="M50" s="2">
        <v>-20418</v>
      </c>
    </row>
    <row r="51" spans="1:13" x14ac:dyDescent="0.25">
      <c r="A51" t="s">
        <v>2366</v>
      </c>
      <c r="B51" s="1">
        <v>42448</v>
      </c>
      <c r="C51">
        <v>369</v>
      </c>
      <c r="D51">
        <v>2</v>
      </c>
      <c r="E51" t="s">
        <v>2367</v>
      </c>
      <c r="F51" t="s">
        <v>1549</v>
      </c>
      <c r="G51" t="s">
        <v>1550</v>
      </c>
      <c r="H51" t="s">
        <v>2241</v>
      </c>
      <c r="K51" s="11">
        <v>1276</v>
      </c>
      <c r="L51" s="23" t="s">
        <v>658</v>
      </c>
      <c r="M51" s="2">
        <v>-21694</v>
      </c>
    </row>
    <row r="52" spans="1:13" x14ac:dyDescent="0.25">
      <c r="A52" t="s">
        <v>2368</v>
      </c>
      <c r="B52" s="1">
        <v>42448</v>
      </c>
      <c r="C52">
        <v>369</v>
      </c>
      <c r="D52">
        <v>2</v>
      </c>
      <c r="E52" t="s">
        <v>2367</v>
      </c>
      <c r="F52" t="s">
        <v>1549</v>
      </c>
      <c r="G52" t="s">
        <v>1550</v>
      </c>
      <c r="H52" t="s">
        <v>2331</v>
      </c>
      <c r="I52" s="2">
        <v>1276</v>
      </c>
      <c r="J52" s="23" t="s">
        <v>658</v>
      </c>
      <c r="K52" s="10"/>
      <c r="M52" s="2">
        <v>-20418</v>
      </c>
    </row>
    <row r="53" spans="1:13" x14ac:dyDescent="0.25">
      <c r="A53" t="s">
        <v>2369</v>
      </c>
      <c r="B53" s="1">
        <v>42448</v>
      </c>
      <c r="C53">
        <v>369</v>
      </c>
      <c r="D53">
        <v>2</v>
      </c>
      <c r="E53" t="s">
        <v>2370</v>
      </c>
      <c r="F53" t="s">
        <v>1549</v>
      </c>
      <c r="G53" t="s">
        <v>1550</v>
      </c>
      <c r="H53" t="s">
        <v>2241</v>
      </c>
      <c r="K53" s="11">
        <v>1276</v>
      </c>
      <c r="L53" s="23">
        <v>9</v>
      </c>
      <c r="M53" s="2">
        <v>-21694</v>
      </c>
    </row>
    <row r="54" spans="1:13" x14ac:dyDescent="0.25">
      <c r="A54" t="s">
        <v>2157</v>
      </c>
      <c r="B54" s="1">
        <v>42453</v>
      </c>
      <c r="C54" t="s">
        <v>2371</v>
      </c>
      <c r="D54">
        <v>2</v>
      </c>
      <c r="E54" t="s">
        <v>2372</v>
      </c>
      <c r="F54" t="s">
        <v>1549</v>
      </c>
      <c r="G54" t="s">
        <v>1550</v>
      </c>
      <c r="H54" t="s">
        <v>2241</v>
      </c>
      <c r="K54" s="11">
        <v>2088</v>
      </c>
      <c r="L54" s="23">
        <v>9</v>
      </c>
      <c r="M54" s="2">
        <v>-23782</v>
      </c>
    </row>
    <row r="55" spans="1:13" x14ac:dyDescent="0.25">
      <c r="A55" t="s">
        <v>2373</v>
      </c>
      <c r="B55" s="1">
        <v>42457</v>
      </c>
      <c r="C55">
        <v>376</v>
      </c>
      <c r="D55">
        <v>2</v>
      </c>
      <c r="E55" t="s">
        <v>2374</v>
      </c>
      <c r="F55" t="s">
        <v>1549</v>
      </c>
      <c r="G55" t="s">
        <v>1550</v>
      </c>
      <c r="H55" t="s">
        <v>2241</v>
      </c>
      <c r="K55" s="11">
        <v>2320</v>
      </c>
      <c r="L55" s="23">
        <v>10</v>
      </c>
      <c r="M55" s="2">
        <v>-26102</v>
      </c>
    </row>
    <row r="56" spans="1:13" x14ac:dyDescent="0.25">
      <c r="A56" t="s">
        <v>2375</v>
      </c>
      <c r="B56" s="1">
        <v>42457</v>
      </c>
      <c r="C56">
        <v>372</v>
      </c>
      <c r="D56">
        <v>2</v>
      </c>
      <c r="E56" t="s">
        <v>2376</v>
      </c>
      <c r="F56" t="s">
        <v>1549</v>
      </c>
      <c r="G56" t="s">
        <v>1550</v>
      </c>
      <c r="H56" t="s">
        <v>2241</v>
      </c>
      <c r="K56" s="11">
        <v>2552</v>
      </c>
      <c r="L56" s="23">
        <v>9</v>
      </c>
      <c r="M56" s="2">
        <v>-28654</v>
      </c>
    </row>
    <row r="57" spans="1:13" x14ac:dyDescent="0.25">
      <c r="A57" t="s">
        <v>2377</v>
      </c>
      <c r="B57" s="1">
        <v>42458</v>
      </c>
      <c r="C57">
        <v>378</v>
      </c>
      <c r="D57">
        <v>2</v>
      </c>
      <c r="E57" t="s">
        <v>2378</v>
      </c>
      <c r="F57" t="s">
        <v>1549</v>
      </c>
      <c r="G57" t="s">
        <v>1550</v>
      </c>
      <c r="H57" t="s">
        <v>2241</v>
      </c>
      <c r="K57" s="11">
        <v>1160</v>
      </c>
      <c r="L57" s="23">
        <v>9</v>
      </c>
      <c r="M57" s="2">
        <v>-29814</v>
      </c>
    </row>
    <row r="58" spans="1:13" x14ac:dyDescent="0.25">
      <c r="A58" t="s">
        <v>2379</v>
      </c>
      <c r="B58" s="1">
        <v>42458</v>
      </c>
      <c r="C58">
        <v>374</v>
      </c>
      <c r="D58">
        <v>2</v>
      </c>
      <c r="E58" t="s">
        <v>2380</v>
      </c>
      <c r="F58" t="s">
        <v>1549</v>
      </c>
      <c r="G58" t="s">
        <v>1550</v>
      </c>
      <c r="H58" t="s">
        <v>2241</v>
      </c>
      <c r="K58" s="11">
        <v>4872</v>
      </c>
      <c r="L58" s="23">
        <v>9</v>
      </c>
      <c r="M58" s="2">
        <v>-34686</v>
      </c>
    </row>
    <row r="59" spans="1:13" x14ac:dyDescent="0.25">
      <c r="A59" t="s">
        <v>476</v>
      </c>
      <c r="B59" s="1">
        <v>42458</v>
      </c>
      <c r="C59" t="s">
        <v>2381</v>
      </c>
      <c r="D59">
        <v>2</v>
      </c>
      <c r="E59" t="s">
        <v>2382</v>
      </c>
      <c r="F59" t="s">
        <v>76</v>
      </c>
      <c r="G59" t="s">
        <v>18</v>
      </c>
      <c r="H59" t="s">
        <v>2241</v>
      </c>
      <c r="I59" s="2">
        <v>3944</v>
      </c>
      <c r="J59" s="23">
        <v>8</v>
      </c>
      <c r="K59" s="10"/>
      <c r="M59" s="2">
        <v>-30742</v>
      </c>
    </row>
    <row r="60" spans="1:13" x14ac:dyDescent="0.25">
      <c r="A60" t="s">
        <v>2383</v>
      </c>
      <c r="B60" s="1">
        <v>42459</v>
      </c>
      <c r="C60">
        <v>380</v>
      </c>
      <c r="D60">
        <v>2</v>
      </c>
      <c r="E60" t="s">
        <v>2384</v>
      </c>
      <c r="F60" t="s">
        <v>512</v>
      </c>
      <c r="G60" t="s">
        <v>513</v>
      </c>
      <c r="H60" t="s">
        <v>2241</v>
      </c>
      <c r="K60" s="10">
        <v>464</v>
      </c>
      <c r="L60" s="23">
        <v>9</v>
      </c>
      <c r="M60" s="2">
        <v>-31206</v>
      </c>
    </row>
    <row r="61" spans="1:13" x14ac:dyDescent="0.25">
      <c r="A61" t="s">
        <v>2385</v>
      </c>
      <c r="B61" s="1">
        <v>42462</v>
      </c>
      <c r="C61">
        <v>379</v>
      </c>
      <c r="D61">
        <v>2</v>
      </c>
      <c r="E61" t="s">
        <v>2386</v>
      </c>
      <c r="F61" t="s">
        <v>1549</v>
      </c>
      <c r="G61" t="s">
        <v>1550</v>
      </c>
      <c r="H61" t="s">
        <v>2241</v>
      </c>
      <c r="K61" s="2">
        <v>7540</v>
      </c>
      <c r="L61" s="23">
        <v>10</v>
      </c>
      <c r="M61" s="2">
        <v>-38746</v>
      </c>
    </row>
    <row r="62" spans="1:13" x14ac:dyDescent="0.25">
      <c r="A62" t="s">
        <v>2387</v>
      </c>
      <c r="B62" s="1">
        <v>42467</v>
      </c>
      <c r="C62" t="s">
        <v>2388</v>
      </c>
      <c r="D62">
        <v>2</v>
      </c>
      <c r="E62" t="s">
        <v>2389</v>
      </c>
      <c r="F62" t="s">
        <v>76</v>
      </c>
      <c r="G62" t="s">
        <v>12</v>
      </c>
      <c r="H62" t="s">
        <v>2241</v>
      </c>
      <c r="I62" s="2">
        <v>14152</v>
      </c>
      <c r="J62" s="23">
        <v>9</v>
      </c>
      <c r="M62" s="2">
        <v>-24594</v>
      </c>
    </row>
    <row r="63" spans="1:13" x14ac:dyDescent="0.25">
      <c r="A63" t="s">
        <v>2390</v>
      </c>
      <c r="B63" s="1">
        <v>42468</v>
      </c>
      <c r="C63">
        <v>369</v>
      </c>
      <c r="D63">
        <v>1</v>
      </c>
      <c r="E63" t="s">
        <v>2391</v>
      </c>
      <c r="F63" t="s">
        <v>1569</v>
      </c>
      <c r="G63" t="s">
        <v>195</v>
      </c>
      <c r="H63" t="s">
        <v>2299</v>
      </c>
      <c r="K63" s="2">
        <v>11020</v>
      </c>
      <c r="L63" s="23">
        <v>16</v>
      </c>
      <c r="M63" s="2">
        <v>-35614</v>
      </c>
    </row>
    <row r="64" spans="1:13" x14ac:dyDescent="0.25">
      <c r="A64" t="s">
        <v>2392</v>
      </c>
      <c r="B64" s="1">
        <v>42473</v>
      </c>
      <c r="C64" t="s">
        <v>2393</v>
      </c>
      <c r="D64">
        <v>2</v>
      </c>
      <c r="E64" t="s">
        <v>2394</v>
      </c>
      <c r="F64" t="s">
        <v>76</v>
      </c>
      <c r="G64" t="s">
        <v>18</v>
      </c>
      <c r="H64" t="s">
        <v>2241</v>
      </c>
      <c r="I64" s="2">
        <v>9860</v>
      </c>
      <c r="J64" s="23">
        <v>10</v>
      </c>
      <c r="M64" s="2">
        <v>-25754</v>
      </c>
    </row>
    <row r="65" spans="1:15" x14ac:dyDescent="0.25">
      <c r="A65" t="s">
        <v>2395</v>
      </c>
      <c r="B65" s="1">
        <v>42478</v>
      </c>
      <c r="C65">
        <v>387</v>
      </c>
      <c r="D65">
        <v>2</v>
      </c>
      <c r="E65" t="s">
        <v>2396</v>
      </c>
      <c r="F65" t="s">
        <v>1549</v>
      </c>
      <c r="G65" t="s">
        <v>1550</v>
      </c>
      <c r="H65" t="s">
        <v>2241</v>
      </c>
      <c r="K65" s="2">
        <v>2320</v>
      </c>
      <c r="L65" s="23">
        <v>11</v>
      </c>
      <c r="M65" s="2">
        <v>-28074</v>
      </c>
      <c r="N65">
        <v>257</v>
      </c>
      <c r="O65">
        <v>4640</v>
      </c>
    </row>
    <row r="66" spans="1:15" x14ac:dyDescent="0.25">
      <c r="A66" t="s">
        <v>2397</v>
      </c>
      <c r="B66" s="1">
        <v>42486</v>
      </c>
      <c r="C66">
        <v>388</v>
      </c>
      <c r="D66">
        <v>2</v>
      </c>
      <c r="E66" t="s">
        <v>2398</v>
      </c>
      <c r="F66" t="s">
        <v>1549</v>
      </c>
      <c r="G66" t="s">
        <v>1550</v>
      </c>
      <c r="H66" t="s">
        <v>2241</v>
      </c>
      <c r="K66" s="2">
        <v>2900</v>
      </c>
      <c r="L66" s="23">
        <v>13</v>
      </c>
      <c r="M66" s="2">
        <v>-30974</v>
      </c>
    </row>
    <row r="67" spans="1:15" x14ac:dyDescent="0.25">
      <c r="A67" t="s">
        <v>2399</v>
      </c>
      <c r="B67" s="1">
        <v>42486</v>
      </c>
      <c r="C67">
        <v>383</v>
      </c>
      <c r="D67">
        <v>2</v>
      </c>
      <c r="E67" t="s">
        <v>2400</v>
      </c>
      <c r="F67" t="s">
        <v>1549</v>
      </c>
      <c r="G67" t="s">
        <v>1550</v>
      </c>
      <c r="H67" t="s">
        <v>2241</v>
      </c>
      <c r="K67" s="2">
        <v>4988</v>
      </c>
      <c r="L67" s="23">
        <v>13</v>
      </c>
      <c r="M67" s="2">
        <v>-35962</v>
      </c>
    </row>
    <row r="68" spans="1:15" x14ac:dyDescent="0.25">
      <c r="A68" t="s">
        <v>1026</v>
      </c>
      <c r="B68" s="1">
        <v>42487</v>
      </c>
      <c r="C68" t="s">
        <v>2401</v>
      </c>
      <c r="D68">
        <v>2</v>
      </c>
      <c r="E68" t="s">
        <v>2402</v>
      </c>
      <c r="F68" t="s">
        <v>76</v>
      </c>
      <c r="G68" t="s">
        <v>18</v>
      </c>
      <c r="H68" t="s">
        <v>2241</v>
      </c>
      <c r="I68" s="2">
        <v>6960</v>
      </c>
      <c r="J68" s="23">
        <v>11</v>
      </c>
      <c r="M68" s="2">
        <v>-29002</v>
      </c>
    </row>
    <row r="69" spans="1:15" x14ac:dyDescent="0.25">
      <c r="A69" t="s">
        <v>26</v>
      </c>
      <c r="B69" s="1">
        <v>42487</v>
      </c>
      <c r="C69" t="s">
        <v>2403</v>
      </c>
      <c r="D69">
        <v>1</v>
      </c>
      <c r="E69" t="s">
        <v>2404</v>
      </c>
      <c r="F69" t="s">
        <v>76</v>
      </c>
      <c r="G69" t="s">
        <v>18</v>
      </c>
      <c r="H69" t="s">
        <v>2241</v>
      </c>
      <c r="I69" s="2">
        <v>1044</v>
      </c>
      <c r="J69" s="23">
        <v>12</v>
      </c>
      <c r="M69" s="2">
        <v>-27958</v>
      </c>
    </row>
    <row r="70" spans="1:15" x14ac:dyDescent="0.25">
      <c r="A70" t="s">
        <v>2405</v>
      </c>
      <c r="B70" s="1">
        <v>42488</v>
      </c>
      <c r="C70">
        <v>385</v>
      </c>
      <c r="D70">
        <v>2</v>
      </c>
      <c r="E70" t="s">
        <v>2406</v>
      </c>
      <c r="F70" t="s">
        <v>1549</v>
      </c>
      <c r="G70" t="s">
        <v>1550</v>
      </c>
      <c r="H70" t="s">
        <v>2241</v>
      </c>
      <c r="K70" s="2">
        <v>5104</v>
      </c>
      <c r="L70" s="23">
        <v>19</v>
      </c>
      <c r="M70" s="2">
        <v>-33062</v>
      </c>
    </row>
    <row r="71" spans="1:15" x14ac:dyDescent="0.25">
      <c r="A71" t="s">
        <v>2407</v>
      </c>
      <c r="B71" s="1">
        <v>42490</v>
      </c>
      <c r="C71">
        <v>391</v>
      </c>
      <c r="D71">
        <v>2</v>
      </c>
      <c r="E71" t="s">
        <v>2408</v>
      </c>
      <c r="F71" t="s">
        <v>1549</v>
      </c>
      <c r="G71" t="s">
        <v>1550</v>
      </c>
      <c r="H71" t="s">
        <v>2241</v>
      </c>
      <c r="K71" s="2">
        <v>2900</v>
      </c>
      <c r="L71" s="23">
        <v>14</v>
      </c>
      <c r="M71" s="2">
        <v>-35962</v>
      </c>
    </row>
    <row r="72" spans="1:15" x14ac:dyDescent="0.25">
      <c r="A72" t="s">
        <v>2409</v>
      </c>
      <c r="B72" s="1">
        <v>42490</v>
      </c>
      <c r="C72" t="s">
        <v>2410</v>
      </c>
      <c r="D72">
        <v>1</v>
      </c>
      <c r="E72" t="s">
        <v>2411</v>
      </c>
      <c r="F72" t="s">
        <v>260</v>
      </c>
      <c r="G72" t="s">
        <v>12</v>
      </c>
      <c r="H72" t="s">
        <v>2412</v>
      </c>
      <c r="I72">
        <v>0</v>
      </c>
      <c r="M72" s="2">
        <v>-35962</v>
      </c>
    </row>
    <row r="73" spans="1:15" x14ac:dyDescent="0.25">
      <c r="A73" t="s">
        <v>2413</v>
      </c>
      <c r="B73" s="1">
        <v>42493</v>
      </c>
      <c r="C73">
        <v>394</v>
      </c>
      <c r="D73">
        <v>2</v>
      </c>
      <c r="E73" t="s">
        <v>2414</v>
      </c>
      <c r="F73" t="s">
        <v>1549</v>
      </c>
      <c r="G73" t="s">
        <v>1618</v>
      </c>
      <c r="H73" t="s">
        <v>2241</v>
      </c>
      <c r="K73">
        <v>580</v>
      </c>
      <c r="L73" s="23">
        <v>14</v>
      </c>
      <c r="M73" s="2">
        <v>-36542</v>
      </c>
    </row>
    <row r="74" spans="1:15" x14ac:dyDescent="0.25">
      <c r="A74" t="s">
        <v>985</v>
      </c>
      <c r="B74" s="1">
        <v>42494</v>
      </c>
      <c r="C74">
        <v>393</v>
      </c>
      <c r="D74">
        <v>2</v>
      </c>
      <c r="E74" t="s">
        <v>2415</v>
      </c>
      <c r="F74" t="s">
        <v>1549</v>
      </c>
      <c r="G74" t="s">
        <v>1550</v>
      </c>
      <c r="H74" t="s">
        <v>2241</v>
      </c>
      <c r="K74" s="2">
        <v>1160</v>
      </c>
      <c r="L74" s="23">
        <v>14</v>
      </c>
      <c r="M74" s="2">
        <v>-37702</v>
      </c>
    </row>
    <row r="75" spans="1:15" x14ac:dyDescent="0.25">
      <c r="A75" t="s">
        <v>2286</v>
      </c>
      <c r="B75" s="1">
        <v>42495</v>
      </c>
      <c r="C75" t="s">
        <v>2416</v>
      </c>
      <c r="D75">
        <v>2</v>
      </c>
      <c r="E75" t="s">
        <v>2417</v>
      </c>
      <c r="F75" t="s">
        <v>76</v>
      </c>
      <c r="G75" t="s">
        <v>12</v>
      </c>
      <c r="H75" t="s">
        <v>2241</v>
      </c>
      <c r="I75" s="2">
        <v>7888</v>
      </c>
      <c r="J75" s="23">
        <v>13</v>
      </c>
      <c r="M75" s="2">
        <v>-29814</v>
      </c>
    </row>
    <row r="76" spans="1:15" x14ac:dyDescent="0.25">
      <c r="A76" t="s">
        <v>2418</v>
      </c>
      <c r="B76" s="1">
        <v>42501</v>
      </c>
      <c r="C76">
        <v>397</v>
      </c>
      <c r="D76">
        <v>2</v>
      </c>
      <c r="E76" t="s">
        <v>2419</v>
      </c>
      <c r="F76" t="s">
        <v>1549</v>
      </c>
      <c r="G76" t="s">
        <v>1618</v>
      </c>
      <c r="H76" t="s">
        <v>2241</v>
      </c>
      <c r="K76" s="2">
        <v>1392</v>
      </c>
      <c r="L76" s="23">
        <v>15</v>
      </c>
      <c r="M76" s="2">
        <v>-31206</v>
      </c>
    </row>
    <row r="77" spans="1:15" x14ac:dyDescent="0.25">
      <c r="A77" t="s">
        <v>2420</v>
      </c>
      <c r="B77" s="1">
        <v>42501</v>
      </c>
      <c r="C77">
        <v>399</v>
      </c>
      <c r="D77">
        <v>2</v>
      </c>
      <c r="E77" t="s">
        <v>2421</v>
      </c>
      <c r="F77" t="s">
        <v>1549</v>
      </c>
      <c r="G77" t="s">
        <v>1618</v>
      </c>
      <c r="H77" t="s">
        <v>2241</v>
      </c>
      <c r="K77" s="2">
        <v>1392</v>
      </c>
      <c r="L77" s="23">
        <v>15</v>
      </c>
      <c r="M77" s="2">
        <v>-32598</v>
      </c>
    </row>
    <row r="78" spans="1:15" x14ac:dyDescent="0.25">
      <c r="A78" t="s">
        <v>994</v>
      </c>
      <c r="B78" s="1">
        <v>42501</v>
      </c>
      <c r="C78" t="s">
        <v>2422</v>
      </c>
      <c r="D78">
        <v>2</v>
      </c>
      <c r="E78" t="s">
        <v>2423</v>
      </c>
      <c r="F78" t="s">
        <v>76</v>
      </c>
      <c r="G78" t="s">
        <v>12</v>
      </c>
      <c r="H78" t="s">
        <v>2241</v>
      </c>
      <c r="I78" s="2">
        <v>4640</v>
      </c>
      <c r="J78" s="23">
        <v>14</v>
      </c>
      <c r="M78" s="2">
        <v>-27958</v>
      </c>
    </row>
    <row r="79" spans="1:15" x14ac:dyDescent="0.25">
      <c r="A79" t="s">
        <v>2424</v>
      </c>
      <c r="B79" s="1">
        <v>42502</v>
      </c>
      <c r="C79">
        <v>396</v>
      </c>
      <c r="D79">
        <v>1</v>
      </c>
      <c r="E79" t="s">
        <v>2425</v>
      </c>
      <c r="F79" t="s">
        <v>1569</v>
      </c>
      <c r="G79" t="s">
        <v>195</v>
      </c>
      <c r="H79" t="s">
        <v>2241</v>
      </c>
      <c r="K79" s="2">
        <v>7656</v>
      </c>
      <c r="L79" s="23">
        <v>18</v>
      </c>
      <c r="M79" s="2">
        <v>-35614</v>
      </c>
    </row>
    <row r="80" spans="1:15" x14ac:dyDescent="0.25">
      <c r="A80" t="s">
        <v>2426</v>
      </c>
      <c r="B80" s="1">
        <v>42502</v>
      </c>
      <c r="C80">
        <v>395</v>
      </c>
      <c r="D80">
        <v>2</v>
      </c>
      <c r="E80" t="s">
        <v>2427</v>
      </c>
      <c r="F80" t="s">
        <v>1549</v>
      </c>
      <c r="G80" t="s">
        <v>1550</v>
      </c>
      <c r="H80" t="s">
        <v>2241</v>
      </c>
      <c r="K80" s="2">
        <v>2668</v>
      </c>
      <c r="L80" s="23">
        <v>15</v>
      </c>
      <c r="M80" s="2">
        <v>-38282</v>
      </c>
    </row>
    <row r="81" spans="1:13" x14ac:dyDescent="0.25">
      <c r="A81" t="s">
        <v>2428</v>
      </c>
      <c r="B81" s="1">
        <v>42503</v>
      </c>
      <c r="C81">
        <v>400</v>
      </c>
      <c r="D81">
        <v>2</v>
      </c>
      <c r="E81" t="s">
        <v>2429</v>
      </c>
      <c r="F81" t="s">
        <v>1549</v>
      </c>
      <c r="G81" t="s">
        <v>1550</v>
      </c>
      <c r="H81" t="s">
        <v>2241</v>
      </c>
      <c r="K81" s="2">
        <v>1508</v>
      </c>
      <c r="L81" s="23">
        <v>20</v>
      </c>
      <c r="M81" s="2">
        <v>-39790</v>
      </c>
    </row>
    <row r="82" spans="1:13" x14ac:dyDescent="0.25">
      <c r="A82" t="s">
        <v>2430</v>
      </c>
      <c r="B82" s="1">
        <v>42508</v>
      </c>
      <c r="C82" t="s">
        <v>2431</v>
      </c>
      <c r="D82">
        <v>2</v>
      </c>
      <c r="E82" t="s">
        <v>2432</v>
      </c>
      <c r="F82" t="s">
        <v>76</v>
      </c>
      <c r="G82" t="s">
        <v>18</v>
      </c>
      <c r="H82" t="s">
        <v>2241</v>
      </c>
      <c r="I82" s="2">
        <v>5452</v>
      </c>
      <c r="J82" s="23">
        <v>15</v>
      </c>
      <c r="M82" s="2">
        <v>-34338</v>
      </c>
    </row>
    <row r="83" spans="1:13" x14ac:dyDescent="0.25">
      <c r="A83" t="s">
        <v>2433</v>
      </c>
      <c r="B83" s="1">
        <v>42509</v>
      </c>
      <c r="C83">
        <v>409</v>
      </c>
      <c r="D83">
        <v>2</v>
      </c>
      <c r="E83" t="s">
        <v>2434</v>
      </c>
      <c r="F83" t="s">
        <v>1549</v>
      </c>
      <c r="G83" t="s">
        <v>1618</v>
      </c>
      <c r="H83" t="s">
        <v>2241</v>
      </c>
      <c r="K83" s="2">
        <v>1508</v>
      </c>
      <c r="L83" s="23">
        <v>17</v>
      </c>
      <c r="M83" s="2">
        <v>-35846</v>
      </c>
    </row>
    <row r="84" spans="1:13" x14ac:dyDescent="0.25">
      <c r="A84" t="s">
        <v>484</v>
      </c>
      <c r="B84" s="1">
        <v>42515</v>
      </c>
      <c r="C84" t="s">
        <v>2435</v>
      </c>
      <c r="D84">
        <v>1</v>
      </c>
      <c r="E84" t="s">
        <v>2436</v>
      </c>
      <c r="F84" t="s">
        <v>76</v>
      </c>
      <c r="G84" t="s">
        <v>12</v>
      </c>
      <c r="H84" t="s">
        <v>2241</v>
      </c>
      <c r="I84" s="2">
        <v>11020</v>
      </c>
      <c r="J84" s="23">
        <v>16</v>
      </c>
      <c r="M84" s="2">
        <v>-24826</v>
      </c>
    </row>
    <row r="85" spans="1:13" x14ac:dyDescent="0.25">
      <c r="A85" t="s">
        <v>2437</v>
      </c>
      <c r="B85" s="1">
        <v>42515</v>
      </c>
      <c r="C85" t="s">
        <v>2438</v>
      </c>
      <c r="D85">
        <v>2</v>
      </c>
      <c r="E85" t="s">
        <v>2439</v>
      </c>
      <c r="F85" t="s">
        <v>76</v>
      </c>
      <c r="G85" t="s">
        <v>12</v>
      </c>
      <c r="H85" t="s">
        <v>2241</v>
      </c>
      <c r="I85" s="2">
        <v>1508</v>
      </c>
      <c r="J85" s="23">
        <v>17</v>
      </c>
      <c r="M85" s="2">
        <v>-23318</v>
      </c>
    </row>
    <row r="86" spans="1:13" x14ac:dyDescent="0.25">
      <c r="A86" t="s">
        <v>2440</v>
      </c>
      <c r="B86" s="1">
        <v>42516</v>
      </c>
      <c r="C86">
        <v>408</v>
      </c>
      <c r="D86">
        <v>2</v>
      </c>
      <c r="E86" t="s">
        <v>2441</v>
      </c>
      <c r="F86" t="s">
        <v>1549</v>
      </c>
      <c r="G86" t="s">
        <v>1618</v>
      </c>
      <c r="H86" t="s">
        <v>2241</v>
      </c>
      <c r="K86" s="2">
        <v>5220</v>
      </c>
      <c r="L86" s="23">
        <v>20</v>
      </c>
      <c r="M86" s="2">
        <v>-28538</v>
      </c>
    </row>
    <row r="87" spans="1:13" x14ac:dyDescent="0.25">
      <c r="A87" t="s">
        <v>2442</v>
      </c>
      <c r="B87" s="1">
        <v>42517</v>
      </c>
      <c r="C87">
        <v>414</v>
      </c>
      <c r="D87">
        <v>2</v>
      </c>
      <c r="E87" t="s">
        <v>2443</v>
      </c>
      <c r="F87" t="s">
        <v>1549</v>
      </c>
      <c r="G87" t="s">
        <v>1550</v>
      </c>
      <c r="H87" t="s">
        <v>2241</v>
      </c>
      <c r="K87" s="2">
        <v>11020</v>
      </c>
      <c r="L87" s="23">
        <v>20</v>
      </c>
      <c r="M87" s="2">
        <v>-39558</v>
      </c>
    </row>
    <row r="88" spans="1:13" x14ac:dyDescent="0.25">
      <c r="A88" t="s">
        <v>1174</v>
      </c>
      <c r="B88" s="1">
        <v>42524</v>
      </c>
      <c r="C88" t="s">
        <v>2444</v>
      </c>
      <c r="D88">
        <v>1</v>
      </c>
      <c r="E88" t="s">
        <v>2445</v>
      </c>
      <c r="F88" t="s">
        <v>76</v>
      </c>
      <c r="G88" t="s">
        <v>12</v>
      </c>
      <c r="H88" t="s">
        <v>2241</v>
      </c>
      <c r="I88" s="2">
        <v>7656</v>
      </c>
      <c r="J88" s="23">
        <v>18</v>
      </c>
      <c r="M88" s="2">
        <v>-31902</v>
      </c>
    </row>
    <row r="89" spans="1:13" x14ac:dyDescent="0.25">
      <c r="A89" t="s">
        <v>2446</v>
      </c>
      <c r="B89" s="1">
        <v>42524</v>
      </c>
      <c r="C89" t="s">
        <v>2447</v>
      </c>
      <c r="D89">
        <v>2</v>
      </c>
      <c r="E89" t="s">
        <v>2448</v>
      </c>
      <c r="F89" t="s">
        <v>76</v>
      </c>
      <c r="G89" t="s">
        <v>12</v>
      </c>
      <c r="H89" t="s">
        <v>2241</v>
      </c>
      <c r="I89" s="2">
        <v>5104</v>
      </c>
      <c r="J89" s="23">
        <v>19</v>
      </c>
      <c r="M89" s="2">
        <v>-26798</v>
      </c>
    </row>
    <row r="90" spans="1:13" x14ac:dyDescent="0.25">
      <c r="A90" t="s">
        <v>2449</v>
      </c>
      <c r="B90" s="1">
        <v>42527</v>
      </c>
      <c r="C90">
        <v>415</v>
      </c>
      <c r="D90">
        <v>2</v>
      </c>
      <c r="E90" t="s">
        <v>2450</v>
      </c>
      <c r="F90" t="s">
        <v>1549</v>
      </c>
      <c r="G90" t="s">
        <v>1550</v>
      </c>
      <c r="H90" t="s">
        <v>2241</v>
      </c>
      <c r="K90" s="2">
        <v>4408</v>
      </c>
      <c r="L90" s="23">
        <v>20</v>
      </c>
      <c r="M90" s="2">
        <v>-31206</v>
      </c>
    </row>
    <row r="91" spans="1:13" x14ac:dyDescent="0.25">
      <c r="A91" t="s">
        <v>2451</v>
      </c>
      <c r="B91" s="1">
        <v>42531</v>
      </c>
      <c r="C91">
        <v>422</v>
      </c>
      <c r="D91">
        <v>2</v>
      </c>
      <c r="E91" t="s">
        <v>2452</v>
      </c>
      <c r="F91" t="s">
        <v>1549</v>
      </c>
      <c r="G91" t="s">
        <v>1550</v>
      </c>
      <c r="H91" t="s">
        <v>2241</v>
      </c>
      <c r="K91" s="2">
        <v>2900</v>
      </c>
      <c r="L91" s="23" t="s">
        <v>658</v>
      </c>
      <c r="M91" s="2">
        <v>-34106</v>
      </c>
    </row>
    <row r="92" spans="1:13" x14ac:dyDescent="0.25">
      <c r="A92" t="s">
        <v>2453</v>
      </c>
      <c r="B92" s="1">
        <v>42531</v>
      </c>
      <c r="C92">
        <v>422</v>
      </c>
      <c r="D92">
        <v>2</v>
      </c>
      <c r="E92" t="s">
        <v>2452</v>
      </c>
      <c r="F92" t="s">
        <v>1549</v>
      </c>
      <c r="G92" t="s">
        <v>1550</v>
      </c>
      <c r="H92" t="s">
        <v>2331</v>
      </c>
      <c r="I92" s="2">
        <v>2900</v>
      </c>
      <c r="J92" s="23" t="s">
        <v>658</v>
      </c>
      <c r="M92" s="2">
        <v>-31206</v>
      </c>
    </row>
    <row r="93" spans="1:13" x14ac:dyDescent="0.25">
      <c r="A93" t="s">
        <v>2454</v>
      </c>
      <c r="B93" s="1">
        <v>42531</v>
      </c>
      <c r="C93">
        <v>422</v>
      </c>
      <c r="D93">
        <v>2</v>
      </c>
      <c r="E93" t="s">
        <v>2455</v>
      </c>
      <c r="F93" t="s">
        <v>1549</v>
      </c>
      <c r="G93" t="s">
        <v>1550</v>
      </c>
      <c r="H93" t="s">
        <v>2241</v>
      </c>
      <c r="K93" s="2">
        <v>2900</v>
      </c>
      <c r="L93" s="23">
        <v>22</v>
      </c>
      <c r="M93" s="2">
        <v>-34106</v>
      </c>
    </row>
    <row r="94" spans="1:13" x14ac:dyDescent="0.25">
      <c r="A94" t="s">
        <v>2456</v>
      </c>
      <c r="B94" s="1">
        <v>42535</v>
      </c>
      <c r="C94" t="s">
        <v>2457</v>
      </c>
      <c r="D94">
        <v>1</v>
      </c>
      <c r="E94" t="s">
        <v>2458</v>
      </c>
      <c r="F94" t="s">
        <v>1569</v>
      </c>
      <c r="G94" t="s">
        <v>195</v>
      </c>
      <c r="H94" t="s">
        <v>2241</v>
      </c>
      <c r="K94" s="2">
        <v>6960</v>
      </c>
      <c r="L94" s="23">
        <v>21</v>
      </c>
      <c r="M94" s="2">
        <v>-41066</v>
      </c>
    </row>
    <row r="95" spans="1:13" x14ac:dyDescent="0.25">
      <c r="A95" t="s">
        <v>2332</v>
      </c>
      <c r="B95" s="1">
        <v>42535</v>
      </c>
      <c r="C95" t="s">
        <v>2459</v>
      </c>
      <c r="D95">
        <v>1</v>
      </c>
      <c r="E95" t="s">
        <v>2460</v>
      </c>
      <c r="F95" t="s">
        <v>1569</v>
      </c>
      <c r="G95" t="s">
        <v>195</v>
      </c>
      <c r="H95" t="s">
        <v>2241</v>
      </c>
      <c r="K95" s="2">
        <v>5336</v>
      </c>
      <c r="L95" s="23">
        <v>21</v>
      </c>
      <c r="M95" s="2">
        <v>-46402</v>
      </c>
    </row>
    <row r="96" spans="1:13" x14ac:dyDescent="0.25">
      <c r="A96" t="s">
        <v>625</v>
      </c>
      <c r="B96" s="1">
        <v>42535</v>
      </c>
      <c r="C96">
        <v>421</v>
      </c>
      <c r="D96">
        <v>2</v>
      </c>
      <c r="E96" t="s">
        <v>2461</v>
      </c>
      <c r="F96" t="s">
        <v>1549</v>
      </c>
      <c r="G96" t="s">
        <v>1618</v>
      </c>
      <c r="H96" t="s">
        <v>2241</v>
      </c>
      <c r="K96" s="2">
        <v>3480</v>
      </c>
      <c r="L96" s="23">
        <v>25</v>
      </c>
      <c r="M96" s="2">
        <v>-49882</v>
      </c>
    </row>
    <row r="97" spans="1:13" x14ac:dyDescent="0.25">
      <c r="A97" t="s">
        <v>373</v>
      </c>
      <c r="B97" s="1">
        <v>42536</v>
      </c>
      <c r="C97" t="s">
        <v>2462</v>
      </c>
      <c r="D97">
        <v>2</v>
      </c>
      <c r="E97" t="s">
        <v>2463</v>
      </c>
      <c r="F97" t="s">
        <v>76</v>
      </c>
      <c r="G97" t="s">
        <v>18</v>
      </c>
      <c r="H97" t="s">
        <v>2241</v>
      </c>
      <c r="I97" s="2">
        <v>22156</v>
      </c>
      <c r="J97" s="23">
        <v>20</v>
      </c>
      <c r="M97" s="2">
        <v>-27726</v>
      </c>
    </row>
    <row r="98" spans="1:13" x14ac:dyDescent="0.25">
      <c r="A98" t="s">
        <v>2464</v>
      </c>
      <c r="B98" s="1">
        <v>42538</v>
      </c>
      <c r="C98">
        <v>423</v>
      </c>
      <c r="D98">
        <v>2</v>
      </c>
      <c r="E98" t="s">
        <v>2465</v>
      </c>
      <c r="F98" t="s">
        <v>1549</v>
      </c>
      <c r="G98" t="s">
        <v>1550</v>
      </c>
      <c r="H98" t="s">
        <v>2241</v>
      </c>
      <c r="K98" s="2">
        <v>3248</v>
      </c>
      <c r="L98" s="23">
        <v>23</v>
      </c>
      <c r="M98" s="2">
        <v>-30974</v>
      </c>
    </row>
    <row r="99" spans="1:13" x14ac:dyDescent="0.25">
      <c r="A99" t="s">
        <v>161</v>
      </c>
      <c r="B99" s="1">
        <v>42542</v>
      </c>
      <c r="C99">
        <v>428</v>
      </c>
      <c r="D99">
        <v>2</v>
      </c>
      <c r="E99" t="s">
        <v>2466</v>
      </c>
      <c r="F99" t="s">
        <v>1549</v>
      </c>
      <c r="G99" t="s">
        <v>1550</v>
      </c>
      <c r="H99" t="s">
        <v>2241</v>
      </c>
      <c r="K99">
        <v>580</v>
      </c>
      <c r="L99" s="23">
        <v>23</v>
      </c>
      <c r="M99" s="2">
        <v>-31554</v>
      </c>
    </row>
    <row r="100" spans="1:13" x14ac:dyDescent="0.25">
      <c r="A100" t="s">
        <v>2467</v>
      </c>
      <c r="B100" s="1">
        <v>42543</v>
      </c>
      <c r="C100" t="s">
        <v>2468</v>
      </c>
      <c r="D100">
        <v>1</v>
      </c>
      <c r="E100" t="s">
        <v>2469</v>
      </c>
      <c r="F100" t="s">
        <v>76</v>
      </c>
      <c r="G100" t="s">
        <v>12</v>
      </c>
      <c r="H100" t="s">
        <v>2241</v>
      </c>
      <c r="I100" s="2">
        <v>12296</v>
      </c>
      <c r="J100" s="23">
        <v>21</v>
      </c>
      <c r="M100" s="2">
        <v>-19258</v>
      </c>
    </row>
    <row r="101" spans="1:13" x14ac:dyDescent="0.25">
      <c r="A101" t="s">
        <v>2470</v>
      </c>
      <c r="B101" s="1">
        <v>42544</v>
      </c>
      <c r="C101" t="s">
        <v>2471</v>
      </c>
      <c r="D101">
        <v>2</v>
      </c>
      <c r="E101" t="s">
        <v>2472</v>
      </c>
      <c r="F101" t="s">
        <v>76</v>
      </c>
      <c r="G101" t="s">
        <v>12</v>
      </c>
      <c r="H101" t="s">
        <v>2241</v>
      </c>
      <c r="I101" s="2">
        <v>2900</v>
      </c>
      <c r="J101" s="23">
        <v>22</v>
      </c>
      <c r="M101" s="2">
        <v>-16358</v>
      </c>
    </row>
    <row r="102" spans="1:13" x14ac:dyDescent="0.25">
      <c r="A102" t="s">
        <v>2473</v>
      </c>
      <c r="B102" s="1">
        <v>42546</v>
      </c>
      <c r="C102">
        <v>427</v>
      </c>
      <c r="D102">
        <v>2</v>
      </c>
      <c r="E102" t="s">
        <v>2474</v>
      </c>
      <c r="F102" t="s">
        <v>1549</v>
      </c>
      <c r="G102" t="s">
        <v>1550</v>
      </c>
      <c r="H102" t="s">
        <v>2241</v>
      </c>
      <c r="K102" s="2">
        <v>8120</v>
      </c>
      <c r="L102" s="23">
        <v>26</v>
      </c>
      <c r="M102" s="2">
        <v>-24478</v>
      </c>
    </row>
    <row r="103" spans="1:13" x14ac:dyDescent="0.25">
      <c r="A103" t="s">
        <v>2475</v>
      </c>
      <c r="B103" s="1">
        <v>42546</v>
      </c>
      <c r="C103" t="s">
        <v>2476</v>
      </c>
      <c r="D103">
        <v>2</v>
      </c>
      <c r="E103" t="s">
        <v>2477</v>
      </c>
      <c r="F103" t="s">
        <v>1549</v>
      </c>
      <c r="G103" t="s">
        <v>1550</v>
      </c>
      <c r="H103" t="s">
        <v>2241</v>
      </c>
      <c r="K103" s="2">
        <v>3480</v>
      </c>
      <c r="L103" s="23">
        <v>24</v>
      </c>
      <c r="M103" s="2">
        <v>-27958</v>
      </c>
    </row>
    <row r="104" spans="1:13" x14ac:dyDescent="0.25">
      <c r="A104" t="s">
        <v>2478</v>
      </c>
      <c r="B104" s="1">
        <v>42546</v>
      </c>
      <c r="C104">
        <v>431</v>
      </c>
      <c r="D104">
        <v>2</v>
      </c>
      <c r="E104" t="s">
        <v>2479</v>
      </c>
      <c r="F104" t="s">
        <v>1549</v>
      </c>
      <c r="G104" t="s">
        <v>1618</v>
      </c>
      <c r="H104" t="s">
        <v>2241</v>
      </c>
      <c r="K104" s="2">
        <v>3248</v>
      </c>
      <c r="L104" s="23">
        <v>25</v>
      </c>
      <c r="M104" s="2">
        <v>-31206</v>
      </c>
    </row>
    <row r="105" spans="1:13" x14ac:dyDescent="0.25">
      <c r="A105" t="s">
        <v>2480</v>
      </c>
      <c r="B105" s="1">
        <v>42548</v>
      </c>
      <c r="C105">
        <v>429</v>
      </c>
      <c r="D105">
        <v>2</v>
      </c>
      <c r="E105" t="s">
        <v>2481</v>
      </c>
      <c r="F105" t="s">
        <v>1549</v>
      </c>
      <c r="G105" t="s">
        <v>1618</v>
      </c>
      <c r="H105" t="s">
        <v>2241</v>
      </c>
      <c r="K105" s="2">
        <v>1044</v>
      </c>
      <c r="L105" s="23">
        <v>25</v>
      </c>
      <c r="M105" s="2">
        <v>-32250</v>
      </c>
    </row>
    <row r="106" spans="1:13" x14ac:dyDescent="0.25">
      <c r="A106" t="s">
        <v>2482</v>
      </c>
      <c r="B106" s="1">
        <v>42548</v>
      </c>
      <c r="C106">
        <v>432</v>
      </c>
      <c r="D106">
        <v>2</v>
      </c>
      <c r="E106" t="s">
        <v>2483</v>
      </c>
      <c r="F106" t="s">
        <v>1549</v>
      </c>
      <c r="G106" t="s">
        <v>1618</v>
      </c>
      <c r="H106" t="s">
        <v>2241</v>
      </c>
      <c r="K106" s="2">
        <v>3480</v>
      </c>
      <c r="L106" s="23">
        <v>25</v>
      </c>
      <c r="M106" s="2">
        <v>-35730</v>
      </c>
    </row>
    <row r="107" spans="1:13" x14ac:dyDescent="0.25">
      <c r="A107" t="s">
        <v>2484</v>
      </c>
      <c r="B107" s="1">
        <v>42548</v>
      </c>
      <c r="C107">
        <v>433</v>
      </c>
      <c r="D107">
        <v>2</v>
      </c>
      <c r="E107" t="s">
        <v>2485</v>
      </c>
      <c r="F107" t="s">
        <v>1549</v>
      </c>
      <c r="G107" t="s">
        <v>1618</v>
      </c>
      <c r="H107" t="s">
        <v>2241</v>
      </c>
      <c r="K107">
        <v>928</v>
      </c>
      <c r="L107" s="23">
        <v>25</v>
      </c>
      <c r="M107" s="2">
        <v>-36658</v>
      </c>
    </row>
    <row r="108" spans="1:13" x14ac:dyDescent="0.25">
      <c r="A108" t="s">
        <v>1354</v>
      </c>
      <c r="B108" s="1">
        <v>42550</v>
      </c>
      <c r="C108">
        <v>434</v>
      </c>
      <c r="D108">
        <v>1</v>
      </c>
      <c r="E108" t="s">
        <v>2486</v>
      </c>
      <c r="F108" t="s">
        <v>1569</v>
      </c>
      <c r="G108" t="s">
        <v>156</v>
      </c>
      <c r="H108" t="s">
        <v>2241</v>
      </c>
      <c r="K108" s="2">
        <v>6960</v>
      </c>
      <c r="L108" s="23">
        <v>28</v>
      </c>
      <c r="M108" s="2">
        <v>-43618</v>
      </c>
    </row>
    <row r="109" spans="1:13" x14ac:dyDescent="0.25">
      <c r="A109" t="s">
        <v>2487</v>
      </c>
      <c r="B109" s="1">
        <v>42550</v>
      </c>
      <c r="C109" t="s">
        <v>2488</v>
      </c>
      <c r="D109">
        <v>2</v>
      </c>
      <c r="E109" t="s">
        <v>2489</v>
      </c>
      <c r="F109" t="s">
        <v>76</v>
      </c>
      <c r="G109" t="s">
        <v>12</v>
      </c>
      <c r="H109" t="s">
        <v>2241</v>
      </c>
      <c r="I109" s="2">
        <v>3828</v>
      </c>
      <c r="J109" s="23">
        <v>23</v>
      </c>
      <c r="M109" s="2">
        <v>-39790</v>
      </c>
    </row>
    <row r="110" spans="1:13" x14ac:dyDescent="0.25">
      <c r="A110" t="s">
        <v>2490</v>
      </c>
      <c r="B110" s="1">
        <v>42551</v>
      </c>
      <c r="C110">
        <v>437</v>
      </c>
      <c r="D110">
        <v>2</v>
      </c>
      <c r="E110" t="s">
        <v>2491</v>
      </c>
      <c r="F110" t="s">
        <v>1549</v>
      </c>
      <c r="G110" t="s">
        <v>1550</v>
      </c>
      <c r="H110" t="s">
        <v>2241</v>
      </c>
      <c r="K110">
        <v>580</v>
      </c>
      <c r="L110" s="23">
        <v>27</v>
      </c>
      <c r="M110" s="2">
        <v>-40370</v>
      </c>
    </row>
    <row r="111" spans="1:13" x14ac:dyDescent="0.25">
      <c r="A111" t="s">
        <v>2492</v>
      </c>
      <c r="B111" s="1">
        <v>42551</v>
      </c>
      <c r="C111">
        <v>430</v>
      </c>
      <c r="D111">
        <v>2</v>
      </c>
      <c r="E111" t="s">
        <v>2493</v>
      </c>
      <c r="F111" t="s">
        <v>1549</v>
      </c>
      <c r="G111" t="s">
        <v>1550</v>
      </c>
      <c r="H111" t="s">
        <v>2241</v>
      </c>
      <c r="K111" s="2">
        <v>4060</v>
      </c>
      <c r="L111" s="23">
        <v>26</v>
      </c>
      <c r="M111" s="2">
        <v>-44430</v>
      </c>
    </row>
    <row r="112" spans="1:13" x14ac:dyDescent="0.25">
      <c r="A112" t="s">
        <v>2494</v>
      </c>
      <c r="B112" s="1">
        <v>42551</v>
      </c>
      <c r="C112" t="s">
        <v>2495</v>
      </c>
      <c r="D112">
        <v>2</v>
      </c>
      <c r="E112" t="s">
        <v>2496</v>
      </c>
      <c r="F112" t="s">
        <v>1549</v>
      </c>
      <c r="G112" t="s">
        <v>1550</v>
      </c>
      <c r="H112" t="s">
        <v>2241</v>
      </c>
      <c r="K112" s="2">
        <v>6960</v>
      </c>
      <c r="L112" s="23">
        <v>26</v>
      </c>
      <c r="M112" s="2">
        <v>-51390</v>
      </c>
    </row>
    <row r="113" spans="1:13" x14ac:dyDescent="0.25">
      <c r="A113" t="s">
        <v>2497</v>
      </c>
      <c r="B113" s="1">
        <v>42558</v>
      </c>
      <c r="C113" t="s">
        <v>2498</v>
      </c>
      <c r="D113">
        <v>2</v>
      </c>
      <c r="E113" t="s">
        <v>2499</v>
      </c>
      <c r="F113" t="s">
        <v>76</v>
      </c>
      <c r="G113" t="s">
        <v>12</v>
      </c>
      <c r="H113" t="s">
        <v>2241</v>
      </c>
      <c r="I113" s="2">
        <v>3480</v>
      </c>
      <c r="J113" s="23">
        <v>24</v>
      </c>
      <c r="M113" s="2">
        <v>-47910</v>
      </c>
    </row>
    <row r="114" spans="1:13" x14ac:dyDescent="0.25">
      <c r="A114" t="s">
        <v>590</v>
      </c>
      <c r="B114" s="1">
        <v>42558</v>
      </c>
      <c r="C114" t="s">
        <v>2500</v>
      </c>
      <c r="D114">
        <v>2</v>
      </c>
      <c r="E114" t="s">
        <v>2501</v>
      </c>
      <c r="F114" t="s">
        <v>76</v>
      </c>
      <c r="G114" t="s">
        <v>12</v>
      </c>
      <c r="H114" t="s">
        <v>2241</v>
      </c>
      <c r="I114" s="2">
        <v>12180</v>
      </c>
      <c r="J114" s="23">
        <v>25</v>
      </c>
      <c r="M114" s="2">
        <v>-35730</v>
      </c>
    </row>
    <row r="115" spans="1:13" x14ac:dyDescent="0.25">
      <c r="A115" t="s">
        <v>1462</v>
      </c>
      <c r="B115" s="1">
        <v>42565</v>
      </c>
      <c r="C115" t="s">
        <v>2502</v>
      </c>
      <c r="D115">
        <v>2</v>
      </c>
      <c r="E115" t="s">
        <v>2503</v>
      </c>
      <c r="F115" t="s">
        <v>76</v>
      </c>
      <c r="G115" t="s">
        <v>12</v>
      </c>
      <c r="H115" t="s">
        <v>2241</v>
      </c>
      <c r="I115" s="2">
        <v>19140</v>
      </c>
      <c r="J115" s="23">
        <v>26</v>
      </c>
      <c r="M115" s="2">
        <v>-16590</v>
      </c>
    </row>
    <row r="116" spans="1:13" x14ac:dyDescent="0.25">
      <c r="A116" t="s">
        <v>2504</v>
      </c>
      <c r="B116" s="1">
        <v>42571</v>
      </c>
      <c r="D116">
        <v>2</v>
      </c>
      <c r="E116" t="s">
        <v>2505</v>
      </c>
      <c r="F116" t="s">
        <v>1549</v>
      </c>
      <c r="G116" t="s">
        <v>1618</v>
      </c>
      <c r="H116" t="s">
        <v>2241</v>
      </c>
      <c r="K116" s="2">
        <v>1392</v>
      </c>
      <c r="L116" s="23" t="s">
        <v>658</v>
      </c>
      <c r="M116" s="2">
        <v>-17982</v>
      </c>
    </row>
    <row r="117" spans="1:13" x14ac:dyDescent="0.25">
      <c r="A117" t="s">
        <v>2506</v>
      </c>
      <c r="B117" s="1">
        <v>42571</v>
      </c>
      <c r="D117">
        <v>2</v>
      </c>
      <c r="E117" t="s">
        <v>2505</v>
      </c>
      <c r="F117" t="s">
        <v>1549</v>
      </c>
      <c r="G117" t="s">
        <v>1618</v>
      </c>
      <c r="H117" t="s">
        <v>2331</v>
      </c>
      <c r="I117" s="2">
        <v>1392</v>
      </c>
      <c r="J117" s="23" t="s">
        <v>658</v>
      </c>
      <c r="M117" s="2">
        <v>-16590</v>
      </c>
    </row>
    <row r="118" spans="1:13" x14ac:dyDescent="0.25">
      <c r="A118" t="s">
        <v>2507</v>
      </c>
      <c r="B118" s="1">
        <v>42571</v>
      </c>
      <c r="C118" t="s">
        <v>2508</v>
      </c>
      <c r="D118">
        <v>2</v>
      </c>
      <c r="E118" t="s">
        <v>2509</v>
      </c>
      <c r="F118" t="s">
        <v>1549</v>
      </c>
      <c r="G118" t="s">
        <v>1618</v>
      </c>
      <c r="H118" t="s">
        <v>2241</v>
      </c>
      <c r="K118" s="2">
        <v>1392</v>
      </c>
      <c r="L118" s="23">
        <v>30</v>
      </c>
      <c r="M118" s="2">
        <v>-17982</v>
      </c>
    </row>
    <row r="119" spans="1:13" x14ac:dyDescent="0.25">
      <c r="A119" t="s">
        <v>973</v>
      </c>
      <c r="B119" s="1">
        <v>42571</v>
      </c>
      <c r="C119">
        <v>929</v>
      </c>
      <c r="D119">
        <v>2</v>
      </c>
      <c r="E119" t="s">
        <v>2510</v>
      </c>
      <c r="F119" t="s">
        <v>1549</v>
      </c>
      <c r="G119" t="s">
        <v>1550</v>
      </c>
      <c r="H119" t="s">
        <v>2241</v>
      </c>
      <c r="K119" s="2">
        <v>3480</v>
      </c>
      <c r="L119" s="23">
        <v>29</v>
      </c>
      <c r="M119" s="2">
        <v>-21462</v>
      </c>
    </row>
    <row r="120" spans="1:13" x14ac:dyDescent="0.25">
      <c r="A120" t="s">
        <v>1605</v>
      </c>
      <c r="B120" s="1">
        <v>42571</v>
      </c>
      <c r="C120" t="s">
        <v>2511</v>
      </c>
      <c r="D120">
        <v>2</v>
      </c>
      <c r="E120" t="s">
        <v>2512</v>
      </c>
      <c r="F120" t="s">
        <v>76</v>
      </c>
      <c r="G120" t="s">
        <v>12</v>
      </c>
      <c r="H120" t="s">
        <v>2241</v>
      </c>
      <c r="I120">
        <v>580</v>
      </c>
      <c r="J120" s="23">
        <v>27</v>
      </c>
      <c r="M120" s="2">
        <v>-20882</v>
      </c>
    </row>
    <row r="121" spans="1:13" x14ac:dyDescent="0.25">
      <c r="A121" t="s">
        <v>1835</v>
      </c>
      <c r="B121" s="1">
        <v>42571</v>
      </c>
      <c r="C121" t="s">
        <v>2513</v>
      </c>
      <c r="D121">
        <v>1</v>
      </c>
      <c r="E121" t="s">
        <v>2514</v>
      </c>
      <c r="F121" t="s">
        <v>333</v>
      </c>
      <c r="G121" t="s">
        <v>12</v>
      </c>
      <c r="H121" t="s">
        <v>2515</v>
      </c>
      <c r="I121" s="2">
        <v>6960</v>
      </c>
      <c r="J121" s="23">
        <v>28</v>
      </c>
      <c r="M121" s="2">
        <v>-13922</v>
      </c>
    </row>
    <row r="122" spans="1:13" x14ac:dyDescent="0.25">
      <c r="A122" t="s">
        <v>2516</v>
      </c>
      <c r="B122" s="1">
        <v>42576</v>
      </c>
      <c r="C122">
        <v>444</v>
      </c>
      <c r="D122">
        <v>1</v>
      </c>
      <c r="E122" t="s">
        <v>2517</v>
      </c>
      <c r="F122" t="s">
        <v>1569</v>
      </c>
      <c r="G122" t="s">
        <v>156</v>
      </c>
      <c r="H122" t="s">
        <v>2241</v>
      </c>
      <c r="K122" s="2">
        <v>6960</v>
      </c>
      <c r="L122" s="23">
        <v>32</v>
      </c>
      <c r="M122" s="2">
        <v>-20882</v>
      </c>
    </row>
    <row r="123" spans="1:13" x14ac:dyDescent="0.25">
      <c r="A123" t="s">
        <v>2518</v>
      </c>
      <c r="B123" s="1">
        <v>42576</v>
      </c>
      <c r="C123">
        <v>450</v>
      </c>
      <c r="D123">
        <v>2</v>
      </c>
      <c r="E123" t="s">
        <v>2519</v>
      </c>
      <c r="F123" t="s">
        <v>1549</v>
      </c>
      <c r="G123" t="s">
        <v>1618</v>
      </c>
      <c r="H123" t="s">
        <v>2241</v>
      </c>
      <c r="K123">
        <v>812</v>
      </c>
      <c r="L123" s="23">
        <v>34</v>
      </c>
      <c r="M123" s="2">
        <v>-21694</v>
      </c>
    </row>
    <row r="124" spans="1:13" x14ac:dyDescent="0.25">
      <c r="A124" t="s">
        <v>2520</v>
      </c>
      <c r="B124" s="1">
        <v>42577</v>
      </c>
      <c r="C124">
        <v>448</v>
      </c>
      <c r="D124">
        <v>2</v>
      </c>
      <c r="E124" t="s">
        <v>2521</v>
      </c>
      <c r="F124" t="s">
        <v>1549</v>
      </c>
      <c r="G124" t="s">
        <v>1550</v>
      </c>
      <c r="H124" t="s">
        <v>2241</v>
      </c>
      <c r="K124" s="2">
        <v>2900</v>
      </c>
      <c r="L124" s="23">
        <v>31</v>
      </c>
      <c r="M124" s="2">
        <v>-24594</v>
      </c>
    </row>
    <row r="125" spans="1:13" x14ac:dyDescent="0.25">
      <c r="A125" t="s">
        <v>476</v>
      </c>
      <c r="B125" s="1">
        <v>42578</v>
      </c>
      <c r="C125" t="s">
        <v>2522</v>
      </c>
      <c r="D125">
        <v>2</v>
      </c>
      <c r="E125" t="s">
        <v>2523</v>
      </c>
      <c r="F125" t="s">
        <v>76</v>
      </c>
      <c r="G125" t="s">
        <v>18</v>
      </c>
      <c r="H125" t="s">
        <v>2241</v>
      </c>
      <c r="I125" s="2">
        <v>3480</v>
      </c>
      <c r="J125" s="23">
        <v>29</v>
      </c>
      <c r="M125" s="2">
        <v>-21114</v>
      </c>
    </row>
    <row r="126" spans="1:13" x14ac:dyDescent="0.25">
      <c r="A126" t="s">
        <v>2524</v>
      </c>
      <c r="B126" s="1">
        <v>42581</v>
      </c>
      <c r="C126" t="s">
        <v>2525</v>
      </c>
      <c r="D126">
        <v>1</v>
      </c>
      <c r="E126" t="s">
        <v>2526</v>
      </c>
      <c r="F126" t="s">
        <v>260</v>
      </c>
      <c r="G126" t="s">
        <v>1311</v>
      </c>
      <c r="H126" t="s">
        <v>2241</v>
      </c>
      <c r="I126" s="2">
        <v>1392</v>
      </c>
      <c r="J126" s="23">
        <v>30</v>
      </c>
      <c r="M126" s="2">
        <v>-19722</v>
      </c>
    </row>
    <row r="127" spans="1:13" x14ac:dyDescent="0.25">
      <c r="A127" t="s">
        <v>2527</v>
      </c>
      <c r="B127" s="1">
        <v>42585</v>
      </c>
      <c r="C127">
        <v>449</v>
      </c>
      <c r="D127">
        <v>2</v>
      </c>
      <c r="E127" t="s">
        <v>2528</v>
      </c>
      <c r="F127" t="s">
        <v>1549</v>
      </c>
      <c r="G127" t="s">
        <v>1618</v>
      </c>
      <c r="H127" t="s">
        <v>2241</v>
      </c>
      <c r="K127" s="2">
        <v>3480</v>
      </c>
      <c r="L127" s="23">
        <v>33</v>
      </c>
      <c r="M127" s="2">
        <v>-23202</v>
      </c>
    </row>
    <row r="128" spans="1:13" x14ac:dyDescent="0.25">
      <c r="A128" t="s">
        <v>2446</v>
      </c>
      <c r="B128" s="1">
        <v>42586</v>
      </c>
      <c r="C128" t="s">
        <v>2529</v>
      </c>
      <c r="D128">
        <v>2</v>
      </c>
      <c r="E128" t="s">
        <v>2530</v>
      </c>
      <c r="F128" t="s">
        <v>76</v>
      </c>
      <c r="G128" t="s">
        <v>18</v>
      </c>
      <c r="H128" t="s">
        <v>2241</v>
      </c>
      <c r="I128" s="2">
        <v>2900</v>
      </c>
      <c r="J128" s="23">
        <v>31</v>
      </c>
      <c r="M128" s="2">
        <v>-20302</v>
      </c>
    </row>
    <row r="129" spans="1:13" x14ac:dyDescent="0.25">
      <c r="A129" t="s">
        <v>1803</v>
      </c>
      <c r="B129" s="1">
        <v>42586</v>
      </c>
      <c r="C129" t="s">
        <v>2531</v>
      </c>
      <c r="D129">
        <v>1</v>
      </c>
      <c r="E129" t="s">
        <v>2532</v>
      </c>
      <c r="F129" t="s">
        <v>76</v>
      </c>
      <c r="G129" t="s">
        <v>18</v>
      </c>
      <c r="H129" t="s">
        <v>2241</v>
      </c>
      <c r="I129" s="2">
        <v>6960</v>
      </c>
      <c r="J129" s="23">
        <v>32</v>
      </c>
      <c r="M129" s="2">
        <v>-13342</v>
      </c>
    </row>
    <row r="130" spans="1:13" x14ac:dyDescent="0.25">
      <c r="A130" t="s">
        <v>22</v>
      </c>
      <c r="B130" s="1">
        <v>42592</v>
      </c>
      <c r="C130" t="s">
        <v>2533</v>
      </c>
      <c r="D130">
        <v>2</v>
      </c>
      <c r="E130" t="s">
        <v>2534</v>
      </c>
      <c r="F130" t="s">
        <v>76</v>
      </c>
      <c r="G130" t="s">
        <v>18</v>
      </c>
      <c r="H130" t="s">
        <v>2241</v>
      </c>
      <c r="I130" s="2">
        <v>3480</v>
      </c>
      <c r="J130" s="23">
        <v>33</v>
      </c>
      <c r="M130" s="2">
        <v>-9862</v>
      </c>
    </row>
    <row r="131" spans="1:13" x14ac:dyDescent="0.25">
      <c r="A131" t="s">
        <v>2535</v>
      </c>
      <c r="B131" s="1">
        <v>42598</v>
      </c>
      <c r="C131">
        <v>472</v>
      </c>
      <c r="D131">
        <v>2</v>
      </c>
      <c r="E131" t="s">
        <v>2536</v>
      </c>
      <c r="F131" t="s">
        <v>1549</v>
      </c>
      <c r="G131" t="s">
        <v>1550</v>
      </c>
      <c r="H131" t="s">
        <v>2241</v>
      </c>
      <c r="K131" s="2">
        <v>2784</v>
      </c>
      <c r="L131" s="23">
        <v>34</v>
      </c>
      <c r="M131" s="2">
        <v>-12646</v>
      </c>
    </row>
    <row r="132" spans="1:13" x14ac:dyDescent="0.25">
      <c r="A132" t="s">
        <v>2537</v>
      </c>
      <c r="B132" s="1">
        <v>42599</v>
      </c>
      <c r="C132">
        <v>475</v>
      </c>
      <c r="D132">
        <v>2</v>
      </c>
      <c r="E132" t="s">
        <v>2538</v>
      </c>
      <c r="F132" t="s">
        <v>1549</v>
      </c>
      <c r="G132" t="s">
        <v>1550</v>
      </c>
      <c r="H132" t="s">
        <v>2241</v>
      </c>
      <c r="K132" s="2">
        <v>1160</v>
      </c>
      <c r="L132" s="23">
        <v>34</v>
      </c>
      <c r="M132" s="2">
        <v>-13806</v>
      </c>
    </row>
    <row r="133" spans="1:13" x14ac:dyDescent="0.25">
      <c r="A133" t="s">
        <v>2539</v>
      </c>
      <c r="B133" s="1">
        <v>42599</v>
      </c>
      <c r="C133">
        <v>476</v>
      </c>
      <c r="D133">
        <v>2</v>
      </c>
      <c r="E133" t="s">
        <v>2540</v>
      </c>
      <c r="F133" t="s">
        <v>1549</v>
      </c>
      <c r="G133" t="s">
        <v>1550</v>
      </c>
      <c r="H133" t="s">
        <v>2241</v>
      </c>
      <c r="K133" s="2">
        <v>1160</v>
      </c>
      <c r="L133" s="23">
        <v>34</v>
      </c>
      <c r="M133" s="2">
        <v>-14966</v>
      </c>
    </row>
    <row r="134" spans="1:13" x14ac:dyDescent="0.25">
      <c r="A134" t="s">
        <v>2541</v>
      </c>
      <c r="B134" s="1">
        <v>42599</v>
      </c>
      <c r="C134" t="s">
        <v>2542</v>
      </c>
      <c r="D134">
        <v>2</v>
      </c>
      <c r="E134" t="s">
        <v>2543</v>
      </c>
      <c r="F134" t="s">
        <v>1549</v>
      </c>
      <c r="G134" t="s">
        <v>1550</v>
      </c>
      <c r="H134" t="s">
        <v>2241</v>
      </c>
      <c r="K134" s="2">
        <v>2088</v>
      </c>
      <c r="L134" s="23">
        <v>34</v>
      </c>
      <c r="M134" s="2">
        <v>-17054</v>
      </c>
    </row>
    <row r="135" spans="1:13" x14ac:dyDescent="0.25">
      <c r="A135" t="s">
        <v>2544</v>
      </c>
      <c r="B135" s="1">
        <v>42600</v>
      </c>
      <c r="C135">
        <v>461</v>
      </c>
      <c r="D135">
        <v>2</v>
      </c>
      <c r="E135" t="s">
        <v>2545</v>
      </c>
      <c r="F135" t="s">
        <v>1549</v>
      </c>
      <c r="G135" t="s">
        <v>1550</v>
      </c>
      <c r="H135" t="s">
        <v>2241</v>
      </c>
      <c r="K135" s="2">
        <v>2900</v>
      </c>
      <c r="L135" s="23">
        <v>34</v>
      </c>
      <c r="M135" s="2">
        <v>-19954</v>
      </c>
    </row>
    <row r="136" spans="1:13" x14ac:dyDescent="0.25">
      <c r="A136" t="s">
        <v>2546</v>
      </c>
      <c r="B136" s="1">
        <v>42600</v>
      </c>
      <c r="C136">
        <v>470</v>
      </c>
      <c r="D136">
        <v>2</v>
      </c>
      <c r="E136" t="s">
        <v>2547</v>
      </c>
      <c r="F136" t="s">
        <v>1549</v>
      </c>
      <c r="G136" t="s">
        <v>1618</v>
      </c>
      <c r="H136" t="s">
        <v>2241</v>
      </c>
      <c r="K136" s="2">
        <v>1508</v>
      </c>
      <c r="L136" s="23">
        <v>34</v>
      </c>
      <c r="M136" s="2">
        <v>-21462</v>
      </c>
    </row>
    <row r="137" spans="1:13" x14ac:dyDescent="0.25">
      <c r="A137" t="s">
        <v>249</v>
      </c>
      <c r="B137" s="1">
        <v>42602</v>
      </c>
      <c r="C137">
        <v>457</v>
      </c>
      <c r="D137">
        <v>1</v>
      </c>
      <c r="E137" t="s">
        <v>2548</v>
      </c>
      <c r="F137" t="s">
        <v>1569</v>
      </c>
      <c r="G137" t="s">
        <v>156</v>
      </c>
      <c r="H137" t="s">
        <v>2241</v>
      </c>
      <c r="K137" s="2">
        <v>6960</v>
      </c>
      <c r="L137" s="23">
        <v>35</v>
      </c>
      <c r="M137" s="2">
        <v>-28422</v>
      </c>
    </row>
    <row r="138" spans="1:13" x14ac:dyDescent="0.25">
      <c r="A138" t="s">
        <v>1419</v>
      </c>
      <c r="B138" s="1">
        <v>42602</v>
      </c>
      <c r="C138">
        <v>456</v>
      </c>
      <c r="D138">
        <v>1</v>
      </c>
      <c r="E138" t="s">
        <v>2549</v>
      </c>
      <c r="F138" t="s">
        <v>1569</v>
      </c>
      <c r="G138" t="s">
        <v>156</v>
      </c>
      <c r="H138" t="s">
        <v>2241</v>
      </c>
      <c r="K138" s="2">
        <v>4640</v>
      </c>
      <c r="L138" s="23">
        <v>35</v>
      </c>
      <c r="M138" s="2">
        <v>-33062</v>
      </c>
    </row>
    <row r="139" spans="1:13" x14ac:dyDescent="0.25">
      <c r="A139" t="s">
        <v>1421</v>
      </c>
      <c r="B139" s="1">
        <v>42602</v>
      </c>
      <c r="C139">
        <v>463</v>
      </c>
      <c r="D139">
        <v>1</v>
      </c>
      <c r="E139" t="s">
        <v>2550</v>
      </c>
      <c r="F139" t="s">
        <v>1569</v>
      </c>
      <c r="G139" t="s">
        <v>156</v>
      </c>
      <c r="H139" t="s">
        <v>2241</v>
      </c>
      <c r="K139">
        <v>638</v>
      </c>
      <c r="L139" s="23">
        <v>35</v>
      </c>
      <c r="M139" s="2">
        <v>-33700</v>
      </c>
    </row>
    <row r="140" spans="1:13" x14ac:dyDescent="0.25">
      <c r="A140" t="s">
        <v>2551</v>
      </c>
      <c r="B140" s="1">
        <v>42602</v>
      </c>
      <c r="C140">
        <v>460</v>
      </c>
      <c r="D140">
        <v>1</v>
      </c>
      <c r="E140" t="s">
        <v>2552</v>
      </c>
      <c r="F140" t="s">
        <v>1569</v>
      </c>
      <c r="G140" t="s">
        <v>156</v>
      </c>
      <c r="H140" t="s">
        <v>2241</v>
      </c>
      <c r="K140" s="2">
        <v>1276</v>
      </c>
      <c r="L140" s="23">
        <v>35</v>
      </c>
      <c r="M140" s="2">
        <v>-34976</v>
      </c>
    </row>
    <row r="141" spans="1:13" x14ac:dyDescent="0.25">
      <c r="A141" t="s">
        <v>2553</v>
      </c>
      <c r="B141" s="1">
        <v>42602</v>
      </c>
      <c r="C141">
        <v>466</v>
      </c>
      <c r="D141">
        <v>1</v>
      </c>
      <c r="E141" t="s">
        <v>2554</v>
      </c>
      <c r="F141" t="s">
        <v>1569</v>
      </c>
      <c r="G141" t="s">
        <v>156</v>
      </c>
      <c r="H141" t="s">
        <v>2241</v>
      </c>
      <c r="K141">
        <v>638</v>
      </c>
      <c r="L141" s="23">
        <v>35</v>
      </c>
      <c r="M141" s="2">
        <v>-35614</v>
      </c>
    </row>
    <row r="142" spans="1:13" x14ac:dyDescent="0.25">
      <c r="A142" t="s">
        <v>2555</v>
      </c>
      <c r="B142" s="1">
        <v>42602</v>
      </c>
      <c r="C142">
        <v>480</v>
      </c>
      <c r="D142">
        <v>1</v>
      </c>
      <c r="E142" t="s">
        <v>2556</v>
      </c>
      <c r="F142" t="s">
        <v>1569</v>
      </c>
      <c r="G142" t="s">
        <v>156</v>
      </c>
      <c r="H142" t="s">
        <v>2241</v>
      </c>
      <c r="K142" s="2">
        <v>4408</v>
      </c>
      <c r="L142" s="23">
        <v>35</v>
      </c>
      <c r="M142" s="2">
        <v>-40022</v>
      </c>
    </row>
    <row r="143" spans="1:13" x14ac:dyDescent="0.25">
      <c r="A143" t="s">
        <v>2557</v>
      </c>
      <c r="B143" s="1">
        <v>42602</v>
      </c>
      <c r="C143" t="s">
        <v>2558</v>
      </c>
      <c r="D143">
        <v>1</v>
      </c>
      <c r="E143" t="s">
        <v>2559</v>
      </c>
      <c r="F143" t="s">
        <v>1569</v>
      </c>
      <c r="G143" t="s">
        <v>156</v>
      </c>
      <c r="H143" t="s">
        <v>2241</v>
      </c>
      <c r="K143" s="2">
        <v>2088</v>
      </c>
      <c r="L143" s="23">
        <v>35</v>
      </c>
      <c r="M143" s="2">
        <v>-42110</v>
      </c>
    </row>
    <row r="144" spans="1:13" x14ac:dyDescent="0.25">
      <c r="A144" t="s">
        <v>2560</v>
      </c>
      <c r="B144" s="1">
        <v>42606</v>
      </c>
      <c r="C144" t="s">
        <v>2561</v>
      </c>
      <c r="D144">
        <v>2</v>
      </c>
      <c r="E144" t="s">
        <v>2562</v>
      </c>
      <c r="F144" t="s">
        <v>76</v>
      </c>
      <c r="G144" t="s">
        <v>12</v>
      </c>
      <c r="H144" t="s">
        <v>2241</v>
      </c>
      <c r="I144" s="2">
        <v>12412</v>
      </c>
      <c r="J144" s="23">
        <v>34</v>
      </c>
      <c r="M144" s="2">
        <v>-29698</v>
      </c>
    </row>
    <row r="145" spans="1:15" x14ac:dyDescent="0.25">
      <c r="A145" t="s">
        <v>2563</v>
      </c>
      <c r="B145" s="1">
        <v>42607</v>
      </c>
      <c r="C145">
        <v>477</v>
      </c>
      <c r="D145">
        <v>2</v>
      </c>
      <c r="E145" t="s">
        <v>2564</v>
      </c>
      <c r="F145" t="s">
        <v>1549</v>
      </c>
      <c r="G145" t="s">
        <v>1618</v>
      </c>
      <c r="H145" t="s">
        <v>2241</v>
      </c>
      <c r="K145" s="2">
        <v>2900</v>
      </c>
      <c r="L145" s="23" t="s">
        <v>658</v>
      </c>
      <c r="M145" s="2">
        <v>-32598</v>
      </c>
    </row>
    <row r="146" spans="1:15" x14ac:dyDescent="0.25">
      <c r="A146" t="s">
        <v>2565</v>
      </c>
      <c r="B146" s="1">
        <v>42607</v>
      </c>
      <c r="C146">
        <v>477</v>
      </c>
      <c r="D146">
        <v>2</v>
      </c>
      <c r="E146" t="s">
        <v>2564</v>
      </c>
      <c r="F146" t="s">
        <v>1549</v>
      </c>
      <c r="G146" t="s">
        <v>1618</v>
      </c>
      <c r="H146" t="s">
        <v>2331</v>
      </c>
      <c r="I146" s="2">
        <v>2900</v>
      </c>
      <c r="J146" s="23" t="s">
        <v>658</v>
      </c>
      <c r="M146" s="2">
        <v>-29698</v>
      </c>
    </row>
    <row r="147" spans="1:15" x14ac:dyDescent="0.25">
      <c r="A147" t="s">
        <v>2566</v>
      </c>
      <c r="B147" s="1">
        <v>42607</v>
      </c>
      <c r="C147">
        <v>477</v>
      </c>
      <c r="D147">
        <v>2</v>
      </c>
      <c r="E147" t="s">
        <v>2567</v>
      </c>
      <c r="F147" t="s">
        <v>1549</v>
      </c>
      <c r="G147" t="s">
        <v>1618</v>
      </c>
      <c r="H147" t="s">
        <v>2241</v>
      </c>
      <c r="K147" s="2">
        <v>2900</v>
      </c>
      <c r="L147" s="23" t="s">
        <v>658</v>
      </c>
      <c r="M147" s="2">
        <v>-32598</v>
      </c>
    </row>
    <row r="148" spans="1:15" x14ac:dyDescent="0.25">
      <c r="A148" t="s">
        <v>2568</v>
      </c>
      <c r="B148" s="1">
        <v>42607</v>
      </c>
      <c r="C148">
        <v>477</v>
      </c>
      <c r="D148">
        <v>2</v>
      </c>
      <c r="E148" t="s">
        <v>2567</v>
      </c>
      <c r="F148" t="s">
        <v>1549</v>
      </c>
      <c r="G148" t="s">
        <v>1618</v>
      </c>
      <c r="H148" t="s">
        <v>2331</v>
      </c>
      <c r="I148" s="2">
        <v>2900</v>
      </c>
      <c r="J148" s="23" t="s">
        <v>658</v>
      </c>
      <c r="M148" s="2">
        <v>-29698</v>
      </c>
    </row>
    <row r="149" spans="1:15" x14ac:dyDescent="0.25">
      <c r="A149" t="s">
        <v>2569</v>
      </c>
      <c r="B149" s="1">
        <v>42607</v>
      </c>
      <c r="C149">
        <v>477</v>
      </c>
      <c r="D149">
        <v>2</v>
      </c>
      <c r="E149" t="s">
        <v>2570</v>
      </c>
      <c r="F149" t="s">
        <v>1549</v>
      </c>
      <c r="G149" t="s">
        <v>1618</v>
      </c>
      <c r="H149" t="s">
        <v>2241</v>
      </c>
      <c r="K149" s="2">
        <v>2900</v>
      </c>
      <c r="L149" s="23">
        <v>35</v>
      </c>
      <c r="M149" s="2">
        <v>-32598</v>
      </c>
    </row>
    <row r="150" spans="1:15" x14ac:dyDescent="0.25">
      <c r="A150" t="s">
        <v>2571</v>
      </c>
      <c r="B150" s="1">
        <v>42608</v>
      </c>
      <c r="C150">
        <v>485</v>
      </c>
      <c r="D150">
        <v>2</v>
      </c>
      <c r="E150" t="s">
        <v>2572</v>
      </c>
      <c r="F150" t="s">
        <v>1549</v>
      </c>
      <c r="G150" t="s">
        <v>1550</v>
      </c>
      <c r="H150" t="s">
        <v>2241</v>
      </c>
      <c r="K150" s="2">
        <v>2262</v>
      </c>
      <c r="L150" s="23">
        <v>35</v>
      </c>
      <c r="M150" s="2">
        <v>-34860</v>
      </c>
    </row>
    <row r="151" spans="1:15" x14ac:dyDescent="0.25">
      <c r="A151" t="s">
        <v>2573</v>
      </c>
      <c r="B151" s="1">
        <v>42608</v>
      </c>
      <c r="C151">
        <v>484</v>
      </c>
      <c r="D151">
        <v>1</v>
      </c>
      <c r="E151" t="s">
        <v>2574</v>
      </c>
      <c r="F151" t="s">
        <v>1569</v>
      </c>
      <c r="G151" t="s">
        <v>156</v>
      </c>
      <c r="H151" t="s">
        <v>2241</v>
      </c>
      <c r="K151" s="2">
        <v>3190</v>
      </c>
      <c r="L151" s="23">
        <v>39</v>
      </c>
      <c r="M151" s="2">
        <v>-38050</v>
      </c>
    </row>
    <row r="152" spans="1:15" x14ac:dyDescent="0.25">
      <c r="A152" t="s">
        <v>2575</v>
      </c>
      <c r="B152" s="1">
        <v>42611</v>
      </c>
      <c r="C152">
        <v>478</v>
      </c>
      <c r="D152">
        <v>2</v>
      </c>
      <c r="E152" t="s">
        <v>2576</v>
      </c>
      <c r="F152" t="s">
        <v>1549</v>
      </c>
      <c r="G152" t="s">
        <v>1618</v>
      </c>
      <c r="H152" t="s">
        <v>2241</v>
      </c>
      <c r="K152" s="2">
        <v>3364</v>
      </c>
      <c r="L152" s="23">
        <v>38</v>
      </c>
      <c r="M152" s="2">
        <v>-41414</v>
      </c>
      <c r="N152" s="33">
        <v>2900</v>
      </c>
      <c r="O152" s="34">
        <f>+K152-N152</f>
        <v>464</v>
      </c>
    </row>
    <row r="153" spans="1:15" x14ac:dyDescent="0.25">
      <c r="A153" t="s">
        <v>2577</v>
      </c>
      <c r="B153" s="1">
        <v>42613</v>
      </c>
      <c r="C153" t="s">
        <v>2578</v>
      </c>
      <c r="D153">
        <v>2</v>
      </c>
      <c r="E153" t="s">
        <v>2579</v>
      </c>
      <c r="F153" t="s">
        <v>76</v>
      </c>
      <c r="G153" t="s">
        <v>12</v>
      </c>
      <c r="H153" t="s">
        <v>2241</v>
      </c>
      <c r="I153" s="2">
        <v>5162</v>
      </c>
      <c r="J153" s="23">
        <v>35</v>
      </c>
      <c r="M153" s="2">
        <v>-36252</v>
      </c>
    </row>
    <row r="154" spans="1:15" x14ac:dyDescent="0.25">
      <c r="A154" t="s">
        <v>2580</v>
      </c>
      <c r="B154" s="1">
        <v>42613</v>
      </c>
      <c r="C154" t="s">
        <v>2581</v>
      </c>
      <c r="D154">
        <v>1</v>
      </c>
      <c r="E154" t="s">
        <v>2582</v>
      </c>
      <c r="F154" t="s">
        <v>76</v>
      </c>
      <c r="G154" t="s">
        <v>12</v>
      </c>
      <c r="H154" t="s">
        <v>2241</v>
      </c>
      <c r="I154" s="2">
        <v>20648</v>
      </c>
      <c r="J154" s="23">
        <v>35</v>
      </c>
      <c r="M154" s="2">
        <v>-15604</v>
      </c>
    </row>
    <row r="155" spans="1:15" x14ac:dyDescent="0.25">
      <c r="A155" t="s">
        <v>2583</v>
      </c>
      <c r="B155" s="1">
        <v>42620</v>
      </c>
      <c r="C155">
        <v>486</v>
      </c>
      <c r="D155">
        <v>2</v>
      </c>
      <c r="E155" t="s">
        <v>2584</v>
      </c>
      <c r="F155" t="s">
        <v>1549</v>
      </c>
      <c r="G155" t="s">
        <v>1550</v>
      </c>
      <c r="H155" t="s">
        <v>2241</v>
      </c>
      <c r="K155" s="2">
        <v>6960</v>
      </c>
      <c r="L155" s="23">
        <v>37</v>
      </c>
      <c r="M155" s="2">
        <v>-22564</v>
      </c>
    </row>
    <row r="156" spans="1:15" x14ac:dyDescent="0.25">
      <c r="A156" t="s">
        <v>2585</v>
      </c>
      <c r="B156" s="1">
        <v>42622</v>
      </c>
      <c r="C156">
        <v>497</v>
      </c>
      <c r="D156">
        <v>2</v>
      </c>
      <c r="E156" t="s">
        <v>2586</v>
      </c>
      <c r="F156" t="s">
        <v>1549</v>
      </c>
      <c r="G156" t="s">
        <v>1618</v>
      </c>
      <c r="H156" t="s">
        <v>2241</v>
      </c>
      <c r="K156" s="2">
        <v>1392</v>
      </c>
      <c r="L156" s="23" t="s">
        <v>658</v>
      </c>
      <c r="M156" s="2">
        <v>-23956</v>
      </c>
    </row>
    <row r="157" spans="1:15" x14ac:dyDescent="0.25">
      <c r="A157" t="s">
        <v>2587</v>
      </c>
      <c r="B157" s="1">
        <v>42622</v>
      </c>
      <c r="C157">
        <v>497</v>
      </c>
      <c r="D157">
        <v>2</v>
      </c>
      <c r="E157" t="s">
        <v>2586</v>
      </c>
      <c r="F157" t="s">
        <v>1549</v>
      </c>
      <c r="G157" t="s">
        <v>1618</v>
      </c>
      <c r="H157" t="s">
        <v>2331</v>
      </c>
      <c r="I157" s="2">
        <v>1392</v>
      </c>
      <c r="J157" s="23" t="s">
        <v>658</v>
      </c>
      <c r="M157" s="2">
        <v>-22564</v>
      </c>
    </row>
    <row r="158" spans="1:15" x14ac:dyDescent="0.25">
      <c r="A158" t="s">
        <v>2588</v>
      </c>
      <c r="B158" s="1">
        <v>42622</v>
      </c>
      <c r="C158">
        <v>497</v>
      </c>
      <c r="D158">
        <v>2</v>
      </c>
      <c r="E158" t="s">
        <v>2589</v>
      </c>
      <c r="F158" t="s">
        <v>1549</v>
      </c>
      <c r="G158" t="s">
        <v>1618</v>
      </c>
      <c r="H158" t="s">
        <v>2241</v>
      </c>
      <c r="K158" s="2">
        <v>1392</v>
      </c>
      <c r="L158" s="23">
        <v>38</v>
      </c>
      <c r="M158" s="2">
        <v>-23956</v>
      </c>
    </row>
    <row r="159" spans="1:15" x14ac:dyDescent="0.25">
      <c r="A159" t="s">
        <v>2590</v>
      </c>
      <c r="B159" s="1">
        <v>42623</v>
      </c>
      <c r="C159">
        <v>494</v>
      </c>
      <c r="D159">
        <v>1</v>
      </c>
      <c r="E159" t="s">
        <v>2591</v>
      </c>
      <c r="F159" t="s">
        <v>1569</v>
      </c>
      <c r="G159" t="s">
        <v>12</v>
      </c>
      <c r="H159" t="s">
        <v>2241</v>
      </c>
      <c r="K159" s="2">
        <v>8352</v>
      </c>
      <c r="L159" s="23">
        <v>39</v>
      </c>
      <c r="M159" s="2">
        <v>-32308</v>
      </c>
    </row>
    <row r="160" spans="1:15" x14ac:dyDescent="0.25">
      <c r="A160" t="s">
        <v>2592</v>
      </c>
      <c r="B160" s="1">
        <v>42628</v>
      </c>
      <c r="C160" t="s">
        <v>2593</v>
      </c>
      <c r="D160">
        <v>2</v>
      </c>
      <c r="E160" t="s">
        <v>2594</v>
      </c>
      <c r="F160" t="s">
        <v>76</v>
      </c>
      <c r="G160" t="s">
        <v>12</v>
      </c>
      <c r="H160" t="s">
        <v>2241</v>
      </c>
      <c r="I160" s="2">
        <v>6960</v>
      </c>
      <c r="J160" s="23">
        <v>37</v>
      </c>
      <c r="M160" s="2">
        <v>-25348</v>
      </c>
    </row>
    <row r="161" spans="1:13" x14ac:dyDescent="0.25">
      <c r="A161" t="s">
        <v>565</v>
      </c>
      <c r="B161" s="1">
        <v>42635</v>
      </c>
      <c r="C161" t="s">
        <v>2595</v>
      </c>
      <c r="D161">
        <v>2</v>
      </c>
      <c r="E161" t="s">
        <v>2596</v>
      </c>
      <c r="F161" t="s">
        <v>76</v>
      </c>
      <c r="G161" t="s">
        <v>12</v>
      </c>
      <c r="H161" t="s">
        <v>2241</v>
      </c>
      <c r="I161" s="2">
        <v>4756</v>
      </c>
      <c r="J161" s="23" t="s">
        <v>658</v>
      </c>
      <c r="M161" s="2">
        <v>-20592</v>
      </c>
    </row>
    <row r="162" spans="1:13" x14ac:dyDescent="0.25">
      <c r="A162" t="s">
        <v>2597</v>
      </c>
      <c r="B162" s="1">
        <v>42635</v>
      </c>
      <c r="C162" t="s">
        <v>2595</v>
      </c>
      <c r="D162">
        <v>2</v>
      </c>
      <c r="E162" t="s">
        <v>2596</v>
      </c>
      <c r="F162" t="s">
        <v>76</v>
      </c>
      <c r="G162" t="s">
        <v>12</v>
      </c>
      <c r="H162" t="s">
        <v>2331</v>
      </c>
      <c r="K162" s="2">
        <v>4756</v>
      </c>
      <c r="L162" s="23" t="s">
        <v>658</v>
      </c>
      <c r="M162" s="2">
        <v>-25348</v>
      </c>
    </row>
    <row r="163" spans="1:13" x14ac:dyDescent="0.25">
      <c r="A163" t="s">
        <v>2598</v>
      </c>
      <c r="B163" s="1">
        <v>42635</v>
      </c>
      <c r="C163" t="s">
        <v>2599</v>
      </c>
      <c r="D163">
        <v>2</v>
      </c>
      <c r="E163" t="s">
        <v>2600</v>
      </c>
      <c r="F163" t="s">
        <v>76</v>
      </c>
      <c r="G163" t="s">
        <v>12</v>
      </c>
      <c r="H163" t="s">
        <v>2241</v>
      </c>
      <c r="I163" s="2">
        <v>4292</v>
      </c>
      <c r="J163" s="23">
        <v>38</v>
      </c>
      <c r="M163" s="2">
        <v>-21056</v>
      </c>
    </row>
    <row r="164" spans="1:13" x14ac:dyDescent="0.25">
      <c r="A164" t="s">
        <v>912</v>
      </c>
      <c r="B164" s="1">
        <v>42635</v>
      </c>
      <c r="C164" t="s">
        <v>2601</v>
      </c>
      <c r="D164">
        <v>1</v>
      </c>
      <c r="E164" t="s">
        <v>2602</v>
      </c>
      <c r="F164" t="s">
        <v>76</v>
      </c>
      <c r="G164" t="s">
        <v>12</v>
      </c>
      <c r="H164" t="s">
        <v>2241</v>
      </c>
      <c r="I164" s="2">
        <v>3190</v>
      </c>
      <c r="J164" s="23">
        <v>39</v>
      </c>
      <c r="M164" s="2">
        <v>-17866</v>
      </c>
    </row>
    <row r="165" spans="1:13" x14ac:dyDescent="0.25">
      <c r="A165" t="s">
        <v>2603</v>
      </c>
      <c r="B165" s="1">
        <v>42636</v>
      </c>
      <c r="C165">
        <v>501</v>
      </c>
      <c r="D165">
        <v>2</v>
      </c>
      <c r="E165" t="s">
        <v>2604</v>
      </c>
      <c r="F165" t="s">
        <v>1549</v>
      </c>
      <c r="G165" t="s">
        <v>1550</v>
      </c>
      <c r="H165" t="s">
        <v>2241</v>
      </c>
      <c r="K165" s="2">
        <v>4640</v>
      </c>
      <c r="L165" s="23">
        <v>40</v>
      </c>
      <c r="M165" s="2">
        <v>-22506</v>
      </c>
    </row>
    <row r="166" spans="1:13" x14ac:dyDescent="0.25">
      <c r="A166" t="s">
        <v>2605</v>
      </c>
      <c r="B166" s="1">
        <v>42637</v>
      </c>
      <c r="C166">
        <v>502</v>
      </c>
      <c r="D166">
        <v>2</v>
      </c>
      <c r="E166" t="s">
        <v>2606</v>
      </c>
      <c r="F166" t="s">
        <v>1549</v>
      </c>
      <c r="G166" t="s">
        <v>1550</v>
      </c>
      <c r="H166" t="s">
        <v>2241</v>
      </c>
      <c r="K166" s="2">
        <v>1508</v>
      </c>
      <c r="L166" s="23">
        <v>40</v>
      </c>
      <c r="M166" s="2">
        <v>-24014</v>
      </c>
    </row>
    <row r="167" spans="1:13" x14ac:dyDescent="0.25">
      <c r="A167" t="s">
        <v>2607</v>
      </c>
      <c r="B167" s="1">
        <v>42640</v>
      </c>
      <c r="C167">
        <v>89</v>
      </c>
      <c r="D167">
        <v>2</v>
      </c>
      <c r="E167" t="s">
        <v>2608</v>
      </c>
      <c r="F167" t="s">
        <v>1549</v>
      </c>
      <c r="G167" t="s">
        <v>1550</v>
      </c>
      <c r="H167" t="s">
        <v>2241</v>
      </c>
      <c r="K167" s="2">
        <v>4060</v>
      </c>
      <c r="L167" s="23">
        <v>40</v>
      </c>
      <c r="M167" s="2">
        <v>-28074</v>
      </c>
    </row>
    <row r="168" spans="1:13" x14ac:dyDescent="0.25">
      <c r="A168" t="s">
        <v>2609</v>
      </c>
      <c r="B168" s="1">
        <v>42641</v>
      </c>
      <c r="C168">
        <v>508</v>
      </c>
      <c r="D168">
        <v>1</v>
      </c>
      <c r="E168" t="s">
        <v>2610</v>
      </c>
      <c r="F168" t="s">
        <v>1569</v>
      </c>
      <c r="G168" t="s">
        <v>156</v>
      </c>
      <c r="H168" t="s">
        <v>2241</v>
      </c>
      <c r="K168" s="2">
        <v>2900</v>
      </c>
      <c r="L168" s="23">
        <v>39</v>
      </c>
      <c r="M168" s="2">
        <v>-30974</v>
      </c>
    </row>
    <row r="169" spans="1:13" x14ac:dyDescent="0.25">
      <c r="A169" t="s">
        <v>2611</v>
      </c>
      <c r="B169" s="1">
        <v>42642</v>
      </c>
      <c r="C169">
        <v>500</v>
      </c>
      <c r="D169">
        <v>2</v>
      </c>
      <c r="E169" t="s">
        <v>2612</v>
      </c>
      <c r="F169" t="s">
        <v>1549</v>
      </c>
      <c r="G169" t="s">
        <v>1550</v>
      </c>
      <c r="H169" t="s">
        <v>2241</v>
      </c>
      <c r="K169" s="2">
        <v>9280</v>
      </c>
      <c r="L169" s="23">
        <v>41</v>
      </c>
      <c r="M169" s="2">
        <v>-40254</v>
      </c>
    </row>
    <row r="170" spans="1:13" x14ac:dyDescent="0.25">
      <c r="A170" t="s">
        <v>2613</v>
      </c>
      <c r="B170" s="1">
        <v>42643</v>
      </c>
      <c r="C170">
        <v>506</v>
      </c>
      <c r="D170">
        <v>2</v>
      </c>
      <c r="E170" t="s">
        <v>2614</v>
      </c>
      <c r="F170" t="s">
        <v>1549</v>
      </c>
      <c r="G170" t="s">
        <v>1550</v>
      </c>
      <c r="H170" t="s">
        <v>2241</v>
      </c>
      <c r="K170" s="2">
        <v>3480</v>
      </c>
      <c r="L170" s="23">
        <v>41</v>
      </c>
      <c r="M170" s="2">
        <v>-43734</v>
      </c>
    </row>
    <row r="171" spans="1:13" x14ac:dyDescent="0.25">
      <c r="A171" t="s">
        <v>2615</v>
      </c>
      <c r="B171" s="1">
        <v>42646</v>
      </c>
      <c r="C171">
        <v>504</v>
      </c>
      <c r="D171">
        <v>2</v>
      </c>
      <c r="E171" t="s">
        <v>2616</v>
      </c>
      <c r="F171" t="s">
        <v>1549</v>
      </c>
      <c r="G171" t="s">
        <v>1618</v>
      </c>
      <c r="H171" t="s">
        <v>2241</v>
      </c>
      <c r="K171" s="2">
        <v>4060</v>
      </c>
      <c r="L171" s="23">
        <v>41</v>
      </c>
      <c r="M171" s="2">
        <v>-47794</v>
      </c>
    </row>
    <row r="172" spans="1:13" x14ac:dyDescent="0.25">
      <c r="A172" t="s">
        <v>988</v>
      </c>
      <c r="B172" s="1">
        <v>42647</v>
      </c>
      <c r="C172">
        <v>510</v>
      </c>
      <c r="D172">
        <v>1</v>
      </c>
      <c r="E172" t="s">
        <v>2617</v>
      </c>
      <c r="F172" t="s">
        <v>1569</v>
      </c>
      <c r="G172" t="s">
        <v>156</v>
      </c>
      <c r="H172" t="s">
        <v>2241</v>
      </c>
      <c r="K172" s="2">
        <v>4640</v>
      </c>
      <c r="L172" s="23">
        <v>42</v>
      </c>
      <c r="M172" s="2">
        <v>-52434</v>
      </c>
    </row>
    <row r="173" spans="1:13" x14ac:dyDescent="0.25">
      <c r="A173" t="s">
        <v>2618</v>
      </c>
      <c r="B173" s="1">
        <v>42648</v>
      </c>
      <c r="C173" t="s">
        <v>2619</v>
      </c>
      <c r="D173">
        <v>1</v>
      </c>
      <c r="E173" t="s">
        <v>2620</v>
      </c>
      <c r="F173" t="s">
        <v>76</v>
      </c>
      <c r="G173" t="s">
        <v>12</v>
      </c>
      <c r="H173" t="s">
        <v>2241</v>
      </c>
      <c r="I173" s="2">
        <v>11252</v>
      </c>
      <c r="J173" s="23">
        <v>39</v>
      </c>
      <c r="M173" s="2">
        <v>-41182</v>
      </c>
    </row>
    <row r="174" spans="1:13" x14ac:dyDescent="0.25">
      <c r="A174" t="s">
        <v>809</v>
      </c>
      <c r="B174" s="1">
        <v>42648</v>
      </c>
      <c r="C174" t="s">
        <v>2621</v>
      </c>
      <c r="D174">
        <v>2</v>
      </c>
      <c r="E174" t="s">
        <v>2622</v>
      </c>
      <c r="F174" t="s">
        <v>76</v>
      </c>
      <c r="G174" t="s">
        <v>12</v>
      </c>
      <c r="H174" t="s">
        <v>2241</v>
      </c>
      <c r="I174" s="2">
        <v>10208</v>
      </c>
      <c r="J174" s="23">
        <v>40</v>
      </c>
      <c r="M174" s="2">
        <v>-30974</v>
      </c>
    </row>
    <row r="175" spans="1:13" x14ac:dyDescent="0.25">
      <c r="A175" t="s">
        <v>2623</v>
      </c>
      <c r="B175" s="1">
        <v>42649</v>
      </c>
      <c r="C175">
        <v>511</v>
      </c>
      <c r="D175">
        <v>1</v>
      </c>
      <c r="E175" t="s">
        <v>2624</v>
      </c>
      <c r="F175" t="s">
        <v>1569</v>
      </c>
      <c r="G175" t="s">
        <v>156</v>
      </c>
      <c r="H175" t="s">
        <v>2241</v>
      </c>
      <c r="K175" s="2">
        <v>1740</v>
      </c>
      <c r="L175" s="23">
        <v>42</v>
      </c>
      <c r="M175" s="2">
        <v>-32714</v>
      </c>
    </row>
    <row r="176" spans="1:13" x14ac:dyDescent="0.25">
      <c r="A176" t="s">
        <v>2454</v>
      </c>
      <c r="B176" s="1">
        <v>42653</v>
      </c>
      <c r="C176">
        <v>515</v>
      </c>
      <c r="D176">
        <v>2</v>
      </c>
      <c r="E176" t="s">
        <v>2625</v>
      </c>
      <c r="F176" t="s">
        <v>1549</v>
      </c>
      <c r="G176" t="s">
        <v>2626</v>
      </c>
      <c r="H176" t="s">
        <v>2241</v>
      </c>
      <c r="K176" s="2">
        <v>2668</v>
      </c>
      <c r="L176" s="23">
        <v>43</v>
      </c>
      <c r="M176" s="2">
        <v>-35382</v>
      </c>
    </row>
    <row r="177" spans="1:13" x14ac:dyDescent="0.25">
      <c r="A177" t="s">
        <v>2627</v>
      </c>
      <c r="B177" s="1">
        <v>42655</v>
      </c>
      <c r="C177" t="s">
        <v>2628</v>
      </c>
      <c r="D177">
        <v>2</v>
      </c>
      <c r="E177" t="s">
        <v>2629</v>
      </c>
      <c r="F177" t="s">
        <v>76</v>
      </c>
      <c r="G177" t="s">
        <v>12</v>
      </c>
      <c r="H177" t="s">
        <v>2241</v>
      </c>
      <c r="I177" s="2">
        <v>16820</v>
      </c>
      <c r="J177" s="23">
        <v>41</v>
      </c>
      <c r="M177" s="2">
        <v>-18562</v>
      </c>
    </row>
    <row r="178" spans="1:13" x14ac:dyDescent="0.25">
      <c r="A178" t="s">
        <v>2630</v>
      </c>
      <c r="B178" s="1">
        <v>42655</v>
      </c>
      <c r="C178" t="s">
        <v>2631</v>
      </c>
      <c r="D178">
        <v>1</v>
      </c>
      <c r="E178" t="s">
        <v>2632</v>
      </c>
      <c r="F178" t="s">
        <v>76</v>
      </c>
      <c r="G178" t="s">
        <v>12</v>
      </c>
      <c r="H178" t="s">
        <v>2241</v>
      </c>
      <c r="I178" s="2">
        <v>6380</v>
      </c>
      <c r="J178" s="23">
        <v>42</v>
      </c>
      <c r="M178" s="2">
        <v>-12182</v>
      </c>
    </row>
    <row r="179" spans="1:13" x14ac:dyDescent="0.25">
      <c r="A179" t="s">
        <v>2633</v>
      </c>
      <c r="B179" s="1">
        <v>42657</v>
      </c>
      <c r="C179">
        <v>521</v>
      </c>
      <c r="D179">
        <v>2</v>
      </c>
      <c r="E179" t="s">
        <v>2634</v>
      </c>
      <c r="F179" t="s">
        <v>1549</v>
      </c>
      <c r="G179" t="s">
        <v>1967</v>
      </c>
      <c r="H179" t="s">
        <v>2241</v>
      </c>
      <c r="K179" s="2">
        <v>3480</v>
      </c>
      <c r="L179" s="23">
        <v>45</v>
      </c>
      <c r="M179" s="2">
        <v>-15662</v>
      </c>
    </row>
    <row r="180" spans="1:13" x14ac:dyDescent="0.25">
      <c r="A180" t="s">
        <v>2635</v>
      </c>
      <c r="B180" s="1">
        <v>42657</v>
      </c>
      <c r="C180">
        <v>453</v>
      </c>
      <c r="D180">
        <v>2</v>
      </c>
      <c r="E180" t="s">
        <v>2636</v>
      </c>
      <c r="F180" t="s">
        <v>1549</v>
      </c>
      <c r="G180" t="s">
        <v>1550</v>
      </c>
      <c r="H180" t="s">
        <v>2241</v>
      </c>
      <c r="K180" s="2">
        <v>12760</v>
      </c>
      <c r="L180" s="23">
        <v>44</v>
      </c>
      <c r="M180" s="2">
        <v>-28422</v>
      </c>
    </row>
    <row r="181" spans="1:13" x14ac:dyDescent="0.25">
      <c r="A181" t="s">
        <v>309</v>
      </c>
      <c r="B181" s="1">
        <v>42662</v>
      </c>
      <c r="C181" t="s">
        <v>2637</v>
      </c>
      <c r="D181">
        <v>2</v>
      </c>
      <c r="E181" t="s">
        <v>2638</v>
      </c>
      <c r="F181" t="s">
        <v>76</v>
      </c>
      <c r="G181" t="s">
        <v>12</v>
      </c>
      <c r="H181" t="s">
        <v>2241</v>
      </c>
      <c r="I181" s="2">
        <v>2668</v>
      </c>
      <c r="J181" s="23">
        <v>43</v>
      </c>
      <c r="M181" s="2">
        <v>-25754</v>
      </c>
    </row>
    <row r="182" spans="1:13" x14ac:dyDescent="0.25">
      <c r="A182" t="s">
        <v>1958</v>
      </c>
      <c r="B182" s="1">
        <v>42664</v>
      </c>
      <c r="C182">
        <v>517</v>
      </c>
      <c r="D182">
        <v>2</v>
      </c>
      <c r="E182" t="s">
        <v>2639</v>
      </c>
      <c r="F182" t="s">
        <v>1549</v>
      </c>
      <c r="G182" t="s">
        <v>1550</v>
      </c>
      <c r="H182" t="s">
        <v>2241</v>
      </c>
      <c r="K182" s="2">
        <v>1392</v>
      </c>
      <c r="L182" s="23">
        <v>45</v>
      </c>
      <c r="M182" s="2">
        <v>-27146</v>
      </c>
    </row>
    <row r="183" spans="1:13" x14ac:dyDescent="0.25">
      <c r="A183" t="s">
        <v>2640</v>
      </c>
      <c r="B183" s="1">
        <v>42665</v>
      </c>
      <c r="C183">
        <v>509</v>
      </c>
      <c r="D183">
        <v>2</v>
      </c>
      <c r="E183" t="s">
        <v>2641</v>
      </c>
      <c r="F183" t="s">
        <v>1549</v>
      </c>
      <c r="G183" t="s">
        <v>1550</v>
      </c>
      <c r="H183" t="s">
        <v>2241</v>
      </c>
      <c r="K183" s="2">
        <v>2204</v>
      </c>
      <c r="L183" s="23">
        <v>44</v>
      </c>
      <c r="M183" s="2">
        <v>-29350</v>
      </c>
    </row>
    <row r="184" spans="1:13" x14ac:dyDescent="0.25">
      <c r="A184" t="s">
        <v>2642</v>
      </c>
      <c r="B184" s="1">
        <v>42667</v>
      </c>
      <c r="C184">
        <v>525</v>
      </c>
      <c r="D184">
        <v>2</v>
      </c>
      <c r="E184" t="s">
        <v>2643</v>
      </c>
      <c r="F184" t="s">
        <v>1549</v>
      </c>
      <c r="G184" t="s">
        <v>1618</v>
      </c>
      <c r="H184" t="s">
        <v>2241</v>
      </c>
      <c r="K184" s="2">
        <v>3480</v>
      </c>
      <c r="L184" s="23">
        <v>44</v>
      </c>
      <c r="M184" s="2">
        <v>-32830</v>
      </c>
    </row>
    <row r="185" spans="1:13" x14ac:dyDescent="0.25">
      <c r="A185" t="s">
        <v>2046</v>
      </c>
      <c r="B185" s="1">
        <v>42669</v>
      </c>
      <c r="C185">
        <v>526</v>
      </c>
      <c r="D185">
        <v>2</v>
      </c>
      <c r="E185" t="s">
        <v>2644</v>
      </c>
      <c r="F185" t="s">
        <v>1549</v>
      </c>
      <c r="G185" t="s">
        <v>1550</v>
      </c>
      <c r="H185" t="s">
        <v>2241</v>
      </c>
      <c r="K185" s="2">
        <v>4060</v>
      </c>
      <c r="L185" s="23">
        <v>44</v>
      </c>
      <c r="M185" s="2">
        <v>-36890</v>
      </c>
    </row>
    <row r="186" spans="1:13" x14ac:dyDescent="0.25">
      <c r="A186" t="s">
        <v>2645</v>
      </c>
      <c r="B186" s="1">
        <v>42671</v>
      </c>
      <c r="C186">
        <v>531</v>
      </c>
      <c r="D186">
        <v>2</v>
      </c>
      <c r="E186" t="s">
        <v>2646</v>
      </c>
      <c r="F186" t="s">
        <v>1549</v>
      </c>
      <c r="G186" t="s">
        <v>1550</v>
      </c>
      <c r="H186" t="s">
        <v>2241</v>
      </c>
      <c r="K186" s="2">
        <v>4640</v>
      </c>
      <c r="L186" s="23">
        <v>45</v>
      </c>
      <c r="M186" s="2">
        <v>-41530</v>
      </c>
    </row>
    <row r="187" spans="1:13" x14ac:dyDescent="0.25">
      <c r="A187" t="s">
        <v>2647</v>
      </c>
      <c r="B187" s="1">
        <v>42674</v>
      </c>
      <c r="C187">
        <v>537</v>
      </c>
      <c r="D187">
        <v>2</v>
      </c>
      <c r="E187" t="s">
        <v>2648</v>
      </c>
      <c r="F187" t="s">
        <v>1549</v>
      </c>
      <c r="G187" t="s">
        <v>1550</v>
      </c>
      <c r="H187" t="s">
        <v>2241</v>
      </c>
      <c r="K187" s="2">
        <v>4060</v>
      </c>
      <c r="L187" s="23">
        <v>47</v>
      </c>
      <c r="M187" s="2">
        <v>-45590</v>
      </c>
    </row>
    <row r="188" spans="1:13" x14ac:dyDescent="0.25">
      <c r="A188" t="s">
        <v>2649</v>
      </c>
      <c r="B188" s="1">
        <v>42674</v>
      </c>
      <c r="C188">
        <v>536</v>
      </c>
      <c r="D188">
        <v>2</v>
      </c>
      <c r="E188" t="s">
        <v>2650</v>
      </c>
      <c r="F188" t="s">
        <v>1549</v>
      </c>
      <c r="G188" t="s">
        <v>1550</v>
      </c>
      <c r="H188" t="s">
        <v>2241</v>
      </c>
      <c r="K188" s="2">
        <v>3480</v>
      </c>
      <c r="L188" s="23">
        <v>45</v>
      </c>
      <c r="M188" s="2">
        <v>-49070</v>
      </c>
    </row>
    <row r="189" spans="1:13" x14ac:dyDescent="0.25">
      <c r="A189" t="s">
        <v>2651</v>
      </c>
      <c r="B189" s="1">
        <v>42674</v>
      </c>
      <c r="C189">
        <v>535</v>
      </c>
      <c r="D189">
        <v>2</v>
      </c>
      <c r="E189" t="s">
        <v>2652</v>
      </c>
      <c r="F189" t="s">
        <v>1549</v>
      </c>
      <c r="G189" t="s">
        <v>1618</v>
      </c>
      <c r="H189" t="s">
        <v>2241</v>
      </c>
      <c r="K189" s="2">
        <v>8700</v>
      </c>
      <c r="L189" s="23">
        <v>47</v>
      </c>
      <c r="M189" s="2">
        <v>-57770</v>
      </c>
    </row>
    <row r="190" spans="1:13" x14ac:dyDescent="0.25">
      <c r="A190" t="s">
        <v>2653</v>
      </c>
      <c r="B190" s="1">
        <v>42677</v>
      </c>
      <c r="C190" t="s">
        <v>2654</v>
      </c>
      <c r="D190">
        <v>2</v>
      </c>
      <c r="E190" t="s">
        <v>2655</v>
      </c>
      <c r="F190" t="s">
        <v>76</v>
      </c>
      <c r="G190" t="s">
        <v>12</v>
      </c>
      <c r="H190" t="s">
        <v>2241</v>
      </c>
      <c r="I190" s="2">
        <v>22504</v>
      </c>
      <c r="J190" s="23">
        <v>44</v>
      </c>
      <c r="M190" s="2">
        <v>-35266</v>
      </c>
    </row>
    <row r="191" spans="1:13" x14ac:dyDescent="0.25">
      <c r="A191" t="s">
        <v>2656</v>
      </c>
      <c r="B191" s="1">
        <v>42678</v>
      </c>
      <c r="C191">
        <v>540</v>
      </c>
      <c r="D191">
        <v>2</v>
      </c>
      <c r="E191" t="s">
        <v>2657</v>
      </c>
      <c r="F191" t="s">
        <v>1549</v>
      </c>
      <c r="G191" t="s">
        <v>1550</v>
      </c>
      <c r="H191" t="s">
        <v>2241</v>
      </c>
      <c r="K191" s="2">
        <v>2320</v>
      </c>
      <c r="L191" s="23">
        <v>47</v>
      </c>
      <c r="M191" s="2">
        <v>-37586</v>
      </c>
    </row>
    <row r="192" spans="1:13" x14ac:dyDescent="0.25">
      <c r="A192" t="s">
        <v>2658</v>
      </c>
      <c r="B192" s="1">
        <v>42678</v>
      </c>
      <c r="C192">
        <v>538</v>
      </c>
      <c r="D192">
        <v>2</v>
      </c>
      <c r="E192" t="s">
        <v>2659</v>
      </c>
      <c r="F192" t="s">
        <v>1549</v>
      </c>
      <c r="G192" t="s">
        <v>1550</v>
      </c>
      <c r="H192" t="s">
        <v>2241</v>
      </c>
      <c r="K192" s="2">
        <v>1392</v>
      </c>
      <c r="L192" s="23">
        <v>46</v>
      </c>
      <c r="M192" s="2">
        <v>-38978</v>
      </c>
    </row>
    <row r="193" spans="1:13" x14ac:dyDescent="0.25">
      <c r="A193" t="s">
        <v>2660</v>
      </c>
      <c r="B193" s="1">
        <v>42682</v>
      </c>
      <c r="C193">
        <v>541</v>
      </c>
      <c r="D193">
        <v>2</v>
      </c>
      <c r="E193" t="s">
        <v>2661</v>
      </c>
      <c r="F193" t="s">
        <v>1549</v>
      </c>
      <c r="G193" t="s">
        <v>1550</v>
      </c>
      <c r="H193" t="s">
        <v>2241</v>
      </c>
      <c r="K193" s="2">
        <v>3480</v>
      </c>
      <c r="L193" s="23">
        <v>46</v>
      </c>
      <c r="M193" s="2">
        <v>-42458</v>
      </c>
    </row>
    <row r="194" spans="1:13" x14ac:dyDescent="0.25">
      <c r="A194" t="s">
        <v>2662</v>
      </c>
      <c r="B194" s="1">
        <v>42682</v>
      </c>
      <c r="C194">
        <v>546</v>
      </c>
      <c r="D194">
        <v>2</v>
      </c>
      <c r="E194" t="s">
        <v>2663</v>
      </c>
      <c r="F194" t="s">
        <v>1549</v>
      </c>
      <c r="G194" t="s">
        <v>1550</v>
      </c>
      <c r="H194" t="s">
        <v>2241</v>
      </c>
      <c r="K194" s="2">
        <v>1392</v>
      </c>
      <c r="L194" s="23">
        <v>48</v>
      </c>
      <c r="M194" s="2">
        <v>-43850</v>
      </c>
    </row>
    <row r="195" spans="1:13" x14ac:dyDescent="0.25">
      <c r="A195" t="s">
        <v>617</v>
      </c>
      <c r="B195" s="1">
        <v>42683</v>
      </c>
      <c r="C195" t="s">
        <v>2664</v>
      </c>
      <c r="D195">
        <v>2</v>
      </c>
      <c r="E195" t="s">
        <v>2665</v>
      </c>
      <c r="F195" t="s">
        <v>76</v>
      </c>
      <c r="G195" t="s">
        <v>12</v>
      </c>
      <c r="H195" t="s">
        <v>2241</v>
      </c>
      <c r="I195" s="2">
        <v>12992</v>
      </c>
      <c r="J195" s="23">
        <v>45</v>
      </c>
      <c r="M195" s="2">
        <v>-30858</v>
      </c>
    </row>
    <row r="196" spans="1:13" x14ac:dyDescent="0.25">
      <c r="A196" t="s">
        <v>2666</v>
      </c>
      <c r="B196" s="1">
        <v>42684</v>
      </c>
      <c r="C196">
        <v>545</v>
      </c>
      <c r="D196">
        <v>2</v>
      </c>
      <c r="E196" t="s">
        <v>2667</v>
      </c>
      <c r="F196" t="s">
        <v>1549</v>
      </c>
      <c r="G196" t="s">
        <v>1550</v>
      </c>
      <c r="H196" t="s">
        <v>2241</v>
      </c>
      <c r="K196" s="2">
        <v>4060</v>
      </c>
      <c r="L196" s="23">
        <v>46</v>
      </c>
      <c r="M196" s="2">
        <v>-34918</v>
      </c>
    </row>
    <row r="197" spans="1:13" x14ac:dyDescent="0.25">
      <c r="A197" t="s">
        <v>1096</v>
      </c>
      <c r="B197" s="1">
        <v>42688</v>
      </c>
      <c r="C197">
        <v>548</v>
      </c>
      <c r="D197">
        <v>2</v>
      </c>
      <c r="E197" t="s">
        <v>2668</v>
      </c>
      <c r="F197" t="s">
        <v>1549</v>
      </c>
      <c r="G197" t="s">
        <v>1550</v>
      </c>
      <c r="H197" t="s">
        <v>2241</v>
      </c>
      <c r="K197" s="2">
        <v>2900</v>
      </c>
      <c r="L197" s="23">
        <v>48</v>
      </c>
      <c r="M197" s="2">
        <v>-37818</v>
      </c>
    </row>
    <row r="198" spans="1:13" x14ac:dyDescent="0.25">
      <c r="A198" t="s">
        <v>2669</v>
      </c>
      <c r="B198" s="1">
        <v>42689</v>
      </c>
      <c r="C198">
        <v>557</v>
      </c>
      <c r="D198">
        <v>2</v>
      </c>
      <c r="E198" t="s">
        <v>2670</v>
      </c>
      <c r="F198" t="s">
        <v>1549</v>
      </c>
      <c r="G198" t="s">
        <v>1550</v>
      </c>
      <c r="H198" t="s">
        <v>2241</v>
      </c>
      <c r="K198" s="2">
        <v>1392</v>
      </c>
      <c r="L198" s="23">
        <v>48</v>
      </c>
      <c r="M198" s="2">
        <v>-39210</v>
      </c>
    </row>
    <row r="199" spans="1:13" x14ac:dyDescent="0.25">
      <c r="A199" t="s">
        <v>565</v>
      </c>
      <c r="B199" s="1">
        <v>42691</v>
      </c>
      <c r="C199" t="s">
        <v>2671</v>
      </c>
      <c r="D199">
        <v>2</v>
      </c>
      <c r="E199" t="s">
        <v>2672</v>
      </c>
      <c r="F199" t="s">
        <v>76</v>
      </c>
      <c r="G199" t="s">
        <v>12</v>
      </c>
      <c r="H199" t="s">
        <v>2241</v>
      </c>
      <c r="I199" s="2">
        <v>8932</v>
      </c>
      <c r="J199" s="23">
        <v>46</v>
      </c>
      <c r="M199" s="2">
        <v>-30278</v>
      </c>
    </row>
    <row r="200" spans="1:13" x14ac:dyDescent="0.25">
      <c r="A200" t="s">
        <v>2598</v>
      </c>
      <c r="B200" s="1">
        <v>42691</v>
      </c>
      <c r="C200" t="s">
        <v>2673</v>
      </c>
      <c r="D200">
        <v>2</v>
      </c>
      <c r="E200" t="s">
        <v>2674</v>
      </c>
      <c r="F200" t="s">
        <v>76</v>
      </c>
      <c r="G200" t="s">
        <v>12</v>
      </c>
      <c r="H200" t="s">
        <v>2241</v>
      </c>
      <c r="I200" s="2">
        <v>15080</v>
      </c>
      <c r="J200" s="23">
        <v>47</v>
      </c>
      <c r="M200" s="2">
        <v>-15198</v>
      </c>
    </row>
    <row r="201" spans="1:13" x14ac:dyDescent="0.25">
      <c r="A201" t="s">
        <v>2557</v>
      </c>
      <c r="B201" s="1">
        <v>42692</v>
      </c>
      <c r="D201">
        <v>2</v>
      </c>
      <c r="E201" t="s">
        <v>2675</v>
      </c>
      <c r="F201" t="s">
        <v>1549</v>
      </c>
      <c r="G201" t="s">
        <v>1550</v>
      </c>
      <c r="H201" t="s">
        <v>2241</v>
      </c>
      <c r="K201" s="2">
        <v>1392</v>
      </c>
      <c r="L201" s="23">
        <v>48</v>
      </c>
      <c r="M201" s="2">
        <v>-16590</v>
      </c>
    </row>
    <row r="202" spans="1:13" x14ac:dyDescent="0.25">
      <c r="A202" t="s">
        <v>2676</v>
      </c>
      <c r="B202" s="1">
        <v>42692</v>
      </c>
      <c r="C202">
        <v>560</v>
      </c>
      <c r="D202">
        <v>2</v>
      </c>
      <c r="E202" t="s">
        <v>2677</v>
      </c>
      <c r="F202" t="s">
        <v>1549</v>
      </c>
      <c r="G202" t="s">
        <v>1550</v>
      </c>
      <c r="H202" t="s">
        <v>2241</v>
      </c>
      <c r="K202">
        <v>464</v>
      </c>
      <c r="L202" s="23">
        <v>49</v>
      </c>
      <c r="M202" s="2">
        <v>-17054</v>
      </c>
    </row>
    <row r="203" spans="1:13" x14ac:dyDescent="0.25">
      <c r="A203" t="s">
        <v>2678</v>
      </c>
      <c r="B203" s="1">
        <v>42692</v>
      </c>
      <c r="C203">
        <v>562</v>
      </c>
      <c r="D203">
        <v>2</v>
      </c>
      <c r="E203" t="s">
        <v>2679</v>
      </c>
      <c r="F203" t="s">
        <v>1549</v>
      </c>
      <c r="G203" t="s">
        <v>1618</v>
      </c>
      <c r="H203" t="s">
        <v>2241</v>
      </c>
      <c r="K203" s="2">
        <v>1392</v>
      </c>
      <c r="L203" s="23">
        <v>50</v>
      </c>
      <c r="M203" s="2">
        <v>-18446</v>
      </c>
    </row>
    <row r="204" spans="1:13" x14ac:dyDescent="0.25">
      <c r="A204" t="s">
        <v>2680</v>
      </c>
      <c r="B204" s="1">
        <v>42697</v>
      </c>
      <c r="C204" t="s">
        <v>2681</v>
      </c>
      <c r="D204">
        <v>2</v>
      </c>
      <c r="E204" t="s">
        <v>2682</v>
      </c>
      <c r="F204" t="s">
        <v>1549</v>
      </c>
      <c r="G204" t="s">
        <v>1618</v>
      </c>
      <c r="H204" t="s">
        <v>2241</v>
      </c>
      <c r="K204" s="2">
        <v>1392</v>
      </c>
      <c r="L204" s="23">
        <v>50</v>
      </c>
      <c r="M204" s="2">
        <v>-19838</v>
      </c>
    </row>
    <row r="205" spans="1:13" x14ac:dyDescent="0.25">
      <c r="A205" t="s">
        <v>2683</v>
      </c>
      <c r="B205" s="1">
        <v>42697</v>
      </c>
      <c r="C205" t="s">
        <v>2681</v>
      </c>
      <c r="D205">
        <v>2</v>
      </c>
      <c r="E205" t="s">
        <v>2682</v>
      </c>
      <c r="F205" t="s">
        <v>1549</v>
      </c>
      <c r="G205" t="s">
        <v>1618</v>
      </c>
      <c r="H205" t="s">
        <v>2331</v>
      </c>
      <c r="I205" s="2">
        <v>1392</v>
      </c>
      <c r="J205" s="23">
        <v>48</v>
      </c>
      <c r="M205" s="2">
        <v>-18446</v>
      </c>
    </row>
    <row r="206" spans="1:13" x14ac:dyDescent="0.25">
      <c r="A206" t="s">
        <v>2684</v>
      </c>
      <c r="B206" s="1">
        <v>42697</v>
      </c>
      <c r="C206" t="s">
        <v>2681</v>
      </c>
      <c r="D206">
        <v>2</v>
      </c>
      <c r="E206" t="s">
        <v>2685</v>
      </c>
      <c r="F206" t="s">
        <v>1549</v>
      </c>
      <c r="G206" t="s">
        <v>1618</v>
      </c>
      <c r="H206" t="s">
        <v>2241</v>
      </c>
      <c r="K206" s="2">
        <v>1392</v>
      </c>
      <c r="L206" s="23">
        <v>52</v>
      </c>
      <c r="M206" s="2">
        <v>-19838</v>
      </c>
    </row>
    <row r="207" spans="1:13" x14ac:dyDescent="0.25">
      <c r="A207" t="s">
        <v>523</v>
      </c>
      <c r="B207" s="1">
        <v>42697</v>
      </c>
      <c r="C207" t="s">
        <v>2686</v>
      </c>
      <c r="D207">
        <v>2</v>
      </c>
      <c r="E207" t="s">
        <v>2687</v>
      </c>
      <c r="F207" t="s">
        <v>76</v>
      </c>
      <c r="G207" t="s">
        <v>12</v>
      </c>
      <c r="H207" t="s">
        <v>2241</v>
      </c>
      <c r="I207" s="2">
        <v>5684</v>
      </c>
      <c r="J207" s="23">
        <v>48</v>
      </c>
      <c r="M207" s="2">
        <v>-14154</v>
      </c>
    </row>
    <row r="208" spans="1:13" x14ac:dyDescent="0.25">
      <c r="A208" t="s">
        <v>2688</v>
      </c>
      <c r="B208" s="1">
        <v>42699</v>
      </c>
      <c r="C208">
        <v>554</v>
      </c>
      <c r="D208">
        <v>2</v>
      </c>
      <c r="E208" t="s">
        <v>2689</v>
      </c>
      <c r="F208" t="s">
        <v>1549</v>
      </c>
      <c r="G208" t="s">
        <v>1618</v>
      </c>
      <c r="H208" t="s">
        <v>2241</v>
      </c>
      <c r="K208" s="2">
        <v>4060</v>
      </c>
      <c r="L208" s="23">
        <v>51</v>
      </c>
      <c r="M208" s="2">
        <v>-18214</v>
      </c>
    </row>
    <row r="209" spans="1:13" x14ac:dyDescent="0.25">
      <c r="A209" t="s">
        <v>2690</v>
      </c>
      <c r="B209" s="1">
        <v>42699</v>
      </c>
      <c r="C209">
        <v>547</v>
      </c>
      <c r="D209">
        <v>2</v>
      </c>
      <c r="E209" t="s">
        <v>2691</v>
      </c>
      <c r="F209" t="s">
        <v>1549</v>
      </c>
      <c r="G209" t="s">
        <v>1550</v>
      </c>
      <c r="H209" t="s">
        <v>2241</v>
      </c>
      <c r="K209" s="2">
        <v>2320</v>
      </c>
      <c r="L209" s="23">
        <v>51</v>
      </c>
      <c r="M209" s="2">
        <v>-20534</v>
      </c>
    </row>
    <row r="210" spans="1:13" x14ac:dyDescent="0.25">
      <c r="A210" t="s">
        <v>2692</v>
      </c>
      <c r="B210" s="1">
        <v>42700</v>
      </c>
      <c r="C210">
        <v>567</v>
      </c>
      <c r="D210">
        <v>2</v>
      </c>
      <c r="E210" t="s">
        <v>2693</v>
      </c>
      <c r="F210" t="s">
        <v>1549</v>
      </c>
      <c r="G210" t="s">
        <v>1618</v>
      </c>
      <c r="H210" t="s">
        <v>2241</v>
      </c>
      <c r="K210" s="2">
        <v>2900</v>
      </c>
      <c r="L210" s="23">
        <v>51</v>
      </c>
      <c r="M210" s="2">
        <v>-23434</v>
      </c>
    </row>
    <row r="211" spans="1:13" x14ac:dyDescent="0.25">
      <c r="A211" t="s">
        <v>2694</v>
      </c>
      <c r="B211" s="1">
        <v>42702</v>
      </c>
      <c r="C211">
        <v>561</v>
      </c>
      <c r="D211">
        <v>2</v>
      </c>
      <c r="E211" t="s">
        <v>2695</v>
      </c>
      <c r="F211" t="s">
        <v>1549</v>
      </c>
      <c r="G211" t="s">
        <v>1550</v>
      </c>
      <c r="H211" t="s">
        <v>2241</v>
      </c>
      <c r="K211" s="2">
        <v>2900</v>
      </c>
      <c r="L211" s="23">
        <v>51</v>
      </c>
      <c r="M211" s="2">
        <v>-26334</v>
      </c>
    </row>
    <row r="212" spans="1:13" x14ac:dyDescent="0.25">
      <c r="A212" t="s">
        <v>1753</v>
      </c>
      <c r="B212" s="1">
        <v>42702</v>
      </c>
      <c r="C212">
        <v>571</v>
      </c>
      <c r="D212">
        <v>2</v>
      </c>
      <c r="E212" t="s">
        <v>2696</v>
      </c>
      <c r="F212" t="s">
        <v>1549</v>
      </c>
      <c r="G212" t="s">
        <v>1550</v>
      </c>
      <c r="H212" t="s">
        <v>2241</v>
      </c>
      <c r="K212" s="2">
        <v>2088</v>
      </c>
      <c r="L212" s="23">
        <v>51</v>
      </c>
      <c r="M212" s="2">
        <v>-28422</v>
      </c>
    </row>
    <row r="213" spans="1:13" x14ac:dyDescent="0.25">
      <c r="A213" t="s">
        <v>2697</v>
      </c>
      <c r="B213" s="1">
        <v>42703</v>
      </c>
      <c r="C213">
        <v>556</v>
      </c>
      <c r="D213">
        <v>2</v>
      </c>
      <c r="E213" t="s">
        <v>2698</v>
      </c>
      <c r="F213" t="s">
        <v>1549</v>
      </c>
      <c r="G213" t="s">
        <v>1550</v>
      </c>
      <c r="H213" t="s">
        <v>2241</v>
      </c>
      <c r="K213" s="2">
        <v>2320</v>
      </c>
      <c r="L213" s="23">
        <v>51</v>
      </c>
      <c r="M213" s="2">
        <v>-30742</v>
      </c>
    </row>
    <row r="214" spans="1:13" x14ac:dyDescent="0.25">
      <c r="A214" t="s">
        <v>2699</v>
      </c>
      <c r="B214" s="1">
        <v>42703</v>
      </c>
      <c r="C214">
        <v>572</v>
      </c>
      <c r="D214">
        <v>2</v>
      </c>
      <c r="E214" t="s">
        <v>2700</v>
      </c>
      <c r="F214" t="s">
        <v>1549</v>
      </c>
      <c r="G214" t="s">
        <v>1618</v>
      </c>
      <c r="H214" t="s">
        <v>2241</v>
      </c>
      <c r="K214" s="2">
        <v>1740</v>
      </c>
      <c r="L214" s="23">
        <v>53</v>
      </c>
      <c r="M214" s="2">
        <v>-32482</v>
      </c>
    </row>
    <row r="215" spans="1:13" x14ac:dyDescent="0.25">
      <c r="A215" t="s">
        <v>2701</v>
      </c>
      <c r="B215" s="1">
        <v>42704</v>
      </c>
      <c r="C215">
        <v>569</v>
      </c>
      <c r="D215">
        <v>2</v>
      </c>
      <c r="E215" t="s">
        <v>2702</v>
      </c>
      <c r="F215" t="s">
        <v>1549</v>
      </c>
      <c r="G215" t="s">
        <v>1550</v>
      </c>
      <c r="H215" t="s">
        <v>2241</v>
      </c>
      <c r="K215" s="2">
        <v>4408</v>
      </c>
      <c r="L215" s="23">
        <v>53</v>
      </c>
      <c r="M215" s="2">
        <v>-36890</v>
      </c>
    </row>
    <row r="216" spans="1:13" x14ac:dyDescent="0.25">
      <c r="A216" t="s">
        <v>2703</v>
      </c>
      <c r="B216" s="1">
        <v>42704</v>
      </c>
      <c r="C216">
        <v>549</v>
      </c>
      <c r="D216">
        <v>2</v>
      </c>
      <c r="E216" t="s">
        <v>2704</v>
      </c>
      <c r="F216" t="s">
        <v>1549</v>
      </c>
      <c r="G216" t="s">
        <v>1550</v>
      </c>
      <c r="H216" t="s">
        <v>2241</v>
      </c>
      <c r="K216" s="2">
        <v>4060</v>
      </c>
      <c r="L216" s="23">
        <v>53</v>
      </c>
      <c r="M216" s="2">
        <v>-40950</v>
      </c>
    </row>
    <row r="217" spans="1:13" x14ac:dyDescent="0.25">
      <c r="A217" t="s">
        <v>2705</v>
      </c>
      <c r="B217" s="1">
        <v>42704</v>
      </c>
      <c r="C217" t="s">
        <v>2706</v>
      </c>
      <c r="D217">
        <v>1</v>
      </c>
      <c r="E217" t="s">
        <v>2707</v>
      </c>
      <c r="F217" t="s">
        <v>260</v>
      </c>
      <c r="G217" t="s">
        <v>12</v>
      </c>
      <c r="H217" t="s">
        <v>2241</v>
      </c>
      <c r="I217">
        <v>464</v>
      </c>
      <c r="J217" s="23">
        <v>49</v>
      </c>
      <c r="M217" s="2">
        <v>-40486</v>
      </c>
    </row>
    <row r="218" spans="1:13" x14ac:dyDescent="0.25">
      <c r="A218" t="s">
        <v>979</v>
      </c>
      <c r="B218" s="1">
        <v>42704</v>
      </c>
      <c r="C218" t="s">
        <v>2708</v>
      </c>
      <c r="D218">
        <v>2</v>
      </c>
      <c r="E218" t="s">
        <v>2709</v>
      </c>
      <c r="F218" t="s">
        <v>76</v>
      </c>
      <c r="G218" t="s">
        <v>12</v>
      </c>
      <c r="H218" t="s">
        <v>2241</v>
      </c>
      <c r="I218" s="2">
        <v>2784</v>
      </c>
      <c r="J218" s="23">
        <v>50</v>
      </c>
      <c r="M218" s="2">
        <v>-37702</v>
      </c>
    </row>
    <row r="219" spans="1:13" x14ac:dyDescent="0.25">
      <c r="A219" t="s">
        <v>2710</v>
      </c>
      <c r="B219" s="1">
        <v>42711</v>
      </c>
      <c r="C219" t="s">
        <v>2711</v>
      </c>
      <c r="D219">
        <v>2</v>
      </c>
      <c r="E219" t="s">
        <v>2712</v>
      </c>
      <c r="F219" t="s">
        <v>76</v>
      </c>
      <c r="G219" t="s">
        <v>12</v>
      </c>
      <c r="H219" t="s">
        <v>2241</v>
      </c>
      <c r="I219" s="2">
        <v>16588</v>
      </c>
      <c r="J219" s="23">
        <v>51</v>
      </c>
      <c r="M219" s="2">
        <v>-21114</v>
      </c>
    </row>
    <row r="220" spans="1:13" x14ac:dyDescent="0.25">
      <c r="A220" t="s">
        <v>2713</v>
      </c>
      <c r="B220" s="1">
        <v>42711</v>
      </c>
      <c r="C220" t="s">
        <v>2714</v>
      </c>
      <c r="D220">
        <v>2</v>
      </c>
      <c r="E220" t="s">
        <v>2715</v>
      </c>
      <c r="F220" t="s">
        <v>76</v>
      </c>
      <c r="G220" t="s">
        <v>12</v>
      </c>
      <c r="H220" t="s">
        <v>2241</v>
      </c>
      <c r="I220" s="2">
        <v>1392</v>
      </c>
      <c r="J220" s="23">
        <v>52</v>
      </c>
      <c r="M220" s="2">
        <v>-19722</v>
      </c>
    </row>
    <row r="221" spans="1:13" x14ac:dyDescent="0.25">
      <c r="A221" t="s">
        <v>2716</v>
      </c>
      <c r="B221" s="1">
        <v>42718</v>
      </c>
      <c r="C221">
        <v>511</v>
      </c>
      <c r="D221">
        <v>2</v>
      </c>
      <c r="E221" t="s">
        <v>2717</v>
      </c>
      <c r="F221" t="s">
        <v>1549</v>
      </c>
      <c r="G221" t="s">
        <v>1967</v>
      </c>
      <c r="H221" t="s">
        <v>2241</v>
      </c>
      <c r="K221" s="2">
        <v>1740</v>
      </c>
      <c r="L221" s="23">
        <v>54</v>
      </c>
      <c r="M221" s="2">
        <v>-21462</v>
      </c>
    </row>
    <row r="222" spans="1:13" x14ac:dyDescent="0.25">
      <c r="A222" t="s">
        <v>2718</v>
      </c>
      <c r="B222" s="1">
        <v>42719</v>
      </c>
      <c r="C222">
        <v>583</v>
      </c>
      <c r="D222">
        <v>2</v>
      </c>
      <c r="E222" t="s">
        <v>2719</v>
      </c>
      <c r="F222" t="s">
        <v>1549</v>
      </c>
      <c r="G222" t="s">
        <v>1550</v>
      </c>
      <c r="H222" t="s">
        <v>2241</v>
      </c>
      <c r="K222" s="2">
        <v>1392</v>
      </c>
      <c r="M222" s="2">
        <v>-22854</v>
      </c>
    </row>
    <row r="223" spans="1:13" x14ac:dyDescent="0.25">
      <c r="A223" t="s">
        <v>1462</v>
      </c>
      <c r="B223" s="1">
        <v>42719</v>
      </c>
      <c r="C223" t="s">
        <v>2720</v>
      </c>
      <c r="D223">
        <v>2</v>
      </c>
      <c r="E223" t="s">
        <v>2721</v>
      </c>
      <c r="F223" t="s">
        <v>76</v>
      </c>
      <c r="G223" t="s">
        <v>12</v>
      </c>
      <c r="H223" t="s">
        <v>2241</v>
      </c>
      <c r="I223" s="2">
        <v>10208</v>
      </c>
      <c r="J223" s="23">
        <v>53</v>
      </c>
      <c r="M223" s="2">
        <v>-12646</v>
      </c>
    </row>
    <row r="224" spans="1:13" x14ac:dyDescent="0.25">
      <c r="A224" t="s">
        <v>424</v>
      </c>
      <c r="B224" s="1">
        <v>42720</v>
      </c>
      <c r="C224">
        <v>582</v>
      </c>
      <c r="D224">
        <v>2</v>
      </c>
      <c r="E224" t="s">
        <v>2722</v>
      </c>
      <c r="F224" t="s">
        <v>1549</v>
      </c>
      <c r="G224" t="s">
        <v>2110</v>
      </c>
      <c r="H224" t="s">
        <v>2241</v>
      </c>
      <c r="K224">
        <v>232</v>
      </c>
      <c r="L224" s="23" t="s">
        <v>658</v>
      </c>
      <c r="M224" s="2">
        <v>-12878</v>
      </c>
    </row>
    <row r="225" spans="1:13" x14ac:dyDescent="0.25">
      <c r="A225" t="s">
        <v>2723</v>
      </c>
      <c r="B225" s="1">
        <v>42720</v>
      </c>
      <c r="C225">
        <v>582</v>
      </c>
      <c r="D225">
        <v>2</v>
      </c>
      <c r="E225" t="s">
        <v>2722</v>
      </c>
      <c r="F225" t="s">
        <v>1549</v>
      </c>
      <c r="G225" t="s">
        <v>2110</v>
      </c>
      <c r="H225" t="s">
        <v>2331</v>
      </c>
      <c r="I225">
        <v>232</v>
      </c>
      <c r="J225" s="23" t="s">
        <v>658</v>
      </c>
      <c r="M225" s="2">
        <v>-12646</v>
      </c>
    </row>
    <row r="226" spans="1:13" x14ac:dyDescent="0.25">
      <c r="A226" t="s">
        <v>2724</v>
      </c>
      <c r="B226" s="1">
        <v>42725</v>
      </c>
      <c r="C226">
        <v>582</v>
      </c>
      <c r="D226">
        <v>2</v>
      </c>
      <c r="E226" t="s">
        <v>2725</v>
      </c>
      <c r="F226" t="s">
        <v>1549</v>
      </c>
      <c r="G226" t="s">
        <v>2110</v>
      </c>
      <c r="H226" t="s">
        <v>2241</v>
      </c>
      <c r="K226">
        <v>232</v>
      </c>
      <c r="M226" s="2">
        <v>-12878</v>
      </c>
    </row>
    <row r="227" spans="1:13" x14ac:dyDescent="0.25">
      <c r="A227" t="s">
        <v>2726</v>
      </c>
      <c r="B227" s="1">
        <v>42725</v>
      </c>
      <c r="C227" t="s">
        <v>2727</v>
      </c>
      <c r="D227">
        <v>2</v>
      </c>
      <c r="E227" t="s">
        <v>2728</v>
      </c>
      <c r="F227" t="s">
        <v>76</v>
      </c>
      <c r="G227" t="s">
        <v>12</v>
      </c>
      <c r="H227" t="s">
        <v>2241</v>
      </c>
      <c r="I227" s="2">
        <v>1740</v>
      </c>
      <c r="J227" s="23">
        <v>54</v>
      </c>
      <c r="M227" s="2">
        <v>-11138</v>
      </c>
    </row>
    <row r="228" spans="1:13" x14ac:dyDescent="0.25">
      <c r="A228" t="s">
        <v>2729</v>
      </c>
      <c r="B228" s="1">
        <v>42726</v>
      </c>
      <c r="C228">
        <v>570</v>
      </c>
      <c r="D228">
        <v>2</v>
      </c>
      <c r="E228" t="s">
        <v>2730</v>
      </c>
      <c r="F228" t="s">
        <v>1549</v>
      </c>
      <c r="G228" t="s">
        <v>1550</v>
      </c>
      <c r="H228" t="s">
        <v>2241</v>
      </c>
      <c r="K228" s="2">
        <v>2900</v>
      </c>
      <c r="L228" s="23">
        <v>55</v>
      </c>
      <c r="M228" s="2">
        <v>-14038</v>
      </c>
    </row>
    <row r="229" spans="1:13" x14ac:dyDescent="0.25">
      <c r="A229" t="s">
        <v>2731</v>
      </c>
      <c r="B229" s="1">
        <v>42726</v>
      </c>
      <c r="C229">
        <v>574</v>
      </c>
      <c r="D229">
        <v>2</v>
      </c>
      <c r="E229" t="s">
        <v>2732</v>
      </c>
      <c r="F229" t="s">
        <v>1549</v>
      </c>
      <c r="G229" t="s">
        <v>1618</v>
      </c>
      <c r="H229" t="s">
        <v>2241</v>
      </c>
      <c r="K229" s="2">
        <v>1276</v>
      </c>
      <c r="L229" s="23">
        <v>55</v>
      </c>
      <c r="M229" s="2">
        <v>-15314</v>
      </c>
    </row>
    <row r="230" spans="1:13" x14ac:dyDescent="0.25">
      <c r="A230" t="s">
        <v>2733</v>
      </c>
      <c r="B230" s="1">
        <v>42727</v>
      </c>
      <c r="C230">
        <v>594</v>
      </c>
      <c r="D230">
        <v>2</v>
      </c>
      <c r="E230" t="s">
        <v>2734</v>
      </c>
      <c r="F230" t="s">
        <v>1549</v>
      </c>
      <c r="G230" t="s">
        <v>1550</v>
      </c>
      <c r="H230" t="s">
        <v>2241</v>
      </c>
      <c r="K230" s="2">
        <v>1508</v>
      </c>
      <c r="L230" s="23">
        <v>55</v>
      </c>
      <c r="M230" s="2">
        <v>-16822</v>
      </c>
    </row>
    <row r="231" spans="1:13" x14ac:dyDescent="0.25">
      <c r="A231" t="s">
        <v>2735</v>
      </c>
      <c r="B231" s="1">
        <v>42727</v>
      </c>
      <c r="C231">
        <v>593</v>
      </c>
      <c r="D231">
        <v>2</v>
      </c>
      <c r="E231" t="s">
        <v>2736</v>
      </c>
      <c r="F231" t="s">
        <v>1549</v>
      </c>
      <c r="G231" t="s">
        <v>1550</v>
      </c>
      <c r="H231" t="s">
        <v>2241</v>
      </c>
      <c r="K231" s="2">
        <v>2320</v>
      </c>
      <c r="L231" s="23" t="s">
        <v>658</v>
      </c>
      <c r="M231" s="2">
        <v>-19142</v>
      </c>
    </row>
    <row r="232" spans="1:13" x14ac:dyDescent="0.25">
      <c r="A232" t="s">
        <v>2737</v>
      </c>
      <c r="B232" s="1">
        <v>42727</v>
      </c>
      <c r="C232">
        <v>593</v>
      </c>
      <c r="D232">
        <v>2</v>
      </c>
      <c r="E232" t="s">
        <v>2736</v>
      </c>
      <c r="F232" t="s">
        <v>1549</v>
      </c>
      <c r="G232" t="s">
        <v>1550</v>
      </c>
      <c r="H232" t="s">
        <v>2331</v>
      </c>
      <c r="I232" s="2">
        <v>2320</v>
      </c>
      <c r="J232" s="23" t="s">
        <v>658</v>
      </c>
      <c r="M232" s="2">
        <v>-16822</v>
      </c>
    </row>
    <row r="233" spans="1:13" x14ac:dyDescent="0.25">
      <c r="A233" t="s">
        <v>2738</v>
      </c>
      <c r="B233" s="1">
        <v>42727</v>
      </c>
      <c r="C233">
        <v>593</v>
      </c>
      <c r="D233">
        <v>2</v>
      </c>
      <c r="E233" t="s">
        <v>2739</v>
      </c>
      <c r="F233" t="s">
        <v>1549</v>
      </c>
      <c r="G233" t="s">
        <v>1550</v>
      </c>
      <c r="H233" t="s">
        <v>2241</v>
      </c>
      <c r="K233" s="2">
        <v>2320</v>
      </c>
      <c r="L233" s="23">
        <v>55</v>
      </c>
      <c r="M233" s="2">
        <v>-19142</v>
      </c>
    </row>
    <row r="234" spans="1:13" x14ac:dyDescent="0.25">
      <c r="A234" t="s">
        <v>431</v>
      </c>
      <c r="B234" s="1">
        <v>42731</v>
      </c>
      <c r="C234" t="s">
        <v>2740</v>
      </c>
      <c r="D234">
        <v>2</v>
      </c>
      <c r="E234" t="s">
        <v>2741</v>
      </c>
      <c r="F234" t="s">
        <v>76</v>
      </c>
      <c r="G234" t="s">
        <v>12</v>
      </c>
      <c r="H234" t="s">
        <v>2241</v>
      </c>
      <c r="I234" s="2">
        <v>8004</v>
      </c>
      <c r="J234" s="23">
        <v>55</v>
      </c>
      <c r="M234" s="2">
        <v>-11138</v>
      </c>
    </row>
    <row r="235" spans="1:13" x14ac:dyDescent="0.25">
      <c r="A235" t="s">
        <v>2742</v>
      </c>
      <c r="B235" s="1">
        <v>42733</v>
      </c>
      <c r="C235">
        <v>595</v>
      </c>
      <c r="D235">
        <v>2</v>
      </c>
      <c r="E235" t="s">
        <v>2743</v>
      </c>
      <c r="F235" t="s">
        <v>1549</v>
      </c>
      <c r="G235" t="s">
        <v>2110</v>
      </c>
      <c r="H235" t="s">
        <v>2241</v>
      </c>
      <c r="K235" s="2">
        <v>3248</v>
      </c>
      <c r="M235" s="2">
        <v>-14386</v>
      </c>
    </row>
    <row r="236" spans="1:13" x14ac:dyDescent="0.25">
      <c r="A236" t="s">
        <v>2744</v>
      </c>
      <c r="B236" s="1">
        <v>42733</v>
      </c>
      <c r="C236">
        <v>585</v>
      </c>
      <c r="D236">
        <v>2</v>
      </c>
      <c r="E236" t="s">
        <v>2745</v>
      </c>
      <c r="F236" t="s">
        <v>1549</v>
      </c>
      <c r="G236" t="s">
        <v>1550</v>
      </c>
      <c r="H236" t="s">
        <v>2241</v>
      </c>
      <c r="K236" s="2">
        <v>3480</v>
      </c>
      <c r="M236" s="2">
        <v>-17866</v>
      </c>
    </row>
    <row r="237" spans="1:13" x14ac:dyDescent="0.25">
      <c r="A237" t="s">
        <v>2746</v>
      </c>
      <c r="B237" s="1">
        <v>42733</v>
      </c>
      <c r="C237">
        <v>586</v>
      </c>
      <c r="D237">
        <v>2</v>
      </c>
      <c r="E237" t="s">
        <v>2747</v>
      </c>
      <c r="F237" t="s">
        <v>1549</v>
      </c>
      <c r="G237" t="s">
        <v>2110</v>
      </c>
      <c r="H237" t="s">
        <v>2241</v>
      </c>
      <c r="K237" s="2">
        <v>4640</v>
      </c>
      <c r="M237" s="2">
        <v>-22506</v>
      </c>
    </row>
    <row r="238" spans="1:13" x14ac:dyDescent="0.25">
      <c r="A238" t="s">
        <v>2748</v>
      </c>
      <c r="B238" s="1">
        <v>42734</v>
      </c>
      <c r="C238">
        <v>592</v>
      </c>
      <c r="D238">
        <v>2</v>
      </c>
      <c r="E238" t="s">
        <v>2749</v>
      </c>
      <c r="F238" t="s">
        <v>1549</v>
      </c>
      <c r="G238" t="s">
        <v>1550</v>
      </c>
      <c r="H238" t="s">
        <v>2241</v>
      </c>
      <c r="K238" s="2">
        <v>1508</v>
      </c>
      <c r="M238" s="2">
        <v>-24014</v>
      </c>
    </row>
    <row r="239" spans="1:13" x14ac:dyDescent="0.25">
      <c r="A239" t="s">
        <v>2750</v>
      </c>
      <c r="B239" s="1">
        <v>42734</v>
      </c>
      <c r="C239" t="s">
        <v>2751</v>
      </c>
      <c r="D239">
        <v>2</v>
      </c>
      <c r="E239" t="s">
        <v>2752</v>
      </c>
      <c r="F239" t="s">
        <v>1549</v>
      </c>
      <c r="G239" t="s">
        <v>1618</v>
      </c>
      <c r="H239" t="s">
        <v>2241</v>
      </c>
      <c r="K239" s="2">
        <v>3248</v>
      </c>
      <c r="M239" s="2">
        <v>-27262</v>
      </c>
    </row>
    <row r="240" spans="1:13" x14ac:dyDescent="0.25">
      <c r="H240" t="s">
        <v>101</v>
      </c>
      <c r="I240" s="2">
        <v>522797.5</v>
      </c>
      <c r="K240" s="2">
        <v>500888</v>
      </c>
    </row>
    <row r="241" spans="1:13" x14ac:dyDescent="0.25">
      <c r="H241" t="s">
        <v>102</v>
      </c>
      <c r="M241" s="2">
        <v>-27262</v>
      </c>
    </row>
    <row r="242" spans="1:13" x14ac:dyDescent="0.25">
      <c r="A242" t="s">
        <v>138</v>
      </c>
      <c r="B242" t="s">
        <v>139</v>
      </c>
      <c r="C242" t="s">
        <v>501</v>
      </c>
      <c r="D242" t="s">
        <v>502</v>
      </c>
      <c r="E242" t="s">
        <v>142</v>
      </c>
      <c r="F242" t="s">
        <v>503</v>
      </c>
      <c r="G242" t="s">
        <v>139</v>
      </c>
      <c r="H242" t="s">
        <v>504</v>
      </c>
      <c r="I242" t="s">
        <v>146</v>
      </c>
      <c r="K242" t="s">
        <v>146</v>
      </c>
      <c r="M242" t="s">
        <v>147</v>
      </c>
    </row>
  </sheetData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12" sqref="K12:K15"/>
    </sheetView>
  </sheetViews>
  <sheetFormatPr baseColWidth="10" defaultRowHeight="15" x14ac:dyDescent="0.25"/>
  <cols>
    <col min="9" max="9" width="26.42578125" bestFit="1" customWidth="1"/>
  </cols>
  <sheetData>
    <row r="1" spans="1:12" x14ac:dyDescent="0.25">
      <c r="A1" t="s">
        <v>0</v>
      </c>
    </row>
    <row r="2" spans="1:12" x14ac:dyDescent="0.25">
      <c r="A2" t="s">
        <v>7576</v>
      </c>
    </row>
    <row r="3" spans="1:12" x14ac:dyDescent="0.25">
      <c r="A3" t="s">
        <v>8241</v>
      </c>
    </row>
    <row r="4" spans="1:12" x14ac:dyDescent="0.25">
      <c r="A4" t="s">
        <v>7578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8242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-1392</v>
      </c>
    </row>
    <row r="12" spans="1:12" x14ac:dyDescent="0.25">
      <c r="A12" t="s">
        <v>8243</v>
      </c>
      <c r="B12" s="1">
        <v>43045</v>
      </c>
      <c r="C12">
        <v>2815</v>
      </c>
      <c r="D12">
        <v>2</v>
      </c>
      <c r="E12" t="s">
        <v>3633</v>
      </c>
      <c r="F12" t="s">
        <v>8244</v>
      </c>
      <c r="G12" t="s">
        <v>1549</v>
      </c>
      <c r="H12" t="s">
        <v>5897</v>
      </c>
      <c r="I12" t="s">
        <v>8245</v>
      </c>
      <c r="K12">
        <v>696</v>
      </c>
      <c r="L12" s="2">
        <v>-2088</v>
      </c>
    </row>
    <row r="13" spans="1:12" x14ac:dyDescent="0.25">
      <c r="A13" t="s">
        <v>8246</v>
      </c>
      <c r="B13" s="1">
        <v>43055</v>
      </c>
      <c r="C13">
        <v>2973</v>
      </c>
      <c r="D13">
        <v>2</v>
      </c>
      <c r="E13" t="s">
        <v>3633</v>
      </c>
      <c r="F13" t="s">
        <v>8247</v>
      </c>
      <c r="G13" t="s">
        <v>1549</v>
      </c>
      <c r="H13" t="s">
        <v>1550</v>
      </c>
      <c r="I13" t="s">
        <v>8245</v>
      </c>
      <c r="K13">
        <v>696</v>
      </c>
      <c r="L13" s="2">
        <v>-2784</v>
      </c>
    </row>
    <row r="14" spans="1:12" x14ac:dyDescent="0.25">
      <c r="A14" t="s">
        <v>8248</v>
      </c>
      <c r="B14" s="1">
        <v>43060</v>
      </c>
      <c r="C14">
        <v>2955</v>
      </c>
      <c r="D14">
        <v>2</v>
      </c>
      <c r="E14" t="s">
        <v>3633</v>
      </c>
      <c r="F14" t="s">
        <v>8249</v>
      </c>
      <c r="G14" t="s">
        <v>1549</v>
      </c>
      <c r="H14" t="s">
        <v>5897</v>
      </c>
      <c r="I14" t="s">
        <v>8245</v>
      </c>
      <c r="K14" s="2">
        <v>1392</v>
      </c>
      <c r="L14" s="2">
        <v>-4176</v>
      </c>
    </row>
    <row r="15" spans="1:12" x14ac:dyDescent="0.25">
      <c r="A15" t="s">
        <v>6638</v>
      </c>
      <c r="B15" s="1">
        <v>43068</v>
      </c>
      <c r="C15">
        <v>3018</v>
      </c>
      <c r="D15">
        <v>2</v>
      </c>
      <c r="E15" t="s">
        <v>3633</v>
      </c>
      <c r="F15" t="s">
        <v>8250</v>
      </c>
      <c r="G15" t="s">
        <v>1549</v>
      </c>
      <c r="H15" t="s">
        <v>5938</v>
      </c>
      <c r="I15" t="s">
        <v>8245</v>
      </c>
      <c r="K15" s="2">
        <v>1392</v>
      </c>
      <c r="L15" s="2">
        <v>-5568</v>
      </c>
    </row>
    <row r="16" spans="1:12" x14ac:dyDescent="0.25">
      <c r="I16" t="s">
        <v>101</v>
      </c>
      <c r="J16">
        <v>0</v>
      </c>
      <c r="K16" s="2">
        <v>4176</v>
      </c>
    </row>
    <row r="17" spans="1:12" x14ac:dyDescent="0.25">
      <c r="I17" t="s">
        <v>102</v>
      </c>
      <c r="L17" s="2">
        <v>-5568</v>
      </c>
    </row>
    <row r="18" spans="1:12" x14ac:dyDescent="0.25">
      <c r="A18" t="s">
        <v>6</v>
      </c>
    </row>
  </sheetData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H22" sqref="H22"/>
    </sheetView>
  </sheetViews>
  <sheetFormatPr baseColWidth="10" defaultRowHeight="15" x14ac:dyDescent="0.25"/>
  <cols>
    <col min="8" max="8" width="31.140625" bestFit="1" customWidth="1"/>
  </cols>
  <sheetData>
    <row r="1" spans="1:11" x14ac:dyDescent="0.25">
      <c r="A1" t="s">
        <v>0</v>
      </c>
    </row>
    <row r="2" spans="1:11" x14ac:dyDescent="0.25">
      <c r="A2" t="s">
        <v>7576</v>
      </c>
    </row>
    <row r="3" spans="1:11" x14ac:dyDescent="0.25">
      <c r="A3" t="s">
        <v>8251</v>
      </c>
    </row>
    <row r="4" spans="1:11" x14ac:dyDescent="0.25">
      <c r="A4" t="s">
        <v>7578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8252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-180000</v>
      </c>
    </row>
    <row r="12" spans="1:11" x14ac:dyDescent="0.25">
      <c r="A12" t="s">
        <v>3751</v>
      </c>
      <c r="B12" s="1">
        <v>43049</v>
      </c>
      <c r="C12" t="s">
        <v>8253</v>
      </c>
      <c r="D12">
        <v>1</v>
      </c>
      <c r="E12" t="s">
        <v>8254</v>
      </c>
      <c r="F12" t="s">
        <v>76</v>
      </c>
      <c r="G12" t="s">
        <v>12</v>
      </c>
      <c r="H12" t="s">
        <v>8255</v>
      </c>
      <c r="I12" s="2">
        <v>180000</v>
      </c>
      <c r="K12">
        <v>0</v>
      </c>
    </row>
    <row r="13" spans="1:11" x14ac:dyDescent="0.25">
      <c r="A13" t="s">
        <v>4627</v>
      </c>
      <c r="B13" s="1">
        <v>43068</v>
      </c>
      <c r="C13" t="s">
        <v>8256</v>
      </c>
      <c r="D13">
        <v>1</v>
      </c>
      <c r="E13" t="s">
        <v>8257</v>
      </c>
      <c r="F13" t="s">
        <v>3006</v>
      </c>
      <c r="G13" t="s">
        <v>195</v>
      </c>
      <c r="H13" t="s">
        <v>8255</v>
      </c>
      <c r="J13" s="2">
        <v>215000</v>
      </c>
      <c r="K13" s="2">
        <v>-215000</v>
      </c>
    </row>
    <row r="14" spans="1:11" x14ac:dyDescent="0.25">
      <c r="A14" t="s">
        <v>6642</v>
      </c>
      <c r="B14" s="1">
        <v>43068</v>
      </c>
      <c r="C14" t="s">
        <v>8258</v>
      </c>
      <c r="D14">
        <v>1</v>
      </c>
      <c r="E14" t="s">
        <v>8259</v>
      </c>
      <c r="F14" t="s">
        <v>3006</v>
      </c>
      <c r="G14" t="s">
        <v>195</v>
      </c>
      <c r="H14" t="s">
        <v>8255</v>
      </c>
      <c r="J14" s="2">
        <v>140000</v>
      </c>
      <c r="K14" s="2">
        <v>-355000</v>
      </c>
    </row>
    <row r="15" spans="1:11" x14ac:dyDescent="0.25">
      <c r="A15" t="s">
        <v>2070</v>
      </c>
      <c r="B15" s="1">
        <v>43068</v>
      </c>
      <c r="C15" t="s">
        <v>8260</v>
      </c>
      <c r="D15">
        <v>1</v>
      </c>
      <c r="E15" t="s">
        <v>8261</v>
      </c>
      <c r="F15" t="s">
        <v>3006</v>
      </c>
      <c r="G15" t="s">
        <v>195</v>
      </c>
      <c r="H15" t="s">
        <v>8262</v>
      </c>
      <c r="J15" s="2">
        <v>170000</v>
      </c>
      <c r="K15" s="2">
        <v>-525000</v>
      </c>
    </row>
    <row r="16" spans="1:11" x14ac:dyDescent="0.25">
      <c r="A16" t="s">
        <v>3107</v>
      </c>
      <c r="B16" s="1">
        <v>43068</v>
      </c>
      <c r="C16" t="s">
        <v>8263</v>
      </c>
      <c r="D16">
        <v>1</v>
      </c>
      <c r="E16" t="s">
        <v>8264</v>
      </c>
      <c r="F16" t="s">
        <v>3006</v>
      </c>
      <c r="G16" t="s">
        <v>195</v>
      </c>
      <c r="H16" t="s">
        <v>8255</v>
      </c>
      <c r="J16" s="2">
        <v>185000</v>
      </c>
      <c r="K16" s="2">
        <v>-710000</v>
      </c>
    </row>
    <row r="17" spans="1:11" x14ac:dyDescent="0.25">
      <c r="A17" t="s">
        <v>4883</v>
      </c>
      <c r="B17" s="1">
        <v>43069</v>
      </c>
      <c r="C17" t="s">
        <v>8265</v>
      </c>
      <c r="D17">
        <v>1</v>
      </c>
      <c r="E17" t="s">
        <v>8266</v>
      </c>
      <c r="F17" t="s">
        <v>3006</v>
      </c>
      <c r="G17" t="s">
        <v>195</v>
      </c>
      <c r="H17" t="s">
        <v>8255</v>
      </c>
      <c r="J17" s="2">
        <v>190000</v>
      </c>
      <c r="K17" s="2">
        <v>-900000</v>
      </c>
    </row>
    <row r="18" spans="1:11" x14ac:dyDescent="0.25">
      <c r="H18" t="s">
        <v>101</v>
      </c>
      <c r="I18" s="2">
        <v>180000</v>
      </c>
      <c r="J18" s="2">
        <v>900000</v>
      </c>
    </row>
    <row r="19" spans="1:11" x14ac:dyDescent="0.25">
      <c r="H19" t="s">
        <v>102</v>
      </c>
      <c r="K19" s="2">
        <v>-900000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3"/>
  <sheetViews>
    <sheetView topLeftCell="B224" workbookViewId="0">
      <selection activeCell="O239" sqref="O239"/>
    </sheetView>
  </sheetViews>
  <sheetFormatPr baseColWidth="10" defaultRowHeight="15" x14ac:dyDescent="0.25"/>
  <cols>
    <col min="8" max="8" width="39.5703125" bestFit="1" customWidth="1"/>
    <col min="10" max="10" width="3.5703125" style="98" customWidth="1"/>
    <col min="12" max="12" width="3.5703125" style="98" customWidth="1"/>
  </cols>
  <sheetData>
    <row r="1" spans="1:14" x14ac:dyDescent="0.25">
      <c r="A1" t="s">
        <v>0</v>
      </c>
    </row>
    <row r="2" spans="1:14" x14ac:dyDescent="0.25">
      <c r="A2" t="s">
        <v>7576</v>
      </c>
    </row>
    <row r="3" spans="1:14" x14ac:dyDescent="0.25">
      <c r="A3" t="s">
        <v>8267</v>
      </c>
    </row>
    <row r="4" spans="1:14" x14ac:dyDescent="0.25">
      <c r="A4" t="s">
        <v>508</v>
      </c>
    </row>
    <row r="6" spans="1:14" x14ac:dyDescent="0.25">
      <c r="A6" t="s">
        <v>4</v>
      </c>
    </row>
    <row r="7" spans="1:14" x14ac:dyDescent="0.25">
      <c r="A7" t="s">
        <v>0</v>
      </c>
    </row>
    <row r="9" spans="1:14" x14ac:dyDescent="0.25">
      <c r="A9" t="s">
        <v>133</v>
      </c>
      <c r="B9" t="s">
        <v>4254</v>
      </c>
      <c r="C9">
        <v>44</v>
      </c>
      <c r="D9" t="s">
        <v>4255</v>
      </c>
      <c r="E9" t="s">
        <v>8268</v>
      </c>
      <c r="F9" t="s">
        <v>4258</v>
      </c>
    </row>
    <row r="10" spans="1:14" x14ac:dyDescent="0.25">
      <c r="A10" t="s">
        <v>138</v>
      </c>
      <c r="B10" t="s">
        <v>139</v>
      </c>
      <c r="C10" t="s">
        <v>501</v>
      </c>
      <c r="D10" t="s">
        <v>502</v>
      </c>
      <c r="E10" t="s">
        <v>142</v>
      </c>
      <c r="F10" t="s">
        <v>722</v>
      </c>
      <c r="G10" t="s">
        <v>530</v>
      </c>
      <c r="H10" t="s">
        <v>145</v>
      </c>
      <c r="I10" t="s">
        <v>144</v>
      </c>
      <c r="K10" t="s">
        <v>146</v>
      </c>
      <c r="M10" t="s">
        <v>147</v>
      </c>
    </row>
    <row r="11" spans="1:14" x14ac:dyDescent="0.25">
      <c r="H11" t="s">
        <v>7</v>
      </c>
      <c r="M11" s="2">
        <v>-21808</v>
      </c>
    </row>
    <row r="12" spans="1:14" x14ac:dyDescent="0.25">
      <c r="A12" t="s">
        <v>1803</v>
      </c>
      <c r="B12" s="1">
        <v>42739</v>
      </c>
      <c r="C12" t="s">
        <v>3133</v>
      </c>
      <c r="D12">
        <v>1</v>
      </c>
      <c r="E12" t="s">
        <v>3134</v>
      </c>
      <c r="F12" t="s">
        <v>76</v>
      </c>
      <c r="G12" t="s">
        <v>12</v>
      </c>
      <c r="H12" t="s">
        <v>3135</v>
      </c>
      <c r="I12" s="2">
        <v>3480</v>
      </c>
      <c r="M12" s="2">
        <v>-18328</v>
      </c>
      <c r="N12">
        <v>21</v>
      </c>
    </row>
    <row r="13" spans="1:14" x14ac:dyDescent="0.25">
      <c r="A13" t="s">
        <v>1996</v>
      </c>
      <c r="B13" s="1">
        <v>42739</v>
      </c>
      <c r="C13" t="s">
        <v>3136</v>
      </c>
      <c r="D13">
        <v>1</v>
      </c>
      <c r="E13" t="s">
        <v>3137</v>
      </c>
      <c r="F13" t="s">
        <v>76</v>
      </c>
      <c r="G13" t="s">
        <v>12</v>
      </c>
      <c r="H13" t="s">
        <v>3135</v>
      </c>
      <c r="I13" s="2">
        <v>2088</v>
      </c>
      <c r="M13" s="2">
        <v>-16240</v>
      </c>
      <c r="N13">
        <v>18</v>
      </c>
    </row>
    <row r="14" spans="1:14" x14ac:dyDescent="0.25">
      <c r="A14" t="s">
        <v>3138</v>
      </c>
      <c r="B14" s="1">
        <v>42742</v>
      </c>
      <c r="C14">
        <v>24</v>
      </c>
      <c r="D14">
        <v>2</v>
      </c>
      <c r="E14" t="s">
        <v>3139</v>
      </c>
      <c r="F14" t="s">
        <v>1549</v>
      </c>
      <c r="G14" t="s">
        <v>1618</v>
      </c>
      <c r="H14" t="s">
        <v>3135</v>
      </c>
      <c r="K14" s="2">
        <v>4060</v>
      </c>
      <c r="M14" s="2">
        <v>-20300</v>
      </c>
    </row>
    <row r="15" spans="1:14" x14ac:dyDescent="0.25">
      <c r="A15" t="s">
        <v>3140</v>
      </c>
      <c r="B15" s="1">
        <v>42745</v>
      </c>
      <c r="C15">
        <v>28</v>
      </c>
      <c r="D15">
        <v>2</v>
      </c>
      <c r="E15" t="s">
        <v>3141</v>
      </c>
      <c r="F15" t="s">
        <v>1549</v>
      </c>
      <c r="G15" t="s">
        <v>1550</v>
      </c>
      <c r="H15" t="s">
        <v>3135</v>
      </c>
      <c r="K15" s="2">
        <v>1392</v>
      </c>
      <c r="M15" s="2">
        <v>-21692</v>
      </c>
    </row>
    <row r="16" spans="1:14" x14ac:dyDescent="0.25">
      <c r="A16" t="s">
        <v>3142</v>
      </c>
      <c r="B16" s="1">
        <v>42747</v>
      </c>
      <c r="C16">
        <v>30</v>
      </c>
      <c r="D16">
        <v>1</v>
      </c>
      <c r="E16" t="s">
        <v>3143</v>
      </c>
      <c r="F16" t="s">
        <v>1569</v>
      </c>
      <c r="G16" t="s">
        <v>156</v>
      </c>
      <c r="H16" t="s">
        <v>3135</v>
      </c>
      <c r="K16" s="2">
        <v>5800</v>
      </c>
      <c r="M16" s="2">
        <v>-27492</v>
      </c>
    </row>
    <row r="17" spans="1:14" x14ac:dyDescent="0.25">
      <c r="A17" t="s">
        <v>3144</v>
      </c>
      <c r="B17" s="1">
        <v>42747</v>
      </c>
      <c r="C17">
        <v>31</v>
      </c>
      <c r="D17">
        <v>1</v>
      </c>
      <c r="E17" t="s">
        <v>3145</v>
      </c>
      <c r="F17" t="s">
        <v>1569</v>
      </c>
      <c r="G17" t="s">
        <v>156</v>
      </c>
      <c r="H17" t="s">
        <v>3135</v>
      </c>
      <c r="K17" s="2">
        <v>11600</v>
      </c>
      <c r="M17" s="2">
        <v>-39092</v>
      </c>
    </row>
    <row r="18" spans="1:14" x14ac:dyDescent="0.25">
      <c r="A18" t="s">
        <v>3146</v>
      </c>
      <c r="B18" s="1">
        <v>42747</v>
      </c>
      <c r="C18">
        <v>32</v>
      </c>
      <c r="D18">
        <v>1</v>
      </c>
      <c r="E18" t="s">
        <v>3147</v>
      </c>
      <c r="F18" t="s">
        <v>1569</v>
      </c>
      <c r="G18" t="s">
        <v>156</v>
      </c>
      <c r="H18" t="s">
        <v>3135</v>
      </c>
      <c r="K18" s="2">
        <v>11600</v>
      </c>
      <c r="M18" s="2">
        <v>-50692</v>
      </c>
    </row>
    <row r="19" spans="1:14" x14ac:dyDescent="0.25">
      <c r="A19" t="s">
        <v>3148</v>
      </c>
      <c r="B19" s="1">
        <v>42747</v>
      </c>
      <c r="C19">
        <v>36</v>
      </c>
      <c r="D19">
        <v>1</v>
      </c>
      <c r="E19" t="s">
        <v>3149</v>
      </c>
      <c r="F19" t="s">
        <v>1569</v>
      </c>
      <c r="G19" t="s">
        <v>156</v>
      </c>
      <c r="H19" t="s">
        <v>3135</v>
      </c>
      <c r="K19" s="2">
        <v>5800</v>
      </c>
      <c r="M19" s="2">
        <v>-56492</v>
      </c>
    </row>
    <row r="20" spans="1:14" x14ac:dyDescent="0.25">
      <c r="A20" t="s">
        <v>587</v>
      </c>
      <c r="B20" s="1">
        <v>42747</v>
      </c>
      <c r="C20" t="s">
        <v>3150</v>
      </c>
      <c r="D20">
        <v>2</v>
      </c>
      <c r="E20" t="s">
        <v>3151</v>
      </c>
      <c r="F20" t="s">
        <v>76</v>
      </c>
      <c r="G20" t="s">
        <v>12</v>
      </c>
      <c r="H20" t="s">
        <v>3135</v>
      </c>
      <c r="I20" s="2">
        <v>3480</v>
      </c>
      <c r="M20" s="2">
        <v>-53012</v>
      </c>
      <c r="N20">
        <v>23</v>
      </c>
    </row>
    <row r="21" spans="1:14" x14ac:dyDescent="0.25">
      <c r="A21" t="s">
        <v>3152</v>
      </c>
      <c r="B21" s="1">
        <v>42747</v>
      </c>
      <c r="C21" t="s">
        <v>3153</v>
      </c>
      <c r="D21">
        <v>1</v>
      </c>
      <c r="E21" t="s">
        <v>3154</v>
      </c>
      <c r="F21" t="s">
        <v>76</v>
      </c>
      <c r="G21" t="s">
        <v>12</v>
      </c>
      <c r="H21" t="s">
        <v>3135</v>
      </c>
      <c r="I21" s="2">
        <v>7540</v>
      </c>
      <c r="M21" s="2">
        <v>-45472</v>
      </c>
    </row>
    <row r="22" spans="1:14" x14ac:dyDescent="0.25">
      <c r="A22" t="s">
        <v>3155</v>
      </c>
      <c r="B22" s="1">
        <v>42753</v>
      </c>
      <c r="C22">
        <v>39</v>
      </c>
      <c r="D22">
        <v>1</v>
      </c>
      <c r="E22" t="s">
        <v>3156</v>
      </c>
      <c r="F22" t="s">
        <v>1569</v>
      </c>
      <c r="G22" t="s">
        <v>12</v>
      </c>
      <c r="H22" t="s">
        <v>3135</v>
      </c>
      <c r="K22" s="2">
        <v>8120</v>
      </c>
      <c r="M22" s="2">
        <v>-53592</v>
      </c>
    </row>
    <row r="23" spans="1:14" x14ac:dyDescent="0.25">
      <c r="A23" t="s">
        <v>1919</v>
      </c>
      <c r="B23" s="1">
        <v>42753</v>
      </c>
      <c r="C23">
        <v>37</v>
      </c>
      <c r="D23">
        <v>1</v>
      </c>
      <c r="E23" t="s">
        <v>3157</v>
      </c>
      <c r="F23" t="s">
        <v>1569</v>
      </c>
      <c r="G23" t="s">
        <v>12</v>
      </c>
      <c r="H23" t="s">
        <v>3135</v>
      </c>
      <c r="K23" s="2">
        <v>6960</v>
      </c>
      <c r="M23" s="2">
        <v>-60552</v>
      </c>
    </row>
    <row r="24" spans="1:14" x14ac:dyDescent="0.25">
      <c r="A24" t="s">
        <v>3158</v>
      </c>
      <c r="B24" s="1">
        <v>42753</v>
      </c>
      <c r="C24">
        <v>40</v>
      </c>
      <c r="D24">
        <v>1</v>
      </c>
      <c r="E24" t="s">
        <v>3159</v>
      </c>
      <c r="F24" t="s">
        <v>1569</v>
      </c>
      <c r="G24" t="s">
        <v>12</v>
      </c>
      <c r="H24" t="s">
        <v>3135</v>
      </c>
      <c r="K24" s="2">
        <v>6960</v>
      </c>
      <c r="M24" s="2">
        <v>-67512</v>
      </c>
    </row>
    <row r="25" spans="1:14" x14ac:dyDescent="0.25">
      <c r="A25" t="s">
        <v>2597</v>
      </c>
      <c r="B25" s="1">
        <v>42753</v>
      </c>
      <c r="C25" t="s">
        <v>3160</v>
      </c>
      <c r="D25">
        <v>1</v>
      </c>
      <c r="E25" t="s">
        <v>3161</v>
      </c>
      <c r="F25" t="s">
        <v>76</v>
      </c>
      <c r="G25" t="s">
        <v>18</v>
      </c>
      <c r="H25" t="s">
        <v>3135</v>
      </c>
      <c r="I25" s="2">
        <v>34800</v>
      </c>
      <c r="M25" s="2">
        <v>-32712</v>
      </c>
    </row>
    <row r="26" spans="1:14" x14ac:dyDescent="0.25">
      <c r="A26" t="s">
        <v>471</v>
      </c>
      <c r="B26" s="1">
        <v>42753</v>
      </c>
      <c r="C26" t="s">
        <v>3162</v>
      </c>
      <c r="D26">
        <v>2</v>
      </c>
      <c r="E26" t="s">
        <v>3163</v>
      </c>
      <c r="F26" t="s">
        <v>76</v>
      </c>
      <c r="G26" t="s">
        <v>12</v>
      </c>
      <c r="H26" t="s">
        <v>3135</v>
      </c>
      <c r="I26" s="2">
        <v>4060</v>
      </c>
      <c r="M26" s="2">
        <v>-28652</v>
      </c>
    </row>
    <row r="27" spans="1:14" x14ac:dyDescent="0.25">
      <c r="A27" t="s">
        <v>3164</v>
      </c>
      <c r="B27" s="1">
        <v>42756</v>
      </c>
      <c r="C27">
        <v>45</v>
      </c>
      <c r="D27">
        <v>1</v>
      </c>
      <c r="E27" t="s">
        <v>3165</v>
      </c>
      <c r="F27" t="s">
        <v>1569</v>
      </c>
      <c r="G27" t="s">
        <v>156</v>
      </c>
      <c r="H27" t="s">
        <v>3135</v>
      </c>
      <c r="K27" s="2">
        <v>3480</v>
      </c>
      <c r="M27" s="2">
        <v>-32132</v>
      </c>
    </row>
    <row r="28" spans="1:14" x14ac:dyDescent="0.25">
      <c r="A28" t="s">
        <v>3166</v>
      </c>
      <c r="B28" s="1">
        <v>42756</v>
      </c>
      <c r="C28">
        <v>46</v>
      </c>
      <c r="D28">
        <v>1</v>
      </c>
      <c r="E28" t="s">
        <v>3167</v>
      </c>
      <c r="F28" t="s">
        <v>1569</v>
      </c>
      <c r="G28" t="s">
        <v>156</v>
      </c>
      <c r="H28" t="s">
        <v>3135</v>
      </c>
      <c r="K28" s="2">
        <v>11600</v>
      </c>
      <c r="M28" s="2">
        <v>-43732</v>
      </c>
    </row>
    <row r="29" spans="1:14" x14ac:dyDescent="0.25">
      <c r="A29" t="s">
        <v>3168</v>
      </c>
      <c r="B29" s="1">
        <v>42758</v>
      </c>
      <c r="C29">
        <v>29</v>
      </c>
      <c r="D29">
        <v>2</v>
      </c>
      <c r="E29" t="s">
        <v>3169</v>
      </c>
      <c r="F29" t="s">
        <v>1549</v>
      </c>
      <c r="G29" t="s">
        <v>1550</v>
      </c>
      <c r="H29" t="s">
        <v>3135</v>
      </c>
      <c r="K29" s="2">
        <v>3480</v>
      </c>
      <c r="M29" s="2">
        <v>-47212</v>
      </c>
    </row>
    <row r="30" spans="1:14" x14ac:dyDescent="0.25">
      <c r="A30" t="s">
        <v>3170</v>
      </c>
      <c r="B30" s="1">
        <v>42759</v>
      </c>
      <c r="C30">
        <v>42</v>
      </c>
      <c r="D30">
        <v>2</v>
      </c>
      <c r="E30" t="s">
        <v>3171</v>
      </c>
      <c r="F30" t="s">
        <v>1549</v>
      </c>
      <c r="G30" t="s">
        <v>1967</v>
      </c>
      <c r="H30" t="s">
        <v>3135</v>
      </c>
      <c r="K30" s="2">
        <v>1740</v>
      </c>
      <c r="M30" s="2">
        <v>-48952</v>
      </c>
    </row>
    <row r="31" spans="1:14" x14ac:dyDescent="0.25">
      <c r="A31" t="s">
        <v>3172</v>
      </c>
      <c r="B31" s="1">
        <v>42760</v>
      </c>
      <c r="C31">
        <v>27</v>
      </c>
      <c r="D31">
        <v>2</v>
      </c>
      <c r="E31" t="s">
        <v>3173</v>
      </c>
      <c r="F31" t="s">
        <v>1549</v>
      </c>
      <c r="G31" t="s">
        <v>1967</v>
      </c>
      <c r="H31" t="s">
        <v>3135</v>
      </c>
      <c r="K31" s="2">
        <v>2088</v>
      </c>
      <c r="M31" s="2">
        <v>-51040</v>
      </c>
    </row>
    <row r="32" spans="1:14" x14ac:dyDescent="0.25">
      <c r="A32" t="s">
        <v>3174</v>
      </c>
      <c r="B32" s="1">
        <v>42760</v>
      </c>
      <c r="C32">
        <v>43</v>
      </c>
      <c r="D32">
        <v>2</v>
      </c>
      <c r="E32" t="s">
        <v>3175</v>
      </c>
      <c r="F32" t="s">
        <v>1549</v>
      </c>
      <c r="G32" t="s">
        <v>1618</v>
      </c>
      <c r="H32" t="s">
        <v>3135</v>
      </c>
      <c r="K32" s="2">
        <v>4060</v>
      </c>
      <c r="M32" s="2">
        <v>-55100</v>
      </c>
    </row>
    <row r="33" spans="1:13" x14ac:dyDescent="0.25">
      <c r="A33" t="s">
        <v>2467</v>
      </c>
      <c r="B33" s="1">
        <v>42760</v>
      </c>
      <c r="C33" t="s">
        <v>3176</v>
      </c>
      <c r="D33">
        <v>1</v>
      </c>
      <c r="E33" t="s">
        <v>3177</v>
      </c>
      <c r="F33" t="s">
        <v>76</v>
      </c>
      <c r="G33" t="s">
        <v>18</v>
      </c>
      <c r="H33" t="s">
        <v>3135</v>
      </c>
      <c r="I33" s="2">
        <v>37120</v>
      </c>
      <c r="M33" s="2">
        <v>-17980</v>
      </c>
    </row>
    <row r="34" spans="1:13" x14ac:dyDescent="0.25">
      <c r="A34" t="s">
        <v>3178</v>
      </c>
      <c r="B34" s="1">
        <v>42760</v>
      </c>
      <c r="C34" t="s">
        <v>3179</v>
      </c>
      <c r="D34">
        <v>2</v>
      </c>
      <c r="E34" t="s">
        <v>3180</v>
      </c>
      <c r="F34" t="s">
        <v>76</v>
      </c>
      <c r="G34" t="s">
        <v>12</v>
      </c>
      <c r="H34" t="s">
        <v>3135</v>
      </c>
      <c r="I34" s="2">
        <v>1392</v>
      </c>
      <c r="M34" s="2">
        <v>-16588</v>
      </c>
    </row>
    <row r="35" spans="1:13" x14ac:dyDescent="0.25">
      <c r="A35" t="s">
        <v>1315</v>
      </c>
      <c r="B35" s="1">
        <v>42765</v>
      </c>
      <c r="C35">
        <v>44</v>
      </c>
      <c r="D35">
        <v>2</v>
      </c>
      <c r="E35" t="s">
        <v>3181</v>
      </c>
      <c r="F35" t="s">
        <v>1549</v>
      </c>
      <c r="G35" t="s">
        <v>1618</v>
      </c>
      <c r="H35" t="s">
        <v>3135</v>
      </c>
      <c r="K35" s="2">
        <v>1624</v>
      </c>
      <c r="M35" s="2">
        <v>-18212</v>
      </c>
    </row>
    <row r="36" spans="1:13" x14ac:dyDescent="0.25">
      <c r="A36" t="s">
        <v>3182</v>
      </c>
      <c r="B36" s="1">
        <v>42766</v>
      </c>
      <c r="C36">
        <v>55</v>
      </c>
      <c r="D36">
        <v>2</v>
      </c>
      <c r="E36" t="s">
        <v>3183</v>
      </c>
      <c r="F36" t="s">
        <v>1549</v>
      </c>
      <c r="G36" t="s">
        <v>1550</v>
      </c>
      <c r="H36" t="s">
        <v>3135</v>
      </c>
      <c r="K36" s="2">
        <v>9280</v>
      </c>
      <c r="M36" s="2">
        <v>-27492</v>
      </c>
    </row>
    <row r="37" spans="1:13" x14ac:dyDescent="0.25">
      <c r="A37" t="s">
        <v>3184</v>
      </c>
      <c r="B37" s="1">
        <v>42767</v>
      </c>
      <c r="C37">
        <v>59</v>
      </c>
      <c r="D37">
        <v>2</v>
      </c>
      <c r="E37" t="s">
        <v>3185</v>
      </c>
      <c r="F37" t="s">
        <v>1549</v>
      </c>
      <c r="G37" t="s">
        <v>1618</v>
      </c>
      <c r="H37" t="s">
        <v>3135</v>
      </c>
      <c r="K37" s="2">
        <v>3480</v>
      </c>
      <c r="M37" s="2">
        <v>-30972</v>
      </c>
    </row>
    <row r="38" spans="1:13" x14ac:dyDescent="0.25">
      <c r="A38" t="s">
        <v>3186</v>
      </c>
      <c r="B38" s="1">
        <v>42775</v>
      </c>
      <c r="C38">
        <v>62</v>
      </c>
      <c r="D38">
        <v>1</v>
      </c>
      <c r="E38" t="s">
        <v>3187</v>
      </c>
      <c r="F38" t="s">
        <v>1569</v>
      </c>
      <c r="G38" t="s">
        <v>156</v>
      </c>
      <c r="H38" t="s">
        <v>3135</v>
      </c>
      <c r="K38" s="2">
        <v>9280</v>
      </c>
      <c r="M38" s="2">
        <v>-40252</v>
      </c>
    </row>
    <row r="39" spans="1:13" x14ac:dyDescent="0.25">
      <c r="A39" t="s">
        <v>3188</v>
      </c>
      <c r="B39" s="1">
        <v>42775</v>
      </c>
      <c r="C39">
        <v>63</v>
      </c>
      <c r="D39">
        <v>1</v>
      </c>
      <c r="E39" t="s">
        <v>3189</v>
      </c>
      <c r="F39" t="s">
        <v>1569</v>
      </c>
      <c r="G39" t="s">
        <v>156</v>
      </c>
      <c r="H39" t="s">
        <v>3135</v>
      </c>
      <c r="K39" s="2">
        <v>1044</v>
      </c>
      <c r="M39" s="2">
        <v>-41296</v>
      </c>
    </row>
    <row r="40" spans="1:13" x14ac:dyDescent="0.25">
      <c r="A40" t="s">
        <v>3190</v>
      </c>
      <c r="B40" s="1">
        <v>42775</v>
      </c>
      <c r="C40">
        <v>64</v>
      </c>
      <c r="D40">
        <v>1</v>
      </c>
      <c r="E40" t="s">
        <v>3191</v>
      </c>
      <c r="F40" t="s">
        <v>1569</v>
      </c>
      <c r="G40" t="s">
        <v>156</v>
      </c>
      <c r="H40" t="s">
        <v>3135</v>
      </c>
      <c r="K40" s="2">
        <v>9280</v>
      </c>
      <c r="M40" s="2">
        <v>-50576</v>
      </c>
    </row>
    <row r="41" spans="1:13" x14ac:dyDescent="0.25">
      <c r="A41" t="s">
        <v>3192</v>
      </c>
      <c r="B41" s="1">
        <v>42775</v>
      </c>
      <c r="C41">
        <v>65</v>
      </c>
      <c r="D41">
        <v>1</v>
      </c>
      <c r="E41" t="s">
        <v>3193</v>
      </c>
      <c r="F41" t="s">
        <v>1569</v>
      </c>
      <c r="G41" t="s">
        <v>156</v>
      </c>
      <c r="H41" t="s">
        <v>3135</v>
      </c>
      <c r="K41" s="2">
        <v>1044</v>
      </c>
      <c r="M41" s="2">
        <v>-51620</v>
      </c>
    </row>
    <row r="42" spans="1:13" x14ac:dyDescent="0.25">
      <c r="A42" t="s">
        <v>3194</v>
      </c>
      <c r="B42" s="1">
        <v>42775</v>
      </c>
      <c r="C42">
        <v>66</v>
      </c>
      <c r="D42">
        <v>1</v>
      </c>
      <c r="E42" t="s">
        <v>3195</v>
      </c>
      <c r="F42" t="s">
        <v>1569</v>
      </c>
      <c r="G42" t="s">
        <v>156</v>
      </c>
      <c r="H42" t="s">
        <v>3135</v>
      </c>
      <c r="K42" s="2">
        <v>10440</v>
      </c>
      <c r="M42" s="2">
        <v>-62060</v>
      </c>
    </row>
    <row r="43" spans="1:13" x14ac:dyDescent="0.25">
      <c r="A43" t="s">
        <v>3196</v>
      </c>
      <c r="B43" s="1">
        <v>42780</v>
      </c>
      <c r="C43">
        <v>72</v>
      </c>
      <c r="D43">
        <v>1</v>
      </c>
      <c r="E43" t="s">
        <v>3197</v>
      </c>
      <c r="F43" t="s">
        <v>1569</v>
      </c>
      <c r="G43" t="s">
        <v>156</v>
      </c>
      <c r="H43" t="s">
        <v>3135</v>
      </c>
      <c r="K43" s="2">
        <v>6380</v>
      </c>
      <c r="M43" s="2">
        <v>-68440</v>
      </c>
    </row>
    <row r="44" spans="1:13" x14ac:dyDescent="0.25">
      <c r="A44" t="s">
        <v>3198</v>
      </c>
      <c r="B44" s="1">
        <v>42780</v>
      </c>
      <c r="C44">
        <v>73</v>
      </c>
      <c r="D44">
        <v>1</v>
      </c>
      <c r="E44" t="s">
        <v>3199</v>
      </c>
      <c r="F44" t="s">
        <v>1569</v>
      </c>
      <c r="G44" t="s">
        <v>156</v>
      </c>
      <c r="H44" t="s">
        <v>3135</v>
      </c>
      <c r="K44" s="2">
        <v>11600</v>
      </c>
      <c r="M44" s="2">
        <v>-80040</v>
      </c>
    </row>
    <row r="45" spans="1:13" x14ac:dyDescent="0.25">
      <c r="A45" t="s">
        <v>3200</v>
      </c>
      <c r="B45" s="1">
        <v>42781</v>
      </c>
      <c r="C45">
        <v>77</v>
      </c>
      <c r="D45">
        <v>2</v>
      </c>
      <c r="E45" t="s">
        <v>3201</v>
      </c>
      <c r="F45" t="s">
        <v>1549</v>
      </c>
      <c r="G45" t="s">
        <v>1618</v>
      </c>
      <c r="H45" t="s">
        <v>3135</v>
      </c>
      <c r="K45" s="2">
        <v>1392</v>
      </c>
      <c r="M45" s="2">
        <v>-81432</v>
      </c>
    </row>
    <row r="46" spans="1:13" x14ac:dyDescent="0.25">
      <c r="A46" t="s">
        <v>3202</v>
      </c>
      <c r="B46" s="1">
        <v>42781</v>
      </c>
      <c r="C46" t="s">
        <v>3203</v>
      </c>
      <c r="D46">
        <v>1</v>
      </c>
      <c r="E46" t="s">
        <v>3204</v>
      </c>
      <c r="F46" t="s">
        <v>76</v>
      </c>
      <c r="G46" t="s">
        <v>12</v>
      </c>
      <c r="H46" t="s">
        <v>3135</v>
      </c>
      <c r="I46" s="2">
        <v>31088</v>
      </c>
      <c r="M46" s="2">
        <v>-50344</v>
      </c>
    </row>
    <row r="47" spans="1:13" x14ac:dyDescent="0.25">
      <c r="A47" t="s">
        <v>1526</v>
      </c>
      <c r="B47" s="1">
        <v>42781</v>
      </c>
      <c r="C47" t="s">
        <v>3205</v>
      </c>
      <c r="D47">
        <v>2</v>
      </c>
      <c r="E47" t="s">
        <v>3206</v>
      </c>
      <c r="F47" t="s">
        <v>76</v>
      </c>
      <c r="G47" t="s">
        <v>12</v>
      </c>
      <c r="H47" t="s">
        <v>3135</v>
      </c>
      <c r="I47" s="2">
        <v>25752</v>
      </c>
      <c r="M47" s="2">
        <v>-24592</v>
      </c>
    </row>
    <row r="48" spans="1:13" x14ac:dyDescent="0.25">
      <c r="A48" t="s">
        <v>209</v>
      </c>
      <c r="B48" s="1">
        <v>42788</v>
      </c>
      <c r="C48" t="s">
        <v>3207</v>
      </c>
      <c r="D48">
        <v>1</v>
      </c>
      <c r="E48" t="s">
        <v>3208</v>
      </c>
      <c r="F48" t="s">
        <v>76</v>
      </c>
      <c r="G48" t="s">
        <v>12</v>
      </c>
      <c r="H48" t="s">
        <v>3135</v>
      </c>
      <c r="I48" s="2">
        <v>17980</v>
      </c>
      <c r="M48" s="2">
        <v>-6612</v>
      </c>
    </row>
    <row r="49" spans="1:13" x14ac:dyDescent="0.25">
      <c r="A49" t="s">
        <v>3166</v>
      </c>
      <c r="B49" s="1">
        <v>42789</v>
      </c>
      <c r="C49">
        <v>69</v>
      </c>
      <c r="D49">
        <v>2</v>
      </c>
      <c r="E49" t="s">
        <v>3209</v>
      </c>
      <c r="F49" t="s">
        <v>1549</v>
      </c>
      <c r="G49" t="s">
        <v>1550</v>
      </c>
      <c r="H49" t="s">
        <v>3135</v>
      </c>
      <c r="K49" s="2">
        <v>5220</v>
      </c>
      <c r="M49" s="2">
        <v>-11832</v>
      </c>
    </row>
    <row r="50" spans="1:13" x14ac:dyDescent="0.25">
      <c r="A50" t="s">
        <v>3210</v>
      </c>
      <c r="B50" s="1">
        <v>42791</v>
      </c>
      <c r="C50">
        <v>86</v>
      </c>
      <c r="D50">
        <v>2</v>
      </c>
      <c r="E50" t="s">
        <v>3211</v>
      </c>
      <c r="F50" t="s">
        <v>1549</v>
      </c>
      <c r="G50" t="s">
        <v>1618</v>
      </c>
      <c r="H50" t="s">
        <v>3135</v>
      </c>
      <c r="K50" s="2">
        <v>8120</v>
      </c>
      <c r="M50" s="2">
        <v>-19952</v>
      </c>
    </row>
    <row r="51" spans="1:13" x14ac:dyDescent="0.25">
      <c r="A51" t="s">
        <v>1686</v>
      </c>
      <c r="B51" s="1">
        <v>42793</v>
      </c>
      <c r="C51">
        <v>84</v>
      </c>
      <c r="D51">
        <v>2</v>
      </c>
      <c r="E51" t="s">
        <v>3212</v>
      </c>
      <c r="F51" t="s">
        <v>1549</v>
      </c>
      <c r="G51" t="s">
        <v>1550</v>
      </c>
      <c r="H51" t="s">
        <v>3135</v>
      </c>
      <c r="K51" s="2">
        <v>1160</v>
      </c>
      <c r="M51" s="2">
        <v>-21112</v>
      </c>
    </row>
    <row r="52" spans="1:13" x14ac:dyDescent="0.25">
      <c r="A52" t="s">
        <v>3568</v>
      </c>
      <c r="B52" s="1">
        <v>42794</v>
      </c>
      <c r="C52">
        <v>70</v>
      </c>
      <c r="D52">
        <v>2</v>
      </c>
      <c r="E52" t="s">
        <v>3569</v>
      </c>
      <c r="F52" t="s">
        <v>1549</v>
      </c>
      <c r="G52" t="s">
        <v>1550</v>
      </c>
      <c r="H52" t="s">
        <v>3135</v>
      </c>
      <c r="K52" s="2">
        <v>2900</v>
      </c>
      <c r="M52" s="2">
        <v>-24012</v>
      </c>
    </row>
    <row r="53" spans="1:13" x14ac:dyDescent="0.25">
      <c r="A53" t="s">
        <v>3932</v>
      </c>
      <c r="B53" s="1">
        <v>42797</v>
      </c>
      <c r="C53">
        <v>80</v>
      </c>
      <c r="D53">
        <v>1</v>
      </c>
      <c r="E53" t="s">
        <v>3933</v>
      </c>
      <c r="F53" t="s">
        <v>1569</v>
      </c>
      <c r="G53" t="s">
        <v>156</v>
      </c>
      <c r="H53" t="s">
        <v>3135</v>
      </c>
      <c r="K53" s="2">
        <v>1508</v>
      </c>
      <c r="M53" s="2">
        <v>-25520</v>
      </c>
    </row>
    <row r="54" spans="1:13" x14ac:dyDescent="0.25">
      <c r="A54" t="s">
        <v>1586</v>
      </c>
      <c r="B54" s="1">
        <v>42802</v>
      </c>
      <c r="C54" t="s">
        <v>3934</v>
      </c>
      <c r="D54">
        <v>1</v>
      </c>
      <c r="E54" t="s">
        <v>3935</v>
      </c>
      <c r="F54" t="s">
        <v>76</v>
      </c>
      <c r="G54" t="s">
        <v>18</v>
      </c>
      <c r="H54" t="s">
        <v>3135</v>
      </c>
      <c r="I54" s="2">
        <v>1508</v>
      </c>
      <c r="M54" s="2">
        <v>-24012</v>
      </c>
    </row>
    <row r="55" spans="1:13" x14ac:dyDescent="0.25">
      <c r="A55" t="s">
        <v>1500</v>
      </c>
      <c r="B55" s="1">
        <v>42802</v>
      </c>
      <c r="C55" t="s">
        <v>3936</v>
      </c>
      <c r="D55">
        <v>2</v>
      </c>
      <c r="E55" t="s">
        <v>3937</v>
      </c>
      <c r="F55" t="s">
        <v>76</v>
      </c>
      <c r="G55" t="s">
        <v>12</v>
      </c>
      <c r="H55" t="s">
        <v>3135</v>
      </c>
      <c r="I55" s="2">
        <v>9512</v>
      </c>
      <c r="M55" s="2">
        <v>-14500</v>
      </c>
    </row>
    <row r="56" spans="1:13" x14ac:dyDescent="0.25">
      <c r="A56" t="s">
        <v>3938</v>
      </c>
      <c r="B56" s="1">
        <v>42807</v>
      </c>
      <c r="C56">
        <v>82</v>
      </c>
      <c r="D56">
        <v>2</v>
      </c>
      <c r="E56" t="s">
        <v>3939</v>
      </c>
      <c r="F56" t="s">
        <v>1549</v>
      </c>
      <c r="G56" t="s">
        <v>1618</v>
      </c>
      <c r="H56" t="s">
        <v>3135</v>
      </c>
      <c r="K56" s="2">
        <v>2900</v>
      </c>
      <c r="M56" s="2">
        <v>-17400</v>
      </c>
    </row>
    <row r="57" spans="1:13" x14ac:dyDescent="0.25">
      <c r="A57" t="s">
        <v>3940</v>
      </c>
      <c r="B57" s="1">
        <v>42808</v>
      </c>
      <c r="C57">
        <v>98</v>
      </c>
      <c r="D57">
        <v>2</v>
      </c>
      <c r="E57" t="s">
        <v>3941</v>
      </c>
      <c r="F57" t="s">
        <v>1549</v>
      </c>
      <c r="G57" t="s">
        <v>1550</v>
      </c>
      <c r="H57" t="s">
        <v>3135</v>
      </c>
      <c r="K57" s="2">
        <v>5220</v>
      </c>
      <c r="M57" s="2">
        <v>-22620</v>
      </c>
    </row>
    <row r="58" spans="1:13" x14ac:dyDescent="0.25">
      <c r="A58" t="s">
        <v>3943</v>
      </c>
      <c r="B58" s="1">
        <v>42815</v>
      </c>
      <c r="C58">
        <v>93</v>
      </c>
      <c r="D58">
        <v>1</v>
      </c>
      <c r="E58" t="s">
        <v>3944</v>
      </c>
      <c r="F58" t="s">
        <v>1569</v>
      </c>
      <c r="G58" t="s">
        <v>12</v>
      </c>
      <c r="H58" t="s">
        <v>3135</v>
      </c>
      <c r="K58" s="2">
        <v>2320</v>
      </c>
      <c r="M58" s="2">
        <v>-24940</v>
      </c>
    </row>
    <row r="59" spans="1:13" x14ac:dyDescent="0.25">
      <c r="A59" t="s">
        <v>3945</v>
      </c>
      <c r="B59" s="1">
        <v>42816</v>
      </c>
      <c r="C59">
        <v>78</v>
      </c>
      <c r="D59">
        <v>1</v>
      </c>
      <c r="E59" t="s">
        <v>3946</v>
      </c>
      <c r="F59" t="s">
        <v>1569</v>
      </c>
      <c r="G59" t="s">
        <v>156</v>
      </c>
      <c r="H59" t="s">
        <v>3135</v>
      </c>
      <c r="K59" s="2">
        <v>5800</v>
      </c>
      <c r="M59" s="2">
        <v>-30740</v>
      </c>
    </row>
    <row r="60" spans="1:13" x14ac:dyDescent="0.25">
      <c r="A60" t="s">
        <v>3947</v>
      </c>
      <c r="B60" s="1">
        <v>42816</v>
      </c>
      <c r="C60">
        <v>109</v>
      </c>
      <c r="D60">
        <v>1</v>
      </c>
      <c r="E60" t="s">
        <v>3948</v>
      </c>
      <c r="F60" t="s">
        <v>1569</v>
      </c>
      <c r="G60" t="s">
        <v>156</v>
      </c>
      <c r="H60" t="s">
        <v>3135</v>
      </c>
      <c r="K60" s="2">
        <v>7772</v>
      </c>
      <c r="M60" s="2">
        <v>-38512</v>
      </c>
    </row>
    <row r="61" spans="1:13" x14ac:dyDescent="0.25">
      <c r="A61" t="s">
        <v>3949</v>
      </c>
      <c r="B61" s="1">
        <v>42816</v>
      </c>
      <c r="C61">
        <v>108</v>
      </c>
      <c r="D61">
        <v>1</v>
      </c>
      <c r="E61" t="s">
        <v>3950</v>
      </c>
      <c r="F61" t="s">
        <v>1569</v>
      </c>
      <c r="G61" t="s">
        <v>156</v>
      </c>
      <c r="H61" t="s">
        <v>3135</v>
      </c>
      <c r="K61" s="2">
        <v>6960</v>
      </c>
      <c r="M61" s="2">
        <v>-45472</v>
      </c>
    </row>
    <row r="62" spans="1:13" x14ac:dyDescent="0.25">
      <c r="A62" t="s">
        <v>3951</v>
      </c>
      <c r="B62" s="1">
        <v>42816</v>
      </c>
      <c r="C62">
        <v>79</v>
      </c>
      <c r="D62">
        <v>1</v>
      </c>
      <c r="E62" t="s">
        <v>3952</v>
      </c>
      <c r="F62" t="s">
        <v>1569</v>
      </c>
      <c r="G62" t="s">
        <v>156</v>
      </c>
      <c r="H62" t="s">
        <v>3135</v>
      </c>
      <c r="K62" s="2">
        <v>4060</v>
      </c>
      <c r="M62" s="2">
        <v>-49532</v>
      </c>
    </row>
    <row r="63" spans="1:13" x14ac:dyDescent="0.25">
      <c r="A63" t="s">
        <v>3953</v>
      </c>
      <c r="B63" s="1">
        <v>42816</v>
      </c>
      <c r="C63">
        <v>92</v>
      </c>
      <c r="D63">
        <v>1</v>
      </c>
      <c r="E63" t="s">
        <v>3954</v>
      </c>
      <c r="F63" t="s">
        <v>1569</v>
      </c>
      <c r="G63" t="s">
        <v>156</v>
      </c>
      <c r="H63" t="s">
        <v>3135</v>
      </c>
      <c r="K63" s="2">
        <v>8120</v>
      </c>
      <c r="M63" s="2">
        <v>-57652</v>
      </c>
    </row>
    <row r="64" spans="1:13" x14ac:dyDescent="0.25">
      <c r="A64" t="s">
        <v>3955</v>
      </c>
      <c r="B64" s="1">
        <v>42816</v>
      </c>
      <c r="C64">
        <v>95</v>
      </c>
      <c r="D64">
        <v>1</v>
      </c>
      <c r="E64" t="s">
        <v>3956</v>
      </c>
      <c r="F64" t="s">
        <v>1569</v>
      </c>
      <c r="G64" t="s">
        <v>156</v>
      </c>
      <c r="H64" t="s">
        <v>3135</v>
      </c>
      <c r="K64" s="2">
        <v>6612</v>
      </c>
      <c r="M64" s="2">
        <v>-64264</v>
      </c>
    </row>
    <row r="65" spans="1:13" x14ac:dyDescent="0.25">
      <c r="A65" t="s">
        <v>3957</v>
      </c>
      <c r="B65" s="1">
        <v>42816</v>
      </c>
      <c r="C65">
        <v>85</v>
      </c>
      <c r="D65">
        <v>1</v>
      </c>
      <c r="E65" t="s">
        <v>3958</v>
      </c>
      <c r="F65" t="s">
        <v>1569</v>
      </c>
      <c r="G65" t="s">
        <v>156</v>
      </c>
      <c r="H65" t="s">
        <v>3135</v>
      </c>
      <c r="K65" s="2">
        <v>5800</v>
      </c>
      <c r="M65" s="2">
        <v>-70064</v>
      </c>
    </row>
    <row r="66" spans="1:13" x14ac:dyDescent="0.25">
      <c r="A66" t="s">
        <v>3959</v>
      </c>
      <c r="B66" s="1">
        <v>42816</v>
      </c>
      <c r="C66">
        <v>91</v>
      </c>
      <c r="D66">
        <v>1</v>
      </c>
      <c r="E66" t="s">
        <v>3960</v>
      </c>
      <c r="F66" t="s">
        <v>1569</v>
      </c>
      <c r="G66" t="s">
        <v>156</v>
      </c>
      <c r="H66" t="s">
        <v>3135</v>
      </c>
      <c r="K66" s="2">
        <v>7540</v>
      </c>
      <c r="M66" s="2">
        <v>-77604</v>
      </c>
    </row>
    <row r="67" spans="1:13" x14ac:dyDescent="0.25">
      <c r="A67" t="s">
        <v>3961</v>
      </c>
      <c r="B67" s="1">
        <v>42816</v>
      </c>
      <c r="C67">
        <v>111</v>
      </c>
      <c r="D67">
        <v>2</v>
      </c>
      <c r="E67" t="s">
        <v>3962</v>
      </c>
      <c r="F67" t="s">
        <v>1549</v>
      </c>
      <c r="G67" t="s">
        <v>1967</v>
      </c>
      <c r="H67" t="s">
        <v>3135</v>
      </c>
      <c r="K67" s="2">
        <v>2320</v>
      </c>
      <c r="M67" s="2">
        <v>-79924</v>
      </c>
    </row>
    <row r="68" spans="1:13" x14ac:dyDescent="0.25">
      <c r="A68" t="s">
        <v>1083</v>
      </c>
      <c r="B68" s="1">
        <v>42817</v>
      </c>
      <c r="C68" t="s">
        <v>3963</v>
      </c>
      <c r="D68">
        <v>1</v>
      </c>
      <c r="E68" t="s">
        <v>3964</v>
      </c>
      <c r="F68" t="s">
        <v>76</v>
      </c>
      <c r="G68" t="s">
        <v>12</v>
      </c>
      <c r="H68" t="s">
        <v>3135</v>
      </c>
      <c r="I68" s="2">
        <v>1160</v>
      </c>
      <c r="M68" s="2">
        <v>-78764</v>
      </c>
    </row>
    <row r="69" spans="1:13" x14ac:dyDescent="0.25">
      <c r="A69" t="s">
        <v>2467</v>
      </c>
      <c r="B69" s="1">
        <v>42817</v>
      </c>
      <c r="C69" t="s">
        <v>3965</v>
      </c>
      <c r="D69">
        <v>2</v>
      </c>
      <c r="E69" t="s">
        <v>3966</v>
      </c>
      <c r="F69" t="s">
        <v>76</v>
      </c>
      <c r="G69" t="s">
        <v>12</v>
      </c>
      <c r="H69" t="s">
        <v>3135</v>
      </c>
      <c r="I69" s="2">
        <v>22620</v>
      </c>
      <c r="M69" s="2">
        <v>-56144</v>
      </c>
    </row>
    <row r="70" spans="1:13" x14ac:dyDescent="0.25">
      <c r="A70" t="s">
        <v>3967</v>
      </c>
      <c r="B70" s="1">
        <v>42818</v>
      </c>
      <c r="C70">
        <v>99</v>
      </c>
      <c r="D70">
        <v>2</v>
      </c>
      <c r="E70" t="s">
        <v>3968</v>
      </c>
      <c r="F70" t="s">
        <v>1549</v>
      </c>
      <c r="G70" t="s">
        <v>1550</v>
      </c>
      <c r="H70" t="s">
        <v>3135</v>
      </c>
      <c r="K70" s="2">
        <v>5220</v>
      </c>
      <c r="M70" s="2">
        <v>-61364</v>
      </c>
    </row>
    <row r="71" spans="1:13" x14ac:dyDescent="0.25">
      <c r="A71" t="s">
        <v>3969</v>
      </c>
      <c r="B71" s="1">
        <v>42818</v>
      </c>
      <c r="C71">
        <v>97</v>
      </c>
      <c r="D71">
        <v>2</v>
      </c>
      <c r="E71" t="s">
        <v>3970</v>
      </c>
      <c r="F71" t="s">
        <v>1549</v>
      </c>
      <c r="G71" t="s">
        <v>1618</v>
      </c>
      <c r="H71" t="s">
        <v>3135</v>
      </c>
      <c r="K71" s="2">
        <v>7192</v>
      </c>
      <c r="M71" s="2">
        <v>-68556</v>
      </c>
    </row>
    <row r="72" spans="1:13" x14ac:dyDescent="0.25">
      <c r="A72" t="s">
        <v>2917</v>
      </c>
      <c r="B72" s="1">
        <v>42818</v>
      </c>
      <c r="C72">
        <v>83</v>
      </c>
      <c r="D72">
        <v>2</v>
      </c>
      <c r="E72" t="s">
        <v>3971</v>
      </c>
      <c r="F72" t="s">
        <v>1549</v>
      </c>
      <c r="G72" t="s">
        <v>2110</v>
      </c>
      <c r="H72" t="s">
        <v>3135</v>
      </c>
      <c r="K72" s="2">
        <v>6960</v>
      </c>
      <c r="M72" s="2">
        <v>-75516</v>
      </c>
    </row>
    <row r="73" spans="1:13" x14ac:dyDescent="0.25">
      <c r="A73" t="s">
        <v>2379</v>
      </c>
      <c r="B73" s="1">
        <v>42819</v>
      </c>
      <c r="C73" t="s">
        <v>3972</v>
      </c>
      <c r="D73">
        <v>1</v>
      </c>
      <c r="E73" t="s">
        <v>3973</v>
      </c>
      <c r="F73" t="s">
        <v>45</v>
      </c>
      <c r="G73" t="s">
        <v>12</v>
      </c>
      <c r="H73" t="s">
        <v>3135</v>
      </c>
      <c r="K73" s="2">
        <v>1160</v>
      </c>
      <c r="M73" s="2">
        <v>-76676</v>
      </c>
    </row>
    <row r="74" spans="1:13" x14ac:dyDescent="0.25">
      <c r="A74" t="s">
        <v>3974</v>
      </c>
      <c r="B74" s="1">
        <v>42822</v>
      </c>
      <c r="C74">
        <v>96</v>
      </c>
      <c r="D74">
        <v>2</v>
      </c>
      <c r="E74" t="s">
        <v>3975</v>
      </c>
      <c r="F74" t="s">
        <v>1549</v>
      </c>
      <c r="G74" t="s">
        <v>1618</v>
      </c>
      <c r="H74" t="s">
        <v>3135</v>
      </c>
      <c r="K74" s="2">
        <v>1740</v>
      </c>
      <c r="M74" s="2">
        <v>-78416</v>
      </c>
    </row>
    <row r="75" spans="1:13" x14ac:dyDescent="0.25">
      <c r="A75" t="s">
        <v>3976</v>
      </c>
      <c r="B75" s="1">
        <v>42822</v>
      </c>
      <c r="C75">
        <v>101</v>
      </c>
      <c r="D75">
        <v>2</v>
      </c>
      <c r="E75" t="s">
        <v>3977</v>
      </c>
      <c r="F75" t="s">
        <v>1549</v>
      </c>
      <c r="G75" t="s">
        <v>1618</v>
      </c>
      <c r="H75" t="s">
        <v>3135</v>
      </c>
      <c r="K75" s="2">
        <v>1508</v>
      </c>
      <c r="M75" s="2">
        <v>-79924</v>
      </c>
    </row>
    <row r="76" spans="1:13" x14ac:dyDescent="0.25">
      <c r="A76" t="s">
        <v>3522</v>
      </c>
      <c r="B76" s="1">
        <v>42823</v>
      </c>
      <c r="C76" t="s">
        <v>3978</v>
      </c>
      <c r="D76">
        <v>1</v>
      </c>
      <c r="E76" t="s">
        <v>3979</v>
      </c>
      <c r="F76" t="s">
        <v>76</v>
      </c>
      <c r="G76" t="s">
        <v>18</v>
      </c>
      <c r="H76" t="s">
        <v>3135</v>
      </c>
      <c r="I76" s="2">
        <v>54984</v>
      </c>
      <c r="M76" s="2">
        <v>-24940</v>
      </c>
    </row>
    <row r="77" spans="1:13" x14ac:dyDescent="0.25">
      <c r="A77" t="s">
        <v>484</v>
      </c>
      <c r="B77" s="1">
        <v>42823</v>
      </c>
      <c r="C77" t="s">
        <v>3980</v>
      </c>
      <c r="D77">
        <v>2</v>
      </c>
      <c r="E77" t="s">
        <v>3981</v>
      </c>
      <c r="F77" t="s">
        <v>76</v>
      </c>
      <c r="G77" t="s">
        <v>12</v>
      </c>
      <c r="H77" t="s">
        <v>3135</v>
      </c>
      <c r="I77" s="2">
        <v>7540</v>
      </c>
      <c r="M77" s="2">
        <v>-17400</v>
      </c>
    </row>
    <row r="78" spans="1:13" x14ac:dyDescent="0.25">
      <c r="A78" t="s">
        <v>4259</v>
      </c>
      <c r="B78" s="1">
        <v>42828</v>
      </c>
      <c r="C78">
        <v>118</v>
      </c>
      <c r="D78">
        <v>2</v>
      </c>
      <c r="E78" t="s">
        <v>8269</v>
      </c>
      <c r="F78" t="s">
        <v>1549</v>
      </c>
      <c r="G78" t="s">
        <v>1967</v>
      </c>
      <c r="H78" t="s">
        <v>3135</v>
      </c>
      <c r="K78" s="2">
        <v>2088</v>
      </c>
      <c r="M78" s="2">
        <v>-19488</v>
      </c>
    </row>
    <row r="79" spans="1:13" x14ac:dyDescent="0.25">
      <c r="A79" t="s">
        <v>4261</v>
      </c>
      <c r="B79" s="1">
        <v>42828</v>
      </c>
      <c r="C79">
        <v>116</v>
      </c>
      <c r="D79">
        <v>2</v>
      </c>
      <c r="E79" t="s">
        <v>8270</v>
      </c>
      <c r="F79" t="s">
        <v>1549</v>
      </c>
      <c r="G79" t="s">
        <v>1967</v>
      </c>
      <c r="H79" t="s">
        <v>3135</v>
      </c>
      <c r="K79" s="2">
        <v>1044</v>
      </c>
      <c r="M79" s="2">
        <v>-20532</v>
      </c>
    </row>
    <row r="80" spans="1:13" x14ac:dyDescent="0.25">
      <c r="A80" t="s">
        <v>4263</v>
      </c>
      <c r="B80" s="1">
        <v>42828</v>
      </c>
      <c r="C80">
        <v>110</v>
      </c>
      <c r="D80">
        <v>2</v>
      </c>
      <c r="E80" t="s">
        <v>8271</v>
      </c>
      <c r="F80" t="s">
        <v>1549</v>
      </c>
      <c r="G80" t="s">
        <v>1967</v>
      </c>
      <c r="H80" t="s">
        <v>3135</v>
      </c>
      <c r="K80" s="2">
        <v>1044</v>
      </c>
      <c r="M80" s="2">
        <v>-21576</v>
      </c>
    </row>
    <row r="81" spans="1:13" x14ac:dyDescent="0.25">
      <c r="A81" t="s">
        <v>2387</v>
      </c>
      <c r="B81" s="1">
        <v>42830</v>
      </c>
      <c r="C81" t="s">
        <v>4265</v>
      </c>
      <c r="D81">
        <v>2</v>
      </c>
      <c r="E81" t="s">
        <v>8272</v>
      </c>
      <c r="F81" t="s">
        <v>76</v>
      </c>
      <c r="G81" t="s">
        <v>12</v>
      </c>
      <c r="H81" t="s">
        <v>3135</v>
      </c>
      <c r="I81" s="2">
        <v>21576</v>
      </c>
      <c r="M81">
        <v>0</v>
      </c>
    </row>
    <row r="82" spans="1:13" x14ac:dyDescent="0.25">
      <c r="A82" t="s">
        <v>4266</v>
      </c>
      <c r="B82" s="1">
        <v>42837</v>
      </c>
      <c r="C82">
        <v>135</v>
      </c>
      <c r="D82">
        <v>1</v>
      </c>
      <c r="E82" t="s">
        <v>8273</v>
      </c>
      <c r="F82" t="s">
        <v>1569</v>
      </c>
      <c r="G82" t="s">
        <v>156</v>
      </c>
      <c r="H82" t="s">
        <v>3135</v>
      </c>
      <c r="K82" s="2">
        <v>3248</v>
      </c>
      <c r="M82" s="2">
        <v>-3248</v>
      </c>
    </row>
    <row r="83" spans="1:13" x14ac:dyDescent="0.25">
      <c r="A83" t="s">
        <v>2359</v>
      </c>
      <c r="B83" s="1">
        <v>42837</v>
      </c>
      <c r="C83">
        <v>114</v>
      </c>
      <c r="D83">
        <v>1</v>
      </c>
      <c r="E83" t="s">
        <v>8274</v>
      </c>
      <c r="F83" t="s">
        <v>1569</v>
      </c>
      <c r="G83" t="s">
        <v>156</v>
      </c>
      <c r="H83" t="s">
        <v>3135</v>
      </c>
      <c r="K83" s="2">
        <v>7656</v>
      </c>
      <c r="M83" s="2">
        <v>-10904</v>
      </c>
    </row>
    <row r="84" spans="1:13" x14ac:dyDescent="0.25">
      <c r="A84" t="s">
        <v>4269</v>
      </c>
      <c r="B84" s="1">
        <v>42838</v>
      </c>
      <c r="C84">
        <v>131</v>
      </c>
      <c r="D84">
        <v>2</v>
      </c>
      <c r="E84" t="s">
        <v>8275</v>
      </c>
      <c r="F84" t="s">
        <v>1549</v>
      </c>
      <c r="G84" t="s">
        <v>1550</v>
      </c>
      <c r="H84" t="s">
        <v>3135</v>
      </c>
      <c r="K84" s="2">
        <v>5800</v>
      </c>
      <c r="M84" s="2">
        <v>-16704</v>
      </c>
    </row>
    <row r="85" spans="1:13" x14ac:dyDescent="0.25">
      <c r="A85" t="s">
        <v>4271</v>
      </c>
      <c r="B85" s="1">
        <v>42838</v>
      </c>
      <c r="C85">
        <v>133</v>
      </c>
      <c r="D85">
        <v>2</v>
      </c>
      <c r="E85" t="s">
        <v>8276</v>
      </c>
      <c r="F85" t="s">
        <v>1549</v>
      </c>
      <c r="G85" t="s">
        <v>1550</v>
      </c>
      <c r="H85" t="s">
        <v>3135</v>
      </c>
      <c r="K85" s="2">
        <v>1392</v>
      </c>
      <c r="M85" s="2">
        <v>-18096</v>
      </c>
    </row>
    <row r="86" spans="1:13" x14ac:dyDescent="0.25">
      <c r="A86" t="s">
        <v>4273</v>
      </c>
      <c r="B86" s="1">
        <v>42844</v>
      </c>
      <c r="C86">
        <v>120</v>
      </c>
      <c r="D86">
        <v>2</v>
      </c>
      <c r="E86" t="s">
        <v>8277</v>
      </c>
      <c r="F86" t="s">
        <v>1549</v>
      </c>
      <c r="G86" t="s">
        <v>1550</v>
      </c>
      <c r="H86" t="s">
        <v>3135</v>
      </c>
      <c r="K86" s="2">
        <v>3712</v>
      </c>
      <c r="M86" s="2">
        <v>-21808</v>
      </c>
    </row>
    <row r="87" spans="1:13" x14ac:dyDescent="0.25">
      <c r="A87" t="s">
        <v>4275</v>
      </c>
      <c r="B87" s="1">
        <v>42844</v>
      </c>
      <c r="C87">
        <v>136</v>
      </c>
      <c r="D87">
        <v>1</v>
      </c>
      <c r="E87" t="s">
        <v>8278</v>
      </c>
      <c r="F87" t="s">
        <v>1569</v>
      </c>
      <c r="G87" t="s">
        <v>156</v>
      </c>
      <c r="H87" t="s">
        <v>3135</v>
      </c>
      <c r="K87" s="2">
        <v>4176</v>
      </c>
      <c r="M87" s="2">
        <v>-25984</v>
      </c>
    </row>
    <row r="88" spans="1:13" x14ac:dyDescent="0.25">
      <c r="A88" t="s">
        <v>4277</v>
      </c>
      <c r="B88" s="1">
        <v>42844</v>
      </c>
      <c r="C88">
        <v>142</v>
      </c>
      <c r="D88">
        <v>1</v>
      </c>
      <c r="E88" t="s">
        <v>8279</v>
      </c>
      <c r="F88" t="s">
        <v>1569</v>
      </c>
      <c r="G88" t="s">
        <v>156</v>
      </c>
      <c r="H88" t="s">
        <v>3135</v>
      </c>
      <c r="K88" s="2">
        <v>4640</v>
      </c>
      <c r="M88" s="2">
        <v>-30624</v>
      </c>
    </row>
    <row r="89" spans="1:13" x14ac:dyDescent="0.25">
      <c r="A89" t="s">
        <v>3225</v>
      </c>
      <c r="B89" s="1">
        <v>42844</v>
      </c>
      <c r="C89">
        <v>143</v>
      </c>
      <c r="D89">
        <v>1</v>
      </c>
      <c r="E89" t="s">
        <v>8280</v>
      </c>
      <c r="F89" t="s">
        <v>1569</v>
      </c>
      <c r="G89" t="s">
        <v>156</v>
      </c>
      <c r="H89" t="s">
        <v>3135</v>
      </c>
      <c r="K89" s="2">
        <v>3016</v>
      </c>
      <c r="M89" s="2">
        <v>-33640</v>
      </c>
    </row>
    <row r="90" spans="1:13" x14ac:dyDescent="0.25">
      <c r="A90" t="s">
        <v>4280</v>
      </c>
      <c r="B90" s="1">
        <v>42846</v>
      </c>
      <c r="C90">
        <v>132</v>
      </c>
      <c r="D90">
        <v>2</v>
      </c>
      <c r="E90" t="s">
        <v>8281</v>
      </c>
      <c r="F90" t="s">
        <v>1549</v>
      </c>
      <c r="G90" t="s">
        <v>1550</v>
      </c>
      <c r="H90" t="s">
        <v>3135</v>
      </c>
      <c r="K90" s="2">
        <v>1508</v>
      </c>
      <c r="M90" s="2">
        <v>-35148</v>
      </c>
    </row>
    <row r="91" spans="1:13" x14ac:dyDescent="0.25">
      <c r="A91" t="s">
        <v>4282</v>
      </c>
      <c r="B91" s="1">
        <v>42846</v>
      </c>
      <c r="C91">
        <v>119</v>
      </c>
      <c r="D91">
        <v>2</v>
      </c>
      <c r="E91" t="s">
        <v>8282</v>
      </c>
      <c r="F91" t="s">
        <v>1549</v>
      </c>
      <c r="G91" t="s">
        <v>1550</v>
      </c>
      <c r="H91" t="s">
        <v>3135</v>
      </c>
      <c r="K91" s="2">
        <v>3132</v>
      </c>
      <c r="M91" s="2">
        <v>-38280</v>
      </c>
    </row>
    <row r="92" spans="1:13" x14ac:dyDescent="0.25">
      <c r="A92" t="s">
        <v>4284</v>
      </c>
      <c r="B92" s="1">
        <v>42849</v>
      </c>
      <c r="C92">
        <v>160</v>
      </c>
      <c r="D92">
        <v>1</v>
      </c>
      <c r="E92" t="s">
        <v>8283</v>
      </c>
      <c r="F92" t="s">
        <v>1569</v>
      </c>
      <c r="G92" t="s">
        <v>156</v>
      </c>
      <c r="H92" t="s">
        <v>3135</v>
      </c>
      <c r="K92" s="2">
        <v>3712</v>
      </c>
      <c r="M92" s="2">
        <v>-41992</v>
      </c>
    </row>
    <row r="93" spans="1:13" x14ac:dyDescent="0.25">
      <c r="A93" t="s">
        <v>4286</v>
      </c>
      <c r="B93" s="1">
        <v>42849</v>
      </c>
      <c r="C93">
        <v>159</v>
      </c>
      <c r="D93">
        <v>1</v>
      </c>
      <c r="E93" t="s">
        <v>8284</v>
      </c>
      <c r="F93" t="s">
        <v>1569</v>
      </c>
      <c r="G93" t="s">
        <v>156</v>
      </c>
      <c r="H93" t="s">
        <v>3135</v>
      </c>
      <c r="K93" s="2">
        <v>3248</v>
      </c>
      <c r="M93" s="2">
        <v>-45240</v>
      </c>
    </row>
    <row r="94" spans="1:13" x14ac:dyDescent="0.25">
      <c r="A94" t="s">
        <v>4288</v>
      </c>
      <c r="B94" s="1">
        <v>42849</v>
      </c>
      <c r="C94">
        <v>102</v>
      </c>
      <c r="D94">
        <v>2</v>
      </c>
      <c r="E94" t="s">
        <v>8285</v>
      </c>
      <c r="F94" t="s">
        <v>1549</v>
      </c>
      <c r="G94" t="s">
        <v>1550</v>
      </c>
      <c r="H94" t="s">
        <v>3135</v>
      </c>
      <c r="K94" s="2">
        <v>4060</v>
      </c>
      <c r="M94" s="2">
        <v>-49300</v>
      </c>
    </row>
    <row r="95" spans="1:13" x14ac:dyDescent="0.25">
      <c r="A95" t="s">
        <v>4290</v>
      </c>
      <c r="B95" s="1">
        <v>42850</v>
      </c>
      <c r="C95">
        <v>121</v>
      </c>
      <c r="D95">
        <v>2</v>
      </c>
      <c r="E95" t="s">
        <v>8286</v>
      </c>
      <c r="F95" t="s">
        <v>1549</v>
      </c>
      <c r="G95" t="s">
        <v>1550</v>
      </c>
      <c r="H95" t="s">
        <v>3135</v>
      </c>
      <c r="K95" s="2">
        <v>1044</v>
      </c>
      <c r="M95" s="2">
        <v>-50344</v>
      </c>
    </row>
    <row r="96" spans="1:13" x14ac:dyDescent="0.25">
      <c r="A96" t="s">
        <v>4292</v>
      </c>
      <c r="B96" s="1">
        <v>42850</v>
      </c>
      <c r="C96">
        <v>123</v>
      </c>
      <c r="D96">
        <v>2</v>
      </c>
      <c r="E96" t="s">
        <v>8287</v>
      </c>
      <c r="F96" t="s">
        <v>1549</v>
      </c>
      <c r="G96" t="s">
        <v>1550</v>
      </c>
      <c r="H96" t="s">
        <v>3135</v>
      </c>
      <c r="K96" s="2">
        <v>1392</v>
      </c>
      <c r="M96" s="2">
        <v>-51736</v>
      </c>
    </row>
    <row r="97" spans="1:15" x14ac:dyDescent="0.25">
      <c r="A97" t="s">
        <v>4294</v>
      </c>
      <c r="B97" s="1">
        <v>42850</v>
      </c>
      <c r="C97">
        <v>123</v>
      </c>
      <c r="D97">
        <v>2</v>
      </c>
      <c r="E97" t="s">
        <v>8287</v>
      </c>
      <c r="F97" t="s">
        <v>1549</v>
      </c>
      <c r="G97" t="s">
        <v>1550</v>
      </c>
      <c r="H97" t="s">
        <v>4314</v>
      </c>
      <c r="I97" s="2">
        <v>1392</v>
      </c>
      <c r="M97" s="2">
        <v>-50344</v>
      </c>
    </row>
    <row r="98" spans="1:15" x14ac:dyDescent="0.25">
      <c r="A98" t="s">
        <v>4296</v>
      </c>
      <c r="B98" s="1">
        <v>42850</v>
      </c>
      <c r="C98">
        <v>121</v>
      </c>
      <c r="D98">
        <v>2</v>
      </c>
      <c r="E98" t="s">
        <v>8286</v>
      </c>
      <c r="F98" t="s">
        <v>1549</v>
      </c>
      <c r="G98" t="s">
        <v>1550</v>
      </c>
      <c r="H98" t="s">
        <v>4314</v>
      </c>
      <c r="I98" s="2">
        <v>1044</v>
      </c>
      <c r="M98" s="2">
        <v>-49300</v>
      </c>
    </row>
    <row r="99" spans="1:15" x14ac:dyDescent="0.25">
      <c r="A99" t="s">
        <v>4297</v>
      </c>
      <c r="B99" s="1">
        <v>42850</v>
      </c>
      <c r="C99">
        <v>121</v>
      </c>
      <c r="D99">
        <v>2</v>
      </c>
      <c r="E99" t="s">
        <v>8288</v>
      </c>
      <c r="F99" t="s">
        <v>1549</v>
      </c>
      <c r="G99" t="s">
        <v>1550</v>
      </c>
      <c r="H99" t="s">
        <v>3135</v>
      </c>
      <c r="K99" s="2">
        <v>1044</v>
      </c>
      <c r="M99" s="2">
        <v>-50344</v>
      </c>
    </row>
    <row r="100" spans="1:15" x14ac:dyDescent="0.25">
      <c r="A100" t="s">
        <v>4299</v>
      </c>
      <c r="B100" s="1">
        <v>42850</v>
      </c>
      <c r="C100">
        <v>123</v>
      </c>
      <c r="D100">
        <v>2</v>
      </c>
      <c r="E100" t="s">
        <v>8289</v>
      </c>
      <c r="F100" t="s">
        <v>1549</v>
      </c>
      <c r="G100" t="s">
        <v>1550</v>
      </c>
      <c r="H100" t="s">
        <v>3135</v>
      </c>
      <c r="K100" s="2">
        <v>1392</v>
      </c>
      <c r="M100" s="2">
        <v>-51736</v>
      </c>
    </row>
    <row r="101" spans="1:15" x14ac:dyDescent="0.25">
      <c r="A101" t="s">
        <v>4301</v>
      </c>
      <c r="B101" s="1">
        <v>42850</v>
      </c>
      <c r="C101">
        <v>139</v>
      </c>
      <c r="D101">
        <v>2</v>
      </c>
      <c r="E101" t="s">
        <v>8290</v>
      </c>
      <c r="F101" t="s">
        <v>1549</v>
      </c>
      <c r="G101" t="s">
        <v>1618</v>
      </c>
      <c r="H101" t="s">
        <v>3135</v>
      </c>
      <c r="K101" s="2">
        <v>4524</v>
      </c>
      <c r="L101" s="98" t="s">
        <v>8357</v>
      </c>
      <c r="M101" s="2">
        <v>-56260</v>
      </c>
      <c r="N101">
        <v>924</v>
      </c>
      <c r="O101">
        <v>3600</v>
      </c>
    </row>
    <row r="102" spans="1:15" x14ac:dyDescent="0.25">
      <c r="A102" t="s">
        <v>4303</v>
      </c>
      <c r="B102" s="1">
        <v>42850</v>
      </c>
      <c r="C102">
        <v>149</v>
      </c>
      <c r="D102">
        <v>2</v>
      </c>
      <c r="E102" t="s">
        <v>8291</v>
      </c>
      <c r="F102" t="s">
        <v>1549</v>
      </c>
      <c r="G102" t="s">
        <v>1618</v>
      </c>
      <c r="H102" t="s">
        <v>3135</v>
      </c>
      <c r="K102" s="2">
        <v>13920</v>
      </c>
      <c r="M102" s="2">
        <v>-70180</v>
      </c>
    </row>
    <row r="103" spans="1:15" x14ac:dyDescent="0.25">
      <c r="A103" t="s">
        <v>4305</v>
      </c>
      <c r="B103" s="1">
        <v>42851</v>
      </c>
      <c r="C103">
        <v>156</v>
      </c>
      <c r="D103">
        <v>2</v>
      </c>
      <c r="E103" t="s">
        <v>8292</v>
      </c>
      <c r="F103" t="s">
        <v>1549</v>
      </c>
      <c r="G103" t="s">
        <v>1967</v>
      </c>
      <c r="H103" t="s">
        <v>3135</v>
      </c>
      <c r="K103" s="2">
        <v>2552</v>
      </c>
      <c r="M103" s="2">
        <v>-72732</v>
      </c>
    </row>
    <row r="104" spans="1:15" x14ac:dyDescent="0.25">
      <c r="A104" t="s">
        <v>4307</v>
      </c>
      <c r="B104" s="1">
        <v>42851</v>
      </c>
      <c r="C104">
        <v>147</v>
      </c>
      <c r="D104">
        <v>2</v>
      </c>
      <c r="E104" t="s">
        <v>8293</v>
      </c>
      <c r="F104" t="s">
        <v>1549</v>
      </c>
      <c r="G104" t="s">
        <v>1967</v>
      </c>
      <c r="H104" t="s">
        <v>3135</v>
      </c>
      <c r="K104" s="2">
        <v>1044</v>
      </c>
      <c r="M104" s="2">
        <v>-73776</v>
      </c>
    </row>
    <row r="105" spans="1:15" x14ac:dyDescent="0.25">
      <c r="A105" t="s">
        <v>1450</v>
      </c>
      <c r="B105" s="1">
        <v>42851</v>
      </c>
      <c r="C105">
        <v>146</v>
      </c>
      <c r="D105">
        <v>2</v>
      </c>
      <c r="E105" t="s">
        <v>8294</v>
      </c>
      <c r="F105" t="s">
        <v>1549</v>
      </c>
      <c r="G105" t="s">
        <v>1967</v>
      </c>
      <c r="H105" t="s">
        <v>3135</v>
      </c>
      <c r="K105" s="2">
        <v>2088</v>
      </c>
      <c r="M105" s="2">
        <v>-75864</v>
      </c>
    </row>
    <row r="106" spans="1:15" x14ac:dyDescent="0.25">
      <c r="A106" t="s">
        <v>4310</v>
      </c>
      <c r="B106" s="1">
        <v>42851</v>
      </c>
      <c r="C106">
        <v>137</v>
      </c>
      <c r="D106">
        <v>1</v>
      </c>
      <c r="E106" t="s">
        <v>8295</v>
      </c>
      <c r="F106" t="s">
        <v>1569</v>
      </c>
      <c r="G106" t="s">
        <v>156</v>
      </c>
      <c r="H106" t="s">
        <v>3135</v>
      </c>
      <c r="K106" s="2">
        <v>1160</v>
      </c>
      <c r="M106" s="2">
        <v>-77024</v>
      </c>
    </row>
    <row r="107" spans="1:15" x14ac:dyDescent="0.25">
      <c r="A107" t="s">
        <v>2609</v>
      </c>
      <c r="B107" s="1">
        <v>42851</v>
      </c>
      <c r="C107">
        <v>104</v>
      </c>
      <c r="D107">
        <v>1</v>
      </c>
      <c r="E107" t="s">
        <v>8296</v>
      </c>
      <c r="F107" t="s">
        <v>1569</v>
      </c>
      <c r="G107" t="s">
        <v>156</v>
      </c>
      <c r="H107" t="s">
        <v>3135</v>
      </c>
      <c r="K107" s="2">
        <v>10440</v>
      </c>
      <c r="M107" s="2">
        <v>-87464</v>
      </c>
    </row>
    <row r="108" spans="1:15" x14ac:dyDescent="0.25">
      <c r="A108" t="s">
        <v>4313</v>
      </c>
      <c r="B108" s="1">
        <v>42851</v>
      </c>
      <c r="C108">
        <v>146</v>
      </c>
      <c r="D108">
        <v>2</v>
      </c>
      <c r="E108" t="s">
        <v>8294</v>
      </c>
      <c r="F108" t="s">
        <v>1549</v>
      </c>
      <c r="G108" t="s">
        <v>1967</v>
      </c>
      <c r="H108" t="s">
        <v>4314</v>
      </c>
      <c r="I108" s="2">
        <v>2088</v>
      </c>
      <c r="M108" s="2">
        <v>-85376</v>
      </c>
    </row>
    <row r="109" spans="1:15" x14ac:dyDescent="0.25">
      <c r="A109" t="s">
        <v>4315</v>
      </c>
      <c r="B109" s="1">
        <v>42851</v>
      </c>
      <c r="C109">
        <v>146</v>
      </c>
      <c r="D109">
        <v>2</v>
      </c>
      <c r="E109" t="s">
        <v>8297</v>
      </c>
      <c r="F109" t="s">
        <v>1549</v>
      </c>
      <c r="G109" t="s">
        <v>513</v>
      </c>
      <c r="H109" t="s">
        <v>3135</v>
      </c>
      <c r="K109" s="2">
        <v>2088</v>
      </c>
      <c r="M109" s="2">
        <v>-87464</v>
      </c>
    </row>
    <row r="110" spans="1:15" x14ac:dyDescent="0.25">
      <c r="A110" t="s">
        <v>4317</v>
      </c>
      <c r="B110" s="1">
        <v>42851</v>
      </c>
      <c r="C110">
        <v>128</v>
      </c>
      <c r="D110">
        <v>2</v>
      </c>
      <c r="E110" t="s">
        <v>8298</v>
      </c>
      <c r="F110" t="s">
        <v>1549</v>
      </c>
      <c r="G110" t="s">
        <v>1550</v>
      </c>
      <c r="H110" t="s">
        <v>3135</v>
      </c>
      <c r="K110" s="2">
        <v>4060</v>
      </c>
      <c r="M110" s="2">
        <v>-91524</v>
      </c>
    </row>
    <row r="111" spans="1:15" x14ac:dyDescent="0.25">
      <c r="A111" t="s">
        <v>4319</v>
      </c>
      <c r="B111" s="1">
        <v>42851</v>
      </c>
      <c r="C111">
        <v>157</v>
      </c>
      <c r="D111">
        <v>2</v>
      </c>
      <c r="E111" t="s">
        <v>8299</v>
      </c>
      <c r="F111" t="s">
        <v>1549</v>
      </c>
      <c r="G111" t="s">
        <v>1550</v>
      </c>
      <c r="H111" t="s">
        <v>3135</v>
      </c>
      <c r="K111" s="2">
        <v>1856</v>
      </c>
      <c r="M111" s="2">
        <v>-93380</v>
      </c>
    </row>
    <row r="112" spans="1:15" x14ac:dyDescent="0.25">
      <c r="A112" t="s">
        <v>476</v>
      </c>
      <c r="B112" s="1">
        <v>42851</v>
      </c>
      <c r="C112" t="s">
        <v>4321</v>
      </c>
      <c r="D112">
        <v>1</v>
      </c>
      <c r="E112" t="s">
        <v>8300</v>
      </c>
      <c r="F112" t="s">
        <v>76</v>
      </c>
      <c r="G112" t="s">
        <v>18</v>
      </c>
      <c r="H112" t="s">
        <v>3135</v>
      </c>
      <c r="I112" s="2">
        <v>29696</v>
      </c>
      <c r="M112" s="2">
        <v>-63684</v>
      </c>
    </row>
    <row r="113" spans="1:13" x14ac:dyDescent="0.25">
      <c r="A113" t="s">
        <v>1974</v>
      </c>
      <c r="B113" s="1">
        <v>42851</v>
      </c>
      <c r="C113" t="s">
        <v>4322</v>
      </c>
      <c r="D113">
        <v>2</v>
      </c>
      <c r="E113" t="s">
        <v>8301</v>
      </c>
      <c r="F113" t="s">
        <v>76</v>
      </c>
      <c r="G113" t="s">
        <v>12</v>
      </c>
      <c r="H113" t="s">
        <v>3135</v>
      </c>
      <c r="I113" s="2">
        <v>11252</v>
      </c>
      <c r="M113" s="2">
        <v>-52432</v>
      </c>
    </row>
    <row r="114" spans="1:13" x14ac:dyDescent="0.25">
      <c r="A114" t="s">
        <v>4323</v>
      </c>
      <c r="B114" s="1">
        <v>42852</v>
      </c>
      <c r="C114">
        <v>129</v>
      </c>
      <c r="D114">
        <v>2</v>
      </c>
      <c r="E114" t="s">
        <v>8302</v>
      </c>
      <c r="F114" t="s">
        <v>1549</v>
      </c>
      <c r="G114" t="s">
        <v>1618</v>
      </c>
      <c r="H114" t="s">
        <v>3135</v>
      </c>
      <c r="K114" s="2">
        <v>4060</v>
      </c>
      <c r="M114" s="2">
        <v>-56492</v>
      </c>
    </row>
    <row r="115" spans="1:13" x14ac:dyDescent="0.25">
      <c r="A115" t="s">
        <v>833</v>
      </c>
      <c r="B115" s="1">
        <v>42858</v>
      </c>
      <c r="C115">
        <v>94</v>
      </c>
      <c r="D115">
        <v>2</v>
      </c>
      <c r="E115" t="s">
        <v>4907</v>
      </c>
      <c r="F115" t="s">
        <v>1549</v>
      </c>
      <c r="G115" t="s">
        <v>1967</v>
      </c>
      <c r="H115" t="s">
        <v>3135</v>
      </c>
      <c r="K115" s="2">
        <v>2320</v>
      </c>
      <c r="M115" s="2">
        <v>-58812</v>
      </c>
    </row>
    <row r="116" spans="1:13" x14ac:dyDescent="0.25">
      <c r="A116" t="s">
        <v>4908</v>
      </c>
      <c r="B116" s="1">
        <v>42858</v>
      </c>
      <c r="C116">
        <v>124</v>
      </c>
      <c r="D116">
        <v>2</v>
      </c>
      <c r="E116" t="s">
        <v>4909</v>
      </c>
      <c r="F116" t="s">
        <v>1549</v>
      </c>
      <c r="G116" t="s">
        <v>1967</v>
      </c>
      <c r="H116" t="s">
        <v>3135</v>
      </c>
      <c r="K116">
        <v>928</v>
      </c>
      <c r="M116" s="2">
        <v>-59740</v>
      </c>
    </row>
    <row r="117" spans="1:13" x14ac:dyDescent="0.25">
      <c r="A117" t="s">
        <v>438</v>
      </c>
      <c r="B117" s="1">
        <v>42858</v>
      </c>
      <c r="C117">
        <v>122</v>
      </c>
      <c r="D117">
        <v>2</v>
      </c>
      <c r="E117" t="s">
        <v>4910</v>
      </c>
      <c r="F117" t="s">
        <v>1549</v>
      </c>
      <c r="G117" t="s">
        <v>1618</v>
      </c>
      <c r="H117" t="s">
        <v>3135</v>
      </c>
      <c r="K117" s="2">
        <v>4060</v>
      </c>
      <c r="M117" s="2">
        <v>-63800</v>
      </c>
    </row>
    <row r="118" spans="1:13" x14ac:dyDescent="0.25">
      <c r="A118" t="s">
        <v>4142</v>
      </c>
      <c r="B118" s="1">
        <v>42860</v>
      </c>
      <c r="C118" t="s">
        <v>4911</v>
      </c>
      <c r="D118">
        <v>1</v>
      </c>
      <c r="E118" t="s">
        <v>4912</v>
      </c>
      <c r="F118" t="s">
        <v>76</v>
      </c>
      <c r="G118" t="s">
        <v>12</v>
      </c>
      <c r="H118" t="s">
        <v>3135</v>
      </c>
      <c r="I118" s="2">
        <v>11600</v>
      </c>
      <c r="M118" s="2">
        <v>-52200</v>
      </c>
    </row>
    <row r="119" spans="1:13" x14ac:dyDescent="0.25">
      <c r="A119" t="s">
        <v>3605</v>
      </c>
      <c r="B119" s="1">
        <v>42860</v>
      </c>
      <c r="C119" t="s">
        <v>4913</v>
      </c>
      <c r="D119">
        <v>2</v>
      </c>
      <c r="E119" t="s">
        <v>4914</v>
      </c>
      <c r="F119" t="s">
        <v>76</v>
      </c>
      <c r="G119" t="s">
        <v>12</v>
      </c>
      <c r="H119" t="s">
        <v>3135</v>
      </c>
      <c r="I119" s="2">
        <v>26448</v>
      </c>
      <c r="M119" s="2">
        <v>-25752</v>
      </c>
    </row>
    <row r="120" spans="1:13" x14ac:dyDescent="0.25">
      <c r="A120" t="s">
        <v>4915</v>
      </c>
      <c r="B120" s="1">
        <v>42864</v>
      </c>
      <c r="C120">
        <v>161</v>
      </c>
      <c r="D120">
        <v>1</v>
      </c>
      <c r="E120" t="s">
        <v>4916</v>
      </c>
      <c r="F120" t="s">
        <v>1569</v>
      </c>
      <c r="G120" t="s">
        <v>156</v>
      </c>
      <c r="H120" t="s">
        <v>3135</v>
      </c>
      <c r="K120">
        <v>812</v>
      </c>
      <c r="M120" s="2">
        <v>-26564</v>
      </c>
    </row>
    <row r="121" spans="1:13" x14ac:dyDescent="0.25">
      <c r="A121" t="s">
        <v>4917</v>
      </c>
      <c r="B121" s="1">
        <v>42868</v>
      </c>
      <c r="C121">
        <v>169</v>
      </c>
      <c r="D121">
        <v>2</v>
      </c>
      <c r="E121" t="s">
        <v>4918</v>
      </c>
      <c r="F121" t="s">
        <v>1549</v>
      </c>
      <c r="G121" t="s">
        <v>1967</v>
      </c>
      <c r="H121" t="s">
        <v>3135</v>
      </c>
      <c r="K121">
        <v>928</v>
      </c>
      <c r="M121" s="2">
        <v>-27492</v>
      </c>
    </row>
    <row r="122" spans="1:13" x14ac:dyDescent="0.25">
      <c r="A122" t="s">
        <v>4919</v>
      </c>
      <c r="B122" s="1">
        <v>42868</v>
      </c>
      <c r="C122">
        <v>171</v>
      </c>
      <c r="D122">
        <v>2</v>
      </c>
      <c r="E122" t="s">
        <v>4920</v>
      </c>
      <c r="F122" t="s">
        <v>1549</v>
      </c>
      <c r="G122" t="s">
        <v>1967</v>
      </c>
      <c r="H122" t="s">
        <v>3135</v>
      </c>
      <c r="K122" s="2">
        <v>1392</v>
      </c>
      <c r="M122" s="2">
        <v>-28884</v>
      </c>
    </row>
    <row r="123" spans="1:13" x14ac:dyDescent="0.25">
      <c r="A123" t="s">
        <v>4921</v>
      </c>
      <c r="B123" s="1">
        <v>42874</v>
      </c>
      <c r="C123" t="s">
        <v>4922</v>
      </c>
      <c r="D123">
        <v>1</v>
      </c>
      <c r="E123" t="s">
        <v>4923</v>
      </c>
      <c r="F123" t="s">
        <v>1569</v>
      </c>
      <c r="G123" t="s">
        <v>156</v>
      </c>
      <c r="H123" t="s">
        <v>3135</v>
      </c>
      <c r="K123" s="2">
        <v>1740</v>
      </c>
      <c r="M123" s="2">
        <v>-30624</v>
      </c>
    </row>
    <row r="124" spans="1:13" x14ac:dyDescent="0.25">
      <c r="A124" t="s">
        <v>4924</v>
      </c>
      <c r="B124" s="1">
        <v>42874</v>
      </c>
      <c r="C124">
        <v>179</v>
      </c>
      <c r="D124">
        <v>2</v>
      </c>
      <c r="E124" t="s">
        <v>4925</v>
      </c>
      <c r="F124" t="s">
        <v>1549</v>
      </c>
      <c r="G124" t="s">
        <v>1550</v>
      </c>
      <c r="H124" t="s">
        <v>3135</v>
      </c>
      <c r="K124" s="2">
        <v>4408</v>
      </c>
      <c r="M124" s="2">
        <v>-35032</v>
      </c>
    </row>
    <row r="125" spans="1:13" x14ac:dyDescent="0.25">
      <c r="A125" t="s">
        <v>4926</v>
      </c>
      <c r="B125" s="1">
        <v>42875</v>
      </c>
      <c r="C125">
        <v>170</v>
      </c>
      <c r="D125">
        <v>2</v>
      </c>
      <c r="E125" t="s">
        <v>4927</v>
      </c>
      <c r="F125" t="s">
        <v>1549</v>
      </c>
      <c r="G125" t="s">
        <v>1967</v>
      </c>
      <c r="H125" t="s">
        <v>3135</v>
      </c>
      <c r="K125" s="2">
        <v>1160</v>
      </c>
      <c r="M125" s="2">
        <v>-36192</v>
      </c>
    </row>
    <row r="126" spans="1:13" x14ac:dyDescent="0.25">
      <c r="A126" t="s">
        <v>4928</v>
      </c>
      <c r="B126" s="1">
        <v>42875</v>
      </c>
      <c r="C126">
        <v>2154</v>
      </c>
      <c r="D126">
        <v>2</v>
      </c>
      <c r="E126" t="s">
        <v>4929</v>
      </c>
      <c r="F126" t="s">
        <v>1549</v>
      </c>
      <c r="G126" t="s">
        <v>1618</v>
      </c>
      <c r="H126" t="s">
        <v>3135</v>
      </c>
      <c r="K126" s="2">
        <v>2900</v>
      </c>
      <c r="M126" s="2">
        <v>-39092</v>
      </c>
    </row>
    <row r="127" spans="1:13" x14ac:dyDescent="0.25">
      <c r="A127" t="s">
        <v>3066</v>
      </c>
      <c r="B127" s="1">
        <v>42875</v>
      </c>
      <c r="C127">
        <v>175</v>
      </c>
      <c r="D127">
        <v>2</v>
      </c>
      <c r="E127" t="s">
        <v>4930</v>
      </c>
      <c r="F127" t="s">
        <v>1549</v>
      </c>
      <c r="G127" t="s">
        <v>1618</v>
      </c>
      <c r="H127" t="s">
        <v>3135</v>
      </c>
      <c r="K127" s="2">
        <v>1740</v>
      </c>
      <c r="M127" s="2">
        <v>-40832</v>
      </c>
    </row>
    <row r="128" spans="1:13" x14ac:dyDescent="0.25">
      <c r="A128" t="s">
        <v>1619</v>
      </c>
      <c r="B128" s="1">
        <v>42875</v>
      </c>
      <c r="C128">
        <v>177</v>
      </c>
      <c r="D128">
        <v>2</v>
      </c>
      <c r="E128" t="s">
        <v>4931</v>
      </c>
      <c r="F128" t="s">
        <v>1549</v>
      </c>
      <c r="G128" t="s">
        <v>1618</v>
      </c>
      <c r="H128" t="s">
        <v>3135</v>
      </c>
      <c r="K128" s="2">
        <v>2088</v>
      </c>
      <c r="M128" s="2">
        <v>-42920</v>
      </c>
    </row>
    <row r="129" spans="1:13" x14ac:dyDescent="0.25">
      <c r="A129" t="s">
        <v>4932</v>
      </c>
      <c r="B129" s="1">
        <v>42875</v>
      </c>
      <c r="C129">
        <v>172</v>
      </c>
      <c r="D129">
        <v>2</v>
      </c>
      <c r="E129" t="s">
        <v>4933</v>
      </c>
      <c r="F129" t="s">
        <v>1549</v>
      </c>
      <c r="G129" t="s">
        <v>1618</v>
      </c>
      <c r="H129" t="s">
        <v>3135</v>
      </c>
      <c r="K129" s="2">
        <v>4640</v>
      </c>
      <c r="M129" s="2">
        <v>-47560</v>
      </c>
    </row>
    <row r="130" spans="1:13" x14ac:dyDescent="0.25">
      <c r="A130" t="s">
        <v>4934</v>
      </c>
      <c r="B130" s="1">
        <v>42875</v>
      </c>
      <c r="C130">
        <v>130</v>
      </c>
      <c r="D130">
        <v>2</v>
      </c>
      <c r="E130" t="s">
        <v>4935</v>
      </c>
      <c r="F130" t="s">
        <v>1549</v>
      </c>
      <c r="G130" t="s">
        <v>1618</v>
      </c>
      <c r="H130" t="s">
        <v>3135</v>
      </c>
      <c r="K130" s="2">
        <v>4060</v>
      </c>
      <c r="M130" s="2">
        <v>-51620</v>
      </c>
    </row>
    <row r="131" spans="1:13" x14ac:dyDescent="0.25">
      <c r="A131" t="s">
        <v>1308</v>
      </c>
      <c r="B131" s="1">
        <v>42875</v>
      </c>
      <c r="C131">
        <v>178</v>
      </c>
      <c r="D131">
        <v>2</v>
      </c>
      <c r="E131" t="s">
        <v>4936</v>
      </c>
      <c r="F131" t="s">
        <v>1549</v>
      </c>
      <c r="G131" t="s">
        <v>1618</v>
      </c>
      <c r="H131" t="s">
        <v>3135</v>
      </c>
      <c r="K131" s="2">
        <v>3132</v>
      </c>
      <c r="M131" s="2">
        <v>-54752</v>
      </c>
    </row>
    <row r="132" spans="1:13" x14ac:dyDescent="0.25">
      <c r="A132" t="s">
        <v>4937</v>
      </c>
      <c r="B132" s="1">
        <v>42875</v>
      </c>
      <c r="C132">
        <v>150</v>
      </c>
      <c r="D132">
        <v>2</v>
      </c>
      <c r="E132" t="s">
        <v>4938</v>
      </c>
      <c r="F132" t="s">
        <v>1549</v>
      </c>
      <c r="G132" t="s">
        <v>1618</v>
      </c>
      <c r="H132" t="s">
        <v>3135</v>
      </c>
      <c r="K132" s="2">
        <v>2900</v>
      </c>
      <c r="M132" s="2">
        <v>-57652</v>
      </c>
    </row>
    <row r="133" spans="1:13" x14ac:dyDescent="0.25">
      <c r="A133" t="s">
        <v>4065</v>
      </c>
      <c r="B133" s="1">
        <v>42877</v>
      </c>
      <c r="C133">
        <v>164</v>
      </c>
      <c r="D133">
        <v>1</v>
      </c>
      <c r="E133" t="s">
        <v>4939</v>
      </c>
      <c r="F133" t="s">
        <v>1569</v>
      </c>
      <c r="G133" t="s">
        <v>156</v>
      </c>
      <c r="H133" t="s">
        <v>3135</v>
      </c>
      <c r="K133" s="2">
        <v>6960</v>
      </c>
      <c r="M133" s="2">
        <v>-64612</v>
      </c>
    </row>
    <row r="134" spans="1:13" x14ac:dyDescent="0.25">
      <c r="A134" t="s">
        <v>2969</v>
      </c>
      <c r="B134" s="1">
        <v>42877</v>
      </c>
      <c r="C134">
        <v>165</v>
      </c>
      <c r="D134">
        <v>1</v>
      </c>
      <c r="E134" t="s">
        <v>4940</v>
      </c>
      <c r="F134" t="s">
        <v>1569</v>
      </c>
      <c r="G134" t="s">
        <v>156</v>
      </c>
      <c r="H134" t="s">
        <v>3135</v>
      </c>
      <c r="K134" s="2">
        <v>12760</v>
      </c>
      <c r="M134" s="2">
        <v>-77372</v>
      </c>
    </row>
    <row r="135" spans="1:13" x14ac:dyDescent="0.25">
      <c r="A135" t="s">
        <v>4941</v>
      </c>
      <c r="B135" s="1">
        <v>42877</v>
      </c>
      <c r="C135">
        <v>166</v>
      </c>
      <c r="D135">
        <v>1</v>
      </c>
      <c r="E135" t="s">
        <v>4942</v>
      </c>
      <c r="F135" t="s">
        <v>1569</v>
      </c>
      <c r="G135" t="s">
        <v>156</v>
      </c>
      <c r="H135" t="s">
        <v>3135</v>
      </c>
      <c r="K135" s="2">
        <v>2784</v>
      </c>
      <c r="M135" s="2">
        <v>-80156</v>
      </c>
    </row>
    <row r="136" spans="1:13" x14ac:dyDescent="0.25">
      <c r="A136" t="s">
        <v>4943</v>
      </c>
      <c r="B136" s="1">
        <v>42877</v>
      </c>
      <c r="C136">
        <v>167</v>
      </c>
      <c r="D136">
        <v>1</v>
      </c>
      <c r="E136" t="s">
        <v>4944</v>
      </c>
      <c r="F136" t="s">
        <v>1569</v>
      </c>
      <c r="G136" t="s">
        <v>156</v>
      </c>
      <c r="H136" t="s">
        <v>3135</v>
      </c>
      <c r="K136" s="2">
        <v>8120</v>
      </c>
      <c r="M136" s="2">
        <v>-88276</v>
      </c>
    </row>
    <row r="137" spans="1:13" x14ac:dyDescent="0.25">
      <c r="A137" t="s">
        <v>4945</v>
      </c>
      <c r="B137" s="1">
        <v>42877</v>
      </c>
      <c r="C137" t="s">
        <v>4946</v>
      </c>
      <c r="D137">
        <v>1</v>
      </c>
      <c r="E137" t="s">
        <v>4947</v>
      </c>
      <c r="F137" t="s">
        <v>76</v>
      </c>
      <c r="G137" t="s">
        <v>12</v>
      </c>
      <c r="H137" t="s">
        <v>3135</v>
      </c>
      <c r="I137">
        <v>812</v>
      </c>
      <c r="M137" s="2">
        <v>-87464</v>
      </c>
    </row>
    <row r="138" spans="1:13" x14ac:dyDescent="0.25">
      <c r="A138" t="s">
        <v>300</v>
      </c>
      <c r="B138" s="1">
        <v>42877</v>
      </c>
      <c r="C138" t="s">
        <v>4948</v>
      </c>
      <c r="D138">
        <v>2</v>
      </c>
      <c r="E138" t="s">
        <v>4949</v>
      </c>
      <c r="F138" t="s">
        <v>76</v>
      </c>
      <c r="G138" t="s">
        <v>12</v>
      </c>
      <c r="H138" t="s">
        <v>3135</v>
      </c>
      <c r="I138" s="2">
        <v>9628</v>
      </c>
      <c r="M138" s="2">
        <v>-77836</v>
      </c>
    </row>
    <row r="139" spans="1:13" x14ac:dyDescent="0.25">
      <c r="A139" t="s">
        <v>3919</v>
      </c>
      <c r="B139" s="1">
        <v>42878</v>
      </c>
      <c r="C139">
        <v>144</v>
      </c>
      <c r="D139">
        <v>1</v>
      </c>
      <c r="E139" t="s">
        <v>4950</v>
      </c>
      <c r="F139" t="s">
        <v>45</v>
      </c>
      <c r="G139" t="s">
        <v>12</v>
      </c>
      <c r="H139" t="s">
        <v>3135</v>
      </c>
      <c r="K139" s="2">
        <v>5336</v>
      </c>
      <c r="M139" s="2">
        <v>-83172</v>
      </c>
    </row>
    <row r="140" spans="1:13" x14ac:dyDescent="0.25">
      <c r="A140" t="s">
        <v>4951</v>
      </c>
      <c r="B140" s="1">
        <v>42878</v>
      </c>
      <c r="C140">
        <v>145</v>
      </c>
      <c r="D140">
        <v>1</v>
      </c>
      <c r="E140" t="s">
        <v>4952</v>
      </c>
      <c r="F140" t="s">
        <v>45</v>
      </c>
      <c r="G140" t="s">
        <v>12</v>
      </c>
      <c r="H140" t="s">
        <v>3135</v>
      </c>
      <c r="K140" s="2">
        <v>5336</v>
      </c>
      <c r="M140" s="2">
        <v>-88508</v>
      </c>
    </row>
    <row r="141" spans="1:13" x14ac:dyDescent="0.25">
      <c r="A141" t="s">
        <v>2945</v>
      </c>
      <c r="B141" s="1">
        <v>42878</v>
      </c>
      <c r="C141">
        <v>1777</v>
      </c>
      <c r="D141">
        <v>2</v>
      </c>
      <c r="E141" t="s">
        <v>4953</v>
      </c>
      <c r="F141" t="s">
        <v>1549</v>
      </c>
      <c r="G141" t="s">
        <v>1618</v>
      </c>
      <c r="H141" t="s">
        <v>3135</v>
      </c>
      <c r="K141" s="2">
        <v>2088</v>
      </c>
      <c r="M141" s="2">
        <v>-90596</v>
      </c>
    </row>
    <row r="142" spans="1:13" x14ac:dyDescent="0.25">
      <c r="A142" t="s">
        <v>4954</v>
      </c>
      <c r="B142" s="1">
        <v>42878</v>
      </c>
      <c r="C142">
        <v>1777</v>
      </c>
      <c r="D142">
        <v>2</v>
      </c>
      <c r="E142" t="s">
        <v>4953</v>
      </c>
      <c r="F142" t="s">
        <v>1549</v>
      </c>
      <c r="G142" t="s">
        <v>1618</v>
      </c>
      <c r="H142" t="s">
        <v>4314</v>
      </c>
      <c r="I142" s="2">
        <v>2088</v>
      </c>
      <c r="M142" s="2">
        <v>-88508</v>
      </c>
    </row>
    <row r="143" spans="1:13" x14ac:dyDescent="0.25">
      <c r="A143" t="s">
        <v>4955</v>
      </c>
      <c r="B143" s="1">
        <v>42878</v>
      </c>
      <c r="C143">
        <v>1777</v>
      </c>
      <c r="D143">
        <v>2</v>
      </c>
      <c r="E143" t="s">
        <v>4956</v>
      </c>
      <c r="F143" t="s">
        <v>1549</v>
      </c>
      <c r="G143" t="s">
        <v>1618</v>
      </c>
      <c r="H143" t="s">
        <v>3135</v>
      </c>
      <c r="K143" s="2">
        <v>2088</v>
      </c>
      <c r="M143" s="2">
        <v>-90596</v>
      </c>
    </row>
    <row r="144" spans="1:13" x14ac:dyDescent="0.25">
      <c r="A144" t="s">
        <v>1843</v>
      </c>
      <c r="B144" s="1">
        <v>42879</v>
      </c>
      <c r="C144">
        <v>180</v>
      </c>
      <c r="D144">
        <v>2</v>
      </c>
      <c r="E144" t="s">
        <v>4957</v>
      </c>
      <c r="F144" t="s">
        <v>1549</v>
      </c>
      <c r="G144" t="s">
        <v>1618</v>
      </c>
      <c r="H144" t="s">
        <v>3135</v>
      </c>
      <c r="K144" s="2">
        <v>2320</v>
      </c>
      <c r="M144" s="2">
        <v>-92916</v>
      </c>
    </row>
    <row r="145" spans="1:13" x14ac:dyDescent="0.25">
      <c r="A145" t="s">
        <v>2568</v>
      </c>
      <c r="B145" s="1">
        <v>42879</v>
      </c>
      <c r="C145">
        <v>67</v>
      </c>
      <c r="D145">
        <v>2</v>
      </c>
      <c r="E145" t="s">
        <v>4958</v>
      </c>
      <c r="F145" t="s">
        <v>1549</v>
      </c>
      <c r="G145" t="s">
        <v>1550</v>
      </c>
      <c r="H145" t="s">
        <v>3135</v>
      </c>
      <c r="K145" s="2">
        <v>3480</v>
      </c>
      <c r="M145" s="2">
        <v>-96396</v>
      </c>
    </row>
    <row r="146" spans="1:13" x14ac:dyDescent="0.25">
      <c r="A146" t="s">
        <v>739</v>
      </c>
      <c r="B146" s="1">
        <v>42879</v>
      </c>
      <c r="C146" t="s">
        <v>4959</v>
      </c>
      <c r="D146">
        <v>1</v>
      </c>
      <c r="E146" t="s">
        <v>4960</v>
      </c>
      <c r="F146" t="s">
        <v>76</v>
      </c>
      <c r="G146" t="s">
        <v>12</v>
      </c>
      <c r="H146" t="s">
        <v>3135</v>
      </c>
      <c r="I146" s="2">
        <v>43036</v>
      </c>
      <c r="M146" s="2">
        <v>-53360</v>
      </c>
    </row>
    <row r="147" spans="1:13" x14ac:dyDescent="0.25">
      <c r="A147" t="s">
        <v>4961</v>
      </c>
      <c r="B147" s="1">
        <v>42879</v>
      </c>
      <c r="C147" t="s">
        <v>4962</v>
      </c>
      <c r="D147">
        <v>2</v>
      </c>
      <c r="E147" t="s">
        <v>4963</v>
      </c>
      <c r="F147" t="s">
        <v>76</v>
      </c>
      <c r="G147" t="s">
        <v>12</v>
      </c>
      <c r="H147" t="s">
        <v>3135</v>
      </c>
      <c r="I147" s="2">
        <v>36540</v>
      </c>
      <c r="M147" s="2">
        <v>-16820</v>
      </c>
    </row>
    <row r="148" spans="1:13" x14ac:dyDescent="0.25">
      <c r="A148" t="s">
        <v>4964</v>
      </c>
      <c r="B148" s="1">
        <v>42880</v>
      </c>
      <c r="C148">
        <v>151</v>
      </c>
      <c r="D148">
        <v>2</v>
      </c>
      <c r="E148" t="s">
        <v>4965</v>
      </c>
      <c r="F148" t="s">
        <v>1549</v>
      </c>
      <c r="G148" t="s">
        <v>1550</v>
      </c>
      <c r="H148" t="s">
        <v>3135</v>
      </c>
      <c r="K148" s="2">
        <v>1392</v>
      </c>
      <c r="M148" s="2">
        <v>-18212</v>
      </c>
    </row>
    <row r="149" spans="1:13" x14ac:dyDescent="0.25">
      <c r="A149" t="s">
        <v>4966</v>
      </c>
      <c r="B149" s="1">
        <v>42880</v>
      </c>
      <c r="C149">
        <v>89</v>
      </c>
      <c r="D149">
        <v>2</v>
      </c>
      <c r="E149" t="s">
        <v>4967</v>
      </c>
      <c r="F149" t="s">
        <v>1549</v>
      </c>
      <c r="G149" t="s">
        <v>1550</v>
      </c>
      <c r="H149" t="s">
        <v>3135</v>
      </c>
      <c r="K149" s="2">
        <v>11600</v>
      </c>
      <c r="M149" s="2">
        <v>-29812</v>
      </c>
    </row>
    <row r="150" spans="1:13" x14ac:dyDescent="0.25">
      <c r="A150" t="s">
        <v>3784</v>
      </c>
      <c r="B150" s="1">
        <v>42880</v>
      </c>
      <c r="C150">
        <v>138</v>
      </c>
      <c r="D150">
        <v>2</v>
      </c>
      <c r="E150" t="s">
        <v>4968</v>
      </c>
      <c r="F150" t="s">
        <v>1549</v>
      </c>
      <c r="G150" t="s">
        <v>1550</v>
      </c>
      <c r="H150" t="s">
        <v>3135</v>
      </c>
      <c r="K150" s="2">
        <v>6960</v>
      </c>
      <c r="M150" s="2">
        <v>-36772</v>
      </c>
    </row>
    <row r="151" spans="1:13" x14ac:dyDescent="0.25">
      <c r="A151" t="s">
        <v>4288</v>
      </c>
      <c r="B151" s="1">
        <v>42880</v>
      </c>
      <c r="C151">
        <v>152</v>
      </c>
      <c r="D151">
        <v>2</v>
      </c>
      <c r="E151" t="s">
        <v>4969</v>
      </c>
      <c r="F151" t="s">
        <v>1549</v>
      </c>
      <c r="G151" t="s">
        <v>1550</v>
      </c>
      <c r="H151" t="s">
        <v>3135</v>
      </c>
      <c r="K151" s="2">
        <v>1508</v>
      </c>
      <c r="M151" s="2">
        <v>-38280</v>
      </c>
    </row>
    <row r="152" spans="1:13" x14ac:dyDescent="0.25">
      <c r="A152" t="s">
        <v>4970</v>
      </c>
      <c r="B152" s="1">
        <v>42881</v>
      </c>
      <c r="C152">
        <v>181</v>
      </c>
      <c r="D152">
        <v>2</v>
      </c>
      <c r="E152" t="s">
        <v>4971</v>
      </c>
      <c r="F152" t="s">
        <v>1549</v>
      </c>
      <c r="G152" t="s">
        <v>1618</v>
      </c>
      <c r="H152" t="s">
        <v>3135</v>
      </c>
      <c r="K152" s="2">
        <v>1160</v>
      </c>
      <c r="M152" s="2">
        <v>-39440</v>
      </c>
    </row>
    <row r="153" spans="1:13" x14ac:dyDescent="0.25">
      <c r="A153" t="s">
        <v>4972</v>
      </c>
      <c r="B153" s="1">
        <v>42881</v>
      </c>
      <c r="C153">
        <v>140</v>
      </c>
      <c r="D153">
        <v>2</v>
      </c>
      <c r="E153" t="s">
        <v>4973</v>
      </c>
      <c r="F153" t="s">
        <v>1549</v>
      </c>
      <c r="G153" t="s">
        <v>1618</v>
      </c>
      <c r="H153" t="s">
        <v>3135</v>
      </c>
      <c r="K153" s="2">
        <v>2436</v>
      </c>
      <c r="M153" s="2">
        <v>-41876</v>
      </c>
    </row>
    <row r="154" spans="1:13" x14ac:dyDescent="0.25">
      <c r="A154" t="s">
        <v>4002</v>
      </c>
      <c r="B154" s="1">
        <v>42884</v>
      </c>
      <c r="C154">
        <v>174</v>
      </c>
      <c r="D154">
        <v>2</v>
      </c>
      <c r="E154" t="s">
        <v>4974</v>
      </c>
      <c r="F154" t="s">
        <v>1549</v>
      </c>
      <c r="G154" t="s">
        <v>1618</v>
      </c>
      <c r="H154" t="s">
        <v>3135</v>
      </c>
      <c r="K154" s="2">
        <v>2784</v>
      </c>
      <c r="M154" s="2">
        <v>-44660</v>
      </c>
    </row>
    <row r="155" spans="1:13" x14ac:dyDescent="0.25">
      <c r="A155" t="s">
        <v>4975</v>
      </c>
      <c r="B155" s="1">
        <v>42885</v>
      </c>
      <c r="C155">
        <v>185</v>
      </c>
      <c r="D155">
        <v>2</v>
      </c>
      <c r="E155" t="s">
        <v>4976</v>
      </c>
      <c r="F155" t="s">
        <v>1549</v>
      </c>
      <c r="G155" t="s">
        <v>1550</v>
      </c>
      <c r="H155" t="s">
        <v>3135</v>
      </c>
      <c r="K155" s="2">
        <v>1160</v>
      </c>
      <c r="M155" s="2">
        <v>-45820</v>
      </c>
    </row>
    <row r="156" spans="1:13" x14ac:dyDescent="0.25">
      <c r="A156" t="s">
        <v>4977</v>
      </c>
      <c r="B156" s="1">
        <v>42885</v>
      </c>
      <c r="C156">
        <v>186</v>
      </c>
      <c r="D156">
        <v>2</v>
      </c>
      <c r="E156" t="s">
        <v>4978</v>
      </c>
      <c r="F156" t="s">
        <v>1549</v>
      </c>
      <c r="G156" t="s">
        <v>1550</v>
      </c>
      <c r="H156" t="s">
        <v>3135</v>
      </c>
      <c r="K156" s="2">
        <v>1508</v>
      </c>
      <c r="M156" s="2">
        <v>-47328</v>
      </c>
    </row>
    <row r="157" spans="1:13" x14ac:dyDescent="0.25">
      <c r="A157" t="s">
        <v>2697</v>
      </c>
      <c r="B157" s="1">
        <v>42886</v>
      </c>
      <c r="C157">
        <v>182</v>
      </c>
      <c r="D157">
        <v>2</v>
      </c>
      <c r="E157" t="s">
        <v>4979</v>
      </c>
      <c r="F157" t="s">
        <v>1549</v>
      </c>
      <c r="G157" t="s">
        <v>1967</v>
      </c>
      <c r="H157" t="s">
        <v>3135</v>
      </c>
      <c r="K157" s="2">
        <v>1508</v>
      </c>
      <c r="M157" s="2">
        <v>-48836</v>
      </c>
    </row>
    <row r="158" spans="1:13" x14ac:dyDescent="0.25">
      <c r="A158" t="s">
        <v>4980</v>
      </c>
      <c r="B158" s="1">
        <v>42886</v>
      </c>
      <c r="C158">
        <v>182</v>
      </c>
      <c r="D158">
        <v>2</v>
      </c>
      <c r="E158" t="s">
        <v>4979</v>
      </c>
      <c r="F158" t="s">
        <v>1549</v>
      </c>
      <c r="G158" t="s">
        <v>1967</v>
      </c>
      <c r="H158" t="s">
        <v>4314</v>
      </c>
      <c r="I158" s="2">
        <v>1508</v>
      </c>
      <c r="M158" s="2">
        <v>-47328</v>
      </c>
    </row>
    <row r="159" spans="1:13" x14ac:dyDescent="0.25">
      <c r="A159" t="s">
        <v>4981</v>
      </c>
      <c r="B159" s="1">
        <v>42886</v>
      </c>
      <c r="C159">
        <v>191</v>
      </c>
      <c r="D159">
        <v>2</v>
      </c>
      <c r="E159" t="s">
        <v>4982</v>
      </c>
      <c r="F159" t="s">
        <v>1549</v>
      </c>
      <c r="G159" t="s">
        <v>1618</v>
      </c>
      <c r="H159" t="s">
        <v>3135</v>
      </c>
      <c r="K159" s="2">
        <v>4292</v>
      </c>
      <c r="M159" s="2">
        <v>-51620</v>
      </c>
    </row>
    <row r="160" spans="1:13" x14ac:dyDescent="0.25">
      <c r="A160" t="s">
        <v>3331</v>
      </c>
      <c r="B160" s="1">
        <v>42886</v>
      </c>
      <c r="C160">
        <v>184</v>
      </c>
      <c r="D160">
        <v>1</v>
      </c>
      <c r="E160" t="s">
        <v>4983</v>
      </c>
      <c r="F160" t="s">
        <v>1569</v>
      </c>
      <c r="G160" t="s">
        <v>12</v>
      </c>
      <c r="H160" t="s">
        <v>3135</v>
      </c>
      <c r="K160" s="2">
        <v>1160</v>
      </c>
      <c r="M160" s="2">
        <v>-52780</v>
      </c>
    </row>
    <row r="161" spans="1:13" x14ac:dyDescent="0.25">
      <c r="A161" t="s">
        <v>1397</v>
      </c>
      <c r="B161" s="1">
        <v>42886</v>
      </c>
      <c r="C161">
        <v>183</v>
      </c>
      <c r="D161">
        <v>1</v>
      </c>
      <c r="E161" t="s">
        <v>4984</v>
      </c>
      <c r="F161" t="s">
        <v>1569</v>
      </c>
      <c r="G161" t="s">
        <v>12</v>
      </c>
      <c r="H161" t="s">
        <v>3135</v>
      </c>
      <c r="K161" s="2">
        <v>1160</v>
      </c>
      <c r="M161" s="2">
        <v>-53940</v>
      </c>
    </row>
    <row r="162" spans="1:13" x14ac:dyDescent="0.25">
      <c r="A162" t="s">
        <v>4085</v>
      </c>
      <c r="B162" s="1">
        <v>42887</v>
      </c>
      <c r="C162">
        <v>192</v>
      </c>
      <c r="D162">
        <v>2</v>
      </c>
      <c r="E162" t="s">
        <v>5319</v>
      </c>
      <c r="F162" t="s">
        <v>1549</v>
      </c>
      <c r="G162" t="s">
        <v>1967</v>
      </c>
      <c r="H162" t="s">
        <v>3135</v>
      </c>
      <c r="K162" s="2">
        <v>1160</v>
      </c>
      <c r="M162" s="2">
        <v>-55100</v>
      </c>
    </row>
    <row r="163" spans="1:13" x14ac:dyDescent="0.25">
      <c r="A163" t="s">
        <v>714</v>
      </c>
      <c r="B163" s="1">
        <v>42888</v>
      </c>
      <c r="C163" t="s">
        <v>5320</v>
      </c>
      <c r="D163">
        <v>2</v>
      </c>
      <c r="E163" t="s">
        <v>5321</v>
      </c>
      <c r="F163" t="s">
        <v>76</v>
      </c>
      <c r="G163" t="s">
        <v>12</v>
      </c>
      <c r="H163" t="s">
        <v>3135</v>
      </c>
      <c r="I163" s="2">
        <v>39324</v>
      </c>
      <c r="M163" s="2">
        <v>-15776</v>
      </c>
    </row>
    <row r="164" spans="1:13" x14ac:dyDescent="0.25">
      <c r="A164" t="s">
        <v>5322</v>
      </c>
      <c r="B164" s="1">
        <v>42893</v>
      </c>
      <c r="C164">
        <v>195</v>
      </c>
      <c r="D164">
        <v>2</v>
      </c>
      <c r="E164" t="s">
        <v>5323</v>
      </c>
      <c r="F164" t="s">
        <v>1549</v>
      </c>
      <c r="G164" t="s">
        <v>1618</v>
      </c>
      <c r="H164" t="s">
        <v>3135</v>
      </c>
      <c r="K164" s="2">
        <v>6380</v>
      </c>
      <c r="M164" s="2">
        <v>-22156</v>
      </c>
    </row>
    <row r="165" spans="1:13" x14ac:dyDescent="0.25">
      <c r="A165" t="s">
        <v>181</v>
      </c>
      <c r="B165" s="1">
        <v>42901</v>
      </c>
      <c r="C165" t="s">
        <v>5324</v>
      </c>
      <c r="D165">
        <v>2</v>
      </c>
      <c r="E165" t="s">
        <v>5325</v>
      </c>
      <c r="F165" t="s">
        <v>76</v>
      </c>
      <c r="G165" t="s">
        <v>12</v>
      </c>
      <c r="H165" t="s">
        <v>3135</v>
      </c>
      <c r="I165" s="2">
        <v>6612</v>
      </c>
      <c r="M165" s="2">
        <v>-15544</v>
      </c>
    </row>
    <row r="166" spans="1:13" x14ac:dyDescent="0.25">
      <c r="A166" t="s">
        <v>3384</v>
      </c>
      <c r="B166" s="1">
        <v>42901</v>
      </c>
      <c r="C166" t="s">
        <v>5326</v>
      </c>
      <c r="D166">
        <v>1</v>
      </c>
      <c r="E166" t="s">
        <v>5327</v>
      </c>
      <c r="F166" t="s">
        <v>76</v>
      </c>
      <c r="G166" t="s">
        <v>12</v>
      </c>
      <c r="H166" t="s">
        <v>3135</v>
      </c>
      <c r="I166" s="2">
        <v>2320</v>
      </c>
      <c r="M166" s="2">
        <v>-13224</v>
      </c>
    </row>
    <row r="167" spans="1:13" x14ac:dyDescent="0.25">
      <c r="A167" t="s">
        <v>1601</v>
      </c>
      <c r="B167" s="1">
        <v>42901</v>
      </c>
      <c r="C167" t="s">
        <v>5328</v>
      </c>
      <c r="D167">
        <v>2</v>
      </c>
      <c r="E167" t="s">
        <v>5329</v>
      </c>
      <c r="F167" t="s">
        <v>76</v>
      </c>
      <c r="G167" t="s">
        <v>12</v>
      </c>
      <c r="H167" t="s">
        <v>3135</v>
      </c>
      <c r="I167" s="2">
        <v>1740</v>
      </c>
      <c r="M167" s="2">
        <v>-11484</v>
      </c>
    </row>
    <row r="168" spans="1:13" x14ac:dyDescent="0.25">
      <c r="A168" t="s">
        <v>1462</v>
      </c>
      <c r="B168" s="1">
        <v>42901</v>
      </c>
      <c r="C168" t="s">
        <v>5330</v>
      </c>
      <c r="D168">
        <v>2</v>
      </c>
      <c r="E168" t="s">
        <v>5331</v>
      </c>
      <c r="F168" t="s">
        <v>76</v>
      </c>
      <c r="G168" t="s">
        <v>12</v>
      </c>
      <c r="H168" t="s">
        <v>3135</v>
      </c>
      <c r="I168" s="2">
        <v>2320</v>
      </c>
      <c r="M168" s="2">
        <v>-9164</v>
      </c>
    </row>
    <row r="169" spans="1:13" x14ac:dyDescent="0.25">
      <c r="A169" t="s">
        <v>5332</v>
      </c>
      <c r="B169" s="1">
        <v>42903</v>
      </c>
      <c r="C169">
        <v>200</v>
      </c>
      <c r="D169">
        <v>1</v>
      </c>
      <c r="E169" t="s">
        <v>5333</v>
      </c>
      <c r="F169" t="s">
        <v>1569</v>
      </c>
      <c r="G169" t="s">
        <v>156</v>
      </c>
      <c r="H169" t="s">
        <v>3135</v>
      </c>
      <c r="K169" s="2">
        <v>2784</v>
      </c>
      <c r="M169" s="2">
        <v>-11948</v>
      </c>
    </row>
    <row r="170" spans="1:13" x14ac:dyDescent="0.25">
      <c r="A170" t="s">
        <v>5334</v>
      </c>
      <c r="B170" s="1">
        <v>42903</v>
      </c>
      <c r="C170">
        <v>198</v>
      </c>
      <c r="D170">
        <v>1</v>
      </c>
      <c r="E170" t="s">
        <v>5335</v>
      </c>
      <c r="F170" t="s">
        <v>1569</v>
      </c>
      <c r="G170" t="s">
        <v>156</v>
      </c>
      <c r="H170" t="s">
        <v>3135</v>
      </c>
      <c r="K170" s="2">
        <v>4640</v>
      </c>
      <c r="M170" s="2">
        <v>-16588</v>
      </c>
    </row>
    <row r="171" spans="1:13" x14ac:dyDescent="0.25">
      <c r="A171" t="s">
        <v>5336</v>
      </c>
      <c r="B171" s="1">
        <v>42903</v>
      </c>
      <c r="C171">
        <v>197</v>
      </c>
      <c r="D171">
        <v>1</v>
      </c>
      <c r="E171" t="s">
        <v>5337</v>
      </c>
      <c r="F171" t="s">
        <v>1569</v>
      </c>
      <c r="G171" t="s">
        <v>156</v>
      </c>
      <c r="H171" t="s">
        <v>3135</v>
      </c>
      <c r="K171" s="2">
        <v>4524</v>
      </c>
      <c r="M171" s="2">
        <v>-21112</v>
      </c>
    </row>
    <row r="172" spans="1:13" x14ac:dyDescent="0.25">
      <c r="A172" t="s">
        <v>2507</v>
      </c>
      <c r="B172" s="1">
        <v>42903</v>
      </c>
      <c r="C172">
        <v>196</v>
      </c>
      <c r="D172">
        <v>1</v>
      </c>
      <c r="E172" t="s">
        <v>5338</v>
      </c>
      <c r="F172" t="s">
        <v>1569</v>
      </c>
      <c r="G172" t="s">
        <v>156</v>
      </c>
      <c r="H172" t="s">
        <v>3135</v>
      </c>
      <c r="K172" s="2">
        <v>4640</v>
      </c>
      <c r="M172" s="2">
        <v>-25752</v>
      </c>
    </row>
    <row r="173" spans="1:13" x14ac:dyDescent="0.25">
      <c r="A173" t="s">
        <v>5339</v>
      </c>
      <c r="B173" s="1">
        <v>42903</v>
      </c>
      <c r="C173">
        <v>201</v>
      </c>
      <c r="D173">
        <v>1</v>
      </c>
      <c r="E173" t="s">
        <v>5340</v>
      </c>
      <c r="F173" t="s">
        <v>1569</v>
      </c>
      <c r="G173" t="s">
        <v>156</v>
      </c>
      <c r="H173" t="s">
        <v>3135</v>
      </c>
      <c r="K173" s="2">
        <v>3944</v>
      </c>
      <c r="M173" s="2">
        <v>-29696</v>
      </c>
    </row>
    <row r="174" spans="1:13" x14ac:dyDescent="0.25">
      <c r="A174" t="s">
        <v>314</v>
      </c>
      <c r="B174" s="1">
        <v>42903</v>
      </c>
      <c r="C174">
        <v>199</v>
      </c>
      <c r="D174">
        <v>1</v>
      </c>
      <c r="E174" t="s">
        <v>5341</v>
      </c>
      <c r="F174" t="s">
        <v>1569</v>
      </c>
      <c r="G174" t="s">
        <v>156</v>
      </c>
      <c r="H174" t="s">
        <v>3135</v>
      </c>
      <c r="K174" s="2">
        <v>4640</v>
      </c>
      <c r="M174" s="2">
        <v>-34336</v>
      </c>
    </row>
    <row r="175" spans="1:13" x14ac:dyDescent="0.25">
      <c r="A175" t="s">
        <v>4177</v>
      </c>
      <c r="B175" s="1">
        <v>42907</v>
      </c>
      <c r="C175">
        <v>205</v>
      </c>
      <c r="D175">
        <v>2</v>
      </c>
      <c r="E175" t="s">
        <v>5342</v>
      </c>
      <c r="F175" t="s">
        <v>1549</v>
      </c>
      <c r="G175" t="s">
        <v>1618</v>
      </c>
      <c r="H175" t="s">
        <v>3135</v>
      </c>
      <c r="K175" s="2">
        <v>3016</v>
      </c>
      <c r="M175" s="2">
        <v>-37352</v>
      </c>
    </row>
    <row r="176" spans="1:13" x14ac:dyDescent="0.25">
      <c r="A176" t="s">
        <v>5343</v>
      </c>
      <c r="B176" s="1">
        <v>42908</v>
      </c>
      <c r="C176">
        <v>207</v>
      </c>
      <c r="D176">
        <v>2</v>
      </c>
      <c r="E176" t="s">
        <v>5344</v>
      </c>
      <c r="F176" t="s">
        <v>1549</v>
      </c>
      <c r="G176" t="s">
        <v>1618</v>
      </c>
      <c r="H176" t="s">
        <v>3135</v>
      </c>
      <c r="K176" s="2">
        <v>2900</v>
      </c>
      <c r="M176" s="2">
        <v>-40252</v>
      </c>
    </row>
    <row r="177" spans="1:13" x14ac:dyDescent="0.25">
      <c r="A177" t="s">
        <v>5345</v>
      </c>
      <c r="B177" s="1">
        <v>42908</v>
      </c>
      <c r="C177">
        <v>206</v>
      </c>
      <c r="D177">
        <v>2</v>
      </c>
      <c r="E177" t="s">
        <v>5346</v>
      </c>
      <c r="F177" t="s">
        <v>1549</v>
      </c>
      <c r="G177" t="s">
        <v>1618</v>
      </c>
      <c r="H177" t="s">
        <v>3135</v>
      </c>
      <c r="K177" s="2">
        <v>4640</v>
      </c>
      <c r="M177" s="2">
        <v>-44892</v>
      </c>
    </row>
    <row r="178" spans="1:13" x14ac:dyDescent="0.25">
      <c r="A178" t="s">
        <v>5347</v>
      </c>
      <c r="B178" s="1">
        <v>42908</v>
      </c>
      <c r="C178">
        <v>203</v>
      </c>
      <c r="D178">
        <v>2</v>
      </c>
      <c r="E178" t="s">
        <v>5348</v>
      </c>
      <c r="F178" t="s">
        <v>1549</v>
      </c>
      <c r="G178" t="s">
        <v>1618</v>
      </c>
      <c r="H178" t="s">
        <v>3135</v>
      </c>
      <c r="K178" s="2">
        <v>9280</v>
      </c>
      <c r="M178" s="2">
        <v>-54172</v>
      </c>
    </row>
    <row r="179" spans="1:13" x14ac:dyDescent="0.25">
      <c r="A179" t="s">
        <v>5349</v>
      </c>
      <c r="B179" s="1">
        <v>42908</v>
      </c>
      <c r="C179">
        <v>211</v>
      </c>
      <c r="D179">
        <v>1</v>
      </c>
      <c r="E179" t="s">
        <v>5350</v>
      </c>
      <c r="F179" t="s">
        <v>1569</v>
      </c>
      <c r="G179" t="s">
        <v>156</v>
      </c>
      <c r="H179" t="s">
        <v>3135</v>
      </c>
      <c r="K179" s="2">
        <v>4176</v>
      </c>
      <c r="M179" s="2">
        <v>-58348</v>
      </c>
    </row>
    <row r="180" spans="1:13" x14ac:dyDescent="0.25">
      <c r="A180" t="s">
        <v>5351</v>
      </c>
      <c r="B180" s="1">
        <v>42908</v>
      </c>
      <c r="C180">
        <v>209</v>
      </c>
      <c r="D180">
        <v>1</v>
      </c>
      <c r="E180" t="s">
        <v>5352</v>
      </c>
      <c r="F180" t="s">
        <v>1569</v>
      </c>
      <c r="G180" t="s">
        <v>156</v>
      </c>
      <c r="H180" t="s">
        <v>3135</v>
      </c>
      <c r="K180" s="2">
        <v>2900</v>
      </c>
      <c r="M180" s="2">
        <v>-61248</v>
      </c>
    </row>
    <row r="181" spans="1:13" x14ac:dyDescent="0.25">
      <c r="A181" t="s">
        <v>5353</v>
      </c>
      <c r="B181" s="1">
        <v>42908</v>
      </c>
      <c r="C181">
        <v>210</v>
      </c>
      <c r="D181">
        <v>1</v>
      </c>
      <c r="E181" t="s">
        <v>5354</v>
      </c>
      <c r="F181" t="s">
        <v>1569</v>
      </c>
      <c r="G181" t="s">
        <v>156</v>
      </c>
      <c r="H181" t="s">
        <v>3135</v>
      </c>
      <c r="K181" s="2">
        <v>1160</v>
      </c>
      <c r="M181" s="2">
        <v>-62408</v>
      </c>
    </row>
    <row r="182" spans="1:13" x14ac:dyDescent="0.25">
      <c r="A182" t="s">
        <v>3668</v>
      </c>
      <c r="B182" s="1">
        <v>42912</v>
      </c>
      <c r="C182" t="s">
        <v>5355</v>
      </c>
      <c r="D182">
        <v>1</v>
      </c>
      <c r="E182" t="s">
        <v>5356</v>
      </c>
      <c r="F182" t="s">
        <v>76</v>
      </c>
      <c r="G182" t="s">
        <v>12</v>
      </c>
      <c r="H182" t="s">
        <v>3135</v>
      </c>
      <c r="I182" s="2">
        <v>25172</v>
      </c>
      <c r="M182" s="2">
        <v>-37236</v>
      </c>
    </row>
    <row r="183" spans="1:13" x14ac:dyDescent="0.25">
      <c r="A183" t="s">
        <v>3077</v>
      </c>
      <c r="B183" s="1">
        <v>42912</v>
      </c>
      <c r="C183" t="s">
        <v>5357</v>
      </c>
      <c r="D183">
        <v>2</v>
      </c>
      <c r="E183" t="s">
        <v>5358</v>
      </c>
      <c r="F183" t="s">
        <v>76</v>
      </c>
      <c r="G183" t="s">
        <v>12</v>
      </c>
      <c r="H183" t="s">
        <v>3135</v>
      </c>
      <c r="I183" s="2">
        <v>19836</v>
      </c>
      <c r="M183" s="2">
        <v>-17400</v>
      </c>
    </row>
    <row r="184" spans="1:13" x14ac:dyDescent="0.25">
      <c r="A184" t="s">
        <v>4615</v>
      </c>
      <c r="B184" s="1">
        <v>42913</v>
      </c>
      <c r="C184">
        <v>212</v>
      </c>
      <c r="D184">
        <v>2</v>
      </c>
      <c r="E184" t="s">
        <v>5359</v>
      </c>
      <c r="F184" t="s">
        <v>1549</v>
      </c>
      <c r="G184" t="s">
        <v>1618</v>
      </c>
      <c r="H184" t="s">
        <v>3135</v>
      </c>
      <c r="K184" s="2">
        <v>4408</v>
      </c>
      <c r="M184" s="2">
        <v>-21808</v>
      </c>
    </row>
    <row r="185" spans="1:13" x14ac:dyDescent="0.25">
      <c r="A185" t="s">
        <v>1495</v>
      </c>
      <c r="B185" s="1">
        <v>42913</v>
      </c>
      <c r="C185">
        <v>214</v>
      </c>
      <c r="D185">
        <v>1</v>
      </c>
      <c r="E185" t="s">
        <v>5360</v>
      </c>
      <c r="F185" t="s">
        <v>1569</v>
      </c>
      <c r="G185" t="s">
        <v>156</v>
      </c>
      <c r="H185" t="s">
        <v>3135</v>
      </c>
      <c r="K185" s="2">
        <v>5800</v>
      </c>
      <c r="M185" s="2">
        <v>-27608</v>
      </c>
    </row>
    <row r="186" spans="1:13" x14ac:dyDescent="0.25">
      <c r="A186" t="s">
        <v>4739</v>
      </c>
      <c r="B186" s="1">
        <v>42914</v>
      </c>
      <c r="C186">
        <v>187</v>
      </c>
      <c r="D186">
        <v>1</v>
      </c>
      <c r="E186" t="s">
        <v>5361</v>
      </c>
      <c r="F186" t="s">
        <v>1569</v>
      </c>
      <c r="G186" t="s">
        <v>156</v>
      </c>
      <c r="H186" t="s">
        <v>3135</v>
      </c>
      <c r="K186" s="2">
        <v>1276</v>
      </c>
      <c r="M186" s="2">
        <v>-28884</v>
      </c>
    </row>
    <row r="187" spans="1:13" x14ac:dyDescent="0.25">
      <c r="A187" t="s">
        <v>2068</v>
      </c>
      <c r="B187" s="1">
        <v>42914</v>
      </c>
      <c r="C187">
        <v>188</v>
      </c>
      <c r="D187">
        <v>1</v>
      </c>
      <c r="E187" t="s">
        <v>5362</v>
      </c>
      <c r="F187" t="s">
        <v>1569</v>
      </c>
      <c r="G187" t="s">
        <v>156</v>
      </c>
      <c r="H187" t="s">
        <v>3135</v>
      </c>
      <c r="K187" s="2">
        <v>8700</v>
      </c>
      <c r="M187" s="2">
        <v>-37584</v>
      </c>
    </row>
    <row r="188" spans="1:13" x14ac:dyDescent="0.25">
      <c r="A188" t="s">
        <v>5363</v>
      </c>
      <c r="B188" s="1">
        <v>42914</v>
      </c>
      <c r="C188">
        <v>189</v>
      </c>
      <c r="D188">
        <v>1</v>
      </c>
      <c r="E188" t="s">
        <v>5364</v>
      </c>
      <c r="F188" t="s">
        <v>1569</v>
      </c>
      <c r="G188" t="s">
        <v>156</v>
      </c>
      <c r="H188" t="s">
        <v>3135</v>
      </c>
      <c r="K188" s="2">
        <v>5220</v>
      </c>
      <c r="M188" s="2">
        <v>-42804</v>
      </c>
    </row>
    <row r="189" spans="1:13" x14ac:dyDescent="0.25">
      <c r="A189" t="s">
        <v>3522</v>
      </c>
      <c r="B189" s="1">
        <v>42916</v>
      </c>
      <c r="C189" t="s">
        <v>5365</v>
      </c>
      <c r="D189">
        <v>1</v>
      </c>
      <c r="E189" t="s">
        <v>5366</v>
      </c>
      <c r="F189" t="s">
        <v>76</v>
      </c>
      <c r="G189" t="s">
        <v>12</v>
      </c>
      <c r="H189" t="s">
        <v>3135</v>
      </c>
      <c r="I189" s="2">
        <v>29232</v>
      </c>
      <c r="M189" s="2">
        <v>-13572</v>
      </c>
    </row>
    <row r="190" spans="1:13" x14ac:dyDescent="0.25">
      <c r="A190" t="s">
        <v>5664</v>
      </c>
      <c r="B190" s="1">
        <v>42919</v>
      </c>
      <c r="C190">
        <v>216</v>
      </c>
      <c r="D190">
        <v>2</v>
      </c>
      <c r="E190" t="s">
        <v>5665</v>
      </c>
      <c r="F190" t="s">
        <v>1549</v>
      </c>
      <c r="G190" t="s">
        <v>1967</v>
      </c>
      <c r="H190" t="s">
        <v>3135</v>
      </c>
      <c r="K190" s="2">
        <v>1508</v>
      </c>
      <c r="M190" s="2">
        <v>-15080</v>
      </c>
    </row>
    <row r="191" spans="1:13" x14ac:dyDescent="0.25">
      <c r="A191" t="s">
        <v>5666</v>
      </c>
      <c r="B191" s="1">
        <v>42919</v>
      </c>
      <c r="C191">
        <v>215</v>
      </c>
      <c r="D191">
        <v>2</v>
      </c>
      <c r="E191" t="s">
        <v>5667</v>
      </c>
      <c r="F191" t="s">
        <v>1549</v>
      </c>
      <c r="G191" t="s">
        <v>1967</v>
      </c>
      <c r="H191" t="s">
        <v>3135</v>
      </c>
      <c r="K191">
        <v>812</v>
      </c>
      <c r="M191" s="2">
        <v>-15892</v>
      </c>
    </row>
    <row r="192" spans="1:13" x14ac:dyDescent="0.25">
      <c r="A192" t="s">
        <v>5668</v>
      </c>
      <c r="B192" s="1">
        <v>42920</v>
      </c>
      <c r="C192">
        <v>194</v>
      </c>
      <c r="D192">
        <v>2</v>
      </c>
      <c r="E192" t="s">
        <v>5669</v>
      </c>
      <c r="F192" t="s">
        <v>1549</v>
      </c>
      <c r="G192" t="s">
        <v>1618</v>
      </c>
      <c r="H192" t="s">
        <v>3135</v>
      </c>
      <c r="K192" s="2">
        <v>2320</v>
      </c>
      <c r="M192" s="2">
        <v>-18212</v>
      </c>
    </row>
    <row r="193" spans="1:14" x14ac:dyDescent="0.25">
      <c r="A193" t="s">
        <v>5670</v>
      </c>
      <c r="B193" s="1">
        <v>42922</v>
      </c>
      <c r="C193">
        <v>222</v>
      </c>
      <c r="D193">
        <v>2</v>
      </c>
      <c r="E193" t="s">
        <v>5671</v>
      </c>
      <c r="F193" t="s">
        <v>1549</v>
      </c>
      <c r="G193" t="s">
        <v>1618</v>
      </c>
      <c r="H193" t="s">
        <v>3135</v>
      </c>
      <c r="K193" s="2">
        <v>1508</v>
      </c>
      <c r="M193" s="2">
        <v>-19720</v>
      </c>
    </row>
    <row r="194" spans="1:14" x14ac:dyDescent="0.25">
      <c r="A194" t="s">
        <v>5672</v>
      </c>
      <c r="B194" s="1">
        <v>42922</v>
      </c>
      <c r="C194">
        <v>202</v>
      </c>
      <c r="D194">
        <v>2</v>
      </c>
      <c r="E194" t="s">
        <v>5673</v>
      </c>
      <c r="F194" t="s">
        <v>1549</v>
      </c>
      <c r="G194" t="s">
        <v>1618</v>
      </c>
      <c r="H194" t="s">
        <v>3135</v>
      </c>
      <c r="K194" s="2">
        <v>1392</v>
      </c>
      <c r="M194" s="2">
        <v>-21112</v>
      </c>
    </row>
    <row r="195" spans="1:14" x14ac:dyDescent="0.25">
      <c r="A195" t="s">
        <v>5674</v>
      </c>
      <c r="B195" s="1">
        <v>42922</v>
      </c>
      <c r="C195">
        <v>221</v>
      </c>
      <c r="D195">
        <v>2</v>
      </c>
      <c r="E195" t="s">
        <v>5675</v>
      </c>
      <c r="F195" t="s">
        <v>1549</v>
      </c>
      <c r="G195" t="s">
        <v>1618</v>
      </c>
      <c r="H195" t="s">
        <v>3135</v>
      </c>
      <c r="K195" s="2">
        <v>1508</v>
      </c>
      <c r="M195" s="2">
        <v>-22620</v>
      </c>
    </row>
    <row r="196" spans="1:14" x14ac:dyDescent="0.25">
      <c r="A196" t="s">
        <v>5676</v>
      </c>
      <c r="B196" s="1">
        <v>42922</v>
      </c>
      <c r="C196">
        <v>219</v>
      </c>
      <c r="D196">
        <v>2</v>
      </c>
      <c r="E196" t="s">
        <v>5677</v>
      </c>
      <c r="F196" t="s">
        <v>1549</v>
      </c>
      <c r="G196" t="s">
        <v>1618</v>
      </c>
      <c r="H196" t="s">
        <v>3135</v>
      </c>
      <c r="K196" s="2">
        <v>1624</v>
      </c>
      <c r="M196" s="2">
        <v>-24244</v>
      </c>
    </row>
    <row r="197" spans="1:14" x14ac:dyDescent="0.25">
      <c r="A197" t="s">
        <v>5678</v>
      </c>
      <c r="B197" s="1">
        <v>42923</v>
      </c>
      <c r="C197">
        <v>220</v>
      </c>
      <c r="D197">
        <v>1</v>
      </c>
      <c r="E197" t="s">
        <v>5679</v>
      </c>
      <c r="F197" t="s">
        <v>1569</v>
      </c>
      <c r="G197" t="s">
        <v>156</v>
      </c>
      <c r="H197" t="s">
        <v>3135</v>
      </c>
      <c r="K197" s="2">
        <v>6380</v>
      </c>
      <c r="M197" s="2">
        <v>-30624</v>
      </c>
    </row>
    <row r="198" spans="1:14" x14ac:dyDescent="0.25">
      <c r="A198" t="s">
        <v>1385</v>
      </c>
      <c r="B198" s="1">
        <v>42923</v>
      </c>
      <c r="C198">
        <v>228</v>
      </c>
      <c r="D198">
        <v>1</v>
      </c>
      <c r="E198" t="s">
        <v>5680</v>
      </c>
      <c r="F198" t="s">
        <v>1569</v>
      </c>
      <c r="G198" t="s">
        <v>156</v>
      </c>
      <c r="H198" t="s">
        <v>3135</v>
      </c>
      <c r="K198" s="2">
        <v>5800</v>
      </c>
      <c r="M198" s="2">
        <v>-36424</v>
      </c>
    </row>
    <row r="199" spans="1:14" x14ac:dyDescent="0.25">
      <c r="A199" t="s">
        <v>5681</v>
      </c>
      <c r="B199" s="1">
        <v>42928</v>
      </c>
      <c r="C199">
        <v>226</v>
      </c>
      <c r="D199">
        <v>2</v>
      </c>
      <c r="E199" t="s">
        <v>5682</v>
      </c>
      <c r="F199" t="s">
        <v>1549</v>
      </c>
      <c r="G199" t="s">
        <v>1967</v>
      </c>
      <c r="H199" t="s">
        <v>3135</v>
      </c>
      <c r="K199" s="2">
        <v>2320</v>
      </c>
      <c r="L199" s="98">
        <v>4</v>
      </c>
      <c r="M199" s="2">
        <v>-38744</v>
      </c>
      <c r="N199">
        <v>10</v>
      </c>
    </row>
    <row r="200" spans="1:14" x14ac:dyDescent="0.25">
      <c r="A200" t="s">
        <v>5683</v>
      </c>
      <c r="B200" s="1">
        <v>42928</v>
      </c>
      <c r="C200">
        <v>225</v>
      </c>
      <c r="D200">
        <v>2</v>
      </c>
      <c r="E200" t="s">
        <v>5684</v>
      </c>
      <c r="F200" t="s">
        <v>1549</v>
      </c>
      <c r="G200" t="s">
        <v>1967</v>
      </c>
      <c r="H200" t="s">
        <v>3135</v>
      </c>
      <c r="K200" s="2">
        <v>1508</v>
      </c>
      <c r="L200" s="98">
        <v>20</v>
      </c>
      <c r="M200" s="2">
        <v>-40252</v>
      </c>
    </row>
    <row r="201" spans="1:14" x14ac:dyDescent="0.25">
      <c r="A201" t="s">
        <v>4708</v>
      </c>
      <c r="B201" s="1">
        <v>42928</v>
      </c>
      <c r="C201" t="s">
        <v>5685</v>
      </c>
      <c r="D201">
        <v>2</v>
      </c>
      <c r="E201" t="s">
        <v>5686</v>
      </c>
      <c r="F201" t="s">
        <v>76</v>
      </c>
      <c r="G201" t="s">
        <v>12</v>
      </c>
      <c r="H201" t="s">
        <v>3135</v>
      </c>
      <c r="I201" s="2">
        <v>13108</v>
      </c>
      <c r="M201" s="2">
        <v>-27144</v>
      </c>
    </row>
    <row r="202" spans="1:14" x14ac:dyDescent="0.25">
      <c r="A202" t="s">
        <v>5687</v>
      </c>
      <c r="B202" s="1">
        <v>42929</v>
      </c>
      <c r="C202">
        <v>236</v>
      </c>
      <c r="D202">
        <v>1</v>
      </c>
      <c r="E202" t="s">
        <v>5688</v>
      </c>
      <c r="F202" t="s">
        <v>1569</v>
      </c>
      <c r="G202" t="s">
        <v>156</v>
      </c>
      <c r="H202" t="s">
        <v>3135</v>
      </c>
      <c r="K202" s="2">
        <v>5452</v>
      </c>
      <c r="L202" s="98">
        <v>21</v>
      </c>
      <c r="M202" s="2">
        <v>-32596</v>
      </c>
    </row>
    <row r="203" spans="1:14" x14ac:dyDescent="0.25">
      <c r="A203" t="s">
        <v>5689</v>
      </c>
      <c r="B203" s="1">
        <v>42929</v>
      </c>
      <c r="C203">
        <v>235</v>
      </c>
      <c r="D203">
        <v>1</v>
      </c>
      <c r="E203" t="s">
        <v>5690</v>
      </c>
      <c r="F203" t="s">
        <v>1569</v>
      </c>
      <c r="G203" t="s">
        <v>156</v>
      </c>
      <c r="H203" t="s">
        <v>3135</v>
      </c>
      <c r="K203" s="2">
        <v>1392</v>
      </c>
      <c r="L203" s="98">
        <v>21</v>
      </c>
      <c r="M203" s="2">
        <v>-33988</v>
      </c>
    </row>
    <row r="204" spans="1:14" x14ac:dyDescent="0.25">
      <c r="A204" t="s">
        <v>3938</v>
      </c>
      <c r="B204" s="1">
        <v>42929</v>
      </c>
      <c r="C204">
        <v>234</v>
      </c>
      <c r="D204">
        <v>1</v>
      </c>
      <c r="E204" t="s">
        <v>5691</v>
      </c>
      <c r="F204" t="s">
        <v>1569</v>
      </c>
      <c r="G204" t="s">
        <v>156</v>
      </c>
      <c r="H204" t="s">
        <v>3135</v>
      </c>
      <c r="K204" s="2">
        <v>9280</v>
      </c>
      <c r="L204" s="98">
        <v>21</v>
      </c>
      <c r="M204" s="2">
        <v>-43268</v>
      </c>
    </row>
    <row r="205" spans="1:14" x14ac:dyDescent="0.25">
      <c r="A205" t="s">
        <v>606</v>
      </c>
      <c r="B205" s="1">
        <v>42929</v>
      </c>
      <c r="C205" t="s">
        <v>5692</v>
      </c>
      <c r="D205">
        <v>2</v>
      </c>
      <c r="E205" t="s">
        <v>5693</v>
      </c>
      <c r="F205" t="s">
        <v>76</v>
      </c>
      <c r="G205" t="s">
        <v>12</v>
      </c>
      <c r="H205" t="s">
        <v>3135</v>
      </c>
      <c r="I205" s="2">
        <v>8352</v>
      </c>
      <c r="M205" s="2">
        <v>-34916</v>
      </c>
    </row>
    <row r="206" spans="1:14" x14ac:dyDescent="0.25">
      <c r="A206" t="s">
        <v>3312</v>
      </c>
      <c r="B206" s="1">
        <v>42929</v>
      </c>
      <c r="C206" t="s">
        <v>5694</v>
      </c>
      <c r="D206">
        <v>1</v>
      </c>
      <c r="E206" t="s">
        <v>5695</v>
      </c>
      <c r="F206" t="s">
        <v>76</v>
      </c>
      <c r="G206" t="s">
        <v>12</v>
      </c>
      <c r="H206" t="s">
        <v>3135</v>
      </c>
      <c r="I206" s="2">
        <v>12180</v>
      </c>
      <c r="M206" s="2">
        <v>-22736</v>
      </c>
    </row>
    <row r="207" spans="1:14" x14ac:dyDescent="0.25">
      <c r="A207" t="s">
        <v>5696</v>
      </c>
      <c r="B207" s="1">
        <v>42930</v>
      </c>
      <c r="C207">
        <v>230</v>
      </c>
      <c r="D207">
        <v>1</v>
      </c>
      <c r="E207" t="s">
        <v>5697</v>
      </c>
      <c r="F207" t="s">
        <v>1569</v>
      </c>
      <c r="G207" t="s">
        <v>156</v>
      </c>
      <c r="H207" t="s">
        <v>3135</v>
      </c>
      <c r="K207" s="2">
        <v>1392</v>
      </c>
      <c r="L207" s="98">
        <v>21</v>
      </c>
      <c r="M207" s="2">
        <v>-24128</v>
      </c>
    </row>
    <row r="208" spans="1:14" x14ac:dyDescent="0.25">
      <c r="A208" t="s">
        <v>5698</v>
      </c>
      <c r="B208" s="1">
        <v>42930</v>
      </c>
      <c r="C208">
        <v>234</v>
      </c>
      <c r="D208">
        <v>1</v>
      </c>
      <c r="E208" t="s">
        <v>5691</v>
      </c>
      <c r="F208" t="s">
        <v>1569</v>
      </c>
      <c r="G208" t="s">
        <v>156</v>
      </c>
      <c r="H208" t="s">
        <v>4314</v>
      </c>
      <c r="I208" s="2">
        <v>9280</v>
      </c>
      <c r="J208" s="98">
        <v>22</v>
      </c>
      <c r="M208" s="2">
        <v>-14848</v>
      </c>
    </row>
    <row r="209" spans="1:13" x14ac:dyDescent="0.25">
      <c r="A209" t="s">
        <v>5699</v>
      </c>
      <c r="B209" s="1">
        <v>42930</v>
      </c>
      <c r="C209">
        <v>229</v>
      </c>
      <c r="D209">
        <v>1</v>
      </c>
      <c r="E209" t="s">
        <v>5700</v>
      </c>
      <c r="F209" t="s">
        <v>1569</v>
      </c>
      <c r="G209" t="s">
        <v>156</v>
      </c>
      <c r="H209" t="s">
        <v>3135</v>
      </c>
      <c r="K209" s="2">
        <v>7540</v>
      </c>
      <c r="L209" s="98">
        <v>21</v>
      </c>
      <c r="M209" s="2">
        <v>-22388</v>
      </c>
    </row>
    <row r="210" spans="1:13" x14ac:dyDescent="0.25">
      <c r="A210" t="s">
        <v>5701</v>
      </c>
      <c r="B210" s="1">
        <v>42930</v>
      </c>
      <c r="C210">
        <v>234</v>
      </c>
      <c r="D210">
        <v>1</v>
      </c>
      <c r="E210" t="s">
        <v>5702</v>
      </c>
      <c r="F210" t="s">
        <v>1569</v>
      </c>
      <c r="G210" t="s">
        <v>156</v>
      </c>
      <c r="H210" t="s">
        <v>3135</v>
      </c>
      <c r="K210" s="2">
        <v>9280</v>
      </c>
      <c r="L210" s="98">
        <v>22</v>
      </c>
      <c r="M210" s="2">
        <v>-31668</v>
      </c>
    </row>
    <row r="211" spans="1:13" x14ac:dyDescent="0.25">
      <c r="A211" t="s">
        <v>5703</v>
      </c>
      <c r="B211" s="1">
        <v>42930</v>
      </c>
      <c r="C211">
        <v>232</v>
      </c>
      <c r="D211">
        <v>2</v>
      </c>
      <c r="E211" t="s">
        <v>5704</v>
      </c>
      <c r="F211" t="s">
        <v>1549</v>
      </c>
      <c r="G211" t="s">
        <v>1967</v>
      </c>
      <c r="H211" t="s">
        <v>3135</v>
      </c>
      <c r="K211">
        <v>580</v>
      </c>
      <c r="L211" s="98">
        <v>20</v>
      </c>
      <c r="M211" s="2">
        <v>-32248</v>
      </c>
    </row>
    <row r="212" spans="1:13" x14ac:dyDescent="0.25">
      <c r="A212" t="s">
        <v>5705</v>
      </c>
      <c r="B212" s="1">
        <v>42931</v>
      </c>
      <c r="C212">
        <v>227</v>
      </c>
      <c r="D212">
        <v>1</v>
      </c>
      <c r="E212" t="s">
        <v>5706</v>
      </c>
      <c r="F212" t="s">
        <v>1569</v>
      </c>
      <c r="G212" t="s">
        <v>156</v>
      </c>
      <c r="H212" t="s">
        <v>3135</v>
      </c>
      <c r="K212" s="2">
        <v>1392</v>
      </c>
      <c r="L212" s="98">
        <v>21</v>
      </c>
      <c r="M212" s="2">
        <v>-33640</v>
      </c>
    </row>
    <row r="213" spans="1:13" x14ac:dyDescent="0.25">
      <c r="A213" t="s">
        <v>5707</v>
      </c>
      <c r="B213" s="1">
        <v>42936</v>
      </c>
      <c r="C213">
        <v>246</v>
      </c>
      <c r="D213">
        <v>2</v>
      </c>
      <c r="E213" t="s">
        <v>5708</v>
      </c>
      <c r="F213" t="s">
        <v>1549</v>
      </c>
      <c r="G213" t="s">
        <v>1550</v>
      </c>
      <c r="H213" t="s">
        <v>3135</v>
      </c>
      <c r="K213" s="2">
        <v>1160</v>
      </c>
      <c r="L213" s="98">
        <v>20</v>
      </c>
      <c r="M213" s="2">
        <v>-34800</v>
      </c>
    </row>
    <row r="214" spans="1:13" x14ac:dyDescent="0.25">
      <c r="A214" t="s">
        <v>5709</v>
      </c>
      <c r="B214" s="1">
        <v>42936</v>
      </c>
      <c r="C214">
        <v>237</v>
      </c>
      <c r="D214">
        <v>1</v>
      </c>
      <c r="E214" t="s">
        <v>5710</v>
      </c>
      <c r="F214" t="s">
        <v>1569</v>
      </c>
      <c r="G214" t="s">
        <v>12</v>
      </c>
      <c r="H214" t="s">
        <v>3135</v>
      </c>
      <c r="K214" s="2">
        <v>2900</v>
      </c>
      <c r="L214" s="98">
        <v>21</v>
      </c>
      <c r="M214" s="2">
        <v>-37700</v>
      </c>
    </row>
    <row r="215" spans="1:13" x14ac:dyDescent="0.25">
      <c r="A215" t="s">
        <v>4174</v>
      </c>
      <c r="B215" s="1">
        <v>42937</v>
      </c>
      <c r="C215">
        <v>241</v>
      </c>
      <c r="D215">
        <v>1</v>
      </c>
      <c r="E215" t="s">
        <v>5711</v>
      </c>
      <c r="F215" t="s">
        <v>1569</v>
      </c>
      <c r="G215" t="s">
        <v>156</v>
      </c>
      <c r="H215" t="s">
        <v>3135</v>
      </c>
      <c r="K215" s="2">
        <v>5568</v>
      </c>
      <c r="L215" s="98">
        <v>21</v>
      </c>
      <c r="M215" s="2">
        <v>-43268</v>
      </c>
    </row>
    <row r="216" spans="1:13" x14ac:dyDescent="0.25">
      <c r="A216" t="s">
        <v>5712</v>
      </c>
      <c r="B216" s="1">
        <v>42937</v>
      </c>
      <c r="C216">
        <v>242</v>
      </c>
      <c r="D216">
        <v>1</v>
      </c>
      <c r="E216" t="s">
        <v>5713</v>
      </c>
      <c r="F216" t="s">
        <v>1569</v>
      </c>
      <c r="G216" t="s">
        <v>156</v>
      </c>
      <c r="H216" t="s">
        <v>3135</v>
      </c>
      <c r="K216" s="2">
        <v>9860</v>
      </c>
      <c r="L216" s="98">
        <v>21</v>
      </c>
      <c r="M216" s="2">
        <v>-53128</v>
      </c>
    </row>
    <row r="217" spans="1:13" x14ac:dyDescent="0.25">
      <c r="A217" t="s">
        <v>5714</v>
      </c>
      <c r="B217" s="1">
        <v>42937</v>
      </c>
      <c r="C217">
        <v>245</v>
      </c>
      <c r="D217">
        <v>1</v>
      </c>
      <c r="E217" t="s">
        <v>5715</v>
      </c>
      <c r="F217" t="s">
        <v>1569</v>
      </c>
      <c r="G217" t="s">
        <v>156</v>
      </c>
      <c r="H217" t="s">
        <v>3135</v>
      </c>
      <c r="K217" s="2">
        <v>2784</v>
      </c>
      <c r="L217" s="98">
        <v>21</v>
      </c>
      <c r="M217" s="2">
        <v>-55912</v>
      </c>
    </row>
    <row r="218" spans="1:13" x14ac:dyDescent="0.25">
      <c r="A218" t="s">
        <v>2640</v>
      </c>
      <c r="B218" s="1">
        <v>42937</v>
      </c>
      <c r="C218">
        <v>243</v>
      </c>
      <c r="D218">
        <v>1</v>
      </c>
      <c r="E218" t="s">
        <v>5716</v>
      </c>
      <c r="F218" t="s">
        <v>1569</v>
      </c>
      <c r="G218" t="s">
        <v>156</v>
      </c>
      <c r="H218" t="s">
        <v>3135</v>
      </c>
      <c r="K218" s="2">
        <v>9976</v>
      </c>
      <c r="L218" s="98">
        <v>21</v>
      </c>
      <c r="M218" s="2">
        <v>-65888</v>
      </c>
    </row>
    <row r="219" spans="1:13" x14ac:dyDescent="0.25">
      <c r="A219" t="s">
        <v>5717</v>
      </c>
      <c r="B219" s="1">
        <v>42937</v>
      </c>
      <c r="C219">
        <v>247</v>
      </c>
      <c r="D219">
        <v>1</v>
      </c>
      <c r="E219" t="s">
        <v>5718</v>
      </c>
      <c r="F219" t="s">
        <v>1569</v>
      </c>
      <c r="G219" t="s">
        <v>156</v>
      </c>
      <c r="H219" t="s">
        <v>3135</v>
      </c>
      <c r="K219" s="2">
        <v>4872</v>
      </c>
      <c r="L219" s="98">
        <v>21</v>
      </c>
      <c r="M219" s="2">
        <v>-70760</v>
      </c>
    </row>
    <row r="220" spans="1:13" x14ac:dyDescent="0.25">
      <c r="A220" t="s">
        <v>4022</v>
      </c>
      <c r="B220" s="1">
        <v>42937</v>
      </c>
      <c r="C220">
        <v>249</v>
      </c>
      <c r="D220">
        <v>1</v>
      </c>
      <c r="E220" t="s">
        <v>5719</v>
      </c>
      <c r="F220" t="s">
        <v>1569</v>
      </c>
      <c r="G220" t="s">
        <v>156</v>
      </c>
      <c r="H220" t="s">
        <v>3135</v>
      </c>
      <c r="K220" s="2">
        <v>1392</v>
      </c>
      <c r="L220" s="98">
        <v>16</v>
      </c>
      <c r="M220" s="2">
        <v>-72152</v>
      </c>
    </row>
    <row r="221" spans="1:13" x14ac:dyDescent="0.25">
      <c r="A221" t="s">
        <v>1968</v>
      </c>
      <c r="B221" s="1">
        <v>42938</v>
      </c>
      <c r="C221">
        <v>250</v>
      </c>
      <c r="D221">
        <v>1</v>
      </c>
      <c r="E221" t="s">
        <v>5720</v>
      </c>
      <c r="F221" t="s">
        <v>1569</v>
      </c>
      <c r="G221" t="s">
        <v>156</v>
      </c>
      <c r="H221" t="s">
        <v>3135</v>
      </c>
      <c r="K221" s="2">
        <v>2784</v>
      </c>
      <c r="L221" s="98">
        <v>19</v>
      </c>
      <c r="M221" s="2">
        <v>-74936</v>
      </c>
    </row>
    <row r="222" spans="1:13" x14ac:dyDescent="0.25">
      <c r="A222" t="s">
        <v>3350</v>
      </c>
      <c r="B222" s="1">
        <v>42940</v>
      </c>
      <c r="C222">
        <v>240</v>
      </c>
      <c r="D222">
        <v>2</v>
      </c>
      <c r="E222" t="s">
        <v>5721</v>
      </c>
      <c r="F222" t="s">
        <v>1549</v>
      </c>
      <c r="G222" t="s">
        <v>1618</v>
      </c>
      <c r="H222" t="s">
        <v>3135</v>
      </c>
      <c r="K222" s="2">
        <v>3480</v>
      </c>
      <c r="L222" s="98">
        <v>17</v>
      </c>
      <c r="M222" s="2">
        <v>-78416</v>
      </c>
    </row>
    <row r="223" spans="1:13" x14ac:dyDescent="0.25">
      <c r="A223" t="s">
        <v>665</v>
      </c>
      <c r="B223" s="1">
        <v>42940</v>
      </c>
      <c r="C223" t="s">
        <v>5722</v>
      </c>
      <c r="D223">
        <v>1</v>
      </c>
      <c r="E223" t="s">
        <v>5723</v>
      </c>
      <c r="F223" t="s">
        <v>76</v>
      </c>
      <c r="G223" t="s">
        <v>12</v>
      </c>
      <c r="H223" t="s">
        <v>3135</v>
      </c>
      <c r="I223" s="2">
        <v>62408</v>
      </c>
      <c r="J223" s="98">
        <v>21</v>
      </c>
      <c r="M223" s="2">
        <v>-16008</v>
      </c>
    </row>
    <row r="224" spans="1:13" x14ac:dyDescent="0.25">
      <c r="A224" t="s">
        <v>2043</v>
      </c>
      <c r="B224" s="1">
        <v>42940</v>
      </c>
      <c r="C224" t="s">
        <v>5724</v>
      </c>
      <c r="D224">
        <v>2</v>
      </c>
      <c r="E224" t="s">
        <v>5725</v>
      </c>
      <c r="F224" t="s">
        <v>76</v>
      </c>
      <c r="G224" t="s">
        <v>12</v>
      </c>
      <c r="H224" t="s">
        <v>3135</v>
      </c>
      <c r="I224" s="2">
        <v>3248</v>
      </c>
      <c r="J224" s="98">
        <v>20</v>
      </c>
      <c r="M224" s="2">
        <v>-12760</v>
      </c>
    </row>
    <row r="225" spans="1:16" x14ac:dyDescent="0.25">
      <c r="A225" t="s">
        <v>4349</v>
      </c>
      <c r="B225" s="1">
        <v>42942</v>
      </c>
      <c r="C225">
        <v>252</v>
      </c>
      <c r="D225">
        <v>2</v>
      </c>
      <c r="E225" t="s">
        <v>5726</v>
      </c>
      <c r="F225" t="s">
        <v>1549</v>
      </c>
      <c r="G225" t="s">
        <v>1618</v>
      </c>
      <c r="H225" t="s">
        <v>3135</v>
      </c>
      <c r="K225" s="2">
        <v>5220</v>
      </c>
      <c r="L225" s="98">
        <v>17</v>
      </c>
      <c r="M225" s="2">
        <v>-17980</v>
      </c>
    </row>
    <row r="226" spans="1:16" x14ac:dyDescent="0.25">
      <c r="A226" t="s">
        <v>5727</v>
      </c>
      <c r="B226" s="1">
        <v>42943</v>
      </c>
      <c r="C226">
        <v>251</v>
      </c>
      <c r="D226">
        <v>2</v>
      </c>
      <c r="E226" t="s">
        <v>5728</v>
      </c>
      <c r="F226" t="s">
        <v>1549</v>
      </c>
      <c r="G226" t="s">
        <v>1967</v>
      </c>
      <c r="H226" t="s">
        <v>3135</v>
      </c>
      <c r="K226" s="2">
        <v>1276</v>
      </c>
      <c r="L226" s="98">
        <v>18</v>
      </c>
      <c r="M226" s="2">
        <v>-19256</v>
      </c>
    </row>
    <row r="227" spans="1:16" x14ac:dyDescent="0.25">
      <c r="A227" t="s">
        <v>518</v>
      </c>
      <c r="B227" s="1">
        <v>42947</v>
      </c>
      <c r="C227">
        <v>204</v>
      </c>
      <c r="D227">
        <v>2</v>
      </c>
      <c r="E227" t="s">
        <v>5729</v>
      </c>
      <c r="F227" t="s">
        <v>1549</v>
      </c>
      <c r="G227" t="s">
        <v>1618</v>
      </c>
      <c r="H227" t="s">
        <v>3135</v>
      </c>
      <c r="K227" s="2">
        <v>1160</v>
      </c>
      <c r="L227" s="98">
        <v>17</v>
      </c>
      <c r="M227" s="2">
        <v>-20416</v>
      </c>
    </row>
    <row r="228" spans="1:16" x14ac:dyDescent="0.25">
      <c r="A228" t="s">
        <v>5373</v>
      </c>
      <c r="B228" s="1">
        <v>42950</v>
      </c>
      <c r="C228">
        <v>223</v>
      </c>
      <c r="D228">
        <v>2</v>
      </c>
      <c r="E228" t="s">
        <v>8303</v>
      </c>
      <c r="F228" t="s">
        <v>1549</v>
      </c>
      <c r="G228" t="s">
        <v>1618</v>
      </c>
      <c r="H228" t="s">
        <v>3135</v>
      </c>
      <c r="K228" s="2">
        <v>2900</v>
      </c>
      <c r="L228" s="98">
        <v>17</v>
      </c>
      <c r="M228" s="2">
        <v>-23316</v>
      </c>
    </row>
    <row r="229" spans="1:16" x14ac:dyDescent="0.25">
      <c r="A229" t="s">
        <v>1013</v>
      </c>
      <c r="B229" s="1">
        <v>42950</v>
      </c>
      <c r="C229">
        <v>190</v>
      </c>
      <c r="D229">
        <v>2</v>
      </c>
      <c r="E229" t="s">
        <v>8304</v>
      </c>
      <c r="F229" t="s">
        <v>1549</v>
      </c>
      <c r="G229" t="s">
        <v>1618</v>
      </c>
      <c r="H229" t="s">
        <v>3135</v>
      </c>
      <c r="K229" s="2">
        <v>1508</v>
      </c>
      <c r="L229" s="98">
        <v>17</v>
      </c>
      <c r="M229" s="2">
        <v>-24824</v>
      </c>
    </row>
    <row r="230" spans="1:16" x14ac:dyDescent="0.25">
      <c r="A230" t="s">
        <v>6249</v>
      </c>
      <c r="B230" s="1">
        <v>42950</v>
      </c>
      <c r="C230">
        <v>112</v>
      </c>
      <c r="D230">
        <v>2</v>
      </c>
      <c r="E230" t="s">
        <v>8305</v>
      </c>
      <c r="F230" t="s">
        <v>1549</v>
      </c>
      <c r="G230" t="s">
        <v>1618</v>
      </c>
      <c r="H230" t="s">
        <v>3135</v>
      </c>
      <c r="K230">
        <v>696</v>
      </c>
      <c r="L230" s="98">
        <v>17</v>
      </c>
      <c r="M230" s="2">
        <v>-25520</v>
      </c>
    </row>
    <row r="231" spans="1:16" x14ac:dyDescent="0.25">
      <c r="A231" t="s">
        <v>6251</v>
      </c>
      <c r="B231" s="1">
        <v>42950</v>
      </c>
      <c r="C231">
        <v>233</v>
      </c>
      <c r="D231">
        <v>2</v>
      </c>
      <c r="E231" t="s">
        <v>8306</v>
      </c>
      <c r="F231" t="s">
        <v>1549</v>
      </c>
      <c r="G231" t="s">
        <v>1618</v>
      </c>
      <c r="H231" t="s">
        <v>3135</v>
      </c>
      <c r="K231" s="2">
        <v>4408</v>
      </c>
      <c r="L231" s="98">
        <v>17</v>
      </c>
      <c r="M231" s="2">
        <v>-29928</v>
      </c>
    </row>
    <row r="232" spans="1:16" x14ac:dyDescent="0.25">
      <c r="A232" t="s">
        <v>2658</v>
      </c>
      <c r="B232" s="1">
        <v>42950</v>
      </c>
      <c r="C232">
        <v>217</v>
      </c>
      <c r="D232">
        <v>2</v>
      </c>
      <c r="E232" t="s">
        <v>8307</v>
      </c>
      <c r="F232" t="s">
        <v>1549</v>
      </c>
      <c r="G232" t="s">
        <v>1618</v>
      </c>
      <c r="H232" t="s">
        <v>3135</v>
      </c>
      <c r="K232" s="2">
        <v>1740</v>
      </c>
      <c r="L232" s="98">
        <v>17</v>
      </c>
      <c r="M232" s="2">
        <v>-31668</v>
      </c>
    </row>
    <row r="233" spans="1:16" x14ac:dyDescent="0.25">
      <c r="A233" t="s">
        <v>1381</v>
      </c>
      <c r="B233" s="1">
        <v>42950</v>
      </c>
      <c r="C233" t="s">
        <v>6254</v>
      </c>
      <c r="D233">
        <v>1</v>
      </c>
      <c r="E233" t="s">
        <v>8308</v>
      </c>
      <c r="F233" t="s">
        <v>76</v>
      </c>
      <c r="G233" t="s">
        <v>12</v>
      </c>
      <c r="H233" t="s">
        <v>3135</v>
      </c>
      <c r="I233" s="2">
        <v>2784</v>
      </c>
      <c r="J233" s="98">
        <v>19</v>
      </c>
      <c r="M233" s="2">
        <v>-28884</v>
      </c>
    </row>
    <row r="234" spans="1:16" x14ac:dyDescent="0.25">
      <c r="A234" t="s">
        <v>451</v>
      </c>
      <c r="B234" s="1">
        <v>42950</v>
      </c>
      <c r="C234" t="s">
        <v>6255</v>
      </c>
      <c r="D234">
        <v>2</v>
      </c>
      <c r="E234" t="s">
        <v>8309</v>
      </c>
      <c r="F234" t="s">
        <v>76</v>
      </c>
      <c r="G234" t="s">
        <v>12</v>
      </c>
      <c r="H234" t="s">
        <v>6256</v>
      </c>
      <c r="I234" s="2">
        <v>8236</v>
      </c>
      <c r="J234" s="98">
        <v>18</v>
      </c>
      <c r="M234" s="2">
        <v>-20648</v>
      </c>
      <c r="N234" s="99" t="s">
        <v>8359</v>
      </c>
      <c r="P234" s="2">
        <f>+I234-1276</f>
        <v>6960</v>
      </c>
    </row>
    <row r="235" spans="1:16" x14ac:dyDescent="0.25">
      <c r="A235" t="s">
        <v>5249</v>
      </c>
      <c r="B235" s="1">
        <v>42954</v>
      </c>
      <c r="C235">
        <v>257</v>
      </c>
      <c r="D235">
        <v>1</v>
      </c>
      <c r="E235" t="s">
        <v>8310</v>
      </c>
      <c r="F235" t="s">
        <v>1569</v>
      </c>
      <c r="G235" t="s">
        <v>156</v>
      </c>
      <c r="H235" t="s">
        <v>3135</v>
      </c>
      <c r="K235" s="2">
        <v>1276</v>
      </c>
      <c r="L235" s="98">
        <v>15</v>
      </c>
      <c r="M235" s="2">
        <v>-21924</v>
      </c>
    </row>
    <row r="236" spans="1:16" x14ac:dyDescent="0.25">
      <c r="A236" t="s">
        <v>6258</v>
      </c>
      <c r="B236" s="1">
        <v>42954</v>
      </c>
      <c r="C236">
        <v>256</v>
      </c>
      <c r="D236">
        <v>1</v>
      </c>
      <c r="E236" t="s">
        <v>8311</v>
      </c>
      <c r="F236" t="s">
        <v>1569</v>
      </c>
      <c r="G236" t="s">
        <v>156</v>
      </c>
      <c r="H236" t="s">
        <v>3135</v>
      </c>
      <c r="K236" s="2">
        <v>5568</v>
      </c>
      <c r="L236" s="98">
        <v>15</v>
      </c>
      <c r="M236" s="2">
        <v>-27492</v>
      </c>
    </row>
    <row r="237" spans="1:16" x14ac:dyDescent="0.25">
      <c r="A237" t="s">
        <v>5047</v>
      </c>
      <c r="B237" s="1">
        <v>42954</v>
      </c>
      <c r="C237">
        <v>254</v>
      </c>
      <c r="D237">
        <v>1</v>
      </c>
      <c r="E237" t="s">
        <v>8312</v>
      </c>
      <c r="F237" t="s">
        <v>1569</v>
      </c>
      <c r="G237" t="s">
        <v>156</v>
      </c>
      <c r="H237" t="s">
        <v>3135</v>
      </c>
      <c r="K237" s="2">
        <v>1160</v>
      </c>
      <c r="L237" s="98">
        <v>15</v>
      </c>
      <c r="M237" s="2">
        <v>-28652</v>
      </c>
    </row>
    <row r="238" spans="1:16" x14ac:dyDescent="0.25">
      <c r="A238" t="s">
        <v>190</v>
      </c>
      <c r="B238" s="1">
        <v>42954</v>
      </c>
      <c r="C238" t="s">
        <v>6261</v>
      </c>
      <c r="D238">
        <v>2</v>
      </c>
      <c r="E238" t="s">
        <v>8313</v>
      </c>
      <c r="F238" t="s">
        <v>76</v>
      </c>
      <c r="G238" t="s">
        <v>12</v>
      </c>
      <c r="H238" t="s">
        <v>3135</v>
      </c>
      <c r="I238" s="2">
        <v>21112</v>
      </c>
      <c r="J238" s="98">
        <v>17</v>
      </c>
      <c r="M238" s="2">
        <v>-7540</v>
      </c>
    </row>
    <row r="239" spans="1:16" x14ac:dyDescent="0.25">
      <c r="A239" t="s">
        <v>1764</v>
      </c>
      <c r="B239" s="1">
        <v>42956</v>
      </c>
      <c r="C239" t="s">
        <v>6262</v>
      </c>
      <c r="D239">
        <v>1</v>
      </c>
      <c r="E239" t="s">
        <v>8314</v>
      </c>
      <c r="F239" t="s">
        <v>76</v>
      </c>
      <c r="G239" t="s">
        <v>12</v>
      </c>
      <c r="H239" t="s">
        <v>3135</v>
      </c>
      <c r="I239" s="2">
        <v>1392</v>
      </c>
      <c r="J239" s="98">
        <v>16</v>
      </c>
      <c r="M239" s="2">
        <v>-6148</v>
      </c>
    </row>
    <row r="240" spans="1:16" x14ac:dyDescent="0.25">
      <c r="A240" t="s">
        <v>6263</v>
      </c>
      <c r="B240" s="1">
        <v>42957</v>
      </c>
      <c r="C240">
        <v>231</v>
      </c>
      <c r="D240">
        <v>2</v>
      </c>
      <c r="E240" t="s">
        <v>8315</v>
      </c>
      <c r="F240" t="s">
        <v>1549</v>
      </c>
      <c r="G240" t="s">
        <v>1618</v>
      </c>
      <c r="H240" t="s">
        <v>3135</v>
      </c>
      <c r="K240" s="2">
        <v>5220</v>
      </c>
      <c r="L240" s="98">
        <v>14</v>
      </c>
      <c r="M240" s="2">
        <v>-11368</v>
      </c>
    </row>
    <row r="241" spans="1:13" x14ac:dyDescent="0.25">
      <c r="A241" t="s">
        <v>6265</v>
      </c>
      <c r="B241" s="1">
        <v>42961</v>
      </c>
      <c r="C241">
        <v>259</v>
      </c>
      <c r="D241">
        <v>2</v>
      </c>
      <c r="E241" t="s">
        <v>8316</v>
      </c>
      <c r="F241" t="s">
        <v>1549</v>
      </c>
      <c r="G241" t="s">
        <v>1967</v>
      </c>
      <c r="H241" t="s">
        <v>3135</v>
      </c>
      <c r="K241" s="2">
        <v>1276</v>
      </c>
      <c r="L241" s="98">
        <v>14</v>
      </c>
      <c r="M241" s="2">
        <v>-12644</v>
      </c>
    </row>
    <row r="242" spans="1:13" x14ac:dyDescent="0.25">
      <c r="A242" t="s">
        <v>2537</v>
      </c>
      <c r="B242" s="1">
        <v>42962</v>
      </c>
      <c r="C242">
        <v>262</v>
      </c>
      <c r="D242">
        <v>1</v>
      </c>
      <c r="E242" t="s">
        <v>8317</v>
      </c>
      <c r="F242" t="s">
        <v>1569</v>
      </c>
      <c r="G242" t="s">
        <v>156</v>
      </c>
      <c r="H242" t="s">
        <v>3135</v>
      </c>
      <c r="K242" s="2">
        <v>9280</v>
      </c>
      <c r="L242" s="98">
        <v>13</v>
      </c>
      <c r="M242" s="2">
        <v>-21924</v>
      </c>
    </row>
    <row r="243" spans="1:13" x14ac:dyDescent="0.25">
      <c r="A243" t="s">
        <v>2539</v>
      </c>
      <c r="B243" s="1">
        <v>42962</v>
      </c>
      <c r="C243">
        <v>261</v>
      </c>
      <c r="D243">
        <v>1</v>
      </c>
      <c r="E243" t="s">
        <v>8318</v>
      </c>
      <c r="F243" t="s">
        <v>1569</v>
      </c>
      <c r="G243" t="s">
        <v>156</v>
      </c>
      <c r="H243" t="s">
        <v>3135</v>
      </c>
      <c r="K243" s="2">
        <v>10440</v>
      </c>
      <c r="L243" s="98">
        <v>13</v>
      </c>
      <c r="M243" s="2">
        <v>-32364</v>
      </c>
    </row>
    <row r="244" spans="1:13" x14ac:dyDescent="0.25">
      <c r="A244" t="s">
        <v>5052</v>
      </c>
      <c r="B244" s="1">
        <v>42963</v>
      </c>
      <c r="C244" t="s">
        <v>6269</v>
      </c>
      <c r="D244">
        <v>1</v>
      </c>
      <c r="E244" t="s">
        <v>8319</v>
      </c>
      <c r="F244" t="s">
        <v>76</v>
      </c>
      <c r="G244" t="s">
        <v>12</v>
      </c>
      <c r="H244" t="s">
        <v>3135</v>
      </c>
      <c r="I244" s="2">
        <v>8004</v>
      </c>
      <c r="J244" s="98">
        <v>15</v>
      </c>
      <c r="M244" s="2">
        <v>-24360</v>
      </c>
    </row>
    <row r="245" spans="1:13" x14ac:dyDescent="0.25">
      <c r="A245" t="s">
        <v>6270</v>
      </c>
      <c r="B245" s="1">
        <v>42963</v>
      </c>
      <c r="C245" t="s">
        <v>6271</v>
      </c>
      <c r="D245">
        <v>2</v>
      </c>
      <c r="E245" t="s">
        <v>8320</v>
      </c>
      <c r="F245" t="s">
        <v>76</v>
      </c>
      <c r="G245" t="s">
        <v>12</v>
      </c>
      <c r="H245" t="s">
        <v>3135</v>
      </c>
      <c r="I245" s="2">
        <v>6496</v>
      </c>
      <c r="J245" s="98">
        <v>14</v>
      </c>
      <c r="M245" s="2">
        <v>-17864</v>
      </c>
    </row>
    <row r="246" spans="1:13" x14ac:dyDescent="0.25">
      <c r="A246" t="s">
        <v>693</v>
      </c>
      <c r="B246" s="1">
        <v>42970</v>
      </c>
      <c r="C246" t="s">
        <v>6272</v>
      </c>
      <c r="D246">
        <v>1</v>
      </c>
      <c r="E246" t="s">
        <v>8321</v>
      </c>
      <c r="F246" t="s">
        <v>76</v>
      </c>
      <c r="G246" t="s">
        <v>12</v>
      </c>
      <c r="H246" t="s">
        <v>3135</v>
      </c>
      <c r="I246" s="2">
        <v>19720</v>
      </c>
      <c r="J246" s="98">
        <v>13</v>
      </c>
      <c r="M246" s="2">
        <v>1856</v>
      </c>
    </row>
    <row r="247" spans="1:13" x14ac:dyDescent="0.25">
      <c r="A247" t="s">
        <v>2315</v>
      </c>
      <c r="B247" s="1">
        <v>42973</v>
      </c>
      <c r="C247">
        <v>270</v>
      </c>
      <c r="D247">
        <v>2</v>
      </c>
      <c r="E247" t="s">
        <v>8322</v>
      </c>
      <c r="F247" t="s">
        <v>1549</v>
      </c>
      <c r="G247" t="s">
        <v>5897</v>
      </c>
      <c r="H247" t="s">
        <v>3135</v>
      </c>
      <c r="K247" s="2">
        <v>11600</v>
      </c>
      <c r="L247" s="98">
        <v>11</v>
      </c>
      <c r="M247" s="2">
        <v>-9744</v>
      </c>
    </row>
    <row r="248" spans="1:13" x14ac:dyDescent="0.25">
      <c r="A248" t="s">
        <v>6274</v>
      </c>
      <c r="B248" s="1">
        <v>42973</v>
      </c>
      <c r="C248">
        <v>260</v>
      </c>
      <c r="D248">
        <v>2</v>
      </c>
      <c r="E248" t="s">
        <v>8323</v>
      </c>
      <c r="F248" t="s">
        <v>1549</v>
      </c>
      <c r="G248" t="s">
        <v>5897</v>
      </c>
      <c r="H248" t="s">
        <v>3135</v>
      </c>
      <c r="K248" s="2">
        <v>15080</v>
      </c>
      <c r="L248" s="98">
        <v>11</v>
      </c>
      <c r="M248" s="2">
        <v>-24824</v>
      </c>
    </row>
    <row r="249" spans="1:13" x14ac:dyDescent="0.25">
      <c r="A249" t="s">
        <v>2163</v>
      </c>
      <c r="B249" s="1">
        <v>42973</v>
      </c>
      <c r="C249">
        <v>239</v>
      </c>
      <c r="D249">
        <v>2</v>
      </c>
      <c r="E249" t="s">
        <v>8324</v>
      </c>
      <c r="F249" t="s">
        <v>1549</v>
      </c>
      <c r="G249" t="s">
        <v>5897</v>
      </c>
      <c r="H249" t="s">
        <v>3135</v>
      </c>
      <c r="K249" s="2">
        <v>13920</v>
      </c>
      <c r="L249" s="98">
        <v>11</v>
      </c>
      <c r="M249" s="2">
        <v>-38744</v>
      </c>
    </row>
    <row r="250" spans="1:13" x14ac:dyDescent="0.25">
      <c r="A250" t="s">
        <v>6277</v>
      </c>
      <c r="B250" s="1">
        <v>42975</v>
      </c>
      <c r="C250">
        <v>263</v>
      </c>
      <c r="D250">
        <v>1</v>
      </c>
      <c r="E250" t="s">
        <v>8325</v>
      </c>
      <c r="F250" t="s">
        <v>1569</v>
      </c>
      <c r="G250" t="s">
        <v>195</v>
      </c>
      <c r="H250" t="s">
        <v>3135</v>
      </c>
      <c r="K250" s="2">
        <v>11600</v>
      </c>
      <c r="L250" s="98">
        <v>12</v>
      </c>
      <c r="M250" s="2">
        <v>-50344</v>
      </c>
    </row>
    <row r="251" spans="1:13" x14ac:dyDescent="0.25">
      <c r="A251" t="s">
        <v>733</v>
      </c>
      <c r="B251" s="1">
        <v>42976</v>
      </c>
      <c r="C251">
        <v>269</v>
      </c>
      <c r="D251">
        <v>2</v>
      </c>
      <c r="E251" t="s">
        <v>8326</v>
      </c>
      <c r="F251" t="s">
        <v>1549</v>
      </c>
      <c r="G251" t="s">
        <v>1967</v>
      </c>
      <c r="H251" t="s">
        <v>3135</v>
      </c>
      <c r="K251" s="2">
        <v>1392</v>
      </c>
      <c r="L251" s="98">
        <v>11</v>
      </c>
      <c r="M251" s="2">
        <v>-51736</v>
      </c>
    </row>
    <row r="252" spans="1:13" x14ac:dyDescent="0.25">
      <c r="A252" t="s">
        <v>6281</v>
      </c>
      <c r="B252" s="1">
        <v>42976</v>
      </c>
      <c r="C252">
        <v>268</v>
      </c>
      <c r="D252">
        <v>2</v>
      </c>
      <c r="E252" t="s">
        <v>8327</v>
      </c>
      <c r="F252" t="s">
        <v>1549</v>
      </c>
      <c r="G252" t="s">
        <v>1967</v>
      </c>
      <c r="H252" t="s">
        <v>3135</v>
      </c>
      <c r="K252" s="2">
        <v>1740</v>
      </c>
      <c r="L252" s="98">
        <v>11</v>
      </c>
      <c r="M252" s="2">
        <v>-53476</v>
      </c>
    </row>
    <row r="253" spans="1:13" x14ac:dyDescent="0.25">
      <c r="A253" t="s">
        <v>2976</v>
      </c>
      <c r="B253" s="1">
        <v>42976</v>
      </c>
      <c r="C253" t="s">
        <v>6283</v>
      </c>
      <c r="D253">
        <v>1</v>
      </c>
      <c r="E253" t="s">
        <v>8328</v>
      </c>
      <c r="F253" t="s">
        <v>333</v>
      </c>
      <c r="G253" t="s">
        <v>12</v>
      </c>
      <c r="H253" t="s">
        <v>6285</v>
      </c>
      <c r="I253">
        <v>0</v>
      </c>
      <c r="M253" s="2">
        <v>-53476</v>
      </c>
    </row>
    <row r="254" spans="1:13" x14ac:dyDescent="0.25">
      <c r="A254" t="s">
        <v>1301</v>
      </c>
      <c r="B254" s="1">
        <v>42977</v>
      </c>
      <c r="C254">
        <v>258</v>
      </c>
      <c r="D254">
        <v>1</v>
      </c>
      <c r="E254" t="s">
        <v>8329</v>
      </c>
      <c r="F254" t="s">
        <v>1569</v>
      </c>
      <c r="G254" t="s">
        <v>195</v>
      </c>
      <c r="H254" t="s">
        <v>3135</v>
      </c>
      <c r="K254" s="2">
        <v>4292</v>
      </c>
      <c r="L254" s="98">
        <v>10</v>
      </c>
      <c r="M254" s="2">
        <v>-57768</v>
      </c>
    </row>
    <row r="255" spans="1:13" x14ac:dyDescent="0.25">
      <c r="A255" t="s">
        <v>6287</v>
      </c>
      <c r="B255" s="1">
        <v>42977</v>
      </c>
      <c r="C255">
        <v>274</v>
      </c>
      <c r="D255">
        <v>1</v>
      </c>
      <c r="E255" t="s">
        <v>8330</v>
      </c>
      <c r="F255" t="s">
        <v>1569</v>
      </c>
      <c r="G255" t="s">
        <v>195</v>
      </c>
      <c r="H255" t="s">
        <v>3135</v>
      </c>
      <c r="K255" s="2">
        <v>9280</v>
      </c>
      <c r="L255" s="98">
        <v>10</v>
      </c>
      <c r="M255" s="2">
        <v>-67048</v>
      </c>
    </row>
    <row r="256" spans="1:13" x14ac:dyDescent="0.25">
      <c r="A256" t="s">
        <v>6289</v>
      </c>
      <c r="B256" s="1">
        <v>42978</v>
      </c>
      <c r="C256">
        <v>272</v>
      </c>
      <c r="D256">
        <v>2</v>
      </c>
      <c r="E256" t="s">
        <v>8331</v>
      </c>
      <c r="F256" t="s">
        <v>1549</v>
      </c>
      <c r="G256" t="s">
        <v>5897</v>
      </c>
      <c r="H256" t="s">
        <v>3135</v>
      </c>
      <c r="K256" s="2">
        <v>3480</v>
      </c>
      <c r="L256" s="98">
        <v>9</v>
      </c>
      <c r="M256" s="2">
        <v>-70528</v>
      </c>
    </row>
    <row r="257" spans="1:13" x14ac:dyDescent="0.25">
      <c r="A257" t="s">
        <v>6291</v>
      </c>
      <c r="B257" s="1">
        <v>42978</v>
      </c>
      <c r="C257">
        <v>264</v>
      </c>
      <c r="D257">
        <v>2</v>
      </c>
      <c r="E257" t="s">
        <v>8332</v>
      </c>
      <c r="F257" t="s">
        <v>1549</v>
      </c>
      <c r="G257" t="s">
        <v>5897</v>
      </c>
      <c r="H257" t="s">
        <v>3135</v>
      </c>
      <c r="K257" s="2">
        <v>3480</v>
      </c>
      <c r="L257" s="98">
        <v>9</v>
      </c>
      <c r="M257" s="2">
        <v>-74008</v>
      </c>
    </row>
    <row r="258" spans="1:13" x14ac:dyDescent="0.25">
      <c r="A258" t="s">
        <v>1343</v>
      </c>
      <c r="B258" s="1">
        <v>42978</v>
      </c>
      <c r="C258">
        <v>266</v>
      </c>
      <c r="D258">
        <v>2</v>
      </c>
      <c r="E258" t="s">
        <v>8333</v>
      </c>
      <c r="F258" t="s">
        <v>1549</v>
      </c>
      <c r="G258" t="s">
        <v>5897</v>
      </c>
      <c r="H258" t="s">
        <v>3135</v>
      </c>
      <c r="K258" s="2">
        <v>2900</v>
      </c>
      <c r="L258" s="98">
        <v>9</v>
      </c>
      <c r="M258" s="2">
        <v>-76908</v>
      </c>
    </row>
    <row r="259" spans="1:13" x14ac:dyDescent="0.25">
      <c r="A259" t="s">
        <v>6294</v>
      </c>
      <c r="B259" s="1">
        <v>42978</v>
      </c>
      <c r="C259">
        <v>253</v>
      </c>
      <c r="D259">
        <v>2</v>
      </c>
      <c r="E259" t="s">
        <v>8334</v>
      </c>
      <c r="F259" t="s">
        <v>1549</v>
      </c>
      <c r="G259" t="s">
        <v>5897</v>
      </c>
      <c r="H259" t="s">
        <v>3135</v>
      </c>
      <c r="K259" s="2">
        <v>2784</v>
      </c>
      <c r="L259" s="98">
        <v>9</v>
      </c>
      <c r="M259" s="2">
        <v>-79692</v>
      </c>
    </row>
    <row r="260" spans="1:13" x14ac:dyDescent="0.25">
      <c r="A260" t="s">
        <v>6296</v>
      </c>
      <c r="B260" s="1">
        <v>42978</v>
      </c>
      <c r="C260" t="s">
        <v>6297</v>
      </c>
      <c r="D260">
        <v>1</v>
      </c>
      <c r="E260" t="s">
        <v>8335</v>
      </c>
      <c r="F260" t="s">
        <v>76</v>
      </c>
      <c r="G260" t="s">
        <v>12</v>
      </c>
      <c r="H260" t="s">
        <v>3135</v>
      </c>
      <c r="I260" s="2">
        <v>11600</v>
      </c>
      <c r="J260" s="98">
        <v>12</v>
      </c>
      <c r="M260" s="2">
        <v>-68092</v>
      </c>
    </row>
    <row r="261" spans="1:13" x14ac:dyDescent="0.25">
      <c r="A261" t="s">
        <v>6298</v>
      </c>
      <c r="B261" s="1">
        <v>42978</v>
      </c>
      <c r="C261" t="s">
        <v>6299</v>
      </c>
      <c r="D261">
        <v>2</v>
      </c>
      <c r="E261" t="s">
        <v>8336</v>
      </c>
      <c r="F261" t="s">
        <v>76</v>
      </c>
      <c r="G261" t="s">
        <v>12</v>
      </c>
      <c r="H261" t="s">
        <v>3135</v>
      </c>
      <c r="I261" s="2">
        <v>43732</v>
      </c>
      <c r="J261" s="98">
        <v>11</v>
      </c>
      <c r="M261" s="2">
        <v>-24360</v>
      </c>
    </row>
    <row r="262" spans="1:13" x14ac:dyDescent="0.25">
      <c r="A262" t="s">
        <v>6735</v>
      </c>
      <c r="B262" s="1">
        <v>42983</v>
      </c>
      <c r="C262">
        <v>273</v>
      </c>
      <c r="D262">
        <v>2</v>
      </c>
      <c r="E262" t="s">
        <v>8337</v>
      </c>
      <c r="F262" t="s">
        <v>1549</v>
      </c>
      <c r="G262" t="s">
        <v>1967</v>
      </c>
      <c r="H262" t="s">
        <v>3135</v>
      </c>
      <c r="K262" s="2">
        <v>1160</v>
      </c>
      <c r="L262" s="98">
        <v>9</v>
      </c>
      <c r="M262" s="2">
        <v>-25520</v>
      </c>
    </row>
    <row r="263" spans="1:13" x14ac:dyDescent="0.25">
      <c r="A263" t="s">
        <v>6251</v>
      </c>
      <c r="B263" s="1">
        <v>42983</v>
      </c>
      <c r="C263">
        <v>277</v>
      </c>
      <c r="D263">
        <v>2</v>
      </c>
      <c r="E263" t="s">
        <v>8338</v>
      </c>
      <c r="F263" t="s">
        <v>1549</v>
      </c>
      <c r="G263" t="s">
        <v>1967</v>
      </c>
      <c r="H263" t="s">
        <v>3135</v>
      </c>
      <c r="K263" s="2">
        <v>1392</v>
      </c>
      <c r="L263" s="98">
        <v>9</v>
      </c>
      <c r="M263" s="2">
        <v>-26912</v>
      </c>
    </row>
    <row r="264" spans="1:13" x14ac:dyDescent="0.25">
      <c r="A264" t="s">
        <v>845</v>
      </c>
      <c r="B264" s="1">
        <v>42984</v>
      </c>
      <c r="C264" t="s">
        <v>6738</v>
      </c>
      <c r="D264">
        <v>1</v>
      </c>
      <c r="E264" t="s">
        <v>8339</v>
      </c>
      <c r="F264" t="s">
        <v>76</v>
      </c>
      <c r="G264" t="s">
        <v>12</v>
      </c>
      <c r="H264" t="s">
        <v>3135</v>
      </c>
      <c r="I264" s="2">
        <v>13572</v>
      </c>
      <c r="J264" s="98">
        <v>10</v>
      </c>
      <c r="M264" s="2">
        <v>-13340</v>
      </c>
    </row>
    <row r="265" spans="1:13" x14ac:dyDescent="0.25">
      <c r="A265" t="s">
        <v>617</v>
      </c>
      <c r="B265" s="1">
        <v>42991</v>
      </c>
      <c r="C265" t="s">
        <v>6739</v>
      </c>
      <c r="D265">
        <v>2</v>
      </c>
      <c r="E265" t="s">
        <v>8340</v>
      </c>
      <c r="F265" t="s">
        <v>76</v>
      </c>
      <c r="G265" t="s">
        <v>12</v>
      </c>
      <c r="H265" t="s">
        <v>3135</v>
      </c>
      <c r="I265" s="2">
        <v>15196</v>
      </c>
      <c r="J265" s="98">
        <v>9</v>
      </c>
      <c r="M265" s="2">
        <v>1856</v>
      </c>
    </row>
    <row r="266" spans="1:13" x14ac:dyDescent="0.25">
      <c r="A266" t="s">
        <v>1421</v>
      </c>
      <c r="B266" s="1">
        <v>42997</v>
      </c>
      <c r="C266">
        <v>280</v>
      </c>
      <c r="D266">
        <v>2</v>
      </c>
      <c r="E266" t="s">
        <v>8341</v>
      </c>
      <c r="F266" t="s">
        <v>1549</v>
      </c>
      <c r="G266" t="s">
        <v>1967</v>
      </c>
      <c r="H266" t="s">
        <v>3135</v>
      </c>
      <c r="K266" s="2">
        <v>2204</v>
      </c>
      <c r="L266" s="98">
        <v>6</v>
      </c>
      <c r="M266">
        <v>-348</v>
      </c>
    </row>
    <row r="267" spans="1:13" x14ac:dyDescent="0.25">
      <c r="A267" t="s">
        <v>3877</v>
      </c>
      <c r="B267" s="1">
        <v>42997</v>
      </c>
      <c r="C267">
        <v>282</v>
      </c>
      <c r="D267">
        <v>2</v>
      </c>
      <c r="E267" t="s">
        <v>8342</v>
      </c>
      <c r="F267" t="s">
        <v>1549</v>
      </c>
      <c r="G267" t="s">
        <v>1967</v>
      </c>
      <c r="H267" t="s">
        <v>3135</v>
      </c>
      <c r="K267" s="2">
        <v>1392</v>
      </c>
      <c r="L267" s="98">
        <v>6</v>
      </c>
      <c r="M267" s="2">
        <v>-1740</v>
      </c>
    </row>
    <row r="268" spans="1:13" x14ac:dyDescent="0.25">
      <c r="A268" t="s">
        <v>6742</v>
      </c>
      <c r="B268" s="1">
        <v>42997</v>
      </c>
      <c r="C268">
        <v>283</v>
      </c>
      <c r="D268">
        <v>2</v>
      </c>
      <c r="E268" t="s">
        <v>8343</v>
      </c>
      <c r="F268" t="s">
        <v>1549</v>
      </c>
      <c r="G268" t="s">
        <v>5897</v>
      </c>
      <c r="H268" t="s">
        <v>3135</v>
      </c>
      <c r="K268" s="2">
        <v>4292</v>
      </c>
      <c r="L268" s="98">
        <v>7</v>
      </c>
      <c r="M268" s="2">
        <v>-6032</v>
      </c>
    </row>
    <row r="269" spans="1:13" x14ac:dyDescent="0.25">
      <c r="A269" t="s">
        <v>6744</v>
      </c>
      <c r="B269" s="1">
        <v>43004</v>
      </c>
      <c r="C269">
        <v>281</v>
      </c>
      <c r="D269">
        <v>1</v>
      </c>
      <c r="E269" t="s">
        <v>8344</v>
      </c>
      <c r="F269" t="s">
        <v>1569</v>
      </c>
      <c r="G269" t="s">
        <v>195</v>
      </c>
      <c r="H269" t="s">
        <v>3135</v>
      </c>
      <c r="K269" s="2">
        <v>2088</v>
      </c>
      <c r="L269" s="98" t="s">
        <v>8358</v>
      </c>
      <c r="M269" s="2">
        <v>-8120</v>
      </c>
    </row>
    <row r="270" spans="1:13" x14ac:dyDescent="0.25">
      <c r="A270" t="s">
        <v>6745</v>
      </c>
      <c r="B270" s="1">
        <v>43004</v>
      </c>
      <c r="C270">
        <v>281</v>
      </c>
      <c r="D270">
        <v>1</v>
      </c>
      <c r="E270" t="s">
        <v>8344</v>
      </c>
      <c r="F270" t="s">
        <v>1569</v>
      </c>
      <c r="G270" t="s">
        <v>195</v>
      </c>
      <c r="H270" t="s">
        <v>4314</v>
      </c>
      <c r="I270" s="2">
        <v>2088</v>
      </c>
      <c r="J270" s="98" t="s">
        <v>8358</v>
      </c>
      <c r="M270" s="2">
        <v>-6032</v>
      </c>
    </row>
    <row r="271" spans="1:13" x14ac:dyDescent="0.25">
      <c r="A271" t="s">
        <v>234</v>
      </c>
      <c r="B271" s="1">
        <v>43004</v>
      </c>
      <c r="C271">
        <v>281</v>
      </c>
      <c r="D271">
        <v>1</v>
      </c>
      <c r="E271" t="s">
        <v>8345</v>
      </c>
      <c r="F271" t="s">
        <v>1569</v>
      </c>
      <c r="G271" t="s">
        <v>195</v>
      </c>
      <c r="H271" t="s">
        <v>3135</v>
      </c>
      <c r="K271" s="2">
        <v>2088</v>
      </c>
      <c r="L271" s="98">
        <v>8</v>
      </c>
      <c r="M271" s="2">
        <v>-8120</v>
      </c>
    </row>
    <row r="272" spans="1:13" x14ac:dyDescent="0.25">
      <c r="A272" t="s">
        <v>4085</v>
      </c>
      <c r="B272" s="1">
        <v>43010</v>
      </c>
      <c r="C272">
        <v>208</v>
      </c>
      <c r="D272">
        <v>2</v>
      </c>
      <c r="E272" t="s">
        <v>7442</v>
      </c>
      <c r="F272" t="s">
        <v>1549</v>
      </c>
      <c r="G272" t="s">
        <v>5897</v>
      </c>
      <c r="H272" t="s">
        <v>3135</v>
      </c>
      <c r="K272" s="2">
        <v>1044</v>
      </c>
      <c r="L272" s="98">
        <v>6</v>
      </c>
      <c r="M272" s="2">
        <v>-9164</v>
      </c>
    </row>
    <row r="273" spans="1:13" x14ac:dyDescent="0.25">
      <c r="A273" t="s">
        <v>7443</v>
      </c>
      <c r="B273" s="1">
        <v>43010</v>
      </c>
      <c r="C273">
        <v>278</v>
      </c>
      <c r="D273">
        <v>2</v>
      </c>
      <c r="E273" t="s">
        <v>7444</v>
      </c>
      <c r="F273" t="s">
        <v>1549</v>
      </c>
      <c r="G273" t="s">
        <v>5897</v>
      </c>
      <c r="H273" t="s">
        <v>3135</v>
      </c>
      <c r="K273" s="2">
        <v>5800</v>
      </c>
      <c r="L273" s="98">
        <v>6</v>
      </c>
      <c r="M273" s="2">
        <v>-14964</v>
      </c>
    </row>
    <row r="274" spans="1:13" x14ac:dyDescent="0.25">
      <c r="A274" t="s">
        <v>7445</v>
      </c>
      <c r="B274" s="1">
        <v>43010</v>
      </c>
      <c r="C274">
        <v>267</v>
      </c>
      <c r="D274">
        <v>2</v>
      </c>
      <c r="E274" t="s">
        <v>7446</v>
      </c>
      <c r="F274" t="s">
        <v>1549</v>
      </c>
      <c r="G274" t="s">
        <v>5897</v>
      </c>
      <c r="H274" t="s">
        <v>3135</v>
      </c>
      <c r="K274" s="2">
        <v>1392</v>
      </c>
      <c r="L274" s="98">
        <v>6</v>
      </c>
      <c r="M274" s="2">
        <v>-16356</v>
      </c>
    </row>
    <row r="275" spans="1:13" x14ac:dyDescent="0.25">
      <c r="A275" t="s">
        <v>7447</v>
      </c>
      <c r="B275" s="1">
        <v>43018</v>
      </c>
      <c r="C275" t="s">
        <v>7448</v>
      </c>
      <c r="D275">
        <v>2</v>
      </c>
      <c r="E275" t="s">
        <v>7449</v>
      </c>
      <c r="F275" t="s">
        <v>1549</v>
      </c>
      <c r="G275" t="s">
        <v>1618</v>
      </c>
      <c r="H275" t="s">
        <v>3135</v>
      </c>
      <c r="K275" s="2">
        <v>5800</v>
      </c>
      <c r="L275" s="98" t="s">
        <v>8358</v>
      </c>
      <c r="M275" s="2">
        <v>-22156</v>
      </c>
    </row>
    <row r="276" spans="1:13" x14ac:dyDescent="0.25">
      <c r="A276" t="s">
        <v>7450</v>
      </c>
      <c r="B276" s="1">
        <v>43018</v>
      </c>
      <c r="C276" t="s">
        <v>7448</v>
      </c>
      <c r="D276">
        <v>2</v>
      </c>
      <c r="E276" t="s">
        <v>7449</v>
      </c>
      <c r="F276" t="s">
        <v>1549</v>
      </c>
      <c r="G276" t="s">
        <v>1618</v>
      </c>
      <c r="H276" t="s">
        <v>4314</v>
      </c>
      <c r="I276" s="2">
        <v>5800</v>
      </c>
      <c r="J276" s="98" t="s">
        <v>8358</v>
      </c>
      <c r="M276" s="2">
        <v>-16356</v>
      </c>
    </row>
    <row r="277" spans="1:13" x14ac:dyDescent="0.25">
      <c r="A277" t="s">
        <v>200</v>
      </c>
      <c r="B277" s="1">
        <v>43018</v>
      </c>
      <c r="C277">
        <v>284</v>
      </c>
      <c r="D277">
        <v>2</v>
      </c>
      <c r="E277" t="s">
        <v>7451</v>
      </c>
      <c r="F277" t="s">
        <v>1549</v>
      </c>
      <c r="G277" t="s">
        <v>1618</v>
      </c>
      <c r="H277" t="s">
        <v>3135</v>
      </c>
      <c r="K277" s="2">
        <v>5800</v>
      </c>
      <c r="L277" s="98">
        <v>6</v>
      </c>
      <c r="M277" s="2">
        <v>-22156</v>
      </c>
    </row>
    <row r="278" spans="1:13" x14ac:dyDescent="0.25">
      <c r="A278" t="s">
        <v>592</v>
      </c>
      <c r="B278" s="1">
        <v>43019</v>
      </c>
      <c r="C278">
        <v>289</v>
      </c>
      <c r="D278">
        <v>2</v>
      </c>
      <c r="E278" t="s">
        <v>7452</v>
      </c>
      <c r="F278" t="s">
        <v>1549</v>
      </c>
      <c r="G278" t="s">
        <v>1967</v>
      </c>
      <c r="H278" t="s">
        <v>3135</v>
      </c>
      <c r="K278" s="2">
        <v>1392</v>
      </c>
      <c r="L278" s="98">
        <v>5</v>
      </c>
      <c r="M278" s="2">
        <v>-23548</v>
      </c>
    </row>
    <row r="279" spans="1:13" x14ac:dyDescent="0.25">
      <c r="A279" t="s">
        <v>1943</v>
      </c>
      <c r="B279" s="1">
        <v>43021</v>
      </c>
      <c r="C279" t="s">
        <v>7453</v>
      </c>
      <c r="D279">
        <v>1</v>
      </c>
      <c r="E279" t="s">
        <v>7454</v>
      </c>
      <c r="F279" t="s">
        <v>76</v>
      </c>
      <c r="G279" t="s">
        <v>12</v>
      </c>
      <c r="H279" t="s">
        <v>3135</v>
      </c>
      <c r="I279" s="2">
        <v>2088</v>
      </c>
      <c r="J279" s="98">
        <v>8</v>
      </c>
      <c r="M279" s="2">
        <v>-21460</v>
      </c>
    </row>
    <row r="280" spans="1:13" x14ac:dyDescent="0.25">
      <c r="A280" t="s">
        <v>3312</v>
      </c>
      <c r="B280" s="1">
        <v>43021</v>
      </c>
      <c r="C280" t="s">
        <v>7455</v>
      </c>
      <c r="D280">
        <v>2</v>
      </c>
      <c r="E280" t="s">
        <v>7456</v>
      </c>
      <c r="F280" t="s">
        <v>76</v>
      </c>
      <c r="G280" t="s">
        <v>12</v>
      </c>
      <c r="H280" t="s">
        <v>3135</v>
      </c>
      <c r="I280" s="2">
        <v>4292</v>
      </c>
      <c r="J280" s="98">
        <v>7</v>
      </c>
      <c r="M280" s="2">
        <v>-17168</v>
      </c>
    </row>
    <row r="281" spans="1:13" x14ac:dyDescent="0.25">
      <c r="A281" t="s">
        <v>581</v>
      </c>
      <c r="B281" s="1">
        <v>43021</v>
      </c>
      <c r="C281" t="s">
        <v>7457</v>
      </c>
      <c r="D281">
        <v>2</v>
      </c>
      <c r="E281" t="s">
        <v>7458</v>
      </c>
      <c r="F281" t="s">
        <v>76</v>
      </c>
      <c r="G281" t="s">
        <v>12</v>
      </c>
      <c r="H281" t="s">
        <v>3135</v>
      </c>
      <c r="I281" s="2">
        <v>21232</v>
      </c>
      <c r="J281" s="98">
        <v>6</v>
      </c>
      <c r="M281" s="2">
        <v>4064</v>
      </c>
    </row>
    <row r="282" spans="1:13" x14ac:dyDescent="0.25">
      <c r="A282" t="s">
        <v>7459</v>
      </c>
      <c r="B282" s="1">
        <v>43026</v>
      </c>
      <c r="C282">
        <v>304</v>
      </c>
      <c r="D282">
        <v>2</v>
      </c>
      <c r="E282" t="s">
        <v>7460</v>
      </c>
      <c r="F282" t="s">
        <v>1549</v>
      </c>
      <c r="G282" t="s">
        <v>5897</v>
      </c>
      <c r="H282" t="s">
        <v>3135</v>
      </c>
      <c r="K282" s="2">
        <v>1740</v>
      </c>
      <c r="L282" s="98">
        <v>3</v>
      </c>
      <c r="M282" s="2">
        <v>2324</v>
      </c>
    </row>
    <row r="283" spans="1:13" x14ac:dyDescent="0.25">
      <c r="A283" t="s">
        <v>287</v>
      </c>
      <c r="B283" s="1">
        <v>43028</v>
      </c>
      <c r="C283" t="s">
        <v>7461</v>
      </c>
      <c r="D283">
        <v>2</v>
      </c>
      <c r="E283" t="s">
        <v>7462</v>
      </c>
      <c r="F283" t="s">
        <v>76</v>
      </c>
      <c r="G283" t="s">
        <v>12</v>
      </c>
      <c r="H283" t="s">
        <v>3135</v>
      </c>
      <c r="I283" s="2">
        <v>1392</v>
      </c>
      <c r="J283" s="98">
        <v>5</v>
      </c>
      <c r="M283" s="2">
        <v>3716</v>
      </c>
    </row>
    <row r="284" spans="1:13" x14ac:dyDescent="0.25">
      <c r="A284" t="s">
        <v>26</v>
      </c>
      <c r="B284" s="1">
        <v>43031</v>
      </c>
      <c r="C284" t="s">
        <v>7463</v>
      </c>
      <c r="D284">
        <v>2</v>
      </c>
      <c r="E284" t="s">
        <v>7464</v>
      </c>
      <c r="F284" t="s">
        <v>76</v>
      </c>
      <c r="G284" t="s">
        <v>12</v>
      </c>
      <c r="H284" t="s">
        <v>3135</v>
      </c>
      <c r="I284">
        <v>934</v>
      </c>
      <c r="J284" s="98">
        <v>4</v>
      </c>
      <c r="M284" s="2">
        <v>4650</v>
      </c>
    </row>
    <row r="285" spans="1:13" x14ac:dyDescent="0.25">
      <c r="A285" t="s">
        <v>845</v>
      </c>
      <c r="B285" s="1">
        <v>43042</v>
      </c>
      <c r="C285" t="s">
        <v>8346</v>
      </c>
      <c r="D285">
        <v>2</v>
      </c>
      <c r="E285" t="s">
        <v>8347</v>
      </c>
      <c r="F285" t="s">
        <v>76</v>
      </c>
      <c r="G285" t="s">
        <v>12</v>
      </c>
      <c r="H285" t="s">
        <v>3135</v>
      </c>
      <c r="I285" s="2">
        <v>1740</v>
      </c>
      <c r="J285" s="98">
        <v>3</v>
      </c>
      <c r="M285" s="2">
        <v>6390</v>
      </c>
    </row>
    <row r="286" spans="1:13" x14ac:dyDescent="0.25">
      <c r="A286" t="s">
        <v>1262</v>
      </c>
      <c r="B286" s="1">
        <v>43068</v>
      </c>
      <c r="C286">
        <v>275</v>
      </c>
      <c r="D286">
        <v>1</v>
      </c>
      <c r="E286" t="s">
        <v>8348</v>
      </c>
      <c r="F286" t="s">
        <v>1569</v>
      </c>
      <c r="G286" t="s">
        <v>195</v>
      </c>
      <c r="H286" t="s">
        <v>3135</v>
      </c>
      <c r="K286" s="2">
        <v>4524</v>
      </c>
      <c r="L286" s="98">
        <v>1</v>
      </c>
      <c r="M286" s="2">
        <v>1866</v>
      </c>
    </row>
    <row r="287" spans="1:13" x14ac:dyDescent="0.25">
      <c r="A287" t="s">
        <v>3847</v>
      </c>
      <c r="B287" s="1">
        <v>43068</v>
      </c>
      <c r="C287">
        <v>276</v>
      </c>
      <c r="D287">
        <v>1</v>
      </c>
      <c r="E287" t="s">
        <v>8349</v>
      </c>
      <c r="F287" t="s">
        <v>1569</v>
      </c>
      <c r="G287" t="s">
        <v>195</v>
      </c>
      <c r="H287" t="s">
        <v>3135</v>
      </c>
      <c r="K287" s="2">
        <v>4872</v>
      </c>
      <c r="L287" s="98">
        <v>1</v>
      </c>
      <c r="M287" s="2">
        <v>-3006</v>
      </c>
    </row>
    <row r="288" spans="1:13" x14ac:dyDescent="0.25">
      <c r="A288" t="s">
        <v>8350</v>
      </c>
      <c r="B288" s="1">
        <v>43070</v>
      </c>
      <c r="C288">
        <v>255</v>
      </c>
      <c r="D288">
        <v>1</v>
      </c>
      <c r="E288" t="s">
        <v>8351</v>
      </c>
      <c r="F288" t="s">
        <v>45</v>
      </c>
      <c r="G288" t="s">
        <v>195</v>
      </c>
      <c r="H288" t="s">
        <v>3135</v>
      </c>
      <c r="K288" s="2">
        <v>3364</v>
      </c>
      <c r="L288" s="98">
        <v>2</v>
      </c>
      <c r="M288" s="2">
        <v>-6370</v>
      </c>
    </row>
    <row r="289" spans="1:13" x14ac:dyDescent="0.25">
      <c r="A289" t="s">
        <v>8352</v>
      </c>
      <c r="B289" s="1">
        <v>43077</v>
      </c>
      <c r="C289" t="s">
        <v>8353</v>
      </c>
      <c r="D289">
        <v>1</v>
      </c>
      <c r="E289" t="s">
        <v>8354</v>
      </c>
      <c r="F289" t="s">
        <v>76</v>
      </c>
      <c r="G289" t="s">
        <v>12</v>
      </c>
      <c r="H289" t="s">
        <v>3135</v>
      </c>
      <c r="I289" s="2">
        <v>3364</v>
      </c>
      <c r="J289" s="98">
        <v>2</v>
      </c>
      <c r="M289" s="2">
        <v>-3006</v>
      </c>
    </row>
    <row r="290" spans="1:13" x14ac:dyDescent="0.25">
      <c r="A290" t="s">
        <v>4129</v>
      </c>
      <c r="B290" s="1">
        <v>43077</v>
      </c>
      <c r="C290" t="s">
        <v>8355</v>
      </c>
      <c r="D290">
        <v>1</v>
      </c>
      <c r="E290" t="s">
        <v>8356</v>
      </c>
      <c r="F290" t="s">
        <v>76</v>
      </c>
      <c r="G290" t="s">
        <v>12</v>
      </c>
      <c r="H290" t="s">
        <v>3135</v>
      </c>
      <c r="I290" s="2">
        <v>9396</v>
      </c>
      <c r="J290" s="98">
        <v>1</v>
      </c>
      <c r="M290" s="2">
        <v>6390</v>
      </c>
    </row>
    <row r="291" spans="1:13" x14ac:dyDescent="0.25">
      <c r="H291" t="s">
        <v>101</v>
      </c>
      <c r="I291" s="2">
        <v>904114</v>
      </c>
      <c r="K291" s="2">
        <v>875916</v>
      </c>
    </row>
    <row r="292" spans="1:13" x14ac:dyDescent="0.25">
      <c r="H292" t="s">
        <v>102</v>
      </c>
      <c r="M292" s="2">
        <v>6390</v>
      </c>
    </row>
    <row r="293" spans="1:13" x14ac:dyDescent="0.25">
      <c r="A293" t="s">
        <v>138</v>
      </c>
      <c r="B293" t="s">
        <v>139</v>
      </c>
      <c r="C293" t="s">
        <v>501</v>
      </c>
      <c r="D293" t="s">
        <v>502</v>
      </c>
      <c r="E293" t="s">
        <v>142</v>
      </c>
      <c r="F293" t="s">
        <v>722</v>
      </c>
      <c r="G293" t="s">
        <v>530</v>
      </c>
      <c r="H293" t="s">
        <v>145</v>
      </c>
      <c r="I293" t="s">
        <v>144</v>
      </c>
      <c r="K293" t="s">
        <v>146</v>
      </c>
      <c r="M293" t="s">
        <v>147</v>
      </c>
    </row>
  </sheetData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A22" sqref="A22:C24"/>
    </sheetView>
  </sheetViews>
  <sheetFormatPr baseColWidth="10" defaultRowHeight="15" x14ac:dyDescent="0.25"/>
  <cols>
    <col min="8" max="8" width="27.5703125" bestFit="1" customWidth="1"/>
  </cols>
  <sheetData>
    <row r="1" spans="1:11" x14ac:dyDescent="0.25">
      <c r="A1" t="s">
        <v>0</v>
      </c>
    </row>
    <row r="2" spans="1:11" x14ac:dyDescent="0.25">
      <c r="A2" t="s">
        <v>8360</v>
      </c>
    </row>
    <row r="3" spans="1:11" x14ac:dyDescent="0.25">
      <c r="A3" t="s">
        <v>1466</v>
      </c>
    </row>
    <row r="4" spans="1:11" x14ac:dyDescent="0.25">
      <c r="A4" t="s">
        <v>8361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2237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-24703.29</v>
      </c>
    </row>
    <row r="12" spans="1:11" x14ac:dyDescent="0.25">
      <c r="A12" t="s">
        <v>2079</v>
      </c>
      <c r="B12" s="1">
        <v>43077</v>
      </c>
      <c r="C12" t="s">
        <v>8362</v>
      </c>
      <c r="D12">
        <v>2</v>
      </c>
      <c r="E12" t="s">
        <v>8363</v>
      </c>
      <c r="F12" t="s">
        <v>76</v>
      </c>
      <c r="G12" t="s">
        <v>12</v>
      </c>
      <c r="H12" t="s">
        <v>2241</v>
      </c>
      <c r="I12" s="2">
        <v>4287.29</v>
      </c>
      <c r="K12" s="2">
        <v>-20416</v>
      </c>
    </row>
    <row r="13" spans="1:11" x14ac:dyDescent="0.25">
      <c r="A13" t="s">
        <v>8364</v>
      </c>
      <c r="B13" s="1">
        <v>43082</v>
      </c>
      <c r="C13">
        <v>920</v>
      </c>
      <c r="D13">
        <v>2</v>
      </c>
      <c r="E13" t="s">
        <v>8365</v>
      </c>
      <c r="F13" t="s">
        <v>1549</v>
      </c>
      <c r="G13" t="s">
        <v>5897</v>
      </c>
      <c r="H13" t="s">
        <v>2241</v>
      </c>
      <c r="J13">
        <v>928</v>
      </c>
      <c r="K13" s="2">
        <v>-21344</v>
      </c>
    </row>
    <row r="14" spans="1:11" x14ac:dyDescent="0.25">
      <c r="A14" t="s">
        <v>8366</v>
      </c>
      <c r="B14" s="1">
        <v>43082</v>
      </c>
      <c r="C14">
        <v>928</v>
      </c>
      <c r="D14">
        <v>2</v>
      </c>
      <c r="E14" t="s">
        <v>8367</v>
      </c>
      <c r="F14" t="s">
        <v>1549</v>
      </c>
      <c r="G14" t="s">
        <v>5897</v>
      </c>
      <c r="H14" t="s">
        <v>2241</v>
      </c>
      <c r="J14" s="2">
        <v>2900</v>
      </c>
      <c r="K14" s="2">
        <v>-24244</v>
      </c>
    </row>
    <row r="15" spans="1:11" x14ac:dyDescent="0.25">
      <c r="A15" t="s">
        <v>8368</v>
      </c>
      <c r="B15" s="1">
        <v>43083</v>
      </c>
      <c r="C15">
        <v>930</v>
      </c>
      <c r="D15">
        <v>2</v>
      </c>
      <c r="E15" t="s">
        <v>8369</v>
      </c>
      <c r="F15" t="s">
        <v>1549</v>
      </c>
      <c r="G15" t="s">
        <v>5897</v>
      </c>
      <c r="H15" t="s">
        <v>2241</v>
      </c>
      <c r="J15">
        <v>464</v>
      </c>
      <c r="K15" s="2">
        <v>-24708</v>
      </c>
    </row>
    <row r="16" spans="1:11" x14ac:dyDescent="0.25">
      <c r="A16" t="s">
        <v>6397</v>
      </c>
      <c r="B16" s="1">
        <v>43087</v>
      </c>
      <c r="C16">
        <v>924</v>
      </c>
      <c r="D16">
        <v>2</v>
      </c>
      <c r="E16" t="s">
        <v>8370</v>
      </c>
      <c r="F16" t="s">
        <v>1549</v>
      </c>
      <c r="G16" t="s">
        <v>5897</v>
      </c>
      <c r="H16" t="s">
        <v>2241</v>
      </c>
      <c r="J16" s="2">
        <v>2668</v>
      </c>
      <c r="K16" s="2">
        <v>-27376</v>
      </c>
    </row>
    <row r="17" spans="1:11" x14ac:dyDescent="0.25">
      <c r="A17" t="s">
        <v>8371</v>
      </c>
      <c r="B17" s="1">
        <v>43087</v>
      </c>
      <c r="C17" t="s">
        <v>5398</v>
      </c>
      <c r="D17">
        <v>2</v>
      </c>
      <c r="E17" t="s">
        <v>8372</v>
      </c>
      <c r="F17" t="s">
        <v>1549</v>
      </c>
      <c r="G17" t="s">
        <v>5897</v>
      </c>
      <c r="H17" t="s">
        <v>2241</v>
      </c>
      <c r="J17" s="2">
        <v>1508</v>
      </c>
      <c r="K17" s="2">
        <v>-28884</v>
      </c>
    </row>
    <row r="18" spans="1:11" x14ac:dyDescent="0.25">
      <c r="A18" t="s">
        <v>4166</v>
      </c>
      <c r="B18" s="1">
        <v>43087</v>
      </c>
      <c r="C18">
        <v>925</v>
      </c>
      <c r="D18">
        <v>2</v>
      </c>
      <c r="E18" t="s">
        <v>8373</v>
      </c>
      <c r="F18" t="s">
        <v>1549</v>
      </c>
      <c r="G18" t="s">
        <v>5897</v>
      </c>
      <c r="H18" t="s">
        <v>2241</v>
      </c>
      <c r="J18" s="2">
        <v>3480</v>
      </c>
      <c r="K18" s="2">
        <v>-32364</v>
      </c>
    </row>
    <row r="19" spans="1:11" x14ac:dyDescent="0.25">
      <c r="A19" t="s">
        <v>8374</v>
      </c>
      <c r="B19" s="1">
        <v>43088</v>
      </c>
      <c r="C19">
        <v>932</v>
      </c>
      <c r="D19">
        <v>2</v>
      </c>
      <c r="E19" t="s">
        <v>8375</v>
      </c>
      <c r="F19" t="s">
        <v>1549</v>
      </c>
      <c r="G19" t="s">
        <v>5897</v>
      </c>
      <c r="H19" t="s">
        <v>2241</v>
      </c>
      <c r="J19" s="2">
        <v>1508</v>
      </c>
      <c r="K19" s="2">
        <v>-33872</v>
      </c>
    </row>
    <row r="20" spans="1:11" x14ac:dyDescent="0.25">
      <c r="A20" t="s">
        <v>1962</v>
      </c>
      <c r="B20" s="1">
        <v>43088</v>
      </c>
      <c r="C20">
        <v>922</v>
      </c>
      <c r="D20">
        <v>2</v>
      </c>
      <c r="E20" t="s">
        <v>8376</v>
      </c>
      <c r="F20" t="s">
        <v>1549</v>
      </c>
      <c r="G20" t="s">
        <v>5897</v>
      </c>
      <c r="H20" t="s">
        <v>2241</v>
      </c>
      <c r="J20" s="2">
        <v>1856</v>
      </c>
      <c r="K20" s="2">
        <v>-35728</v>
      </c>
    </row>
    <row r="21" spans="1:11" x14ac:dyDescent="0.25">
      <c r="A21" t="s">
        <v>1000</v>
      </c>
      <c r="B21" s="1">
        <v>43091</v>
      </c>
      <c r="C21" t="s">
        <v>8377</v>
      </c>
      <c r="D21">
        <v>2</v>
      </c>
      <c r="E21" t="s">
        <v>8378</v>
      </c>
      <c r="F21" t="s">
        <v>76</v>
      </c>
      <c r="G21" t="s">
        <v>12</v>
      </c>
      <c r="H21" t="s">
        <v>2241</v>
      </c>
      <c r="I21" s="2">
        <v>4524</v>
      </c>
      <c r="K21" s="2">
        <v>-31204</v>
      </c>
    </row>
    <row r="22" spans="1:11" x14ac:dyDescent="0.25">
      <c r="A22" t="s">
        <v>4842</v>
      </c>
      <c r="B22" s="1">
        <v>43096</v>
      </c>
      <c r="C22">
        <v>931</v>
      </c>
      <c r="D22">
        <v>2</v>
      </c>
      <c r="E22" t="s">
        <v>8379</v>
      </c>
      <c r="F22" t="s">
        <v>1549</v>
      </c>
      <c r="G22" t="s">
        <v>5897</v>
      </c>
      <c r="H22" t="s">
        <v>2241</v>
      </c>
      <c r="J22">
        <v>812</v>
      </c>
      <c r="K22" s="2">
        <v>-32016</v>
      </c>
    </row>
    <row r="23" spans="1:11" x14ac:dyDescent="0.25">
      <c r="A23" t="s">
        <v>6281</v>
      </c>
      <c r="B23" s="1">
        <v>43096</v>
      </c>
      <c r="C23">
        <v>933</v>
      </c>
      <c r="D23">
        <v>2</v>
      </c>
      <c r="E23" t="s">
        <v>8380</v>
      </c>
      <c r="F23" t="s">
        <v>1549</v>
      </c>
      <c r="G23" t="s">
        <v>5897</v>
      </c>
      <c r="H23" t="s">
        <v>2241</v>
      </c>
      <c r="J23" s="2">
        <v>5220</v>
      </c>
      <c r="K23" s="2">
        <v>-37236</v>
      </c>
    </row>
    <row r="24" spans="1:11" x14ac:dyDescent="0.25">
      <c r="A24" t="s">
        <v>8381</v>
      </c>
      <c r="B24" s="1">
        <v>43098</v>
      </c>
      <c r="C24">
        <v>927</v>
      </c>
      <c r="D24">
        <v>2</v>
      </c>
      <c r="E24" t="s">
        <v>8382</v>
      </c>
      <c r="F24" t="s">
        <v>1549</v>
      </c>
      <c r="G24" t="s">
        <v>5897</v>
      </c>
      <c r="H24" t="s">
        <v>2241</v>
      </c>
      <c r="J24" s="2">
        <v>1160</v>
      </c>
      <c r="K24" s="2">
        <v>-38396</v>
      </c>
    </row>
    <row r="25" spans="1:11" x14ac:dyDescent="0.25">
      <c r="H25" t="s">
        <v>101</v>
      </c>
      <c r="I25" s="2">
        <v>8811.2900000000009</v>
      </c>
      <c r="J25" s="2">
        <v>22504</v>
      </c>
    </row>
    <row r="26" spans="1:11" x14ac:dyDescent="0.25">
      <c r="H26" t="s">
        <v>102</v>
      </c>
      <c r="K26" s="2">
        <v>-38396</v>
      </c>
    </row>
    <row r="27" spans="1:11" x14ac:dyDescent="0.25">
      <c r="A27" t="s">
        <v>6</v>
      </c>
    </row>
  </sheetData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67" workbookViewId="0">
      <selection activeCell="J30" sqref="J30"/>
    </sheetView>
  </sheetViews>
  <sheetFormatPr baseColWidth="10" defaultRowHeight="15" x14ac:dyDescent="0.25"/>
  <cols>
    <col min="8" max="8" width="35.42578125" bestFit="1" customWidth="1"/>
    <col min="11" max="11" width="12.42578125" bestFit="1" customWidth="1"/>
  </cols>
  <sheetData>
    <row r="1" spans="1:11" x14ac:dyDescent="0.25">
      <c r="A1" t="s">
        <v>0</v>
      </c>
    </row>
    <row r="2" spans="1:11" x14ac:dyDescent="0.25">
      <c r="A2" t="s">
        <v>8360</v>
      </c>
    </row>
    <row r="3" spans="1:11" x14ac:dyDescent="0.25">
      <c r="A3" t="s">
        <v>8383</v>
      </c>
    </row>
    <row r="4" spans="1:11" x14ac:dyDescent="0.25">
      <c r="A4" t="s">
        <v>8361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2806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-1854703.8</v>
      </c>
    </row>
    <row r="12" spans="1:11" x14ac:dyDescent="0.25">
      <c r="A12" t="s">
        <v>3700</v>
      </c>
      <c r="B12" s="1">
        <v>43070</v>
      </c>
      <c r="C12" t="s">
        <v>2808</v>
      </c>
      <c r="D12">
        <v>1</v>
      </c>
      <c r="E12" t="s">
        <v>8384</v>
      </c>
      <c r="F12" t="s">
        <v>260</v>
      </c>
      <c r="G12" t="s">
        <v>12</v>
      </c>
      <c r="H12" t="s">
        <v>3452</v>
      </c>
      <c r="J12" s="11">
        <v>100000</v>
      </c>
      <c r="K12" s="2">
        <v>-1954703.8</v>
      </c>
    </row>
    <row r="13" spans="1:11" x14ac:dyDescent="0.25">
      <c r="A13" t="s">
        <v>6366</v>
      </c>
      <c r="B13" s="1">
        <v>43070</v>
      </c>
      <c r="C13" t="s">
        <v>8385</v>
      </c>
      <c r="D13">
        <v>1</v>
      </c>
      <c r="E13" t="s">
        <v>8386</v>
      </c>
      <c r="F13" t="s">
        <v>76</v>
      </c>
      <c r="G13" t="s">
        <v>12</v>
      </c>
      <c r="H13" t="s">
        <v>2814</v>
      </c>
      <c r="I13" s="14">
        <v>748074.5</v>
      </c>
      <c r="K13" s="2">
        <v>-1206629.3</v>
      </c>
    </row>
    <row r="14" spans="1:11" x14ac:dyDescent="0.25">
      <c r="A14" t="s">
        <v>2392</v>
      </c>
      <c r="B14" s="1">
        <v>43073</v>
      </c>
      <c r="C14" t="s">
        <v>8387</v>
      </c>
      <c r="D14">
        <v>1</v>
      </c>
      <c r="E14" t="s">
        <v>8388</v>
      </c>
      <c r="F14" t="s">
        <v>76</v>
      </c>
      <c r="G14" t="s">
        <v>12</v>
      </c>
      <c r="H14" t="s">
        <v>2814</v>
      </c>
      <c r="I14" s="14">
        <v>7395</v>
      </c>
      <c r="K14" s="2">
        <v>-1199234.3</v>
      </c>
    </row>
    <row r="15" spans="1:11" x14ac:dyDescent="0.25">
      <c r="A15" t="s">
        <v>2592</v>
      </c>
      <c r="B15" s="1">
        <v>43074</v>
      </c>
      <c r="C15" t="s">
        <v>8389</v>
      </c>
      <c r="D15">
        <v>1</v>
      </c>
      <c r="E15" t="s">
        <v>8390</v>
      </c>
      <c r="F15" t="s">
        <v>76</v>
      </c>
      <c r="G15" t="s">
        <v>12</v>
      </c>
      <c r="H15" t="s">
        <v>2814</v>
      </c>
      <c r="I15" s="14">
        <v>14985</v>
      </c>
      <c r="K15" s="2">
        <v>-1184249.3</v>
      </c>
    </row>
    <row r="16" spans="1:11" x14ac:dyDescent="0.25">
      <c r="A16" t="s">
        <v>2630</v>
      </c>
      <c r="B16" s="1">
        <v>43075</v>
      </c>
      <c r="C16" t="s">
        <v>8391</v>
      </c>
      <c r="D16">
        <v>1</v>
      </c>
      <c r="E16" t="s">
        <v>8392</v>
      </c>
      <c r="F16" t="s">
        <v>76</v>
      </c>
      <c r="G16" t="s">
        <v>12</v>
      </c>
      <c r="H16" t="s">
        <v>2814</v>
      </c>
      <c r="I16" s="14">
        <v>2778.15</v>
      </c>
      <c r="K16" s="2">
        <v>-1181471.1499999999</v>
      </c>
    </row>
    <row r="17" spans="1:11" x14ac:dyDescent="0.25">
      <c r="A17" t="s">
        <v>6911</v>
      </c>
      <c r="B17" s="1">
        <v>43076</v>
      </c>
      <c r="C17" t="s">
        <v>8393</v>
      </c>
      <c r="D17">
        <v>1</v>
      </c>
      <c r="E17" t="s">
        <v>8394</v>
      </c>
      <c r="F17" t="s">
        <v>45</v>
      </c>
      <c r="G17" t="s">
        <v>12</v>
      </c>
      <c r="H17" t="s">
        <v>2825</v>
      </c>
      <c r="J17" s="14">
        <v>54011.92</v>
      </c>
      <c r="K17" s="2">
        <v>-1235483.07</v>
      </c>
    </row>
    <row r="18" spans="1:11" x14ac:dyDescent="0.25">
      <c r="A18" t="s">
        <v>903</v>
      </c>
      <c r="B18" s="1">
        <v>43076</v>
      </c>
      <c r="C18" t="s">
        <v>8395</v>
      </c>
      <c r="D18">
        <v>1</v>
      </c>
      <c r="E18" t="s">
        <v>8396</v>
      </c>
      <c r="F18" t="s">
        <v>76</v>
      </c>
      <c r="G18" t="s">
        <v>12</v>
      </c>
      <c r="H18" t="s">
        <v>2814</v>
      </c>
      <c r="I18" s="14">
        <v>54011.92</v>
      </c>
      <c r="K18" s="2">
        <v>-1181471.1499999999</v>
      </c>
    </row>
    <row r="19" spans="1:11" x14ac:dyDescent="0.25">
      <c r="A19" t="s">
        <v>8397</v>
      </c>
      <c r="B19" s="1">
        <v>43077</v>
      </c>
      <c r="C19" t="s">
        <v>8398</v>
      </c>
      <c r="D19">
        <v>1</v>
      </c>
      <c r="E19" t="s">
        <v>8399</v>
      </c>
      <c r="F19" t="s">
        <v>45</v>
      </c>
      <c r="G19" t="s">
        <v>12</v>
      </c>
      <c r="H19" t="s">
        <v>2825</v>
      </c>
      <c r="J19" s="14">
        <v>178795.8</v>
      </c>
      <c r="K19" s="2">
        <v>-1360266.95</v>
      </c>
    </row>
    <row r="20" spans="1:11" x14ac:dyDescent="0.25">
      <c r="A20" t="s">
        <v>8400</v>
      </c>
      <c r="B20" s="1">
        <v>43077</v>
      </c>
      <c r="C20" t="s">
        <v>8401</v>
      </c>
      <c r="D20">
        <v>1</v>
      </c>
      <c r="E20" t="s">
        <v>8402</v>
      </c>
      <c r="F20" t="s">
        <v>45</v>
      </c>
      <c r="G20" t="s">
        <v>12</v>
      </c>
      <c r="H20" t="s">
        <v>2814</v>
      </c>
      <c r="J20" s="14">
        <v>3480</v>
      </c>
      <c r="K20" s="2">
        <v>-1363746.95</v>
      </c>
    </row>
    <row r="21" spans="1:11" x14ac:dyDescent="0.25">
      <c r="A21" t="s">
        <v>440</v>
      </c>
      <c r="B21" s="1">
        <v>43077</v>
      </c>
      <c r="C21" t="s">
        <v>8403</v>
      </c>
      <c r="D21">
        <v>1</v>
      </c>
      <c r="E21" t="s">
        <v>8404</v>
      </c>
      <c r="F21" t="s">
        <v>76</v>
      </c>
      <c r="G21" t="s">
        <v>12</v>
      </c>
      <c r="H21" t="s">
        <v>2814</v>
      </c>
      <c r="I21" s="14">
        <v>6628.56</v>
      </c>
      <c r="K21" s="2">
        <v>-1357118.39</v>
      </c>
    </row>
    <row r="22" spans="1:11" x14ac:dyDescent="0.25">
      <c r="A22" t="s">
        <v>617</v>
      </c>
      <c r="B22" s="1">
        <v>43077</v>
      </c>
      <c r="C22" t="s">
        <v>8405</v>
      </c>
      <c r="D22">
        <v>1</v>
      </c>
      <c r="E22" t="s">
        <v>8406</v>
      </c>
      <c r="F22" t="s">
        <v>76</v>
      </c>
      <c r="G22" t="s">
        <v>12</v>
      </c>
      <c r="H22" t="s">
        <v>2814</v>
      </c>
      <c r="I22" s="14">
        <v>178795.8</v>
      </c>
      <c r="K22" s="2">
        <v>-1178322.5900000001</v>
      </c>
    </row>
    <row r="23" spans="1:11" x14ac:dyDescent="0.25">
      <c r="A23" t="s">
        <v>20</v>
      </c>
      <c r="B23" s="1">
        <v>43077</v>
      </c>
      <c r="C23" t="s">
        <v>8407</v>
      </c>
      <c r="D23">
        <v>1</v>
      </c>
      <c r="E23" t="s">
        <v>8408</v>
      </c>
      <c r="F23" t="s">
        <v>76</v>
      </c>
      <c r="G23" t="s">
        <v>12</v>
      </c>
      <c r="H23" t="s">
        <v>2814</v>
      </c>
      <c r="I23" s="14">
        <v>3480</v>
      </c>
      <c r="K23" s="2">
        <v>-1174842.5900000001</v>
      </c>
    </row>
    <row r="24" spans="1:11" x14ac:dyDescent="0.25">
      <c r="A24" t="s">
        <v>4198</v>
      </c>
      <c r="B24" s="1">
        <v>43080</v>
      </c>
      <c r="C24" t="s">
        <v>8409</v>
      </c>
      <c r="D24">
        <v>1</v>
      </c>
      <c r="E24" t="s">
        <v>8410</v>
      </c>
      <c r="F24" t="s">
        <v>76</v>
      </c>
      <c r="G24" t="s">
        <v>12</v>
      </c>
      <c r="H24" t="s">
        <v>2814</v>
      </c>
      <c r="I24" s="14">
        <v>86382.98</v>
      </c>
      <c r="K24" s="2">
        <v>-1088459.6100000001</v>
      </c>
    </row>
    <row r="25" spans="1:11" x14ac:dyDescent="0.25">
      <c r="A25" t="s">
        <v>1030</v>
      </c>
      <c r="B25" s="1">
        <v>43080</v>
      </c>
      <c r="C25" t="s">
        <v>8411</v>
      </c>
      <c r="D25">
        <v>1</v>
      </c>
      <c r="E25" t="s">
        <v>8412</v>
      </c>
      <c r="F25" t="s">
        <v>76</v>
      </c>
      <c r="G25" t="s">
        <v>12</v>
      </c>
      <c r="H25" t="s">
        <v>2814</v>
      </c>
      <c r="I25" s="14">
        <v>206085.11</v>
      </c>
      <c r="K25" s="2">
        <v>-882374.5</v>
      </c>
    </row>
    <row r="26" spans="1:11" x14ac:dyDescent="0.25">
      <c r="A26" t="s">
        <v>4201</v>
      </c>
      <c r="B26" s="1">
        <v>43080</v>
      </c>
      <c r="C26" t="s">
        <v>8413</v>
      </c>
      <c r="D26">
        <v>1</v>
      </c>
      <c r="E26" t="s">
        <v>8414</v>
      </c>
      <c r="F26" t="s">
        <v>76</v>
      </c>
      <c r="G26" t="s">
        <v>12</v>
      </c>
      <c r="H26" t="s">
        <v>2814</v>
      </c>
      <c r="I26" s="14">
        <v>10353</v>
      </c>
      <c r="K26" s="2">
        <v>-872021.5</v>
      </c>
    </row>
    <row r="27" spans="1:11" x14ac:dyDescent="0.25">
      <c r="A27" t="s">
        <v>5103</v>
      </c>
      <c r="B27" s="1">
        <v>43081</v>
      </c>
      <c r="C27" t="s">
        <v>8415</v>
      </c>
      <c r="D27">
        <v>1</v>
      </c>
      <c r="E27" t="s">
        <v>8416</v>
      </c>
      <c r="F27" t="s">
        <v>45</v>
      </c>
      <c r="G27" t="s">
        <v>12</v>
      </c>
      <c r="H27" t="s">
        <v>2814</v>
      </c>
      <c r="J27" s="14">
        <v>14985</v>
      </c>
      <c r="K27" s="2">
        <v>-887006.5</v>
      </c>
    </row>
    <row r="28" spans="1:11" x14ac:dyDescent="0.25">
      <c r="A28" t="s">
        <v>3146</v>
      </c>
      <c r="B28" s="1">
        <v>43081</v>
      </c>
      <c r="C28" t="s">
        <v>8417</v>
      </c>
      <c r="D28">
        <v>1</v>
      </c>
      <c r="E28" t="s">
        <v>8418</v>
      </c>
      <c r="F28" t="s">
        <v>45</v>
      </c>
      <c r="G28" t="s">
        <v>12</v>
      </c>
      <c r="H28" t="s">
        <v>2814</v>
      </c>
      <c r="J28" s="14">
        <v>7395</v>
      </c>
      <c r="K28" s="2">
        <v>-894401.5</v>
      </c>
    </row>
    <row r="29" spans="1:11" x14ac:dyDescent="0.25">
      <c r="A29" t="s">
        <v>1717</v>
      </c>
      <c r="B29" s="1">
        <v>43082</v>
      </c>
      <c r="C29" t="s">
        <v>8419</v>
      </c>
      <c r="D29">
        <v>1</v>
      </c>
      <c r="E29" t="s">
        <v>8420</v>
      </c>
      <c r="F29" t="s">
        <v>45</v>
      </c>
      <c r="G29" t="s">
        <v>12</v>
      </c>
      <c r="H29" t="s">
        <v>2814</v>
      </c>
      <c r="J29" s="14">
        <v>2778.15</v>
      </c>
      <c r="K29" s="2">
        <v>-897179.65</v>
      </c>
    </row>
    <row r="30" spans="1:11" x14ac:dyDescent="0.25">
      <c r="A30" t="s">
        <v>7020</v>
      </c>
      <c r="B30" s="1">
        <v>43082</v>
      </c>
      <c r="C30" t="s">
        <v>8421</v>
      </c>
      <c r="D30">
        <v>1</v>
      </c>
      <c r="E30" t="s">
        <v>8422</v>
      </c>
      <c r="F30" t="s">
        <v>11</v>
      </c>
      <c r="G30" t="s">
        <v>12</v>
      </c>
      <c r="H30" t="s">
        <v>2814</v>
      </c>
      <c r="J30" s="14">
        <v>6284.04</v>
      </c>
      <c r="K30" s="2">
        <v>-903463.69</v>
      </c>
    </row>
    <row r="31" spans="1:11" x14ac:dyDescent="0.25">
      <c r="A31" t="s">
        <v>52</v>
      </c>
      <c r="B31" s="1">
        <v>43082</v>
      </c>
      <c r="C31" t="s">
        <v>8423</v>
      </c>
      <c r="D31">
        <v>1</v>
      </c>
      <c r="E31" t="s">
        <v>8424</v>
      </c>
      <c r="F31" t="s">
        <v>76</v>
      </c>
      <c r="G31" t="s">
        <v>12</v>
      </c>
      <c r="H31" t="s">
        <v>2814</v>
      </c>
      <c r="I31" s="14">
        <v>52635</v>
      </c>
      <c r="K31" s="2">
        <v>-850828.69</v>
      </c>
    </row>
    <row r="32" spans="1:11" x14ac:dyDescent="0.25">
      <c r="A32" t="s">
        <v>5576</v>
      </c>
      <c r="B32" s="1">
        <v>43083</v>
      </c>
      <c r="C32" t="s">
        <v>8425</v>
      </c>
      <c r="D32">
        <v>1</v>
      </c>
      <c r="E32" t="s">
        <v>8426</v>
      </c>
      <c r="F32" t="s">
        <v>45</v>
      </c>
      <c r="G32" t="s">
        <v>12</v>
      </c>
      <c r="H32" t="s">
        <v>2825</v>
      </c>
      <c r="J32" s="14">
        <v>982676.03</v>
      </c>
      <c r="K32" s="2">
        <v>-1833504.72</v>
      </c>
    </row>
    <row r="33" spans="1:11" x14ac:dyDescent="0.25">
      <c r="A33" t="s">
        <v>3974</v>
      </c>
      <c r="B33" s="1">
        <v>43083</v>
      </c>
      <c r="C33" t="s">
        <v>8427</v>
      </c>
      <c r="D33">
        <v>1</v>
      </c>
      <c r="E33" t="s">
        <v>8428</v>
      </c>
      <c r="F33" t="s">
        <v>45</v>
      </c>
      <c r="G33" t="s">
        <v>12</v>
      </c>
      <c r="H33" t="s">
        <v>2814</v>
      </c>
      <c r="J33" s="14">
        <v>5742</v>
      </c>
      <c r="K33" s="2">
        <v>-1839246.72</v>
      </c>
    </row>
    <row r="34" spans="1:11" x14ac:dyDescent="0.25">
      <c r="A34" t="s">
        <v>1462</v>
      </c>
      <c r="B34" s="1">
        <v>43083</v>
      </c>
      <c r="C34" t="s">
        <v>8429</v>
      </c>
      <c r="D34">
        <v>1</v>
      </c>
      <c r="E34" t="s">
        <v>8430</v>
      </c>
      <c r="F34" t="s">
        <v>76</v>
      </c>
      <c r="G34" t="s">
        <v>12</v>
      </c>
      <c r="H34" t="s">
        <v>2814</v>
      </c>
      <c r="I34" s="14">
        <v>982676.03</v>
      </c>
      <c r="K34" s="2">
        <v>-856570.69</v>
      </c>
    </row>
    <row r="35" spans="1:11" x14ac:dyDescent="0.25">
      <c r="A35" t="s">
        <v>8431</v>
      </c>
      <c r="B35" s="1">
        <v>43083</v>
      </c>
      <c r="C35" t="s">
        <v>8432</v>
      </c>
      <c r="D35">
        <v>1</v>
      </c>
      <c r="E35" t="s">
        <v>8433</v>
      </c>
      <c r="F35" t="s">
        <v>76</v>
      </c>
      <c r="G35" t="s">
        <v>12</v>
      </c>
      <c r="H35" t="s">
        <v>2814</v>
      </c>
      <c r="I35" s="14">
        <v>5742</v>
      </c>
      <c r="K35" s="2">
        <v>-850828.69</v>
      </c>
    </row>
    <row r="36" spans="1:11" x14ac:dyDescent="0.25">
      <c r="A36" t="s">
        <v>4094</v>
      </c>
      <c r="B36" s="1">
        <v>43084</v>
      </c>
      <c r="C36" t="s">
        <v>8434</v>
      </c>
      <c r="D36">
        <v>1</v>
      </c>
      <c r="E36" t="s">
        <v>8435</v>
      </c>
      <c r="F36" t="s">
        <v>45</v>
      </c>
      <c r="G36" t="s">
        <v>12</v>
      </c>
      <c r="H36" t="s">
        <v>2825</v>
      </c>
      <c r="J36" s="14">
        <v>170694.42</v>
      </c>
      <c r="K36" s="2">
        <v>-1021523.11</v>
      </c>
    </row>
    <row r="37" spans="1:11" x14ac:dyDescent="0.25">
      <c r="A37" t="s">
        <v>7919</v>
      </c>
      <c r="B37" s="1">
        <v>43084</v>
      </c>
      <c r="C37" t="s">
        <v>8436</v>
      </c>
      <c r="D37">
        <v>1</v>
      </c>
      <c r="E37" t="s">
        <v>8437</v>
      </c>
      <c r="F37" t="s">
        <v>45</v>
      </c>
      <c r="G37" t="s">
        <v>12</v>
      </c>
      <c r="H37" t="s">
        <v>2814</v>
      </c>
      <c r="J37" s="14">
        <v>47328</v>
      </c>
      <c r="K37" s="2">
        <v>-1068851.1100000001</v>
      </c>
    </row>
    <row r="38" spans="1:11" x14ac:dyDescent="0.25">
      <c r="A38" t="s">
        <v>1526</v>
      </c>
      <c r="B38" s="1">
        <v>43084</v>
      </c>
      <c r="C38" t="s">
        <v>8438</v>
      </c>
      <c r="D38">
        <v>1</v>
      </c>
      <c r="E38" t="s">
        <v>8439</v>
      </c>
      <c r="F38" t="s">
        <v>76</v>
      </c>
      <c r="G38" t="s">
        <v>12</v>
      </c>
      <c r="H38" t="s">
        <v>2814</v>
      </c>
      <c r="I38" s="14">
        <v>170694.42</v>
      </c>
      <c r="K38" s="2">
        <v>-898156.69</v>
      </c>
    </row>
    <row r="39" spans="1:11" x14ac:dyDescent="0.25">
      <c r="A39" t="s">
        <v>1459</v>
      </c>
      <c r="B39" s="1">
        <v>43084</v>
      </c>
      <c r="C39" t="s">
        <v>8440</v>
      </c>
      <c r="D39">
        <v>1</v>
      </c>
      <c r="E39" t="s">
        <v>8441</v>
      </c>
      <c r="F39" t="s">
        <v>76</v>
      </c>
      <c r="G39" t="s">
        <v>12</v>
      </c>
      <c r="H39" t="s">
        <v>2814</v>
      </c>
      <c r="I39" s="14">
        <v>47328</v>
      </c>
      <c r="K39" s="2">
        <v>-850828.69</v>
      </c>
    </row>
    <row r="40" spans="1:11" x14ac:dyDescent="0.25">
      <c r="A40" t="s">
        <v>8442</v>
      </c>
      <c r="B40" s="1">
        <v>43087</v>
      </c>
      <c r="C40" t="s">
        <v>8443</v>
      </c>
      <c r="D40">
        <v>1</v>
      </c>
      <c r="E40" t="s">
        <v>8444</v>
      </c>
      <c r="F40" t="s">
        <v>45</v>
      </c>
      <c r="G40" t="s">
        <v>12</v>
      </c>
      <c r="H40" t="s">
        <v>2825</v>
      </c>
      <c r="J40" s="14">
        <v>238031.16</v>
      </c>
      <c r="K40" s="2">
        <v>-1088859.8500000001</v>
      </c>
    </row>
    <row r="41" spans="1:11" x14ac:dyDescent="0.25">
      <c r="A41" t="s">
        <v>1049</v>
      </c>
      <c r="B41" s="1">
        <v>43087</v>
      </c>
      <c r="C41" t="s">
        <v>8445</v>
      </c>
      <c r="D41">
        <v>1</v>
      </c>
      <c r="E41" t="s">
        <v>8446</v>
      </c>
      <c r="F41" t="s">
        <v>76</v>
      </c>
      <c r="G41" t="s">
        <v>12</v>
      </c>
      <c r="H41" t="s">
        <v>2814</v>
      </c>
      <c r="I41" s="14">
        <v>238031.16</v>
      </c>
      <c r="K41" s="2">
        <v>-850828.69</v>
      </c>
    </row>
    <row r="42" spans="1:11" x14ac:dyDescent="0.25">
      <c r="A42" t="s">
        <v>8447</v>
      </c>
      <c r="B42" s="1">
        <v>43088</v>
      </c>
      <c r="C42" t="s">
        <v>8448</v>
      </c>
      <c r="D42">
        <v>1</v>
      </c>
      <c r="E42" t="s">
        <v>8449</v>
      </c>
      <c r="F42" t="s">
        <v>45</v>
      </c>
      <c r="G42" t="s">
        <v>12</v>
      </c>
      <c r="H42" t="s">
        <v>2825</v>
      </c>
      <c r="J42" s="14">
        <v>17782.8</v>
      </c>
      <c r="K42" s="2">
        <v>-868611.49</v>
      </c>
    </row>
    <row r="43" spans="1:11" x14ac:dyDescent="0.25">
      <c r="A43" t="s">
        <v>8450</v>
      </c>
      <c r="B43" s="1">
        <v>43088</v>
      </c>
      <c r="C43" t="s">
        <v>8451</v>
      </c>
      <c r="D43">
        <v>1</v>
      </c>
      <c r="E43" t="s">
        <v>8452</v>
      </c>
      <c r="F43" t="s">
        <v>45</v>
      </c>
      <c r="G43" t="s">
        <v>12</v>
      </c>
      <c r="H43" t="s">
        <v>2814</v>
      </c>
      <c r="J43" s="14">
        <v>14370</v>
      </c>
      <c r="K43" s="2">
        <v>-882981.49</v>
      </c>
    </row>
    <row r="44" spans="1:11" x14ac:dyDescent="0.25">
      <c r="A44" t="s">
        <v>3621</v>
      </c>
      <c r="B44" s="1">
        <v>43088</v>
      </c>
      <c r="C44" t="s">
        <v>8453</v>
      </c>
      <c r="D44">
        <v>1</v>
      </c>
      <c r="E44" t="s">
        <v>8454</v>
      </c>
      <c r="F44" t="s">
        <v>76</v>
      </c>
      <c r="G44" t="s">
        <v>12</v>
      </c>
      <c r="H44" t="s">
        <v>2814</v>
      </c>
      <c r="I44" s="14">
        <v>14370</v>
      </c>
      <c r="K44" s="2">
        <v>-868611.49</v>
      </c>
    </row>
    <row r="45" spans="1:11" x14ac:dyDescent="0.25">
      <c r="A45" t="s">
        <v>1831</v>
      </c>
      <c r="B45" s="1">
        <v>43088</v>
      </c>
      <c r="C45" t="s">
        <v>8455</v>
      </c>
      <c r="D45">
        <v>1</v>
      </c>
      <c r="E45" t="s">
        <v>8456</v>
      </c>
      <c r="F45" t="s">
        <v>76</v>
      </c>
      <c r="G45" t="s">
        <v>12</v>
      </c>
      <c r="H45" t="s">
        <v>2814</v>
      </c>
      <c r="I45" s="14">
        <v>17782.8</v>
      </c>
      <c r="K45" s="2">
        <v>-850828.69</v>
      </c>
    </row>
    <row r="46" spans="1:11" x14ac:dyDescent="0.25">
      <c r="A46" t="s">
        <v>8457</v>
      </c>
      <c r="B46" s="1">
        <v>43089</v>
      </c>
      <c r="C46" t="s">
        <v>8458</v>
      </c>
      <c r="D46">
        <v>1</v>
      </c>
      <c r="E46" t="s">
        <v>8459</v>
      </c>
      <c r="F46" t="s">
        <v>45</v>
      </c>
      <c r="G46" t="s">
        <v>12</v>
      </c>
      <c r="H46" t="s">
        <v>2825</v>
      </c>
      <c r="J46" s="14">
        <v>1030671.44</v>
      </c>
      <c r="K46" s="2">
        <v>-1881500.13</v>
      </c>
    </row>
    <row r="47" spans="1:11" x14ac:dyDescent="0.25">
      <c r="A47" t="s">
        <v>1832</v>
      </c>
      <c r="B47" s="1">
        <v>43089</v>
      </c>
      <c r="C47" t="s">
        <v>8460</v>
      </c>
      <c r="D47">
        <v>1</v>
      </c>
      <c r="E47" t="s">
        <v>8461</v>
      </c>
      <c r="F47" t="s">
        <v>76</v>
      </c>
      <c r="G47" t="s">
        <v>12</v>
      </c>
      <c r="H47" t="s">
        <v>2814</v>
      </c>
      <c r="I47" s="14">
        <v>1030671.44</v>
      </c>
      <c r="K47" s="2">
        <v>-850828.69</v>
      </c>
    </row>
    <row r="48" spans="1:11" x14ac:dyDescent="0.25">
      <c r="A48" t="s">
        <v>822</v>
      </c>
      <c r="B48" s="1">
        <v>43090</v>
      </c>
      <c r="C48" t="s">
        <v>8462</v>
      </c>
      <c r="D48">
        <v>1</v>
      </c>
      <c r="E48" t="s">
        <v>8463</v>
      </c>
      <c r="F48" t="s">
        <v>76</v>
      </c>
      <c r="G48" t="s">
        <v>12</v>
      </c>
      <c r="H48" t="s">
        <v>2814</v>
      </c>
      <c r="I48" s="14">
        <v>5362.26</v>
      </c>
      <c r="K48" s="2">
        <v>-845466.43</v>
      </c>
    </row>
    <row r="49" spans="1:11" x14ac:dyDescent="0.25">
      <c r="A49" t="s">
        <v>378</v>
      </c>
      <c r="B49" s="1">
        <v>43090</v>
      </c>
      <c r="C49" t="s">
        <v>8464</v>
      </c>
      <c r="D49">
        <v>1</v>
      </c>
      <c r="E49" t="s">
        <v>8465</v>
      </c>
      <c r="F49" t="s">
        <v>76</v>
      </c>
      <c r="G49" t="s">
        <v>12</v>
      </c>
      <c r="H49" t="s">
        <v>2814</v>
      </c>
      <c r="I49" s="14">
        <v>4437</v>
      </c>
      <c r="K49" s="2">
        <v>-841029.43</v>
      </c>
    </row>
    <row r="50" spans="1:11" x14ac:dyDescent="0.25">
      <c r="A50" t="s">
        <v>8466</v>
      </c>
      <c r="B50" s="1">
        <v>43091</v>
      </c>
      <c r="C50" t="s">
        <v>8467</v>
      </c>
      <c r="D50">
        <v>1</v>
      </c>
      <c r="E50" t="s">
        <v>8468</v>
      </c>
      <c r="F50" t="s">
        <v>45</v>
      </c>
      <c r="G50" t="s">
        <v>12</v>
      </c>
      <c r="H50" t="s">
        <v>2814</v>
      </c>
      <c r="J50" s="14">
        <v>4437</v>
      </c>
      <c r="K50" s="2">
        <v>-845466.43</v>
      </c>
    </row>
    <row r="51" spans="1:11" x14ac:dyDescent="0.25">
      <c r="A51" t="s">
        <v>6458</v>
      </c>
      <c r="B51" s="1">
        <v>43091</v>
      </c>
      <c r="C51" t="s">
        <v>8469</v>
      </c>
      <c r="D51">
        <v>1</v>
      </c>
      <c r="E51" t="s">
        <v>8470</v>
      </c>
      <c r="F51" t="s">
        <v>11</v>
      </c>
      <c r="G51" t="s">
        <v>12</v>
      </c>
      <c r="H51" t="s">
        <v>2814</v>
      </c>
      <c r="J51" s="14">
        <v>5362.26</v>
      </c>
      <c r="K51" s="2">
        <v>-850828.69</v>
      </c>
    </row>
    <row r="52" spans="1:11" x14ac:dyDescent="0.25">
      <c r="A52" t="s">
        <v>7540</v>
      </c>
      <c r="B52" s="1">
        <v>43091</v>
      </c>
      <c r="C52" t="s">
        <v>8471</v>
      </c>
      <c r="D52">
        <v>1</v>
      </c>
      <c r="E52" t="s">
        <v>8472</v>
      </c>
      <c r="F52" t="s">
        <v>45</v>
      </c>
      <c r="G52" t="s">
        <v>12</v>
      </c>
      <c r="H52" t="s">
        <v>2814</v>
      </c>
      <c r="J52" s="14">
        <v>52635</v>
      </c>
      <c r="K52" s="2">
        <v>-903463.69</v>
      </c>
    </row>
    <row r="53" spans="1:11" x14ac:dyDescent="0.25">
      <c r="A53" t="s">
        <v>4972</v>
      </c>
      <c r="B53" s="1">
        <v>43091</v>
      </c>
      <c r="C53" t="s">
        <v>8473</v>
      </c>
      <c r="D53">
        <v>1</v>
      </c>
      <c r="E53" t="s">
        <v>8474</v>
      </c>
      <c r="F53" t="s">
        <v>45</v>
      </c>
      <c r="G53" t="s">
        <v>12</v>
      </c>
      <c r="H53" t="s">
        <v>2825</v>
      </c>
      <c r="J53" s="14">
        <v>265009.02</v>
      </c>
      <c r="K53" s="2">
        <v>-1168472.71</v>
      </c>
    </row>
    <row r="54" spans="1:11" x14ac:dyDescent="0.25">
      <c r="A54" t="s">
        <v>431</v>
      </c>
      <c r="B54" s="1">
        <v>43091</v>
      </c>
      <c r="C54" t="s">
        <v>8475</v>
      </c>
      <c r="D54">
        <v>1</v>
      </c>
      <c r="E54" t="s">
        <v>8476</v>
      </c>
      <c r="F54" t="s">
        <v>76</v>
      </c>
      <c r="G54" t="s">
        <v>12</v>
      </c>
      <c r="H54" t="s">
        <v>2814</v>
      </c>
      <c r="I54" s="14">
        <v>265009.02</v>
      </c>
      <c r="K54" s="2">
        <v>-903463.69</v>
      </c>
    </row>
    <row r="55" spans="1:11" x14ac:dyDescent="0.25">
      <c r="A55" t="s">
        <v>2577</v>
      </c>
      <c r="B55" s="1">
        <v>43091</v>
      </c>
      <c r="C55" t="s">
        <v>8477</v>
      </c>
      <c r="D55">
        <v>1</v>
      </c>
      <c r="E55" t="s">
        <v>8478</v>
      </c>
      <c r="F55" t="s">
        <v>333</v>
      </c>
      <c r="G55" t="s">
        <v>12</v>
      </c>
      <c r="H55" t="s">
        <v>8479</v>
      </c>
      <c r="I55" s="14">
        <v>2958</v>
      </c>
      <c r="K55" s="2">
        <v>-900505.69</v>
      </c>
    </row>
    <row r="56" spans="1:11" x14ac:dyDescent="0.25">
      <c r="A56" t="s">
        <v>2580</v>
      </c>
      <c r="B56" s="1">
        <v>43091</v>
      </c>
      <c r="C56" t="s">
        <v>8480</v>
      </c>
      <c r="D56">
        <v>1</v>
      </c>
      <c r="E56" t="s">
        <v>8481</v>
      </c>
      <c r="F56" t="s">
        <v>333</v>
      </c>
      <c r="G56" t="s">
        <v>12</v>
      </c>
      <c r="H56" t="s">
        <v>8479</v>
      </c>
      <c r="I56" s="14">
        <v>29580</v>
      </c>
      <c r="K56" s="2">
        <v>-870925.69</v>
      </c>
    </row>
    <row r="57" spans="1:11" x14ac:dyDescent="0.25">
      <c r="A57" t="s">
        <v>7086</v>
      </c>
      <c r="B57" s="1">
        <v>43092</v>
      </c>
      <c r="C57" t="s">
        <v>8482</v>
      </c>
      <c r="D57">
        <v>1</v>
      </c>
      <c r="E57" t="s">
        <v>8483</v>
      </c>
      <c r="F57" t="s">
        <v>45</v>
      </c>
      <c r="G57" t="s">
        <v>12</v>
      </c>
      <c r="H57" t="s">
        <v>2814</v>
      </c>
      <c r="J57" s="14">
        <v>10353</v>
      </c>
      <c r="K57" s="2">
        <v>-881278.69</v>
      </c>
    </row>
    <row r="58" spans="1:11" x14ac:dyDescent="0.25">
      <c r="A58" t="s">
        <v>8484</v>
      </c>
      <c r="B58" s="1">
        <v>43092</v>
      </c>
      <c r="C58" t="s">
        <v>8485</v>
      </c>
      <c r="D58">
        <v>1</v>
      </c>
      <c r="E58" t="s">
        <v>8486</v>
      </c>
      <c r="F58" t="s">
        <v>45</v>
      </c>
      <c r="G58" t="s">
        <v>12</v>
      </c>
      <c r="H58" t="s">
        <v>2814</v>
      </c>
      <c r="J58" s="14">
        <v>206085.11</v>
      </c>
      <c r="K58" s="2">
        <v>-1087363.8</v>
      </c>
    </row>
    <row r="59" spans="1:11" x14ac:dyDescent="0.25">
      <c r="A59" t="s">
        <v>8487</v>
      </c>
      <c r="B59" s="1">
        <v>43092</v>
      </c>
      <c r="C59" t="s">
        <v>8488</v>
      </c>
      <c r="D59">
        <v>1</v>
      </c>
      <c r="E59" t="s">
        <v>8489</v>
      </c>
      <c r="F59" t="s">
        <v>45</v>
      </c>
      <c r="G59" t="s">
        <v>12</v>
      </c>
      <c r="H59" t="s">
        <v>2814</v>
      </c>
      <c r="J59" s="14">
        <v>86382.98</v>
      </c>
      <c r="K59" s="2">
        <v>-1173746.78</v>
      </c>
    </row>
    <row r="60" spans="1:11" x14ac:dyDescent="0.25">
      <c r="A60" t="s">
        <v>6862</v>
      </c>
      <c r="B60" s="1">
        <v>43095</v>
      </c>
      <c r="C60" t="s">
        <v>8490</v>
      </c>
      <c r="D60">
        <v>1</v>
      </c>
      <c r="E60" t="s">
        <v>8491</v>
      </c>
      <c r="F60" t="s">
        <v>333</v>
      </c>
      <c r="G60" t="s">
        <v>12</v>
      </c>
      <c r="H60" t="s">
        <v>8479</v>
      </c>
      <c r="I60" s="14">
        <v>422659.58</v>
      </c>
      <c r="K60" s="2">
        <v>-751087.2</v>
      </c>
    </row>
    <row r="61" spans="1:11" x14ac:dyDescent="0.25">
      <c r="A61" t="s">
        <v>2114</v>
      </c>
      <c r="B61" s="1">
        <v>43097</v>
      </c>
      <c r="C61" t="s">
        <v>8492</v>
      </c>
      <c r="D61">
        <v>1</v>
      </c>
      <c r="E61" t="s">
        <v>8493</v>
      </c>
      <c r="F61" t="s">
        <v>45</v>
      </c>
      <c r="G61" t="s">
        <v>12</v>
      </c>
      <c r="H61" t="s">
        <v>2814</v>
      </c>
      <c r="J61" s="13">
        <v>424.27</v>
      </c>
      <c r="K61" s="2">
        <v>-751511.47</v>
      </c>
    </row>
    <row r="62" spans="1:11" x14ac:dyDescent="0.25">
      <c r="A62" t="s">
        <v>8494</v>
      </c>
      <c r="B62" s="1">
        <v>43097</v>
      </c>
      <c r="C62" t="s">
        <v>8495</v>
      </c>
      <c r="D62">
        <v>1</v>
      </c>
      <c r="E62" t="s">
        <v>8496</v>
      </c>
      <c r="F62" t="s">
        <v>45</v>
      </c>
      <c r="G62" t="s">
        <v>12</v>
      </c>
      <c r="H62" t="s">
        <v>2814</v>
      </c>
      <c r="J62" s="14">
        <v>26070.04</v>
      </c>
      <c r="K62" s="2">
        <v>-777581.51</v>
      </c>
    </row>
    <row r="63" spans="1:11" x14ac:dyDescent="0.25">
      <c r="A63" t="s">
        <v>8497</v>
      </c>
      <c r="B63" s="1">
        <v>43097</v>
      </c>
      <c r="C63" t="s">
        <v>8498</v>
      </c>
      <c r="D63">
        <v>1</v>
      </c>
      <c r="E63" t="s">
        <v>8499</v>
      </c>
      <c r="F63" t="s">
        <v>45</v>
      </c>
      <c r="G63" t="s">
        <v>12</v>
      </c>
      <c r="H63" t="s">
        <v>2814</v>
      </c>
      <c r="J63" s="14">
        <v>8466.1</v>
      </c>
      <c r="K63" s="2">
        <v>-786047.61</v>
      </c>
    </row>
    <row r="64" spans="1:11" x14ac:dyDescent="0.25">
      <c r="A64" t="s">
        <v>2487</v>
      </c>
      <c r="B64" s="1">
        <v>43097</v>
      </c>
      <c r="C64" t="s">
        <v>8500</v>
      </c>
      <c r="D64">
        <v>1</v>
      </c>
      <c r="E64" t="s">
        <v>8501</v>
      </c>
      <c r="F64" t="s">
        <v>76</v>
      </c>
      <c r="G64" t="s">
        <v>12</v>
      </c>
      <c r="H64" t="s">
        <v>2814</v>
      </c>
      <c r="I64" s="14">
        <v>8466.1</v>
      </c>
      <c r="K64" s="2">
        <v>-777581.51</v>
      </c>
    </row>
    <row r="65" spans="1:11" x14ac:dyDescent="0.25">
      <c r="A65" t="s">
        <v>1628</v>
      </c>
      <c r="B65" s="1">
        <v>43097</v>
      </c>
      <c r="C65" t="s">
        <v>8502</v>
      </c>
      <c r="D65">
        <v>1</v>
      </c>
      <c r="E65" t="s">
        <v>8503</v>
      </c>
      <c r="F65" t="s">
        <v>76</v>
      </c>
      <c r="G65" t="s">
        <v>12</v>
      </c>
      <c r="H65" t="s">
        <v>2814</v>
      </c>
      <c r="I65" s="14">
        <v>26070.04</v>
      </c>
      <c r="K65" s="2">
        <v>-751511.47</v>
      </c>
    </row>
    <row r="66" spans="1:11" x14ac:dyDescent="0.25">
      <c r="A66" t="s">
        <v>8504</v>
      </c>
      <c r="B66" s="1">
        <v>43097</v>
      </c>
      <c r="C66" t="s">
        <v>8505</v>
      </c>
      <c r="D66">
        <v>1</v>
      </c>
      <c r="E66" t="s">
        <v>8506</v>
      </c>
      <c r="F66" t="s">
        <v>76</v>
      </c>
      <c r="G66" t="s">
        <v>12</v>
      </c>
      <c r="H66" t="s">
        <v>2814</v>
      </c>
      <c r="I66" s="13">
        <v>424.27</v>
      </c>
      <c r="K66" s="2">
        <v>-751087.2</v>
      </c>
    </row>
    <row r="67" spans="1:11" x14ac:dyDescent="0.25">
      <c r="A67" t="s">
        <v>1492</v>
      </c>
      <c r="B67" s="1">
        <v>43097</v>
      </c>
      <c r="C67" t="s">
        <v>8507</v>
      </c>
      <c r="D67">
        <v>1</v>
      </c>
      <c r="E67" t="s">
        <v>8508</v>
      </c>
      <c r="F67" t="s">
        <v>333</v>
      </c>
      <c r="G67" t="s">
        <v>12</v>
      </c>
      <c r="H67" t="s">
        <v>8479</v>
      </c>
      <c r="I67" s="14">
        <v>4141.2</v>
      </c>
      <c r="K67" s="2">
        <v>-746946</v>
      </c>
    </row>
    <row r="68" spans="1:11" x14ac:dyDescent="0.25">
      <c r="A68" t="s">
        <v>8509</v>
      </c>
      <c r="B68" s="1">
        <v>43098</v>
      </c>
      <c r="C68" t="s">
        <v>8510</v>
      </c>
      <c r="D68">
        <v>1</v>
      </c>
      <c r="E68" t="s">
        <v>8511</v>
      </c>
      <c r="F68" t="s">
        <v>45</v>
      </c>
      <c r="G68" t="s">
        <v>12</v>
      </c>
      <c r="H68" t="s">
        <v>2825</v>
      </c>
      <c r="J68" s="14">
        <v>456268.5</v>
      </c>
      <c r="K68" s="2">
        <v>-1203214.5</v>
      </c>
    </row>
    <row r="69" spans="1:11" x14ac:dyDescent="0.25">
      <c r="A69" t="s">
        <v>8512</v>
      </c>
      <c r="B69" s="1">
        <v>43098</v>
      </c>
      <c r="C69" t="s">
        <v>8513</v>
      </c>
      <c r="D69">
        <v>1</v>
      </c>
      <c r="E69" t="s">
        <v>8514</v>
      </c>
      <c r="F69" t="s">
        <v>45</v>
      </c>
      <c r="G69" t="s">
        <v>12</v>
      </c>
      <c r="H69" t="s">
        <v>2814</v>
      </c>
      <c r="J69" s="14">
        <v>7400.8</v>
      </c>
      <c r="K69" s="2">
        <v>-1210615.3</v>
      </c>
    </row>
    <row r="70" spans="1:11" x14ac:dyDescent="0.25">
      <c r="A70" t="s">
        <v>1063</v>
      </c>
      <c r="B70" s="1">
        <v>43098</v>
      </c>
      <c r="C70" t="s">
        <v>8515</v>
      </c>
      <c r="D70">
        <v>1</v>
      </c>
      <c r="E70" t="s">
        <v>8516</v>
      </c>
      <c r="F70" t="s">
        <v>333</v>
      </c>
      <c r="G70" t="s">
        <v>12</v>
      </c>
      <c r="H70" t="s">
        <v>8517</v>
      </c>
      <c r="I70" s="14">
        <v>456268.49</v>
      </c>
      <c r="K70" s="2">
        <v>-754346.81</v>
      </c>
    </row>
    <row r="71" spans="1:11" x14ac:dyDescent="0.25">
      <c r="A71" t="s">
        <v>8518</v>
      </c>
      <c r="B71" s="1">
        <v>43098</v>
      </c>
      <c r="C71" t="s">
        <v>8519</v>
      </c>
      <c r="D71">
        <v>1</v>
      </c>
      <c r="E71" t="s">
        <v>8520</v>
      </c>
      <c r="F71" t="s">
        <v>333</v>
      </c>
      <c r="G71" t="s">
        <v>12</v>
      </c>
      <c r="H71" t="s">
        <v>8521</v>
      </c>
      <c r="I71" s="14">
        <v>7400.8</v>
      </c>
      <c r="K71" s="2">
        <v>-746946.01</v>
      </c>
    </row>
    <row r="72" spans="1:11" x14ac:dyDescent="0.25">
      <c r="A72" t="s">
        <v>1855</v>
      </c>
      <c r="B72" s="1">
        <v>43098</v>
      </c>
      <c r="C72" t="s">
        <v>8522</v>
      </c>
      <c r="D72">
        <v>1</v>
      </c>
      <c r="E72" t="s">
        <v>8523</v>
      </c>
      <c r="F72" t="s">
        <v>333</v>
      </c>
      <c r="G72" t="s">
        <v>12</v>
      </c>
      <c r="H72" t="s">
        <v>8524</v>
      </c>
      <c r="I72" s="2">
        <v>557994.47</v>
      </c>
      <c r="K72" s="2">
        <v>-188951.54</v>
      </c>
    </row>
    <row r="73" spans="1:11" x14ac:dyDescent="0.25">
      <c r="A73" t="s">
        <v>2127</v>
      </c>
      <c r="B73" s="1">
        <v>43099</v>
      </c>
      <c r="C73" t="s">
        <v>8525</v>
      </c>
      <c r="D73">
        <v>1</v>
      </c>
      <c r="E73" t="s">
        <v>8526</v>
      </c>
      <c r="F73" t="s">
        <v>45</v>
      </c>
      <c r="G73" t="s">
        <v>12</v>
      </c>
      <c r="H73" t="s">
        <v>2814</v>
      </c>
      <c r="J73" s="14">
        <v>29580</v>
      </c>
      <c r="K73" s="2">
        <v>-218531.54</v>
      </c>
    </row>
    <row r="74" spans="1:11" x14ac:dyDescent="0.25">
      <c r="A74" t="s">
        <v>8527</v>
      </c>
      <c r="B74" s="1">
        <v>43099</v>
      </c>
      <c r="C74" t="s">
        <v>8528</v>
      </c>
      <c r="D74">
        <v>1</v>
      </c>
      <c r="E74" t="s">
        <v>8529</v>
      </c>
      <c r="F74" t="s">
        <v>45</v>
      </c>
      <c r="G74" t="s">
        <v>12</v>
      </c>
      <c r="H74" t="s">
        <v>2814</v>
      </c>
      <c r="J74" s="14">
        <v>2958</v>
      </c>
      <c r="K74" s="2">
        <v>-221489.54</v>
      </c>
    </row>
    <row r="75" spans="1:11" x14ac:dyDescent="0.25">
      <c r="A75" t="s">
        <v>7505</v>
      </c>
      <c r="B75" s="1">
        <v>43099</v>
      </c>
      <c r="C75" t="s">
        <v>8530</v>
      </c>
      <c r="D75">
        <v>1</v>
      </c>
      <c r="E75" t="s">
        <v>8531</v>
      </c>
      <c r="F75" t="s">
        <v>45</v>
      </c>
      <c r="G75" t="s">
        <v>12</v>
      </c>
      <c r="H75" t="s">
        <v>2814</v>
      </c>
      <c r="J75" s="14">
        <v>422659.58</v>
      </c>
      <c r="K75" s="2">
        <v>-644149.12</v>
      </c>
    </row>
    <row r="76" spans="1:11" x14ac:dyDescent="0.25">
      <c r="A76" t="s">
        <v>8532</v>
      </c>
      <c r="B76" s="1">
        <v>43099</v>
      </c>
      <c r="C76" t="s">
        <v>8533</v>
      </c>
      <c r="D76">
        <v>1</v>
      </c>
      <c r="E76" t="s">
        <v>8534</v>
      </c>
      <c r="F76" t="s">
        <v>45</v>
      </c>
      <c r="G76" t="s">
        <v>12</v>
      </c>
      <c r="H76" t="s">
        <v>2814</v>
      </c>
      <c r="J76" s="14">
        <v>4141.2</v>
      </c>
      <c r="K76" s="2">
        <v>-648290.31999999995</v>
      </c>
    </row>
    <row r="77" spans="1:11" x14ac:dyDescent="0.25">
      <c r="A77" t="s">
        <v>8535</v>
      </c>
      <c r="B77" s="1">
        <v>43099</v>
      </c>
      <c r="C77" t="s">
        <v>8536</v>
      </c>
      <c r="D77">
        <v>1</v>
      </c>
      <c r="E77" t="s">
        <v>8537</v>
      </c>
      <c r="F77" t="s">
        <v>34</v>
      </c>
      <c r="G77" t="s">
        <v>12</v>
      </c>
      <c r="H77" t="s">
        <v>8538</v>
      </c>
      <c r="J77">
        <v>0</v>
      </c>
      <c r="K77" s="2">
        <v>-648290.31999999995</v>
      </c>
    </row>
    <row r="78" spans="1:11" x14ac:dyDescent="0.25">
      <c r="A78" t="s">
        <v>8539</v>
      </c>
      <c r="B78" s="1">
        <v>43100</v>
      </c>
      <c r="C78" t="s">
        <v>8540</v>
      </c>
      <c r="D78">
        <v>1</v>
      </c>
      <c r="E78" t="s">
        <v>8541</v>
      </c>
      <c r="F78" t="s">
        <v>260</v>
      </c>
      <c r="G78" t="s">
        <v>12</v>
      </c>
      <c r="H78" t="s">
        <v>8542</v>
      </c>
      <c r="I78" s="11">
        <v>1200000</v>
      </c>
      <c r="K78" s="2">
        <v>551709.68000000005</v>
      </c>
    </row>
    <row r="79" spans="1:11" x14ac:dyDescent="0.25">
      <c r="H79" t="s">
        <v>101</v>
      </c>
      <c r="I79" s="2">
        <v>6869672.0999999996</v>
      </c>
      <c r="J79" s="2">
        <v>4463258.62</v>
      </c>
    </row>
    <row r="80" spans="1:11" x14ac:dyDescent="0.25">
      <c r="H80" t="s">
        <v>102</v>
      </c>
      <c r="K80" s="2">
        <v>551709.68000000005</v>
      </c>
    </row>
    <row r="81" spans="1:1" x14ac:dyDescent="0.25">
      <c r="A81" t="s">
        <v>6</v>
      </c>
    </row>
  </sheetData>
  <autoFilter ref="A11:K81"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0" sqref="C10"/>
    </sheetView>
  </sheetViews>
  <sheetFormatPr baseColWidth="10" defaultRowHeight="15" x14ac:dyDescent="0.25"/>
  <sheetData>
    <row r="1" spans="1:3" x14ac:dyDescent="0.25">
      <c r="A1" s="13">
        <v>424.27</v>
      </c>
      <c r="B1" s="13">
        <v>424.27</v>
      </c>
      <c r="C1">
        <f>+A1-B1</f>
        <v>0</v>
      </c>
    </row>
    <row r="2" spans="1:3" x14ac:dyDescent="0.25">
      <c r="A2" s="14">
        <v>2778.15</v>
      </c>
      <c r="B2" s="14">
        <v>2778.15</v>
      </c>
      <c r="C2">
        <f t="shared" ref="C2:C31" si="0">+A2-B2</f>
        <v>0</v>
      </c>
    </row>
    <row r="3" spans="1:3" x14ac:dyDescent="0.25">
      <c r="A3" s="14">
        <v>2958</v>
      </c>
      <c r="B3" s="14">
        <v>2958</v>
      </c>
      <c r="C3">
        <f t="shared" si="0"/>
        <v>0</v>
      </c>
    </row>
    <row r="4" spans="1:3" x14ac:dyDescent="0.25">
      <c r="A4" s="14">
        <v>3480</v>
      </c>
      <c r="B4" s="14">
        <v>3480</v>
      </c>
      <c r="C4">
        <f t="shared" si="0"/>
        <v>0</v>
      </c>
    </row>
    <row r="5" spans="1:3" x14ac:dyDescent="0.25">
      <c r="A5" s="14">
        <v>4141.2</v>
      </c>
      <c r="B5" s="14">
        <v>4141.2</v>
      </c>
      <c r="C5">
        <f t="shared" si="0"/>
        <v>0</v>
      </c>
    </row>
    <row r="6" spans="1:3" x14ac:dyDescent="0.25">
      <c r="A6" s="14">
        <v>4437</v>
      </c>
      <c r="B6" s="14">
        <v>4437</v>
      </c>
      <c r="C6">
        <f t="shared" si="0"/>
        <v>0</v>
      </c>
    </row>
    <row r="7" spans="1:3" x14ac:dyDescent="0.25">
      <c r="A7" s="14">
        <v>5362.26</v>
      </c>
      <c r="B7" s="14">
        <v>5362.26</v>
      </c>
      <c r="C7">
        <f t="shared" si="0"/>
        <v>0</v>
      </c>
    </row>
    <row r="8" spans="1:3" x14ac:dyDescent="0.25">
      <c r="A8" s="14">
        <v>5742</v>
      </c>
      <c r="B8" s="14">
        <v>5742</v>
      </c>
      <c r="C8">
        <f t="shared" si="0"/>
        <v>0</v>
      </c>
    </row>
    <row r="9" spans="1:3" x14ac:dyDescent="0.25">
      <c r="A9" s="14">
        <v>6628.56</v>
      </c>
      <c r="B9" s="14">
        <v>6284.04</v>
      </c>
      <c r="C9">
        <f t="shared" si="0"/>
        <v>344.52000000000044</v>
      </c>
    </row>
    <row r="10" spans="1:3" x14ac:dyDescent="0.25">
      <c r="A10" s="14">
        <v>7395</v>
      </c>
      <c r="B10" s="14">
        <v>7395</v>
      </c>
      <c r="C10">
        <f t="shared" si="0"/>
        <v>0</v>
      </c>
    </row>
    <row r="11" spans="1:3" x14ac:dyDescent="0.25">
      <c r="A11" s="14">
        <v>7400.8</v>
      </c>
      <c r="B11" s="14">
        <v>7400.8</v>
      </c>
      <c r="C11">
        <f t="shared" si="0"/>
        <v>0</v>
      </c>
    </row>
    <row r="12" spans="1:3" x14ac:dyDescent="0.25">
      <c r="A12" s="14">
        <v>8466.1</v>
      </c>
      <c r="B12" s="14">
        <v>8466.1</v>
      </c>
      <c r="C12">
        <f t="shared" si="0"/>
        <v>0</v>
      </c>
    </row>
    <row r="13" spans="1:3" x14ac:dyDescent="0.25">
      <c r="A13" s="14">
        <v>10353</v>
      </c>
      <c r="B13" s="14">
        <v>10353</v>
      </c>
      <c r="C13">
        <f t="shared" si="0"/>
        <v>0</v>
      </c>
    </row>
    <row r="14" spans="1:3" x14ac:dyDescent="0.25">
      <c r="A14" s="14">
        <v>14370</v>
      </c>
      <c r="B14" s="14">
        <v>14370</v>
      </c>
      <c r="C14">
        <f t="shared" si="0"/>
        <v>0</v>
      </c>
    </row>
    <row r="15" spans="1:3" x14ac:dyDescent="0.25">
      <c r="A15" s="14">
        <v>14985</v>
      </c>
      <c r="B15" s="14">
        <v>14985</v>
      </c>
      <c r="C15">
        <f t="shared" si="0"/>
        <v>0</v>
      </c>
    </row>
    <row r="16" spans="1:3" x14ac:dyDescent="0.25">
      <c r="A16" s="14">
        <v>17782.8</v>
      </c>
      <c r="B16" s="14">
        <v>17782.8</v>
      </c>
      <c r="C16">
        <f t="shared" si="0"/>
        <v>0</v>
      </c>
    </row>
    <row r="17" spans="1:3" x14ac:dyDescent="0.25">
      <c r="A17" s="14">
        <v>26070.04</v>
      </c>
      <c r="B17" s="14">
        <v>26070.04</v>
      </c>
      <c r="C17">
        <f t="shared" si="0"/>
        <v>0</v>
      </c>
    </row>
    <row r="18" spans="1:3" x14ac:dyDescent="0.25">
      <c r="A18" s="14">
        <v>29580</v>
      </c>
      <c r="B18" s="14">
        <v>29580</v>
      </c>
      <c r="C18">
        <f t="shared" si="0"/>
        <v>0</v>
      </c>
    </row>
    <row r="19" spans="1:3" x14ac:dyDescent="0.25">
      <c r="A19" s="14">
        <v>47328</v>
      </c>
      <c r="B19" s="14">
        <v>47328</v>
      </c>
      <c r="C19">
        <f t="shared" si="0"/>
        <v>0</v>
      </c>
    </row>
    <row r="20" spans="1:3" x14ac:dyDescent="0.25">
      <c r="A20" s="14">
        <v>52635</v>
      </c>
      <c r="B20" s="14">
        <v>52635</v>
      </c>
      <c r="C20">
        <f t="shared" si="0"/>
        <v>0</v>
      </c>
    </row>
    <row r="21" spans="1:3" x14ac:dyDescent="0.25">
      <c r="A21" s="14">
        <v>54011.92</v>
      </c>
      <c r="B21" s="14">
        <v>54011.92</v>
      </c>
      <c r="C21">
        <f t="shared" si="0"/>
        <v>0</v>
      </c>
    </row>
    <row r="22" spans="1:3" x14ac:dyDescent="0.25">
      <c r="A22" s="14">
        <v>86382.98</v>
      </c>
      <c r="B22" s="14">
        <v>86382.98</v>
      </c>
      <c r="C22">
        <f t="shared" si="0"/>
        <v>0</v>
      </c>
    </row>
    <row r="23" spans="1:3" x14ac:dyDescent="0.25">
      <c r="A23" s="14">
        <v>170694.42</v>
      </c>
      <c r="B23" s="14">
        <v>170694.42</v>
      </c>
      <c r="C23">
        <f t="shared" si="0"/>
        <v>0</v>
      </c>
    </row>
    <row r="24" spans="1:3" x14ac:dyDescent="0.25">
      <c r="A24" s="14">
        <v>178795.8</v>
      </c>
      <c r="B24" s="14">
        <v>178795.8</v>
      </c>
      <c r="C24">
        <f t="shared" si="0"/>
        <v>0</v>
      </c>
    </row>
    <row r="25" spans="1:3" x14ac:dyDescent="0.25">
      <c r="A25" s="14">
        <v>206085.11</v>
      </c>
      <c r="B25" s="14">
        <v>206085.11</v>
      </c>
      <c r="C25">
        <f t="shared" si="0"/>
        <v>0</v>
      </c>
    </row>
    <row r="26" spans="1:3" x14ac:dyDescent="0.25">
      <c r="A26" s="14">
        <v>238031.16</v>
      </c>
      <c r="B26" s="14">
        <v>238031.16</v>
      </c>
      <c r="C26">
        <f t="shared" si="0"/>
        <v>0</v>
      </c>
    </row>
    <row r="27" spans="1:3" x14ac:dyDescent="0.25">
      <c r="A27" s="14">
        <v>265009.02</v>
      </c>
      <c r="B27" s="14">
        <v>265009.02</v>
      </c>
      <c r="C27">
        <f t="shared" si="0"/>
        <v>0</v>
      </c>
    </row>
    <row r="28" spans="1:3" x14ac:dyDescent="0.25">
      <c r="A28" s="14">
        <v>422659.58</v>
      </c>
      <c r="B28" s="14">
        <v>422659.58</v>
      </c>
      <c r="C28">
        <f t="shared" si="0"/>
        <v>0</v>
      </c>
    </row>
    <row r="29" spans="1:3" x14ac:dyDescent="0.25">
      <c r="A29" s="14">
        <v>456268.49</v>
      </c>
      <c r="B29" s="14">
        <v>456268.5</v>
      </c>
      <c r="C29">
        <f t="shared" si="0"/>
        <v>-1.0000000009313226E-2</v>
      </c>
    </row>
    <row r="30" spans="1:3" x14ac:dyDescent="0.25">
      <c r="A30" s="14">
        <v>982676.03</v>
      </c>
      <c r="B30" s="14">
        <v>982676.03</v>
      </c>
      <c r="C30">
        <f t="shared" si="0"/>
        <v>0</v>
      </c>
    </row>
    <row r="31" spans="1:3" x14ac:dyDescent="0.25">
      <c r="A31" s="14">
        <v>1030671.44</v>
      </c>
      <c r="B31" s="14">
        <v>1030671.44</v>
      </c>
      <c r="C31">
        <f t="shared" si="0"/>
        <v>0</v>
      </c>
    </row>
  </sheetData>
  <sortState ref="A1:A32">
    <sortCondition ref="A1:A32"/>
  </sortState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opLeftCell="A8" workbookViewId="0">
      <selection sqref="A1:A31"/>
    </sheetView>
  </sheetViews>
  <sheetFormatPr baseColWidth="10" defaultRowHeight="15" x14ac:dyDescent="0.25"/>
  <sheetData>
    <row r="1" spans="1:1" x14ac:dyDescent="0.25">
      <c r="A1" s="13">
        <v>424.27</v>
      </c>
    </row>
    <row r="2" spans="1:1" x14ac:dyDescent="0.25">
      <c r="A2" s="14">
        <v>2778.15</v>
      </c>
    </row>
    <row r="3" spans="1:1" x14ac:dyDescent="0.25">
      <c r="A3" s="14">
        <v>2958</v>
      </c>
    </row>
    <row r="4" spans="1:1" x14ac:dyDescent="0.25">
      <c r="A4" s="14">
        <v>3480</v>
      </c>
    </row>
    <row r="5" spans="1:1" x14ac:dyDescent="0.25">
      <c r="A5" s="14">
        <v>4141.2</v>
      </c>
    </row>
    <row r="6" spans="1:1" x14ac:dyDescent="0.25">
      <c r="A6" s="14">
        <v>4437</v>
      </c>
    </row>
    <row r="7" spans="1:1" x14ac:dyDescent="0.25">
      <c r="A7" s="14">
        <v>5362.26</v>
      </c>
    </row>
    <row r="8" spans="1:1" x14ac:dyDescent="0.25">
      <c r="A8" s="14">
        <v>5742</v>
      </c>
    </row>
    <row r="9" spans="1:1" x14ac:dyDescent="0.25">
      <c r="A9" s="14">
        <v>6284.04</v>
      </c>
    </row>
    <row r="10" spans="1:1" x14ac:dyDescent="0.25">
      <c r="A10" s="14">
        <v>7395</v>
      </c>
    </row>
    <row r="11" spans="1:1" x14ac:dyDescent="0.25">
      <c r="A11" s="14">
        <v>7400.8</v>
      </c>
    </row>
    <row r="12" spans="1:1" x14ac:dyDescent="0.25">
      <c r="A12" s="14">
        <v>8466.1</v>
      </c>
    </row>
    <row r="13" spans="1:1" x14ac:dyDescent="0.25">
      <c r="A13" s="14">
        <v>10353</v>
      </c>
    </row>
    <row r="14" spans="1:1" x14ac:dyDescent="0.25">
      <c r="A14" s="14">
        <v>14370</v>
      </c>
    </row>
    <row r="15" spans="1:1" x14ac:dyDescent="0.25">
      <c r="A15" s="14">
        <v>14985</v>
      </c>
    </row>
    <row r="16" spans="1:1" x14ac:dyDescent="0.25">
      <c r="A16" s="14">
        <v>17782.8</v>
      </c>
    </row>
    <row r="17" spans="1:1" x14ac:dyDescent="0.25">
      <c r="A17" s="14">
        <v>26070.04</v>
      </c>
    </row>
    <row r="18" spans="1:1" x14ac:dyDescent="0.25">
      <c r="A18" s="14">
        <v>29580</v>
      </c>
    </row>
    <row r="19" spans="1:1" x14ac:dyDescent="0.25">
      <c r="A19" s="14">
        <v>47328</v>
      </c>
    </row>
    <row r="20" spans="1:1" x14ac:dyDescent="0.25">
      <c r="A20" s="14">
        <v>52635</v>
      </c>
    </row>
    <row r="21" spans="1:1" x14ac:dyDescent="0.25">
      <c r="A21" s="14">
        <v>54011.92</v>
      </c>
    </row>
    <row r="22" spans="1:1" x14ac:dyDescent="0.25">
      <c r="A22" s="14">
        <v>86382.98</v>
      </c>
    </row>
    <row r="23" spans="1:1" x14ac:dyDescent="0.25">
      <c r="A23" s="14">
        <v>170694.42</v>
      </c>
    </row>
    <row r="24" spans="1:1" x14ac:dyDescent="0.25">
      <c r="A24" s="14">
        <v>178795.8</v>
      </c>
    </row>
    <row r="25" spans="1:1" x14ac:dyDescent="0.25">
      <c r="A25" s="14">
        <v>206085.11</v>
      </c>
    </row>
    <row r="26" spans="1:1" x14ac:dyDescent="0.25">
      <c r="A26" s="14">
        <v>238031.16</v>
      </c>
    </row>
    <row r="27" spans="1:1" x14ac:dyDescent="0.25">
      <c r="A27" s="14">
        <v>265009.02</v>
      </c>
    </row>
    <row r="28" spans="1:1" x14ac:dyDescent="0.25">
      <c r="A28" s="14">
        <v>422659.58</v>
      </c>
    </row>
    <row r="29" spans="1:1" x14ac:dyDescent="0.25">
      <c r="A29" s="14">
        <v>456268.5</v>
      </c>
    </row>
    <row r="30" spans="1:1" x14ac:dyDescent="0.25">
      <c r="A30" s="14">
        <v>982676.03</v>
      </c>
    </row>
    <row r="31" spans="1:1" x14ac:dyDescent="0.25">
      <c r="A31" s="14">
        <v>1030671.44</v>
      </c>
    </row>
  </sheetData>
  <sortState ref="A1:A32">
    <sortCondition ref="A1:A32"/>
  </sortState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C33" sqref="C33"/>
    </sheetView>
  </sheetViews>
  <sheetFormatPr baseColWidth="10" defaultRowHeight="15" x14ac:dyDescent="0.25"/>
  <cols>
    <col min="5" max="5" width="16.140625" customWidth="1"/>
    <col min="8" max="8" width="37.7109375" bestFit="1" customWidth="1"/>
  </cols>
  <sheetData>
    <row r="1" spans="1:11" x14ac:dyDescent="0.25">
      <c r="A1" t="s">
        <v>105</v>
      </c>
      <c r="B1" t="s">
        <v>104</v>
      </c>
      <c r="C1" t="s">
        <v>4112</v>
      </c>
      <c r="D1" t="s">
        <v>104</v>
      </c>
      <c r="E1" t="s">
        <v>112</v>
      </c>
      <c r="F1" t="s">
        <v>4247</v>
      </c>
      <c r="G1" t="s">
        <v>105</v>
      </c>
      <c r="H1" t="s">
        <v>4114</v>
      </c>
      <c r="I1" t="s">
        <v>108</v>
      </c>
      <c r="J1" t="s">
        <v>112</v>
      </c>
      <c r="K1" t="s">
        <v>106</v>
      </c>
    </row>
    <row r="2" spans="1:11" x14ac:dyDescent="0.25">
      <c r="A2" t="s">
        <v>8544</v>
      </c>
      <c r="B2" t="s">
        <v>8545</v>
      </c>
      <c r="C2" t="s">
        <v>8546</v>
      </c>
      <c r="D2" t="s">
        <v>8547</v>
      </c>
      <c r="J2" s="1">
        <v>43112</v>
      </c>
      <c r="K2" t="s">
        <v>4251</v>
      </c>
    </row>
    <row r="3" spans="1:11" x14ac:dyDescent="0.25">
      <c r="J3" s="8">
        <v>0.51666666666666672</v>
      </c>
    </row>
    <row r="4" spans="1:11" x14ac:dyDescent="0.25">
      <c r="A4" t="s">
        <v>120</v>
      </c>
      <c r="B4" t="s">
        <v>7239</v>
      </c>
      <c r="C4" t="s">
        <v>8548</v>
      </c>
      <c r="D4" s="1">
        <v>37256</v>
      </c>
      <c r="E4">
        <v>7</v>
      </c>
    </row>
    <row r="6" spans="1:11" x14ac:dyDescent="0.25">
      <c r="A6" t="s">
        <v>124</v>
      </c>
      <c r="B6" t="s">
        <v>125</v>
      </c>
      <c r="D6" t="s">
        <v>126</v>
      </c>
      <c r="E6" t="s">
        <v>127</v>
      </c>
      <c r="G6" t="s">
        <v>128</v>
      </c>
      <c r="H6" t="s">
        <v>129</v>
      </c>
      <c r="I6" t="s">
        <v>130</v>
      </c>
      <c r="J6" t="s">
        <v>131</v>
      </c>
      <c r="K6" t="s">
        <v>132</v>
      </c>
    </row>
    <row r="7" spans="1:11" x14ac:dyDescent="0.25">
      <c r="A7" t="s">
        <v>105</v>
      </c>
      <c r="B7" t="s">
        <v>104</v>
      </c>
      <c r="C7" t="s">
        <v>4112</v>
      </c>
      <c r="D7" t="s">
        <v>104</v>
      </c>
      <c r="E7" t="s">
        <v>112</v>
      </c>
      <c r="F7" t="s">
        <v>4247</v>
      </c>
      <c r="G7" t="s">
        <v>105</v>
      </c>
      <c r="H7" t="s">
        <v>4114</v>
      </c>
      <c r="I7" t="s">
        <v>108</v>
      </c>
      <c r="J7" t="s">
        <v>112</v>
      </c>
      <c r="K7" t="s">
        <v>106</v>
      </c>
    </row>
    <row r="9" spans="1:11" x14ac:dyDescent="0.25">
      <c r="A9" t="s">
        <v>8549</v>
      </c>
      <c r="B9" t="s">
        <v>8550</v>
      </c>
      <c r="C9">
        <v>22</v>
      </c>
      <c r="D9" t="s">
        <v>7995</v>
      </c>
      <c r="E9" t="s">
        <v>7996</v>
      </c>
      <c r="F9" t="s">
        <v>7245</v>
      </c>
    </row>
    <row r="10" spans="1:11" x14ac:dyDescent="0.25">
      <c r="A10" t="s">
        <v>139</v>
      </c>
      <c r="B10" t="s">
        <v>138</v>
      </c>
      <c r="C10" t="s">
        <v>3697</v>
      </c>
      <c r="D10" t="s">
        <v>138</v>
      </c>
      <c r="E10" t="s">
        <v>146</v>
      </c>
      <c r="F10" t="s">
        <v>503</v>
      </c>
      <c r="G10" t="s">
        <v>139</v>
      </c>
      <c r="H10" t="s">
        <v>504</v>
      </c>
      <c r="I10" t="s">
        <v>142</v>
      </c>
      <c r="J10" t="s">
        <v>146</v>
      </c>
      <c r="K10" t="s">
        <v>140</v>
      </c>
    </row>
    <row r="11" spans="1:11" x14ac:dyDescent="0.25">
      <c r="H11" t="s">
        <v>7</v>
      </c>
      <c r="K11" s="2">
        <v>-3006.72</v>
      </c>
    </row>
    <row r="12" spans="1:11" x14ac:dyDescent="0.25">
      <c r="A12" t="s">
        <v>8551</v>
      </c>
      <c r="B12" s="1">
        <v>43073</v>
      </c>
      <c r="C12" t="s">
        <v>8552</v>
      </c>
      <c r="D12" t="s">
        <v>8553</v>
      </c>
      <c r="E12" s="13" t="s">
        <v>8554</v>
      </c>
      <c r="F12" t="s">
        <v>1549</v>
      </c>
      <c r="G12" t="s">
        <v>5897</v>
      </c>
      <c r="H12" t="s">
        <v>2907</v>
      </c>
      <c r="J12">
        <v>406</v>
      </c>
      <c r="K12" s="2">
        <v>-3412.72</v>
      </c>
    </row>
    <row r="13" spans="1:11" x14ac:dyDescent="0.25">
      <c r="A13" t="s">
        <v>8144</v>
      </c>
      <c r="B13" s="1">
        <v>43073</v>
      </c>
      <c r="C13" t="s">
        <v>8552</v>
      </c>
      <c r="D13" t="s">
        <v>8555</v>
      </c>
      <c r="E13" s="13" t="s">
        <v>8556</v>
      </c>
      <c r="F13" t="s">
        <v>1549</v>
      </c>
      <c r="G13" t="s">
        <v>5897</v>
      </c>
      <c r="H13" t="s">
        <v>2907</v>
      </c>
      <c r="J13">
        <v>406</v>
      </c>
      <c r="K13" s="2">
        <v>-3818.72</v>
      </c>
    </row>
    <row r="14" spans="1:11" x14ac:dyDescent="0.25">
      <c r="A14" t="s">
        <v>8557</v>
      </c>
      <c r="B14" s="1">
        <v>43073</v>
      </c>
      <c r="C14" t="s">
        <v>8552</v>
      </c>
      <c r="D14" t="s">
        <v>8558</v>
      </c>
      <c r="E14" s="13" t="s">
        <v>8559</v>
      </c>
      <c r="F14" t="s">
        <v>1549</v>
      </c>
      <c r="G14" t="s">
        <v>5897</v>
      </c>
      <c r="H14" t="s">
        <v>2907</v>
      </c>
      <c r="J14">
        <v>406</v>
      </c>
      <c r="K14" s="2">
        <v>-4224.72</v>
      </c>
    </row>
    <row r="15" spans="1:11" x14ac:dyDescent="0.25">
      <c r="A15" t="s">
        <v>8560</v>
      </c>
      <c r="B15" s="1">
        <v>43073</v>
      </c>
      <c r="C15" t="s">
        <v>8552</v>
      </c>
      <c r="D15" t="s">
        <v>8561</v>
      </c>
      <c r="E15" s="13" t="s">
        <v>8562</v>
      </c>
      <c r="F15" t="s">
        <v>1549</v>
      </c>
      <c r="G15" t="s">
        <v>5897</v>
      </c>
      <c r="H15" t="s">
        <v>2907</v>
      </c>
      <c r="J15">
        <v>406</v>
      </c>
      <c r="K15" s="2">
        <v>-4630.72</v>
      </c>
    </row>
    <row r="16" spans="1:11" x14ac:dyDescent="0.25">
      <c r="A16" t="s">
        <v>8563</v>
      </c>
      <c r="B16" s="1">
        <v>43082</v>
      </c>
      <c r="C16" t="s">
        <v>8552</v>
      </c>
      <c r="D16" t="s">
        <v>8564</v>
      </c>
      <c r="E16" s="13" t="s">
        <v>8565</v>
      </c>
      <c r="F16" t="s">
        <v>1549</v>
      </c>
      <c r="G16" t="s">
        <v>5897</v>
      </c>
      <c r="H16" t="s">
        <v>2907</v>
      </c>
      <c r="J16">
        <v>406</v>
      </c>
      <c r="K16" s="2">
        <v>-5036.72</v>
      </c>
    </row>
    <row r="17" spans="1:11" x14ac:dyDescent="0.25">
      <c r="A17" t="s">
        <v>2197</v>
      </c>
      <c r="B17" s="1">
        <v>43082</v>
      </c>
      <c r="C17" t="s">
        <v>8552</v>
      </c>
      <c r="D17" t="s">
        <v>8566</v>
      </c>
      <c r="E17" s="13" t="s">
        <v>8567</v>
      </c>
      <c r="F17" t="s">
        <v>1549</v>
      </c>
      <c r="G17" t="s">
        <v>5897</v>
      </c>
      <c r="H17" t="s">
        <v>2907</v>
      </c>
      <c r="J17">
        <v>406</v>
      </c>
      <c r="K17" s="2">
        <v>-5442.72</v>
      </c>
    </row>
    <row r="18" spans="1:11" x14ac:dyDescent="0.25">
      <c r="A18" t="s">
        <v>661</v>
      </c>
      <c r="B18" s="1">
        <v>43087</v>
      </c>
      <c r="C18" t="s">
        <v>8552</v>
      </c>
      <c r="D18" t="s">
        <v>8568</v>
      </c>
      <c r="E18" s="13" t="s">
        <v>8569</v>
      </c>
      <c r="F18" t="s">
        <v>1549</v>
      </c>
      <c r="G18" t="s">
        <v>5897</v>
      </c>
      <c r="H18" t="s">
        <v>2907</v>
      </c>
      <c r="J18">
        <v>406</v>
      </c>
      <c r="K18" s="2">
        <v>-5848.72</v>
      </c>
    </row>
    <row r="19" spans="1:11" x14ac:dyDescent="0.25">
      <c r="A19" t="s">
        <v>7040</v>
      </c>
      <c r="B19" s="1">
        <v>43087</v>
      </c>
      <c r="C19" t="s">
        <v>8552</v>
      </c>
      <c r="D19" t="s">
        <v>8570</v>
      </c>
      <c r="E19" s="13" t="s">
        <v>8571</v>
      </c>
      <c r="F19" t="s">
        <v>1549</v>
      </c>
      <c r="G19" t="s">
        <v>5897</v>
      </c>
      <c r="H19" t="s">
        <v>2907</v>
      </c>
      <c r="J19">
        <v>406</v>
      </c>
      <c r="K19" s="2">
        <v>-6254.72</v>
      </c>
    </row>
    <row r="20" spans="1:11" x14ac:dyDescent="0.25">
      <c r="A20" t="s">
        <v>6147</v>
      </c>
      <c r="B20" s="1">
        <v>43087</v>
      </c>
      <c r="C20" t="s">
        <v>8552</v>
      </c>
      <c r="D20" t="s">
        <v>8572</v>
      </c>
      <c r="E20" s="13" t="s">
        <v>8573</v>
      </c>
      <c r="F20" t="s">
        <v>1549</v>
      </c>
      <c r="G20" t="s">
        <v>5897</v>
      </c>
      <c r="H20" t="s">
        <v>2907</v>
      </c>
      <c r="J20">
        <v>406</v>
      </c>
      <c r="K20" s="2">
        <v>-6660.72</v>
      </c>
    </row>
    <row r="21" spans="1:11" x14ac:dyDescent="0.25">
      <c r="A21" t="s">
        <v>877</v>
      </c>
      <c r="B21" s="1">
        <v>43095</v>
      </c>
      <c r="C21" t="s">
        <v>8552</v>
      </c>
      <c r="D21" t="s">
        <v>8574</v>
      </c>
      <c r="E21" s="13" t="s">
        <v>8575</v>
      </c>
      <c r="F21" t="s">
        <v>1549</v>
      </c>
      <c r="G21" t="s">
        <v>5897</v>
      </c>
      <c r="H21" t="s">
        <v>2907</v>
      </c>
      <c r="J21">
        <v>290</v>
      </c>
      <c r="K21" s="2">
        <v>-6950.72</v>
      </c>
    </row>
    <row r="22" spans="1:11" x14ac:dyDescent="0.25">
      <c r="A22" t="s">
        <v>2254</v>
      </c>
      <c r="B22" s="1">
        <v>43098</v>
      </c>
      <c r="C22">
        <v>0</v>
      </c>
      <c r="D22" t="s">
        <v>8576</v>
      </c>
      <c r="E22" t="s">
        <v>8577</v>
      </c>
      <c r="F22" t="s">
        <v>1549</v>
      </c>
      <c r="G22" t="s">
        <v>5897</v>
      </c>
      <c r="H22" t="s">
        <v>2907</v>
      </c>
      <c r="J22">
        <v>406</v>
      </c>
      <c r="K22" s="2">
        <v>-7356.72</v>
      </c>
    </row>
    <row r="23" spans="1:11" x14ac:dyDescent="0.25">
      <c r="A23" t="s">
        <v>8578</v>
      </c>
      <c r="B23" s="1">
        <v>43099</v>
      </c>
      <c r="C23" s="13" t="s">
        <v>8579</v>
      </c>
      <c r="D23">
        <v>1</v>
      </c>
      <c r="E23" t="s">
        <v>8580</v>
      </c>
      <c r="F23" t="s">
        <v>260</v>
      </c>
      <c r="G23" t="s">
        <v>12</v>
      </c>
      <c r="H23" t="s">
        <v>8014</v>
      </c>
      <c r="I23">
        <v>406</v>
      </c>
      <c r="K23" s="2">
        <v>-6950.72</v>
      </c>
    </row>
    <row r="24" spans="1:11" x14ac:dyDescent="0.25">
      <c r="A24" t="s">
        <v>8581</v>
      </c>
      <c r="B24" s="1">
        <v>43100</v>
      </c>
      <c r="C24" s="13" t="s">
        <v>8582</v>
      </c>
      <c r="D24">
        <v>1</v>
      </c>
      <c r="E24" t="s">
        <v>8583</v>
      </c>
      <c r="F24" t="s">
        <v>260</v>
      </c>
      <c r="G24" t="s">
        <v>12</v>
      </c>
      <c r="H24" t="s">
        <v>3549</v>
      </c>
      <c r="I24">
        <v>406</v>
      </c>
      <c r="K24" s="2">
        <v>-6544.72</v>
      </c>
    </row>
    <row r="25" spans="1:11" x14ac:dyDescent="0.25">
      <c r="A25" t="s">
        <v>8584</v>
      </c>
      <c r="B25" s="1">
        <v>43100</v>
      </c>
      <c r="C25" s="13" t="s">
        <v>8585</v>
      </c>
      <c r="D25">
        <v>1</v>
      </c>
      <c r="E25" t="s">
        <v>8586</v>
      </c>
      <c r="F25" t="s">
        <v>260</v>
      </c>
      <c r="G25" t="s">
        <v>12</v>
      </c>
      <c r="H25" t="s">
        <v>3549</v>
      </c>
      <c r="I25">
        <v>406</v>
      </c>
      <c r="K25" s="2">
        <v>-6138.72</v>
      </c>
    </row>
    <row r="26" spans="1:11" x14ac:dyDescent="0.25">
      <c r="A26" t="s">
        <v>8056</v>
      </c>
      <c r="B26" s="1">
        <v>43100</v>
      </c>
      <c r="C26" s="13" t="s">
        <v>8587</v>
      </c>
      <c r="D26">
        <v>1</v>
      </c>
      <c r="E26" t="s">
        <v>8588</v>
      </c>
      <c r="F26" t="s">
        <v>260</v>
      </c>
      <c r="G26" t="s">
        <v>12</v>
      </c>
      <c r="H26" t="s">
        <v>8072</v>
      </c>
      <c r="I26">
        <v>406</v>
      </c>
      <c r="K26" s="2">
        <v>-5732.72</v>
      </c>
    </row>
    <row r="27" spans="1:11" x14ac:dyDescent="0.25">
      <c r="A27" t="s">
        <v>8059</v>
      </c>
      <c r="B27" s="1">
        <v>43100</v>
      </c>
      <c r="C27" s="13" t="s">
        <v>8589</v>
      </c>
      <c r="D27">
        <v>1</v>
      </c>
      <c r="E27" t="s">
        <v>8590</v>
      </c>
      <c r="F27" t="s">
        <v>260</v>
      </c>
      <c r="G27" t="s">
        <v>12</v>
      </c>
      <c r="H27" t="s">
        <v>3549</v>
      </c>
      <c r="I27">
        <v>406</v>
      </c>
      <c r="K27" s="2">
        <v>-5326.72</v>
      </c>
    </row>
    <row r="28" spans="1:11" x14ac:dyDescent="0.25">
      <c r="A28" t="s">
        <v>8591</v>
      </c>
      <c r="B28" s="1">
        <v>43100</v>
      </c>
      <c r="C28" s="13" t="s">
        <v>8592</v>
      </c>
      <c r="D28">
        <v>1</v>
      </c>
      <c r="E28" t="s">
        <v>8593</v>
      </c>
      <c r="F28" t="s">
        <v>260</v>
      </c>
      <c r="G28" t="s">
        <v>12</v>
      </c>
      <c r="H28" t="s">
        <v>3549</v>
      </c>
      <c r="I28">
        <v>406</v>
      </c>
      <c r="K28" s="2">
        <v>-4920.72</v>
      </c>
    </row>
    <row r="29" spans="1:11" x14ac:dyDescent="0.25">
      <c r="A29" t="s">
        <v>6852</v>
      </c>
      <c r="B29" s="1">
        <v>43100</v>
      </c>
      <c r="C29" t="s">
        <v>8594</v>
      </c>
      <c r="D29">
        <v>1</v>
      </c>
      <c r="E29" t="s">
        <v>8595</v>
      </c>
      <c r="F29" t="s">
        <v>260</v>
      </c>
      <c r="G29" t="s">
        <v>12</v>
      </c>
      <c r="H29" t="s">
        <v>3549</v>
      </c>
      <c r="I29">
        <v>406</v>
      </c>
      <c r="K29" s="2">
        <v>-4514.72</v>
      </c>
    </row>
    <row r="30" spans="1:11" x14ac:dyDescent="0.25">
      <c r="A30" t="s">
        <v>6866</v>
      </c>
      <c r="B30" s="1">
        <v>43100</v>
      </c>
      <c r="C30" s="13" t="s">
        <v>8596</v>
      </c>
      <c r="D30">
        <v>1</v>
      </c>
      <c r="E30" t="s">
        <v>8597</v>
      </c>
      <c r="F30" t="s">
        <v>260</v>
      </c>
      <c r="G30" t="s">
        <v>12</v>
      </c>
      <c r="H30" t="s">
        <v>3549</v>
      </c>
      <c r="I30">
        <v>406</v>
      </c>
      <c r="K30" s="2">
        <v>-4108.72</v>
      </c>
    </row>
    <row r="31" spans="1:11" x14ac:dyDescent="0.25">
      <c r="A31" t="s">
        <v>8598</v>
      </c>
      <c r="B31" s="1">
        <v>43100</v>
      </c>
      <c r="C31" s="13" t="s">
        <v>8599</v>
      </c>
      <c r="D31">
        <v>1</v>
      </c>
      <c r="E31" t="s">
        <v>8600</v>
      </c>
      <c r="F31" t="s">
        <v>260</v>
      </c>
      <c r="G31" t="s">
        <v>12</v>
      </c>
      <c r="H31" t="s">
        <v>3549</v>
      </c>
      <c r="I31">
        <v>406</v>
      </c>
      <c r="K31" s="2">
        <v>-3702.72</v>
      </c>
    </row>
    <row r="32" spans="1:11" x14ac:dyDescent="0.25">
      <c r="A32" t="s">
        <v>8601</v>
      </c>
      <c r="B32" s="1">
        <v>43100</v>
      </c>
      <c r="C32" s="13" t="s">
        <v>8602</v>
      </c>
      <c r="D32">
        <v>1</v>
      </c>
      <c r="E32" t="s">
        <v>8603</v>
      </c>
      <c r="F32" t="s">
        <v>260</v>
      </c>
      <c r="G32" t="s">
        <v>12</v>
      </c>
      <c r="H32" t="s">
        <v>3549</v>
      </c>
      <c r="I32">
        <v>406</v>
      </c>
      <c r="K32" s="2">
        <v>-3296.72</v>
      </c>
    </row>
    <row r="33" spans="1:11" x14ac:dyDescent="0.25">
      <c r="A33" t="s">
        <v>8604</v>
      </c>
      <c r="B33" s="1">
        <v>43100</v>
      </c>
      <c r="C33" t="s">
        <v>8605</v>
      </c>
      <c r="D33">
        <v>1</v>
      </c>
      <c r="E33" t="s">
        <v>8606</v>
      </c>
      <c r="F33" t="s">
        <v>260</v>
      </c>
      <c r="G33" t="s">
        <v>12</v>
      </c>
      <c r="H33" t="s">
        <v>3549</v>
      </c>
      <c r="I33">
        <v>406</v>
      </c>
      <c r="K33" s="2">
        <v>-2890.72</v>
      </c>
    </row>
    <row r="34" spans="1:11" x14ac:dyDescent="0.25">
      <c r="A34" t="s">
        <v>8607</v>
      </c>
      <c r="B34" s="1">
        <v>43100</v>
      </c>
      <c r="C34" s="13" t="s">
        <v>8608</v>
      </c>
      <c r="D34">
        <v>1</v>
      </c>
      <c r="E34" t="s">
        <v>8609</v>
      </c>
      <c r="F34" t="s">
        <v>260</v>
      </c>
      <c r="G34" t="s">
        <v>12</v>
      </c>
      <c r="H34" t="s">
        <v>3549</v>
      </c>
      <c r="I34">
        <v>290</v>
      </c>
      <c r="K34" s="2">
        <v>-2600.7199999999998</v>
      </c>
    </row>
    <row r="35" spans="1:11" x14ac:dyDescent="0.25">
      <c r="H35" t="s">
        <v>101</v>
      </c>
      <c r="I35" s="2">
        <v>4756</v>
      </c>
      <c r="J35" s="2">
        <v>4350</v>
      </c>
    </row>
    <row r="36" spans="1:11" x14ac:dyDescent="0.25">
      <c r="H36" t="s">
        <v>102</v>
      </c>
      <c r="K36" s="2">
        <v>-2600.7199999999998</v>
      </c>
    </row>
    <row r="37" spans="1:11" x14ac:dyDescent="0.25">
      <c r="A37" t="s">
        <v>139</v>
      </c>
      <c r="B37" t="s">
        <v>138</v>
      </c>
      <c r="C37" t="s">
        <v>3697</v>
      </c>
      <c r="D37" t="s">
        <v>138</v>
      </c>
      <c r="E37" t="s">
        <v>146</v>
      </c>
      <c r="F37" t="s">
        <v>503</v>
      </c>
      <c r="G37" t="s">
        <v>139</v>
      </c>
      <c r="H37" t="s">
        <v>504</v>
      </c>
      <c r="I37" t="s">
        <v>142</v>
      </c>
      <c r="J37" t="s">
        <v>146</v>
      </c>
      <c r="K37" t="s">
        <v>140</v>
      </c>
    </row>
  </sheetData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topLeftCell="A199" workbookViewId="0">
      <selection activeCell="E219" sqref="E219"/>
    </sheetView>
  </sheetViews>
  <sheetFormatPr baseColWidth="10" defaultRowHeight="15" x14ac:dyDescent="0.25"/>
  <cols>
    <col min="9" max="9" width="37.42578125" bestFit="1" customWidth="1"/>
  </cols>
  <sheetData>
    <row r="1" spans="1:13" x14ac:dyDescent="0.25">
      <c r="A1" t="s">
        <v>0</v>
      </c>
    </row>
    <row r="2" spans="1:13" x14ac:dyDescent="0.25">
      <c r="A2" t="s">
        <v>8360</v>
      </c>
    </row>
    <row r="3" spans="1:13" x14ac:dyDescent="0.25">
      <c r="A3" t="s">
        <v>5170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2904</v>
      </c>
    </row>
    <row r="10" spans="1:13" x14ac:dyDescent="0.25">
      <c r="A10" t="s">
        <v>6</v>
      </c>
    </row>
    <row r="11" spans="1:13" x14ac:dyDescent="0.25">
      <c r="I11" t="s">
        <v>7</v>
      </c>
      <c r="L11" s="2">
        <v>-6842.4</v>
      </c>
    </row>
    <row r="12" spans="1:13" x14ac:dyDescent="0.25">
      <c r="A12" t="s">
        <v>2034</v>
      </c>
      <c r="B12" s="1">
        <v>42739</v>
      </c>
      <c r="C12" t="s">
        <v>2905</v>
      </c>
      <c r="D12">
        <v>2</v>
      </c>
      <c r="E12" t="s">
        <v>3576</v>
      </c>
      <c r="F12">
        <v>3237</v>
      </c>
      <c r="G12" t="s">
        <v>76</v>
      </c>
      <c r="H12" t="s">
        <v>12</v>
      </c>
      <c r="I12" t="s">
        <v>2907</v>
      </c>
      <c r="J12">
        <v>185.6</v>
      </c>
      <c r="L12" s="2">
        <v>-6656.8</v>
      </c>
      <c r="M12">
        <v>847</v>
      </c>
    </row>
    <row r="13" spans="1:13" x14ac:dyDescent="0.25">
      <c r="A13" t="s">
        <v>845</v>
      </c>
      <c r="B13" s="1">
        <v>42739</v>
      </c>
      <c r="C13" t="s">
        <v>2908</v>
      </c>
      <c r="D13">
        <v>1</v>
      </c>
      <c r="E13" t="s">
        <v>3576</v>
      </c>
      <c r="F13">
        <v>3238</v>
      </c>
      <c r="G13" t="s">
        <v>76</v>
      </c>
      <c r="H13" t="s">
        <v>12</v>
      </c>
      <c r="I13" t="s">
        <v>2907</v>
      </c>
      <c r="J13" s="14">
        <v>3200</v>
      </c>
      <c r="L13" s="2">
        <v>-3456.8</v>
      </c>
    </row>
    <row r="14" spans="1:13" x14ac:dyDescent="0.25">
      <c r="A14" t="s">
        <v>600</v>
      </c>
      <c r="B14" s="1">
        <v>42747</v>
      </c>
      <c r="C14" t="s">
        <v>2910</v>
      </c>
      <c r="D14">
        <v>2</v>
      </c>
      <c r="E14" t="s">
        <v>3576</v>
      </c>
      <c r="F14">
        <v>3279</v>
      </c>
      <c r="G14" t="s">
        <v>76</v>
      </c>
      <c r="H14" t="s">
        <v>12</v>
      </c>
      <c r="I14" t="s">
        <v>2907</v>
      </c>
      <c r="J14" s="14">
        <v>2204</v>
      </c>
      <c r="L14" s="2">
        <v>-1252.8</v>
      </c>
    </row>
    <row r="15" spans="1:13" x14ac:dyDescent="0.25">
      <c r="A15" t="s">
        <v>2912</v>
      </c>
      <c r="B15" s="1">
        <v>42754</v>
      </c>
      <c r="C15" t="s">
        <v>2913</v>
      </c>
      <c r="D15">
        <v>2</v>
      </c>
      <c r="E15" t="s">
        <v>3617</v>
      </c>
      <c r="F15" t="s">
        <v>8610</v>
      </c>
      <c r="G15" t="s">
        <v>512</v>
      </c>
      <c r="H15" t="s">
        <v>513</v>
      </c>
      <c r="I15" t="s">
        <v>2907</v>
      </c>
      <c r="K15" s="101">
        <v>232</v>
      </c>
      <c r="L15" s="2">
        <v>-1484.8</v>
      </c>
    </row>
    <row r="16" spans="1:13" x14ac:dyDescent="0.25">
      <c r="A16" s="33" t="s">
        <v>232</v>
      </c>
      <c r="B16" s="100">
        <v>42756</v>
      </c>
      <c r="C16" s="33" t="s">
        <v>2915</v>
      </c>
      <c r="D16" s="33">
        <v>2</v>
      </c>
      <c r="E16" s="33" t="s">
        <v>3633</v>
      </c>
      <c r="F16" s="33" t="s">
        <v>8611</v>
      </c>
      <c r="G16" s="33" t="s">
        <v>1549</v>
      </c>
      <c r="H16" s="33" t="s">
        <v>1618</v>
      </c>
      <c r="I16" s="33" t="s">
        <v>2907</v>
      </c>
      <c r="K16" s="45">
        <v>470.96</v>
      </c>
      <c r="L16" s="2">
        <v>-1955.76</v>
      </c>
      <c r="M16" t="s">
        <v>8739</v>
      </c>
    </row>
    <row r="17" spans="1:13" x14ac:dyDescent="0.25">
      <c r="A17" t="s">
        <v>2917</v>
      </c>
      <c r="B17" s="1">
        <v>42758</v>
      </c>
      <c r="C17" t="s">
        <v>2918</v>
      </c>
      <c r="D17">
        <v>2</v>
      </c>
      <c r="E17" t="s">
        <v>3633</v>
      </c>
      <c r="F17" t="s">
        <v>8612</v>
      </c>
      <c r="G17" t="s">
        <v>1549</v>
      </c>
      <c r="H17" t="s">
        <v>1550</v>
      </c>
      <c r="I17" t="s">
        <v>2907</v>
      </c>
      <c r="K17" s="45">
        <v>406</v>
      </c>
      <c r="L17" s="2">
        <v>-2361.7600000000002</v>
      </c>
    </row>
    <row r="18" spans="1:13" x14ac:dyDescent="0.25">
      <c r="A18" t="s">
        <v>2921</v>
      </c>
      <c r="B18" s="1">
        <v>42758</v>
      </c>
      <c r="C18" t="s">
        <v>2922</v>
      </c>
      <c r="D18">
        <v>2</v>
      </c>
      <c r="E18" t="s">
        <v>3633</v>
      </c>
      <c r="F18" t="s">
        <v>8613</v>
      </c>
      <c r="G18" t="s">
        <v>1549</v>
      </c>
      <c r="H18" t="s">
        <v>1550</v>
      </c>
      <c r="I18" t="s">
        <v>2907</v>
      </c>
      <c r="K18" s="45">
        <v>406</v>
      </c>
      <c r="L18" s="2">
        <v>-2767.76</v>
      </c>
    </row>
    <row r="19" spans="1:13" x14ac:dyDescent="0.25">
      <c r="A19" t="s">
        <v>2924</v>
      </c>
      <c r="B19" s="1">
        <v>42758</v>
      </c>
      <c r="C19" t="s">
        <v>2925</v>
      </c>
      <c r="D19">
        <v>2</v>
      </c>
      <c r="E19" t="s">
        <v>3633</v>
      </c>
      <c r="F19" t="s">
        <v>8614</v>
      </c>
      <c r="G19" t="s">
        <v>1549</v>
      </c>
      <c r="H19" t="s">
        <v>1550</v>
      </c>
      <c r="I19" t="s">
        <v>2907</v>
      </c>
      <c r="K19" s="101">
        <v>406</v>
      </c>
      <c r="L19" s="2">
        <v>-3173.76</v>
      </c>
    </row>
    <row r="20" spans="1:13" x14ac:dyDescent="0.25">
      <c r="A20" t="s">
        <v>2927</v>
      </c>
      <c r="B20" s="1">
        <v>42760</v>
      </c>
      <c r="C20" t="s">
        <v>2928</v>
      </c>
      <c r="D20">
        <v>2</v>
      </c>
      <c r="E20" t="s">
        <v>3633</v>
      </c>
      <c r="F20" t="s">
        <v>8615</v>
      </c>
      <c r="G20" t="s">
        <v>1549</v>
      </c>
      <c r="H20" t="s">
        <v>1618</v>
      </c>
      <c r="I20" t="s">
        <v>2907</v>
      </c>
      <c r="K20" s="45">
        <v>406</v>
      </c>
      <c r="L20" s="2">
        <v>-3579.76</v>
      </c>
    </row>
    <row r="21" spans="1:13" x14ac:dyDescent="0.25">
      <c r="A21" t="s">
        <v>2930</v>
      </c>
      <c r="B21" s="1">
        <v>42760</v>
      </c>
      <c r="C21" t="s">
        <v>2931</v>
      </c>
      <c r="D21">
        <v>2</v>
      </c>
      <c r="E21" t="s">
        <v>3576</v>
      </c>
      <c r="F21">
        <v>3402</v>
      </c>
      <c r="G21" t="s">
        <v>76</v>
      </c>
      <c r="H21" t="s">
        <v>12</v>
      </c>
      <c r="I21" t="s">
        <v>2907</v>
      </c>
      <c r="J21" s="13">
        <v>406</v>
      </c>
      <c r="L21" s="2">
        <v>-3173.76</v>
      </c>
    </row>
    <row r="22" spans="1:13" x14ac:dyDescent="0.25">
      <c r="A22" s="5" t="s">
        <v>2933</v>
      </c>
      <c r="B22" s="6">
        <v>42766</v>
      </c>
      <c r="C22" s="5" t="s">
        <v>2934</v>
      </c>
      <c r="D22" s="5">
        <v>2</v>
      </c>
      <c r="E22" s="5" t="s">
        <v>3633</v>
      </c>
      <c r="F22" s="5" t="s">
        <v>8616</v>
      </c>
      <c r="G22" s="5" t="s">
        <v>1549</v>
      </c>
      <c r="H22" s="5" t="s">
        <v>1550</v>
      </c>
      <c r="I22" s="5" t="s">
        <v>2907</v>
      </c>
      <c r="J22" s="5"/>
      <c r="K22" s="5">
        <v>406</v>
      </c>
      <c r="L22" s="2">
        <v>-3579.76</v>
      </c>
    </row>
    <row r="23" spans="1:13" x14ac:dyDescent="0.25">
      <c r="A23" t="s">
        <v>2076</v>
      </c>
      <c r="B23" s="1">
        <v>42767</v>
      </c>
      <c r="C23" t="s">
        <v>2936</v>
      </c>
      <c r="D23">
        <v>2</v>
      </c>
      <c r="E23" t="s">
        <v>3633</v>
      </c>
      <c r="F23" t="s">
        <v>8617</v>
      </c>
      <c r="G23" t="s">
        <v>1549</v>
      </c>
      <c r="H23" t="s">
        <v>1618</v>
      </c>
      <c r="I23" t="s">
        <v>2907</v>
      </c>
      <c r="K23" s="96">
        <v>348</v>
      </c>
      <c r="L23" s="2">
        <v>-3927.76</v>
      </c>
    </row>
    <row r="24" spans="1:13" x14ac:dyDescent="0.25">
      <c r="A24" t="s">
        <v>2034</v>
      </c>
      <c r="B24" s="1">
        <v>42767</v>
      </c>
      <c r="C24" t="s">
        <v>2938</v>
      </c>
      <c r="D24">
        <v>2</v>
      </c>
      <c r="E24" t="s">
        <v>3576</v>
      </c>
      <c r="F24">
        <v>3443</v>
      </c>
      <c r="G24" t="s">
        <v>76</v>
      </c>
      <c r="H24" t="s">
        <v>12</v>
      </c>
      <c r="I24" t="s">
        <v>2907</v>
      </c>
      <c r="J24" s="40">
        <v>1624</v>
      </c>
      <c r="L24" s="2">
        <v>-2303.7600000000002</v>
      </c>
    </row>
    <row r="25" spans="1:13" x14ac:dyDescent="0.25">
      <c r="A25" t="s">
        <v>2940</v>
      </c>
      <c r="B25" s="1">
        <v>42779</v>
      </c>
      <c r="C25" t="s">
        <v>2941</v>
      </c>
      <c r="D25">
        <v>2</v>
      </c>
      <c r="E25" t="s">
        <v>3633</v>
      </c>
      <c r="F25" t="s">
        <v>8618</v>
      </c>
      <c r="G25" t="s">
        <v>1549</v>
      </c>
      <c r="H25" t="s">
        <v>1550</v>
      </c>
      <c r="I25" t="s">
        <v>2907</v>
      </c>
      <c r="K25" s="96">
        <v>348</v>
      </c>
      <c r="L25" s="2">
        <v>-2651.76</v>
      </c>
    </row>
    <row r="26" spans="1:13" x14ac:dyDescent="0.25">
      <c r="A26" t="s">
        <v>1016</v>
      </c>
      <c r="B26" s="1">
        <v>42781</v>
      </c>
      <c r="C26" t="s">
        <v>2943</v>
      </c>
      <c r="D26">
        <v>2</v>
      </c>
      <c r="E26" t="s">
        <v>3576</v>
      </c>
      <c r="F26">
        <v>3524</v>
      </c>
      <c r="G26" t="s">
        <v>76</v>
      </c>
      <c r="H26" t="s">
        <v>12</v>
      </c>
      <c r="I26" t="s">
        <v>2907</v>
      </c>
      <c r="J26" s="101">
        <v>638</v>
      </c>
      <c r="L26" s="2">
        <v>-2013.76</v>
      </c>
    </row>
    <row r="27" spans="1:13" x14ac:dyDescent="0.25">
      <c r="A27" t="s">
        <v>2945</v>
      </c>
      <c r="B27" s="1">
        <v>42788</v>
      </c>
      <c r="C27" t="s">
        <v>2946</v>
      </c>
      <c r="D27">
        <v>2</v>
      </c>
      <c r="E27" t="s">
        <v>3633</v>
      </c>
      <c r="F27" t="s">
        <v>8619</v>
      </c>
      <c r="G27" t="s">
        <v>1549</v>
      </c>
      <c r="H27" t="s">
        <v>1550</v>
      </c>
      <c r="I27" t="s">
        <v>2907</v>
      </c>
      <c r="K27" s="4">
        <v>406</v>
      </c>
      <c r="L27" s="2">
        <v>-2419.7600000000002</v>
      </c>
    </row>
    <row r="28" spans="1:13" x14ac:dyDescent="0.25">
      <c r="A28" t="s">
        <v>2058</v>
      </c>
      <c r="B28" s="1">
        <v>42794</v>
      </c>
      <c r="C28" t="s">
        <v>3535</v>
      </c>
      <c r="D28">
        <v>2</v>
      </c>
      <c r="E28" t="s">
        <v>3633</v>
      </c>
      <c r="F28" t="s">
        <v>8620</v>
      </c>
      <c r="G28" t="s">
        <v>1549</v>
      </c>
      <c r="H28" t="s">
        <v>1618</v>
      </c>
      <c r="I28" t="s">
        <v>2907</v>
      </c>
      <c r="K28" s="4">
        <v>406</v>
      </c>
      <c r="L28" s="2">
        <v>-2825.76</v>
      </c>
    </row>
    <row r="29" spans="1:13" x14ac:dyDescent="0.25">
      <c r="A29" t="s">
        <v>1518</v>
      </c>
      <c r="B29" s="1">
        <v>42794</v>
      </c>
      <c r="C29" t="s">
        <v>3537</v>
      </c>
      <c r="D29">
        <v>2</v>
      </c>
      <c r="E29" t="s">
        <v>3633</v>
      </c>
      <c r="F29" t="s">
        <v>8621</v>
      </c>
      <c r="G29" t="s">
        <v>1549</v>
      </c>
      <c r="H29" t="s">
        <v>1618</v>
      </c>
      <c r="I29" t="s">
        <v>2907</v>
      </c>
      <c r="K29" s="61">
        <v>470.96</v>
      </c>
      <c r="L29" s="2">
        <v>-3296.72</v>
      </c>
    </row>
    <row r="30" spans="1:13" x14ac:dyDescent="0.25">
      <c r="A30" s="33" t="s">
        <v>3539</v>
      </c>
      <c r="B30" s="100">
        <v>42794</v>
      </c>
      <c r="C30" s="33" t="s">
        <v>3540</v>
      </c>
      <c r="D30" s="33">
        <v>2</v>
      </c>
      <c r="E30" s="33" t="s">
        <v>3633</v>
      </c>
      <c r="F30" s="33" t="s">
        <v>8622</v>
      </c>
      <c r="G30" s="33" t="s">
        <v>1549</v>
      </c>
      <c r="H30" s="33" t="s">
        <v>1618</v>
      </c>
      <c r="I30" s="33" t="s">
        <v>2907</v>
      </c>
      <c r="K30" s="96">
        <v>470.96</v>
      </c>
      <c r="L30" s="2">
        <v>-3767.68</v>
      </c>
      <c r="M30">
        <v>406</v>
      </c>
    </row>
    <row r="31" spans="1:13" x14ac:dyDescent="0.25">
      <c r="A31" t="s">
        <v>3542</v>
      </c>
      <c r="B31" s="1">
        <v>42794</v>
      </c>
      <c r="C31" t="s">
        <v>3537</v>
      </c>
      <c r="D31">
        <v>2</v>
      </c>
      <c r="E31" t="s">
        <v>3633</v>
      </c>
      <c r="F31" t="s">
        <v>8621</v>
      </c>
      <c r="G31" t="s">
        <v>1549</v>
      </c>
      <c r="H31" t="s">
        <v>1618</v>
      </c>
      <c r="I31" t="s">
        <v>3543</v>
      </c>
      <c r="J31" s="61">
        <v>470.96</v>
      </c>
      <c r="L31" s="2">
        <v>-3296.72</v>
      </c>
    </row>
    <row r="32" spans="1:13" x14ac:dyDescent="0.25">
      <c r="A32" s="108" t="s">
        <v>3544</v>
      </c>
      <c r="B32" s="109">
        <v>42794</v>
      </c>
      <c r="C32" s="108" t="s">
        <v>3537</v>
      </c>
      <c r="D32" s="108">
        <v>2</v>
      </c>
      <c r="E32" s="108" t="s">
        <v>3633</v>
      </c>
      <c r="F32" s="110" t="s">
        <v>8623</v>
      </c>
      <c r="G32" s="108" t="s">
        <v>1549</v>
      </c>
      <c r="H32" s="108" t="s">
        <v>1618</v>
      </c>
      <c r="I32" s="108" t="s">
        <v>2907</v>
      </c>
      <c r="J32" s="108"/>
      <c r="K32" s="108">
        <v>406</v>
      </c>
      <c r="L32" s="111">
        <v>-3702.72</v>
      </c>
    </row>
    <row r="33" spans="1:13" x14ac:dyDescent="0.25">
      <c r="A33" t="s">
        <v>3546</v>
      </c>
      <c r="B33" s="1">
        <v>42794</v>
      </c>
      <c r="C33" s="13" t="s">
        <v>3547</v>
      </c>
      <c r="D33">
        <v>1</v>
      </c>
      <c r="E33" t="s">
        <v>3701</v>
      </c>
      <c r="F33">
        <v>32237</v>
      </c>
      <c r="G33" t="s">
        <v>260</v>
      </c>
      <c r="H33" t="s">
        <v>12</v>
      </c>
      <c r="I33" t="s">
        <v>3549</v>
      </c>
      <c r="J33">
        <v>406</v>
      </c>
      <c r="L33" s="2">
        <v>-3296.72</v>
      </c>
    </row>
    <row r="34" spans="1:13" x14ac:dyDescent="0.25">
      <c r="A34" s="5" t="s">
        <v>3811</v>
      </c>
      <c r="B34" s="6">
        <v>42796</v>
      </c>
      <c r="C34" s="5" t="s">
        <v>3812</v>
      </c>
      <c r="D34" s="5">
        <v>2</v>
      </c>
      <c r="E34" s="5" t="s">
        <v>3633</v>
      </c>
      <c r="F34" s="107" t="s">
        <v>3813</v>
      </c>
      <c r="G34" s="5" t="s">
        <v>1549</v>
      </c>
      <c r="H34" s="5" t="s">
        <v>1618</v>
      </c>
      <c r="I34" s="5" t="s">
        <v>2907</v>
      </c>
      <c r="J34" s="5"/>
      <c r="K34" s="113">
        <v>470.96</v>
      </c>
      <c r="L34" s="7">
        <v>-3767.68</v>
      </c>
    </row>
    <row r="35" spans="1:13" x14ac:dyDescent="0.25">
      <c r="A35" t="s">
        <v>3814</v>
      </c>
      <c r="B35" s="1">
        <v>42796</v>
      </c>
      <c r="C35" t="s">
        <v>3812</v>
      </c>
      <c r="D35">
        <v>2</v>
      </c>
      <c r="E35" t="s">
        <v>3633</v>
      </c>
      <c r="F35" s="13" t="s">
        <v>3813</v>
      </c>
      <c r="G35" t="s">
        <v>1549</v>
      </c>
      <c r="H35" t="s">
        <v>1618</v>
      </c>
      <c r="I35" t="s">
        <v>3543</v>
      </c>
      <c r="J35" s="112">
        <v>470.96</v>
      </c>
      <c r="L35" s="2">
        <v>-3296.72</v>
      </c>
    </row>
    <row r="36" spans="1:13" x14ac:dyDescent="0.25">
      <c r="A36" t="s">
        <v>3815</v>
      </c>
      <c r="B36" s="1">
        <v>42796</v>
      </c>
      <c r="C36" t="s">
        <v>3812</v>
      </c>
      <c r="D36">
        <v>2</v>
      </c>
      <c r="E36" t="s">
        <v>3633</v>
      </c>
      <c r="F36" s="13" t="s">
        <v>3816</v>
      </c>
      <c r="G36" t="s">
        <v>1549</v>
      </c>
      <c r="H36" t="s">
        <v>1618</v>
      </c>
      <c r="I36" t="s">
        <v>2907</v>
      </c>
      <c r="K36" s="112">
        <v>406</v>
      </c>
      <c r="L36" s="2">
        <v>-3702.72</v>
      </c>
    </row>
    <row r="37" spans="1:13" x14ac:dyDescent="0.25">
      <c r="A37" t="s">
        <v>617</v>
      </c>
      <c r="B37" s="1">
        <v>42802</v>
      </c>
      <c r="C37" t="s">
        <v>3817</v>
      </c>
      <c r="D37">
        <v>2</v>
      </c>
      <c r="E37" t="s">
        <v>3576</v>
      </c>
      <c r="F37">
        <v>3660</v>
      </c>
      <c r="G37" t="s">
        <v>76</v>
      </c>
      <c r="H37" t="s">
        <v>12</v>
      </c>
      <c r="I37" t="s">
        <v>2907</v>
      </c>
      <c r="J37" s="42">
        <v>1102</v>
      </c>
      <c r="L37" s="2">
        <v>-2600.7199999999998</v>
      </c>
    </row>
    <row r="38" spans="1:13" x14ac:dyDescent="0.25">
      <c r="A38" t="s">
        <v>1938</v>
      </c>
      <c r="B38" s="1">
        <v>42803</v>
      </c>
      <c r="C38" t="s">
        <v>3818</v>
      </c>
      <c r="D38">
        <v>2</v>
      </c>
      <c r="E38" t="s">
        <v>3633</v>
      </c>
      <c r="F38" s="13" t="s">
        <v>3819</v>
      </c>
      <c r="G38" t="s">
        <v>1549</v>
      </c>
      <c r="H38" t="s">
        <v>1618</v>
      </c>
      <c r="I38" t="s">
        <v>2907</v>
      </c>
      <c r="K38" s="112">
        <v>406</v>
      </c>
      <c r="L38" s="2">
        <v>-3006.72</v>
      </c>
    </row>
    <row r="39" spans="1:13" x14ac:dyDescent="0.25">
      <c r="A39" t="s">
        <v>3820</v>
      </c>
      <c r="B39" s="1">
        <v>42804</v>
      </c>
      <c r="C39" t="s">
        <v>3821</v>
      </c>
      <c r="D39">
        <v>2</v>
      </c>
      <c r="E39" t="s">
        <v>3633</v>
      </c>
      <c r="F39" s="13" t="s">
        <v>3822</v>
      </c>
      <c r="G39" t="s">
        <v>1549</v>
      </c>
      <c r="H39" t="s">
        <v>1618</v>
      </c>
      <c r="I39" t="s">
        <v>2907</v>
      </c>
      <c r="K39" s="112">
        <v>406</v>
      </c>
      <c r="L39" s="2">
        <v>-3412.72</v>
      </c>
    </row>
    <row r="40" spans="1:13" x14ac:dyDescent="0.25">
      <c r="A40" t="s">
        <v>3823</v>
      </c>
      <c r="B40" s="1">
        <v>42804</v>
      </c>
      <c r="C40" t="s">
        <v>3824</v>
      </c>
      <c r="D40">
        <v>2</v>
      </c>
      <c r="E40" t="s">
        <v>3633</v>
      </c>
      <c r="F40" s="13" t="s">
        <v>3825</v>
      </c>
      <c r="G40" t="s">
        <v>1549</v>
      </c>
      <c r="H40" t="s">
        <v>2110</v>
      </c>
      <c r="I40" t="s">
        <v>2907</v>
      </c>
      <c r="K40" s="112">
        <v>406</v>
      </c>
      <c r="L40" s="2">
        <v>-3818.72</v>
      </c>
    </row>
    <row r="41" spans="1:13" x14ac:dyDescent="0.25">
      <c r="A41" t="s">
        <v>3826</v>
      </c>
      <c r="B41" s="1">
        <v>42804</v>
      </c>
      <c r="C41" t="s">
        <v>3827</v>
      </c>
      <c r="D41">
        <v>2</v>
      </c>
      <c r="E41" t="s">
        <v>3633</v>
      </c>
      <c r="F41" s="13" t="s">
        <v>3828</v>
      </c>
      <c r="G41" t="s">
        <v>1549</v>
      </c>
      <c r="H41" t="s">
        <v>1618</v>
      </c>
      <c r="I41" t="s">
        <v>2907</v>
      </c>
      <c r="K41" s="112">
        <v>290</v>
      </c>
      <c r="L41" s="2">
        <v>-4108.72</v>
      </c>
    </row>
    <row r="42" spans="1:13" x14ac:dyDescent="0.25">
      <c r="A42" t="s">
        <v>3829</v>
      </c>
      <c r="B42" s="1">
        <v>42805</v>
      </c>
      <c r="C42" t="s">
        <v>3830</v>
      </c>
      <c r="D42">
        <v>2</v>
      </c>
      <c r="E42" t="s">
        <v>3633</v>
      </c>
      <c r="F42" s="10" t="s">
        <v>3831</v>
      </c>
      <c r="G42" t="s">
        <v>1549</v>
      </c>
      <c r="H42" t="s">
        <v>3832</v>
      </c>
      <c r="I42" t="s">
        <v>2907</v>
      </c>
      <c r="K42" s="112">
        <v>406</v>
      </c>
      <c r="L42" s="2">
        <v>-4514.72</v>
      </c>
    </row>
    <row r="43" spans="1:13" x14ac:dyDescent="0.25">
      <c r="A43" t="s">
        <v>3833</v>
      </c>
      <c r="B43" s="1">
        <v>42809</v>
      </c>
      <c r="C43" t="s">
        <v>3834</v>
      </c>
      <c r="D43">
        <v>2</v>
      </c>
      <c r="E43" t="s">
        <v>3633</v>
      </c>
      <c r="F43" s="13" t="s">
        <v>3835</v>
      </c>
      <c r="G43" t="s">
        <v>1549</v>
      </c>
      <c r="H43" t="s">
        <v>1618</v>
      </c>
      <c r="I43" t="s">
        <v>2907</v>
      </c>
      <c r="K43" s="115">
        <v>406</v>
      </c>
      <c r="L43" s="2">
        <v>-4920.72</v>
      </c>
    </row>
    <row r="44" spans="1:13" x14ac:dyDescent="0.25">
      <c r="A44" s="33" t="s">
        <v>1831</v>
      </c>
      <c r="B44" s="100">
        <v>42817</v>
      </c>
      <c r="C44" s="33" t="s">
        <v>3836</v>
      </c>
      <c r="D44" s="33">
        <v>2</v>
      </c>
      <c r="E44" s="33" t="s">
        <v>3576</v>
      </c>
      <c r="F44" s="33">
        <v>3738</v>
      </c>
      <c r="G44" s="33" t="s">
        <v>76</v>
      </c>
      <c r="H44" s="33" t="s">
        <v>12</v>
      </c>
      <c r="I44" s="33" t="s">
        <v>2907</v>
      </c>
      <c r="J44" s="3">
        <v>1624</v>
      </c>
      <c r="L44" s="2">
        <v>-3296.72</v>
      </c>
      <c r="M44" t="s">
        <v>8740</v>
      </c>
    </row>
    <row r="45" spans="1:13" x14ac:dyDescent="0.25">
      <c r="A45" t="s">
        <v>3837</v>
      </c>
      <c r="B45" s="1">
        <v>42822</v>
      </c>
      <c r="C45">
        <v>1023</v>
      </c>
      <c r="D45">
        <v>2</v>
      </c>
      <c r="E45" t="s">
        <v>3633</v>
      </c>
      <c r="F45" t="s">
        <v>3838</v>
      </c>
      <c r="G45" t="s">
        <v>1549</v>
      </c>
      <c r="H45" t="s">
        <v>1618</v>
      </c>
      <c r="I45" t="s">
        <v>2907</v>
      </c>
      <c r="K45" s="115">
        <v>406</v>
      </c>
      <c r="L45" s="2">
        <v>-3702.72</v>
      </c>
    </row>
    <row r="46" spans="1:13" x14ac:dyDescent="0.25">
      <c r="A46" t="s">
        <v>3839</v>
      </c>
      <c r="B46" s="1">
        <v>42823</v>
      </c>
      <c r="C46" t="s">
        <v>3840</v>
      </c>
      <c r="D46">
        <v>2</v>
      </c>
      <c r="E46" t="s">
        <v>3633</v>
      </c>
      <c r="F46" t="s">
        <v>3841</v>
      </c>
      <c r="G46" t="s">
        <v>1549</v>
      </c>
      <c r="H46" t="s">
        <v>1618</v>
      </c>
      <c r="I46" t="s">
        <v>2907</v>
      </c>
      <c r="K46">
        <v>406</v>
      </c>
      <c r="L46" s="2">
        <v>-4108.72</v>
      </c>
    </row>
    <row r="47" spans="1:13" x14ac:dyDescent="0.25">
      <c r="A47" t="s">
        <v>880</v>
      </c>
      <c r="B47" s="1">
        <v>42823</v>
      </c>
      <c r="C47" t="s">
        <v>3842</v>
      </c>
      <c r="D47">
        <v>2</v>
      </c>
      <c r="E47" t="s">
        <v>3633</v>
      </c>
      <c r="F47" s="13" t="s">
        <v>3843</v>
      </c>
      <c r="G47" t="s">
        <v>1549</v>
      </c>
      <c r="H47" t="s">
        <v>1618</v>
      </c>
      <c r="I47" t="s">
        <v>2907</v>
      </c>
      <c r="K47" s="112">
        <v>406</v>
      </c>
      <c r="L47" s="2">
        <v>-4514.72</v>
      </c>
    </row>
    <row r="48" spans="1:13" x14ac:dyDescent="0.25">
      <c r="A48" t="s">
        <v>2613</v>
      </c>
      <c r="B48" s="1">
        <v>42825</v>
      </c>
      <c r="C48" s="13" t="s">
        <v>3844</v>
      </c>
      <c r="D48">
        <v>1</v>
      </c>
      <c r="E48" t="s">
        <v>3701</v>
      </c>
      <c r="F48">
        <v>32489</v>
      </c>
      <c r="G48" t="s">
        <v>260</v>
      </c>
      <c r="H48" t="s">
        <v>1311</v>
      </c>
      <c r="I48" t="s">
        <v>3549</v>
      </c>
      <c r="J48" s="112">
        <v>290</v>
      </c>
      <c r="L48" s="2">
        <v>-4224.72</v>
      </c>
    </row>
    <row r="49" spans="1:12" x14ac:dyDescent="0.25">
      <c r="A49" t="s">
        <v>1259</v>
      </c>
      <c r="B49" s="1">
        <v>42825</v>
      </c>
      <c r="C49" s="13" t="s">
        <v>3845</v>
      </c>
      <c r="D49">
        <v>1</v>
      </c>
      <c r="E49" t="s">
        <v>3701</v>
      </c>
      <c r="F49">
        <v>32490</v>
      </c>
      <c r="G49" t="s">
        <v>260</v>
      </c>
      <c r="H49" t="s">
        <v>1311</v>
      </c>
      <c r="I49" t="s">
        <v>3549</v>
      </c>
      <c r="J49" s="112">
        <v>406</v>
      </c>
      <c r="L49" s="2">
        <v>-3818.72</v>
      </c>
    </row>
    <row r="50" spans="1:12" x14ac:dyDescent="0.25">
      <c r="A50" t="s">
        <v>1265</v>
      </c>
      <c r="B50" s="1">
        <v>42825</v>
      </c>
      <c r="C50" s="13" t="s">
        <v>3846</v>
      </c>
      <c r="D50">
        <v>1</v>
      </c>
      <c r="E50" t="s">
        <v>3701</v>
      </c>
      <c r="F50">
        <v>32491</v>
      </c>
      <c r="G50" t="s">
        <v>260</v>
      </c>
      <c r="H50" t="s">
        <v>1311</v>
      </c>
      <c r="I50" t="s">
        <v>3549</v>
      </c>
      <c r="J50" s="112">
        <v>406</v>
      </c>
      <c r="L50" s="2">
        <v>-3412.72</v>
      </c>
    </row>
    <row r="51" spans="1:12" x14ac:dyDescent="0.25">
      <c r="A51" t="s">
        <v>3847</v>
      </c>
      <c r="B51" s="1">
        <v>42825</v>
      </c>
      <c r="C51" s="13" t="s">
        <v>3848</v>
      </c>
      <c r="D51">
        <v>1</v>
      </c>
      <c r="E51" t="s">
        <v>3701</v>
      </c>
      <c r="F51">
        <v>32492</v>
      </c>
      <c r="G51" t="s">
        <v>260</v>
      </c>
      <c r="H51" t="s">
        <v>1311</v>
      </c>
      <c r="I51" t="s">
        <v>3549</v>
      </c>
      <c r="J51" s="112">
        <v>406</v>
      </c>
      <c r="L51" s="2">
        <v>-3006.72</v>
      </c>
    </row>
    <row r="52" spans="1:12" x14ac:dyDescent="0.25">
      <c r="A52" t="s">
        <v>3849</v>
      </c>
      <c r="B52" s="1">
        <v>42825</v>
      </c>
      <c r="C52" s="13" t="s">
        <v>3850</v>
      </c>
      <c r="D52">
        <v>1</v>
      </c>
      <c r="E52" t="s">
        <v>3701</v>
      </c>
      <c r="F52">
        <v>32493</v>
      </c>
      <c r="G52" t="s">
        <v>260</v>
      </c>
      <c r="H52" t="s">
        <v>1311</v>
      </c>
      <c r="I52" t="s">
        <v>3549</v>
      </c>
      <c r="J52" s="112">
        <v>406</v>
      </c>
      <c r="L52" s="2">
        <v>-2600.7199999999998</v>
      </c>
    </row>
    <row r="53" spans="1:12" x14ac:dyDescent="0.25">
      <c r="A53" t="s">
        <v>3851</v>
      </c>
      <c r="B53" s="1">
        <v>42825</v>
      </c>
      <c r="C53" t="s">
        <v>3852</v>
      </c>
      <c r="D53">
        <v>2</v>
      </c>
      <c r="E53" t="s">
        <v>3633</v>
      </c>
      <c r="F53" t="s">
        <v>3853</v>
      </c>
      <c r="G53" t="s">
        <v>1549</v>
      </c>
      <c r="H53" t="s">
        <v>1550</v>
      </c>
      <c r="I53" t="s">
        <v>2907</v>
      </c>
      <c r="K53">
        <v>406</v>
      </c>
      <c r="L53" s="2">
        <v>-3006.72</v>
      </c>
    </row>
    <row r="54" spans="1:12" x14ac:dyDescent="0.25">
      <c r="A54" t="s">
        <v>3854</v>
      </c>
      <c r="B54" s="1">
        <v>42825</v>
      </c>
      <c r="C54" s="13" t="s">
        <v>3855</v>
      </c>
      <c r="D54">
        <v>1</v>
      </c>
      <c r="E54" t="s">
        <v>3701</v>
      </c>
      <c r="F54">
        <v>32658</v>
      </c>
      <c r="G54" t="s">
        <v>260</v>
      </c>
      <c r="H54" t="s">
        <v>12</v>
      </c>
      <c r="I54" t="s">
        <v>3549</v>
      </c>
      <c r="J54" s="112">
        <v>406</v>
      </c>
      <c r="L54" s="2">
        <v>-2600.7199999999998</v>
      </c>
    </row>
    <row r="55" spans="1:12" x14ac:dyDescent="0.25">
      <c r="A55" s="5" t="s">
        <v>386</v>
      </c>
      <c r="B55" s="6">
        <v>42830</v>
      </c>
      <c r="C55" s="5" t="s">
        <v>4204</v>
      </c>
      <c r="D55" s="5">
        <v>2</v>
      </c>
      <c r="E55" s="5" t="s">
        <v>3576</v>
      </c>
      <c r="F55" s="5">
        <v>3846</v>
      </c>
      <c r="G55" s="5" t="s">
        <v>76</v>
      </c>
      <c r="H55" s="5" t="s">
        <v>12</v>
      </c>
      <c r="I55" s="5" t="s">
        <v>2907</v>
      </c>
      <c r="J55" s="116">
        <v>406</v>
      </c>
      <c r="K55" s="5"/>
      <c r="L55" s="2">
        <v>-2194.7199999999998</v>
      </c>
    </row>
    <row r="56" spans="1:12" x14ac:dyDescent="0.25">
      <c r="A56" t="s">
        <v>3702</v>
      </c>
      <c r="B56" s="1">
        <v>42832</v>
      </c>
      <c r="C56" t="s">
        <v>4205</v>
      </c>
      <c r="D56">
        <v>2</v>
      </c>
      <c r="E56" t="s">
        <v>3633</v>
      </c>
      <c r="F56" s="13" t="s">
        <v>4206</v>
      </c>
      <c r="G56" t="s">
        <v>1549</v>
      </c>
      <c r="H56" t="s">
        <v>2110</v>
      </c>
      <c r="I56" t="s">
        <v>2907</v>
      </c>
      <c r="K56" s="115">
        <v>406</v>
      </c>
      <c r="L56" s="2">
        <v>-2600.7199999999998</v>
      </c>
    </row>
    <row r="57" spans="1:12" x14ac:dyDescent="0.25">
      <c r="A57" t="s">
        <v>4207</v>
      </c>
      <c r="B57" s="1">
        <v>42832</v>
      </c>
      <c r="C57" t="s">
        <v>4208</v>
      </c>
      <c r="D57">
        <v>2</v>
      </c>
      <c r="E57" t="s">
        <v>3633</v>
      </c>
      <c r="F57" t="s">
        <v>4209</v>
      </c>
      <c r="G57" t="s">
        <v>1549</v>
      </c>
      <c r="H57" t="s">
        <v>2110</v>
      </c>
      <c r="I57" t="s">
        <v>2907</v>
      </c>
      <c r="K57">
        <v>406</v>
      </c>
      <c r="L57" s="2">
        <v>-3006.72</v>
      </c>
    </row>
    <row r="58" spans="1:12" x14ac:dyDescent="0.25">
      <c r="A58" t="s">
        <v>4210</v>
      </c>
      <c r="B58" s="1">
        <v>42832</v>
      </c>
      <c r="C58" t="s">
        <v>4211</v>
      </c>
      <c r="D58">
        <v>2</v>
      </c>
      <c r="E58" t="s">
        <v>3633</v>
      </c>
      <c r="F58" s="13" t="s">
        <v>4212</v>
      </c>
      <c r="G58" t="s">
        <v>1549</v>
      </c>
      <c r="H58" t="s">
        <v>1618</v>
      </c>
      <c r="I58" t="s">
        <v>2907</v>
      </c>
      <c r="K58" s="115">
        <v>406</v>
      </c>
      <c r="L58" s="2">
        <v>-3412.72</v>
      </c>
    </row>
    <row r="59" spans="1:12" x14ac:dyDescent="0.25">
      <c r="A59" t="s">
        <v>4213</v>
      </c>
      <c r="B59" s="1">
        <v>42836</v>
      </c>
      <c r="C59" t="s">
        <v>4214</v>
      </c>
      <c r="D59">
        <v>1</v>
      </c>
      <c r="E59" t="s">
        <v>3626</v>
      </c>
      <c r="F59" t="s">
        <v>4215</v>
      </c>
      <c r="G59" t="s">
        <v>1569</v>
      </c>
      <c r="H59" t="s">
        <v>156</v>
      </c>
      <c r="I59" t="s">
        <v>2907</v>
      </c>
      <c r="K59" s="102">
        <v>5300.01</v>
      </c>
      <c r="L59" s="2">
        <v>-8712.73</v>
      </c>
    </row>
    <row r="60" spans="1:12" x14ac:dyDescent="0.25">
      <c r="A60" t="s">
        <v>4216</v>
      </c>
      <c r="B60" s="1">
        <v>42850</v>
      </c>
      <c r="C60" t="s">
        <v>4217</v>
      </c>
      <c r="D60">
        <v>2</v>
      </c>
      <c r="E60" t="s">
        <v>3633</v>
      </c>
      <c r="F60" t="s">
        <v>4218</v>
      </c>
      <c r="G60" t="s">
        <v>1549</v>
      </c>
      <c r="H60" t="s">
        <v>1618</v>
      </c>
      <c r="I60" t="s">
        <v>2907</v>
      </c>
      <c r="K60" s="61">
        <v>406</v>
      </c>
      <c r="L60" s="2">
        <v>-9118.73</v>
      </c>
    </row>
    <row r="61" spans="1:12" x14ac:dyDescent="0.25">
      <c r="A61" t="s">
        <v>4219</v>
      </c>
      <c r="B61" s="1">
        <v>42850</v>
      </c>
      <c r="C61" t="s">
        <v>4220</v>
      </c>
      <c r="D61">
        <v>2</v>
      </c>
      <c r="E61" t="s">
        <v>3633</v>
      </c>
      <c r="F61" t="s">
        <v>4221</v>
      </c>
      <c r="G61" t="s">
        <v>1549</v>
      </c>
      <c r="H61" t="s">
        <v>1618</v>
      </c>
      <c r="I61" t="s">
        <v>7278</v>
      </c>
      <c r="K61" s="61">
        <v>406</v>
      </c>
      <c r="L61" s="2">
        <v>-9524.73</v>
      </c>
    </row>
    <row r="62" spans="1:12" x14ac:dyDescent="0.25">
      <c r="A62" t="s">
        <v>4222</v>
      </c>
      <c r="B62" s="1">
        <v>42855</v>
      </c>
      <c r="C62" s="13" t="s">
        <v>4223</v>
      </c>
      <c r="D62">
        <v>1</v>
      </c>
      <c r="E62" t="s">
        <v>3701</v>
      </c>
      <c r="F62">
        <v>32853</v>
      </c>
      <c r="G62" t="s">
        <v>260</v>
      </c>
      <c r="H62" t="s">
        <v>12</v>
      </c>
      <c r="I62" t="s">
        <v>3549</v>
      </c>
      <c r="J62" s="115">
        <v>406</v>
      </c>
      <c r="L62" s="2">
        <v>-9118.73</v>
      </c>
    </row>
    <row r="63" spans="1:12" x14ac:dyDescent="0.25">
      <c r="A63" t="s">
        <v>4224</v>
      </c>
      <c r="B63" s="1">
        <v>42855</v>
      </c>
      <c r="C63" s="13" t="s">
        <v>4225</v>
      </c>
      <c r="D63">
        <v>1</v>
      </c>
      <c r="E63" t="s">
        <v>3701</v>
      </c>
      <c r="F63">
        <v>32854</v>
      </c>
      <c r="G63" t="s">
        <v>260</v>
      </c>
      <c r="H63" t="s">
        <v>12</v>
      </c>
      <c r="I63" t="s">
        <v>4226</v>
      </c>
      <c r="J63" s="115">
        <v>406</v>
      </c>
      <c r="L63" s="2">
        <v>-8712.73</v>
      </c>
    </row>
    <row r="64" spans="1:12" x14ac:dyDescent="0.25">
      <c r="A64" t="s">
        <v>4227</v>
      </c>
      <c r="B64" s="1">
        <v>42855</v>
      </c>
      <c r="C64" s="13" t="s">
        <v>4228</v>
      </c>
      <c r="D64">
        <v>1</v>
      </c>
      <c r="E64" t="s">
        <v>3701</v>
      </c>
      <c r="F64">
        <v>32855</v>
      </c>
      <c r="G64" t="s">
        <v>260</v>
      </c>
      <c r="H64" t="s">
        <v>12</v>
      </c>
      <c r="I64" t="s">
        <v>3549</v>
      </c>
      <c r="J64" s="115">
        <v>406</v>
      </c>
      <c r="L64" s="2">
        <v>-8306.73</v>
      </c>
    </row>
    <row r="65" spans="1:12" x14ac:dyDescent="0.25">
      <c r="A65" s="5" t="s">
        <v>367</v>
      </c>
      <c r="B65" s="6">
        <v>42860</v>
      </c>
      <c r="C65" s="5" t="s">
        <v>4835</v>
      </c>
      <c r="D65" s="5">
        <v>1</v>
      </c>
      <c r="E65" s="5" t="s">
        <v>3576</v>
      </c>
      <c r="F65" s="5">
        <v>3992</v>
      </c>
      <c r="G65" s="5" t="s">
        <v>76</v>
      </c>
      <c r="H65" s="5" t="s">
        <v>12</v>
      </c>
      <c r="I65" s="5" t="s">
        <v>2907</v>
      </c>
      <c r="J65" s="114">
        <v>5300.01</v>
      </c>
      <c r="K65" s="5"/>
      <c r="L65" s="2">
        <v>-3006.72</v>
      </c>
    </row>
    <row r="66" spans="1:12" x14ac:dyDescent="0.25">
      <c r="A66" t="s">
        <v>773</v>
      </c>
      <c r="B66" s="1">
        <v>42860</v>
      </c>
      <c r="C66" t="s">
        <v>4837</v>
      </c>
      <c r="D66">
        <v>2</v>
      </c>
      <c r="E66" t="s">
        <v>3576</v>
      </c>
      <c r="F66">
        <v>3993</v>
      </c>
      <c r="G66" t="s">
        <v>76</v>
      </c>
      <c r="H66" t="s">
        <v>12</v>
      </c>
      <c r="I66" t="s">
        <v>2907</v>
      </c>
      <c r="J66" s="61">
        <v>812</v>
      </c>
      <c r="L66" s="2">
        <v>-2194.7199999999998</v>
      </c>
    </row>
    <row r="67" spans="1:12" x14ac:dyDescent="0.25">
      <c r="A67" t="s">
        <v>4839</v>
      </c>
      <c r="B67" s="1">
        <v>42866</v>
      </c>
      <c r="C67" t="s">
        <v>4840</v>
      </c>
      <c r="D67">
        <v>2</v>
      </c>
      <c r="E67" t="s">
        <v>3633</v>
      </c>
      <c r="F67" t="s">
        <v>8624</v>
      </c>
      <c r="G67" t="s">
        <v>1549</v>
      </c>
      <c r="H67" t="s">
        <v>1618</v>
      </c>
      <c r="I67" t="s">
        <v>2907</v>
      </c>
      <c r="K67" s="103">
        <v>406</v>
      </c>
      <c r="L67" s="2">
        <v>-2600.7199999999998</v>
      </c>
    </row>
    <row r="68" spans="1:12" x14ac:dyDescent="0.25">
      <c r="A68" t="s">
        <v>4842</v>
      </c>
      <c r="B68" s="1">
        <v>42885</v>
      </c>
      <c r="C68" t="s">
        <v>4843</v>
      </c>
      <c r="D68">
        <v>2</v>
      </c>
      <c r="E68" t="s">
        <v>3633</v>
      </c>
      <c r="F68" s="13" t="s">
        <v>8625</v>
      </c>
      <c r="G68" t="s">
        <v>1549</v>
      </c>
      <c r="H68" t="s">
        <v>1618</v>
      </c>
      <c r="I68" t="s">
        <v>2907</v>
      </c>
      <c r="K68" s="115">
        <v>406</v>
      </c>
      <c r="L68" s="2">
        <v>-3006.72</v>
      </c>
    </row>
    <row r="69" spans="1:12" x14ac:dyDescent="0.25">
      <c r="A69" t="s">
        <v>4845</v>
      </c>
      <c r="B69" s="1">
        <v>42885</v>
      </c>
      <c r="C69" t="s">
        <v>4846</v>
      </c>
      <c r="D69">
        <v>2</v>
      </c>
      <c r="E69" t="s">
        <v>3633</v>
      </c>
      <c r="F69" s="13" t="s">
        <v>8626</v>
      </c>
      <c r="G69" t="s">
        <v>1549</v>
      </c>
      <c r="H69" t="s">
        <v>1618</v>
      </c>
      <c r="I69" t="s">
        <v>2907</v>
      </c>
      <c r="K69" s="115">
        <v>406</v>
      </c>
      <c r="L69" s="2">
        <v>-3412.72</v>
      </c>
    </row>
    <row r="70" spans="1:12" x14ac:dyDescent="0.25">
      <c r="A70" t="s">
        <v>2065</v>
      </c>
      <c r="B70" s="1">
        <v>42885</v>
      </c>
      <c r="C70" t="s">
        <v>4848</v>
      </c>
      <c r="D70">
        <v>2</v>
      </c>
      <c r="E70" t="s">
        <v>3633</v>
      </c>
      <c r="F70" s="13" t="s">
        <v>8627</v>
      </c>
      <c r="G70" t="s">
        <v>1549</v>
      </c>
      <c r="H70" t="s">
        <v>1618</v>
      </c>
      <c r="I70" t="s">
        <v>2907</v>
      </c>
      <c r="K70" s="115">
        <v>406</v>
      </c>
      <c r="L70" s="2">
        <v>-3818.72</v>
      </c>
    </row>
    <row r="71" spans="1:12" x14ac:dyDescent="0.25">
      <c r="A71" t="s">
        <v>4850</v>
      </c>
      <c r="B71" s="1">
        <v>42886</v>
      </c>
      <c r="C71" s="13" t="s">
        <v>4851</v>
      </c>
      <c r="D71">
        <v>1</v>
      </c>
      <c r="E71" t="s">
        <v>3701</v>
      </c>
      <c r="F71">
        <v>33301</v>
      </c>
      <c r="G71" t="s">
        <v>260</v>
      </c>
      <c r="H71" t="s">
        <v>12</v>
      </c>
      <c r="I71" t="s">
        <v>3549</v>
      </c>
      <c r="J71" s="115">
        <v>406</v>
      </c>
      <c r="L71" s="2">
        <v>-3412.72</v>
      </c>
    </row>
    <row r="72" spans="1:12" x14ac:dyDescent="0.25">
      <c r="A72" t="s">
        <v>4853</v>
      </c>
      <c r="B72" s="1">
        <v>42886</v>
      </c>
      <c r="C72" s="13" t="s">
        <v>4854</v>
      </c>
      <c r="D72">
        <v>1</v>
      </c>
      <c r="E72" t="s">
        <v>3701</v>
      </c>
      <c r="F72">
        <v>33302</v>
      </c>
      <c r="G72" t="s">
        <v>260</v>
      </c>
      <c r="H72" t="s">
        <v>12</v>
      </c>
      <c r="I72" t="s">
        <v>3549</v>
      </c>
      <c r="J72" s="115">
        <v>406</v>
      </c>
      <c r="L72" s="2">
        <v>-3006.72</v>
      </c>
    </row>
    <row r="73" spans="1:12" x14ac:dyDescent="0.25">
      <c r="A73" t="s">
        <v>4856</v>
      </c>
      <c r="B73" s="1">
        <v>42886</v>
      </c>
      <c r="C73" s="13" t="s">
        <v>4857</v>
      </c>
      <c r="D73">
        <v>1</v>
      </c>
      <c r="E73" t="s">
        <v>3701</v>
      </c>
      <c r="F73">
        <v>33303</v>
      </c>
      <c r="G73" t="s">
        <v>260</v>
      </c>
      <c r="H73" t="s">
        <v>12</v>
      </c>
      <c r="I73" t="s">
        <v>3549</v>
      </c>
      <c r="J73" s="115">
        <v>406</v>
      </c>
      <c r="L73" s="2">
        <v>-2600.7199999999998</v>
      </c>
    </row>
    <row r="74" spans="1:12" x14ac:dyDescent="0.25">
      <c r="A74" s="5" t="s">
        <v>587</v>
      </c>
      <c r="B74" s="6">
        <v>42928</v>
      </c>
      <c r="C74" s="5" t="s">
        <v>8628</v>
      </c>
      <c r="D74" s="5">
        <v>2</v>
      </c>
      <c r="E74" s="5" t="s">
        <v>3576</v>
      </c>
      <c r="F74" s="5">
        <v>4384</v>
      </c>
      <c r="G74" s="5" t="s">
        <v>76</v>
      </c>
      <c r="H74" s="5" t="s">
        <v>12</v>
      </c>
      <c r="I74" s="5" t="s">
        <v>2907</v>
      </c>
      <c r="J74" s="117">
        <v>406</v>
      </c>
      <c r="K74" s="5"/>
      <c r="L74" s="7">
        <v>-2194.7199999999998</v>
      </c>
    </row>
    <row r="75" spans="1:12" x14ac:dyDescent="0.25">
      <c r="A75" t="s">
        <v>8629</v>
      </c>
      <c r="B75" s="1">
        <v>42940</v>
      </c>
      <c r="C75" t="s">
        <v>6301</v>
      </c>
      <c r="D75">
        <v>2</v>
      </c>
      <c r="E75" t="s">
        <v>3633</v>
      </c>
      <c r="F75" s="13" t="s">
        <v>8630</v>
      </c>
      <c r="G75" t="s">
        <v>1549</v>
      </c>
      <c r="H75" t="s">
        <v>1618</v>
      </c>
      <c r="I75" t="s">
        <v>2907</v>
      </c>
      <c r="K75">
        <v>406</v>
      </c>
      <c r="L75" s="2">
        <v>-2600.7199999999998</v>
      </c>
    </row>
    <row r="76" spans="1:12" x14ac:dyDescent="0.25">
      <c r="A76" t="s">
        <v>6332</v>
      </c>
      <c r="B76" s="1">
        <v>42941</v>
      </c>
      <c r="C76" t="s">
        <v>8631</v>
      </c>
      <c r="D76">
        <v>2</v>
      </c>
      <c r="E76" t="s">
        <v>3633</v>
      </c>
      <c r="F76" s="13" t="s">
        <v>8632</v>
      </c>
      <c r="G76" t="s">
        <v>1549</v>
      </c>
      <c r="H76" t="s">
        <v>1618</v>
      </c>
      <c r="I76" t="s">
        <v>2907</v>
      </c>
      <c r="K76">
        <v>406</v>
      </c>
      <c r="L76" s="2">
        <v>-3006.72</v>
      </c>
    </row>
    <row r="77" spans="1:12" x14ac:dyDescent="0.25">
      <c r="A77" t="s">
        <v>2409</v>
      </c>
      <c r="B77" s="1">
        <v>42944</v>
      </c>
      <c r="C77" t="s">
        <v>8633</v>
      </c>
      <c r="D77">
        <v>2</v>
      </c>
      <c r="E77" t="s">
        <v>3633</v>
      </c>
      <c r="F77" s="13" t="s">
        <v>8634</v>
      </c>
      <c r="G77" t="s">
        <v>1549</v>
      </c>
      <c r="H77" t="s">
        <v>1618</v>
      </c>
      <c r="I77" t="s">
        <v>2907</v>
      </c>
      <c r="K77">
        <v>406</v>
      </c>
      <c r="L77" s="2">
        <v>-3412.72</v>
      </c>
    </row>
    <row r="78" spans="1:12" x14ac:dyDescent="0.25">
      <c r="A78" t="s">
        <v>954</v>
      </c>
      <c r="B78" s="1">
        <v>42944</v>
      </c>
      <c r="C78" t="s">
        <v>8635</v>
      </c>
      <c r="D78">
        <v>2</v>
      </c>
      <c r="E78" t="s">
        <v>3633</v>
      </c>
      <c r="F78" s="13" t="s">
        <v>8636</v>
      </c>
      <c r="G78" t="s">
        <v>1549</v>
      </c>
      <c r="H78" t="s">
        <v>1618</v>
      </c>
      <c r="I78" t="s">
        <v>2907</v>
      </c>
      <c r="K78">
        <v>406</v>
      </c>
      <c r="L78" s="2">
        <v>-3818.72</v>
      </c>
    </row>
    <row r="79" spans="1:12" x14ac:dyDescent="0.25">
      <c r="A79" t="s">
        <v>8053</v>
      </c>
      <c r="B79" s="1">
        <v>42947</v>
      </c>
      <c r="C79" s="13" t="s">
        <v>8637</v>
      </c>
      <c r="D79">
        <v>1</v>
      </c>
      <c r="E79" t="s">
        <v>3701</v>
      </c>
      <c r="F79">
        <v>33925</v>
      </c>
      <c r="G79" t="s">
        <v>260</v>
      </c>
      <c r="H79" t="s">
        <v>12</v>
      </c>
      <c r="I79" t="s">
        <v>3549</v>
      </c>
      <c r="J79">
        <v>406</v>
      </c>
      <c r="L79" s="2">
        <v>-3412.72</v>
      </c>
    </row>
    <row r="80" spans="1:12" x14ac:dyDescent="0.25">
      <c r="A80" t="s">
        <v>8638</v>
      </c>
      <c r="B80" s="1">
        <v>42947</v>
      </c>
      <c r="C80" s="13" t="s">
        <v>8639</v>
      </c>
      <c r="D80">
        <v>1</v>
      </c>
      <c r="E80" t="s">
        <v>3701</v>
      </c>
      <c r="F80">
        <v>33926</v>
      </c>
      <c r="G80" t="s">
        <v>260</v>
      </c>
      <c r="H80" t="s">
        <v>12</v>
      </c>
      <c r="I80" t="s">
        <v>3549</v>
      </c>
      <c r="J80">
        <v>406</v>
      </c>
      <c r="L80" s="2">
        <v>-3006.72</v>
      </c>
    </row>
    <row r="81" spans="1:12" x14ac:dyDescent="0.25">
      <c r="A81" t="s">
        <v>8640</v>
      </c>
      <c r="B81" s="1">
        <v>42947</v>
      </c>
      <c r="C81" s="13" t="s">
        <v>8641</v>
      </c>
      <c r="D81">
        <v>1</v>
      </c>
      <c r="E81" t="s">
        <v>3701</v>
      </c>
      <c r="F81">
        <v>33931</v>
      </c>
      <c r="G81" t="s">
        <v>260</v>
      </c>
      <c r="H81" t="s">
        <v>12</v>
      </c>
      <c r="I81" t="s">
        <v>3549</v>
      </c>
      <c r="J81">
        <v>406</v>
      </c>
      <c r="L81" s="2">
        <v>-2600.7199999999998</v>
      </c>
    </row>
    <row r="82" spans="1:12" x14ac:dyDescent="0.25">
      <c r="A82" t="s">
        <v>8642</v>
      </c>
      <c r="B82" s="1">
        <v>42947</v>
      </c>
      <c r="C82" s="13" t="s">
        <v>8643</v>
      </c>
      <c r="D82">
        <v>1</v>
      </c>
      <c r="E82" t="s">
        <v>3701</v>
      </c>
      <c r="F82">
        <v>33933</v>
      </c>
      <c r="G82" t="s">
        <v>260</v>
      </c>
      <c r="H82" t="s">
        <v>12</v>
      </c>
      <c r="I82" t="s">
        <v>3549</v>
      </c>
      <c r="J82">
        <v>406</v>
      </c>
      <c r="L82" s="2">
        <v>-2194.7199999999998</v>
      </c>
    </row>
    <row r="83" spans="1:12" x14ac:dyDescent="0.25">
      <c r="A83" s="5" t="s">
        <v>6125</v>
      </c>
      <c r="B83" s="6">
        <v>42950</v>
      </c>
      <c r="C83" s="5" t="s">
        <v>6126</v>
      </c>
      <c r="D83" s="5">
        <v>2</v>
      </c>
      <c r="E83" s="5" t="s">
        <v>3633</v>
      </c>
      <c r="F83" s="107" t="s">
        <v>6127</v>
      </c>
      <c r="G83" s="5" t="s">
        <v>1549</v>
      </c>
      <c r="H83" s="5" t="s">
        <v>1618</v>
      </c>
      <c r="I83" s="5" t="s">
        <v>2907</v>
      </c>
      <c r="J83" s="5"/>
      <c r="K83" s="119">
        <v>174</v>
      </c>
      <c r="L83" s="7">
        <v>-2368.7199999999998</v>
      </c>
    </row>
    <row r="84" spans="1:12" x14ac:dyDescent="0.25">
      <c r="A84" t="s">
        <v>6128</v>
      </c>
      <c r="B84" s="1">
        <v>42950</v>
      </c>
      <c r="C84" t="s">
        <v>6126</v>
      </c>
      <c r="D84">
        <v>2</v>
      </c>
      <c r="E84" t="s">
        <v>3633</v>
      </c>
      <c r="F84" s="13" t="s">
        <v>6127</v>
      </c>
      <c r="G84" t="s">
        <v>1549</v>
      </c>
      <c r="H84" t="s">
        <v>1618</v>
      </c>
      <c r="I84" t="s">
        <v>3543</v>
      </c>
      <c r="J84" s="118">
        <v>174</v>
      </c>
      <c r="L84" s="2">
        <v>-2194.7199999999998</v>
      </c>
    </row>
    <row r="85" spans="1:12" x14ac:dyDescent="0.25">
      <c r="A85" t="s">
        <v>6129</v>
      </c>
      <c r="B85" s="1">
        <v>42950</v>
      </c>
      <c r="C85" t="s">
        <v>6126</v>
      </c>
      <c r="D85">
        <v>2</v>
      </c>
      <c r="E85" t="s">
        <v>3633</v>
      </c>
      <c r="F85" t="s">
        <v>6130</v>
      </c>
      <c r="G85" t="s">
        <v>1549</v>
      </c>
      <c r="H85" t="s">
        <v>1618</v>
      </c>
      <c r="I85" t="s">
        <v>2907</v>
      </c>
      <c r="K85" s="118">
        <v>174</v>
      </c>
      <c r="L85" s="2">
        <v>-2368.7199999999998</v>
      </c>
    </row>
    <row r="86" spans="1:12" x14ac:dyDescent="0.25">
      <c r="A86" t="s">
        <v>6131</v>
      </c>
      <c r="B86" s="1">
        <v>42952</v>
      </c>
      <c r="C86" t="s">
        <v>6132</v>
      </c>
      <c r="D86">
        <v>2</v>
      </c>
      <c r="E86" t="s">
        <v>3633</v>
      </c>
      <c r="F86" t="s">
        <v>6133</v>
      </c>
      <c r="G86" t="s">
        <v>1549</v>
      </c>
      <c r="H86" t="s">
        <v>1618</v>
      </c>
      <c r="I86" t="s">
        <v>2907</v>
      </c>
      <c r="K86" s="104">
        <v>406</v>
      </c>
      <c r="L86" s="2">
        <v>-2774.72</v>
      </c>
    </row>
    <row r="87" spans="1:12" x14ac:dyDescent="0.25">
      <c r="A87" t="s">
        <v>6134</v>
      </c>
      <c r="B87" s="1">
        <v>42956</v>
      </c>
      <c r="C87" t="s">
        <v>6135</v>
      </c>
      <c r="D87">
        <v>2</v>
      </c>
      <c r="E87" t="s">
        <v>3633</v>
      </c>
      <c r="F87" s="13" t="s">
        <v>6136</v>
      </c>
      <c r="G87" t="s">
        <v>1549</v>
      </c>
      <c r="H87" t="s">
        <v>5897</v>
      </c>
      <c r="I87" t="s">
        <v>2907</v>
      </c>
      <c r="K87" s="118">
        <v>406</v>
      </c>
      <c r="L87" s="2">
        <v>-3180.72</v>
      </c>
    </row>
    <row r="88" spans="1:12" x14ac:dyDescent="0.25">
      <c r="A88" t="s">
        <v>3142</v>
      </c>
      <c r="B88" s="1">
        <v>42959</v>
      </c>
      <c r="C88" t="s">
        <v>6137</v>
      </c>
      <c r="D88">
        <v>2</v>
      </c>
      <c r="E88" t="s">
        <v>3633</v>
      </c>
      <c r="F88" s="13" t="s">
        <v>6138</v>
      </c>
      <c r="G88" t="s">
        <v>1549</v>
      </c>
      <c r="H88" t="s">
        <v>1550</v>
      </c>
      <c r="I88" t="s">
        <v>2907</v>
      </c>
      <c r="K88" s="118">
        <v>406</v>
      </c>
      <c r="L88" s="2">
        <v>-3586.72</v>
      </c>
    </row>
    <row r="89" spans="1:12" x14ac:dyDescent="0.25">
      <c r="A89" t="s">
        <v>6139</v>
      </c>
      <c r="B89" s="1">
        <v>42959</v>
      </c>
      <c r="C89" t="s">
        <v>6140</v>
      </c>
      <c r="D89">
        <v>2</v>
      </c>
      <c r="E89" t="s">
        <v>3633</v>
      </c>
      <c r="F89" s="13" t="s">
        <v>6141</v>
      </c>
      <c r="G89" t="s">
        <v>1549</v>
      </c>
      <c r="H89" t="s">
        <v>1550</v>
      </c>
      <c r="I89" t="s">
        <v>2907</v>
      </c>
      <c r="K89" s="118">
        <v>406</v>
      </c>
      <c r="L89" s="2">
        <v>-3992.72</v>
      </c>
    </row>
    <row r="90" spans="1:12" x14ac:dyDescent="0.25">
      <c r="A90" t="s">
        <v>5261</v>
      </c>
      <c r="B90" s="1">
        <v>42962</v>
      </c>
      <c r="C90" t="s">
        <v>6142</v>
      </c>
      <c r="D90">
        <v>2</v>
      </c>
      <c r="E90" t="s">
        <v>3633</v>
      </c>
      <c r="F90" s="13" t="s">
        <v>6143</v>
      </c>
      <c r="G90" t="s">
        <v>1549</v>
      </c>
      <c r="H90" t="s">
        <v>5897</v>
      </c>
      <c r="I90" t="s">
        <v>2907</v>
      </c>
      <c r="K90" s="118">
        <v>406</v>
      </c>
      <c r="L90" s="2">
        <v>-4398.72</v>
      </c>
    </row>
    <row r="91" spans="1:12" x14ac:dyDescent="0.25">
      <c r="A91" t="s">
        <v>6144</v>
      </c>
      <c r="B91" s="1">
        <v>42964</v>
      </c>
      <c r="C91" t="s">
        <v>6145</v>
      </c>
      <c r="D91">
        <v>2</v>
      </c>
      <c r="E91" t="s">
        <v>3633</v>
      </c>
      <c r="F91" s="13" t="s">
        <v>6146</v>
      </c>
      <c r="G91" t="s">
        <v>1549</v>
      </c>
      <c r="H91" t="s">
        <v>1618</v>
      </c>
      <c r="I91" t="s">
        <v>2907</v>
      </c>
      <c r="K91" s="118">
        <v>696</v>
      </c>
      <c r="L91" s="2">
        <v>-5094.72</v>
      </c>
    </row>
    <row r="92" spans="1:12" x14ac:dyDescent="0.25">
      <c r="A92" t="s">
        <v>6147</v>
      </c>
      <c r="B92" s="1">
        <v>42964</v>
      </c>
      <c r="C92" t="s">
        <v>6148</v>
      </c>
      <c r="D92">
        <v>2</v>
      </c>
      <c r="E92" t="s">
        <v>3633</v>
      </c>
      <c r="F92" s="13" t="s">
        <v>6149</v>
      </c>
      <c r="G92" t="s">
        <v>1549</v>
      </c>
      <c r="H92" t="s">
        <v>1618</v>
      </c>
      <c r="I92" t="s">
        <v>2907</v>
      </c>
      <c r="K92" s="118">
        <v>406</v>
      </c>
      <c r="L92" s="2">
        <v>-5500.72</v>
      </c>
    </row>
    <row r="93" spans="1:12" x14ac:dyDescent="0.25">
      <c r="A93" t="s">
        <v>5286</v>
      </c>
      <c r="B93" s="1">
        <v>42964</v>
      </c>
      <c r="C93" t="s">
        <v>6150</v>
      </c>
      <c r="D93">
        <v>2</v>
      </c>
      <c r="E93" t="s">
        <v>3633</v>
      </c>
      <c r="F93" s="13" t="s">
        <v>6151</v>
      </c>
      <c r="G93" t="s">
        <v>1549</v>
      </c>
      <c r="H93" t="s">
        <v>1618</v>
      </c>
      <c r="I93" t="s">
        <v>2907</v>
      </c>
      <c r="K93" s="118">
        <v>406</v>
      </c>
      <c r="L93" s="2">
        <v>-5906.72</v>
      </c>
    </row>
    <row r="94" spans="1:12" x14ac:dyDescent="0.25">
      <c r="A94" t="s">
        <v>4104</v>
      </c>
      <c r="B94" s="1">
        <v>42968</v>
      </c>
      <c r="C94" t="s">
        <v>6152</v>
      </c>
      <c r="D94">
        <v>2</v>
      </c>
      <c r="E94" t="s">
        <v>3633</v>
      </c>
      <c r="F94" s="13" t="s">
        <v>6153</v>
      </c>
      <c r="G94" t="s">
        <v>1549</v>
      </c>
      <c r="H94" t="s">
        <v>5897</v>
      </c>
      <c r="I94" t="s">
        <v>2907</v>
      </c>
      <c r="K94" s="118">
        <v>406</v>
      </c>
      <c r="L94" s="2">
        <v>-6312.72</v>
      </c>
    </row>
    <row r="95" spans="1:12" x14ac:dyDescent="0.25">
      <c r="A95" t="s">
        <v>1281</v>
      </c>
      <c r="B95" s="1">
        <v>42968</v>
      </c>
      <c r="C95" s="13" t="s">
        <v>6154</v>
      </c>
      <c r="D95">
        <v>1</v>
      </c>
      <c r="E95" t="s">
        <v>3701</v>
      </c>
      <c r="F95">
        <v>34141</v>
      </c>
      <c r="G95" t="s">
        <v>260</v>
      </c>
      <c r="H95" t="s">
        <v>1311</v>
      </c>
      <c r="I95" t="s">
        <v>3549</v>
      </c>
      <c r="J95" s="118">
        <v>406</v>
      </c>
      <c r="L95" s="2">
        <v>-5906.72</v>
      </c>
    </row>
    <row r="96" spans="1:12" x14ac:dyDescent="0.25">
      <c r="A96" t="s">
        <v>6155</v>
      </c>
      <c r="B96" s="1">
        <v>42968</v>
      </c>
      <c r="C96" s="13" t="s">
        <v>6156</v>
      </c>
      <c r="D96">
        <v>1</v>
      </c>
      <c r="E96" t="s">
        <v>3701</v>
      </c>
      <c r="F96">
        <v>34142</v>
      </c>
      <c r="G96" t="s">
        <v>260</v>
      </c>
      <c r="H96" t="s">
        <v>1311</v>
      </c>
      <c r="I96" t="s">
        <v>3549</v>
      </c>
      <c r="J96" s="118">
        <v>406</v>
      </c>
      <c r="L96" s="2">
        <v>-5500.72</v>
      </c>
    </row>
    <row r="97" spans="1:12" x14ac:dyDescent="0.25">
      <c r="A97" t="s">
        <v>6157</v>
      </c>
      <c r="B97" s="1">
        <v>42968</v>
      </c>
      <c r="C97" s="13" t="s">
        <v>6158</v>
      </c>
      <c r="D97">
        <v>1</v>
      </c>
      <c r="E97" t="s">
        <v>3701</v>
      </c>
      <c r="F97">
        <v>34143</v>
      </c>
      <c r="G97" t="s">
        <v>260</v>
      </c>
      <c r="H97" t="s">
        <v>1311</v>
      </c>
      <c r="I97" t="s">
        <v>3549</v>
      </c>
      <c r="J97" s="118">
        <v>406</v>
      </c>
      <c r="L97" s="2">
        <v>-5094.72</v>
      </c>
    </row>
    <row r="98" spans="1:12" x14ac:dyDescent="0.25">
      <c r="A98" t="s">
        <v>6159</v>
      </c>
      <c r="B98" s="1">
        <v>42968</v>
      </c>
      <c r="C98" t="s">
        <v>6160</v>
      </c>
      <c r="D98">
        <v>2</v>
      </c>
      <c r="E98" t="s">
        <v>3633</v>
      </c>
      <c r="F98" s="13" t="s">
        <v>6161</v>
      </c>
      <c r="G98" t="s">
        <v>1549</v>
      </c>
      <c r="H98" t="s">
        <v>5897</v>
      </c>
      <c r="I98" t="s">
        <v>2907</v>
      </c>
      <c r="K98" s="118">
        <v>406</v>
      </c>
      <c r="L98" s="2">
        <v>-5500.72</v>
      </c>
    </row>
    <row r="99" spans="1:12" x14ac:dyDescent="0.25">
      <c r="A99" t="s">
        <v>6162</v>
      </c>
      <c r="B99" s="1">
        <v>42973</v>
      </c>
      <c r="C99" t="s">
        <v>6163</v>
      </c>
      <c r="D99">
        <v>2</v>
      </c>
      <c r="E99" t="s">
        <v>3633</v>
      </c>
      <c r="F99" t="s">
        <v>6164</v>
      </c>
      <c r="G99" t="s">
        <v>1549</v>
      </c>
      <c r="H99" t="s">
        <v>5897</v>
      </c>
      <c r="I99" t="s">
        <v>2907</v>
      </c>
      <c r="K99" s="68">
        <v>2950</v>
      </c>
      <c r="L99" s="2">
        <v>-8450.7199999999993</v>
      </c>
    </row>
    <row r="100" spans="1:12" x14ac:dyDescent="0.25">
      <c r="A100" t="s">
        <v>6165</v>
      </c>
      <c r="B100" s="1">
        <v>42976</v>
      </c>
      <c r="C100" s="13" t="s">
        <v>6166</v>
      </c>
      <c r="D100">
        <v>1</v>
      </c>
      <c r="E100" t="s">
        <v>3701</v>
      </c>
      <c r="F100">
        <v>34239</v>
      </c>
      <c r="G100" t="s">
        <v>260</v>
      </c>
      <c r="H100" t="s">
        <v>1311</v>
      </c>
      <c r="I100" t="s">
        <v>3549</v>
      </c>
      <c r="J100" s="118">
        <v>406</v>
      </c>
      <c r="L100" s="2">
        <v>-8044.72</v>
      </c>
    </row>
    <row r="101" spans="1:12" x14ac:dyDescent="0.25">
      <c r="A101" t="s">
        <v>6167</v>
      </c>
      <c r="B101" s="1">
        <v>42976</v>
      </c>
      <c r="C101" s="13" t="s">
        <v>6168</v>
      </c>
      <c r="D101">
        <v>1</v>
      </c>
      <c r="E101" t="s">
        <v>3701</v>
      </c>
      <c r="F101">
        <v>34240</v>
      </c>
      <c r="G101" t="s">
        <v>260</v>
      </c>
      <c r="H101" t="s">
        <v>1311</v>
      </c>
      <c r="I101" t="s">
        <v>3549</v>
      </c>
      <c r="J101" s="118">
        <v>406</v>
      </c>
      <c r="L101" s="2">
        <v>-7638.72</v>
      </c>
    </row>
    <row r="102" spans="1:12" x14ac:dyDescent="0.25">
      <c r="A102" t="s">
        <v>6169</v>
      </c>
      <c r="B102" s="1">
        <v>42976</v>
      </c>
      <c r="C102" s="13" t="s">
        <v>6170</v>
      </c>
      <c r="D102">
        <v>1</v>
      </c>
      <c r="E102" t="s">
        <v>3701</v>
      </c>
      <c r="F102">
        <v>34244</v>
      </c>
      <c r="G102" t="s">
        <v>260</v>
      </c>
      <c r="H102" t="s">
        <v>1311</v>
      </c>
      <c r="I102" t="s">
        <v>3549</v>
      </c>
      <c r="J102" s="118">
        <v>406</v>
      </c>
      <c r="L102" s="2">
        <v>-7232.72</v>
      </c>
    </row>
    <row r="103" spans="1:12" x14ac:dyDescent="0.25">
      <c r="A103" t="s">
        <v>6171</v>
      </c>
      <c r="B103" s="1">
        <v>42976</v>
      </c>
      <c r="C103" s="13" t="s">
        <v>6172</v>
      </c>
      <c r="D103">
        <v>1</v>
      </c>
      <c r="E103" t="s">
        <v>3701</v>
      </c>
      <c r="F103">
        <v>34247</v>
      </c>
      <c r="G103" t="s">
        <v>260</v>
      </c>
      <c r="H103" t="s">
        <v>1311</v>
      </c>
      <c r="I103" t="s">
        <v>6173</v>
      </c>
      <c r="J103" s="118">
        <v>406</v>
      </c>
      <c r="L103" s="2">
        <v>-6826.72</v>
      </c>
    </row>
    <row r="104" spans="1:12" x14ac:dyDescent="0.25">
      <c r="A104" t="s">
        <v>6174</v>
      </c>
      <c r="B104" s="1">
        <v>42976</v>
      </c>
      <c r="C104" s="13" t="s">
        <v>6175</v>
      </c>
      <c r="D104">
        <v>1</v>
      </c>
      <c r="E104" t="s">
        <v>3701</v>
      </c>
      <c r="F104">
        <v>34248</v>
      </c>
      <c r="G104" t="s">
        <v>260</v>
      </c>
      <c r="H104" t="s">
        <v>1311</v>
      </c>
      <c r="I104" t="s">
        <v>3549</v>
      </c>
      <c r="J104" s="118">
        <v>406</v>
      </c>
      <c r="L104" s="2">
        <v>-6420.72</v>
      </c>
    </row>
    <row r="105" spans="1:12" x14ac:dyDescent="0.25">
      <c r="A105" t="s">
        <v>4621</v>
      </c>
      <c r="B105" s="1">
        <v>42976</v>
      </c>
      <c r="C105" s="13" t="s">
        <v>6176</v>
      </c>
      <c r="D105">
        <v>1</v>
      </c>
      <c r="E105" t="s">
        <v>3701</v>
      </c>
      <c r="F105">
        <v>34249</v>
      </c>
      <c r="G105" t="s">
        <v>260</v>
      </c>
      <c r="H105" t="s">
        <v>1311</v>
      </c>
      <c r="I105" t="s">
        <v>3549</v>
      </c>
      <c r="J105" s="118">
        <v>696</v>
      </c>
      <c r="L105" s="2">
        <v>-5724.72</v>
      </c>
    </row>
    <row r="106" spans="1:12" x14ac:dyDescent="0.25">
      <c r="A106" t="s">
        <v>6177</v>
      </c>
      <c r="B106" s="1">
        <v>42978</v>
      </c>
      <c r="C106" t="s">
        <v>6178</v>
      </c>
      <c r="D106">
        <v>2</v>
      </c>
      <c r="E106" t="s">
        <v>3633</v>
      </c>
      <c r="F106" t="s">
        <v>6179</v>
      </c>
      <c r="G106" t="s">
        <v>1549</v>
      </c>
      <c r="H106" t="s">
        <v>5897</v>
      </c>
      <c r="I106" t="s">
        <v>2907</v>
      </c>
      <c r="K106" s="43">
        <v>406</v>
      </c>
      <c r="L106" s="2">
        <v>-6130.72</v>
      </c>
    </row>
    <row r="107" spans="1:12" x14ac:dyDescent="0.25">
      <c r="A107" t="s">
        <v>358</v>
      </c>
      <c r="B107" s="1">
        <v>42978</v>
      </c>
      <c r="C107" t="s">
        <v>6180</v>
      </c>
      <c r="D107">
        <v>2</v>
      </c>
      <c r="E107" t="s">
        <v>3576</v>
      </c>
      <c r="F107">
        <v>4736</v>
      </c>
      <c r="G107" t="s">
        <v>76</v>
      </c>
      <c r="H107" t="s">
        <v>12</v>
      </c>
      <c r="I107" t="s">
        <v>2907</v>
      </c>
      <c r="J107" s="118">
        <v>174</v>
      </c>
      <c r="L107" s="2">
        <v>-5956.72</v>
      </c>
    </row>
    <row r="108" spans="1:12" x14ac:dyDescent="0.25">
      <c r="A108" s="5" t="s">
        <v>5630</v>
      </c>
      <c r="B108" s="6">
        <v>42984</v>
      </c>
      <c r="C108" s="5" t="s">
        <v>6656</v>
      </c>
      <c r="D108" s="5">
        <v>2</v>
      </c>
      <c r="E108" s="5" t="s">
        <v>3633</v>
      </c>
      <c r="F108" s="107" t="s">
        <v>6657</v>
      </c>
      <c r="G108" s="5" t="s">
        <v>1549</v>
      </c>
      <c r="H108" s="5" t="s">
        <v>5897</v>
      </c>
      <c r="I108" s="5" t="s">
        <v>2907</v>
      </c>
      <c r="J108" s="5"/>
      <c r="K108" s="119">
        <v>406</v>
      </c>
      <c r="L108" s="7">
        <v>-6362.72</v>
      </c>
    </row>
    <row r="109" spans="1:12" x14ac:dyDescent="0.25">
      <c r="A109" t="s">
        <v>6658</v>
      </c>
      <c r="B109" s="1">
        <v>42991</v>
      </c>
      <c r="C109" t="s">
        <v>6659</v>
      </c>
      <c r="D109">
        <v>2</v>
      </c>
      <c r="E109" t="s">
        <v>3633</v>
      </c>
      <c r="F109" s="13" t="s">
        <v>6660</v>
      </c>
      <c r="G109" t="s">
        <v>1549</v>
      </c>
      <c r="H109" t="s">
        <v>5897</v>
      </c>
      <c r="I109" t="s">
        <v>2907</v>
      </c>
      <c r="K109" s="118">
        <v>406</v>
      </c>
      <c r="L109" s="2">
        <v>-6768.72</v>
      </c>
    </row>
    <row r="110" spans="1:12" x14ac:dyDescent="0.25">
      <c r="A110" t="s">
        <v>4535</v>
      </c>
      <c r="B110" s="1">
        <v>42992</v>
      </c>
      <c r="C110" t="s">
        <v>6661</v>
      </c>
      <c r="D110">
        <v>2</v>
      </c>
      <c r="E110" t="s">
        <v>3633</v>
      </c>
      <c r="F110" t="s">
        <v>6662</v>
      </c>
      <c r="G110" t="s">
        <v>1549</v>
      </c>
      <c r="H110" t="s">
        <v>5897</v>
      </c>
      <c r="I110" t="s">
        <v>2907</v>
      </c>
      <c r="K110" s="105">
        <v>406</v>
      </c>
      <c r="L110" s="2">
        <v>-7174.72</v>
      </c>
    </row>
    <row r="111" spans="1:12" x14ac:dyDescent="0.25">
      <c r="A111" t="s">
        <v>6663</v>
      </c>
      <c r="B111" s="1">
        <v>42997</v>
      </c>
      <c r="C111" t="s">
        <v>6664</v>
      </c>
      <c r="D111">
        <v>2</v>
      </c>
      <c r="E111" t="s">
        <v>3633</v>
      </c>
      <c r="F111" s="13" t="s">
        <v>6665</v>
      </c>
      <c r="G111" t="s">
        <v>1549</v>
      </c>
      <c r="H111" t="s">
        <v>5897</v>
      </c>
      <c r="I111" t="s">
        <v>2907</v>
      </c>
      <c r="K111" s="118">
        <v>406</v>
      </c>
      <c r="L111" s="2">
        <v>-7580.72</v>
      </c>
    </row>
    <row r="112" spans="1:12" x14ac:dyDescent="0.25">
      <c r="A112" t="s">
        <v>6666</v>
      </c>
      <c r="B112" s="1">
        <v>43004</v>
      </c>
      <c r="C112" t="s">
        <v>6667</v>
      </c>
      <c r="D112">
        <v>2</v>
      </c>
      <c r="E112" t="s">
        <v>3633</v>
      </c>
      <c r="F112" s="13" t="s">
        <v>6668</v>
      </c>
      <c r="G112" t="s">
        <v>1549</v>
      </c>
      <c r="H112" t="s">
        <v>5897</v>
      </c>
      <c r="I112" t="s">
        <v>2907</v>
      </c>
      <c r="K112" s="118">
        <v>406</v>
      </c>
      <c r="L112" s="2">
        <v>-7986.72</v>
      </c>
    </row>
    <row r="113" spans="1:12" x14ac:dyDescent="0.25">
      <c r="A113" t="s">
        <v>6669</v>
      </c>
      <c r="B113" s="1">
        <v>43004</v>
      </c>
      <c r="C113" t="s">
        <v>6670</v>
      </c>
      <c r="D113">
        <v>2</v>
      </c>
      <c r="E113" t="s">
        <v>3633</v>
      </c>
      <c r="F113" s="13" t="s">
        <v>6671</v>
      </c>
      <c r="G113" t="s">
        <v>1549</v>
      </c>
      <c r="H113" t="s">
        <v>5897</v>
      </c>
      <c r="I113" t="s">
        <v>2907</v>
      </c>
      <c r="K113" s="118">
        <v>406</v>
      </c>
      <c r="L113" s="2">
        <v>-8392.7199999999993</v>
      </c>
    </row>
    <row r="114" spans="1:12" x14ac:dyDescent="0.25">
      <c r="A114" t="s">
        <v>31</v>
      </c>
      <c r="B114" s="1">
        <v>43004</v>
      </c>
      <c r="C114" t="s">
        <v>6672</v>
      </c>
      <c r="D114">
        <v>2</v>
      </c>
      <c r="E114" t="s">
        <v>3633</v>
      </c>
      <c r="F114" s="13" t="s">
        <v>6673</v>
      </c>
      <c r="G114" t="s">
        <v>1549</v>
      </c>
      <c r="H114" t="s">
        <v>5897</v>
      </c>
      <c r="I114" t="s">
        <v>2907</v>
      </c>
      <c r="K114" s="118">
        <v>406</v>
      </c>
      <c r="L114" s="2">
        <v>-8798.7199999999993</v>
      </c>
    </row>
    <row r="115" spans="1:12" x14ac:dyDescent="0.25">
      <c r="A115" t="s">
        <v>1352</v>
      </c>
      <c r="B115" s="1">
        <v>43004</v>
      </c>
      <c r="C115" t="s">
        <v>6674</v>
      </c>
      <c r="D115">
        <v>2</v>
      </c>
      <c r="E115" t="s">
        <v>3633</v>
      </c>
      <c r="F115" s="13" t="s">
        <v>6675</v>
      </c>
      <c r="G115" t="s">
        <v>1549</v>
      </c>
      <c r="H115" t="s">
        <v>5897</v>
      </c>
      <c r="I115" t="s">
        <v>2907</v>
      </c>
      <c r="K115" s="118">
        <v>406</v>
      </c>
      <c r="L115" s="2">
        <v>-9204.7199999999993</v>
      </c>
    </row>
    <row r="116" spans="1:12" x14ac:dyDescent="0.25">
      <c r="A116" t="s">
        <v>6676</v>
      </c>
      <c r="B116" s="1">
        <v>43004</v>
      </c>
      <c r="C116" t="s">
        <v>6677</v>
      </c>
      <c r="D116">
        <v>2</v>
      </c>
      <c r="E116" t="s">
        <v>3633</v>
      </c>
      <c r="F116" s="13" t="s">
        <v>6678</v>
      </c>
      <c r="G116" t="s">
        <v>1549</v>
      </c>
      <c r="H116" t="s">
        <v>5897</v>
      </c>
      <c r="I116" t="s">
        <v>2907</v>
      </c>
      <c r="K116" s="118">
        <v>406</v>
      </c>
      <c r="L116" s="2">
        <v>-9610.7199999999993</v>
      </c>
    </row>
    <row r="117" spans="1:12" x14ac:dyDescent="0.25">
      <c r="A117" t="s">
        <v>6679</v>
      </c>
      <c r="B117" s="1">
        <v>43005</v>
      </c>
      <c r="C117" t="s">
        <v>6680</v>
      </c>
      <c r="D117">
        <v>2</v>
      </c>
      <c r="E117" t="s">
        <v>3633</v>
      </c>
      <c r="F117" s="13" t="s">
        <v>6681</v>
      </c>
      <c r="G117" t="s">
        <v>1549</v>
      </c>
      <c r="H117" t="s">
        <v>5897</v>
      </c>
      <c r="I117" t="s">
        <v>2907</v>
      </c>
      <c r="K117" s="118">
        <v>406</v>
      </c>
      <c r="L117" s="2">
        <v>-10016.719999999999</v>
      </c>
    </row>
    <row r="118" spans="1:12" x14ac:dyDescent="0.25">
      <c r="A118" t="s">
        <v>3174</v>
      </c>
      <c r="B118" s="1">
        <v>43005</v>
      </c>
      <c r="C118" t="s">
        <v>6682</v>
      </c>
      <c r="D118">
        <v>1</v>
      </c>
      <c r="E118" t="s">
        <v>3701</v>
      </c>
      <c r="F118">
        <v>34488</v>
      </c>
      <c r="G118" t="s">
        <v>260</v>
      </c>
      <c r="H118" t="s">
        <v>1311</v>
      </c>
      <c r="I118" t="s">
        <v>3549</v>
      </c>
      <c r="J118" s="43">
        <v>406</v>
      </c>
      <c r="L118" s="2">
        <v>-9610.7199999999993</v>
      </c>
    </row>
    <row r="119" spans="1:12" x14ac:dyDescent="0.25">
      <c r="A119" t="s">
        <v>6683</v>
      </c>
      <c r="B119" s="1">
        <v>43005</v>
      </c>
      <c r="C119" s="13" t="s">
        <v>6684</v>
      </c>
      <c r="D119">
        <v>1</v>
      </c>
      <c r="E119" t="s">
        <v>3701</v>
      </c>
      <c r="F119">
        <v>34489</v>
      </c>
      <c r="G119" t="s">
        <v>260</v>
      </c>
      <c r="H119" t="s">
        <v>1311</v>
      </c>
      <c r="I119" t="s">
        <v>3549</v>
      </c>
      <c r="J119" s="118">
        <v>406</v>
      </c>
      <c r="L119" s="2">
        <v>-9204.7199999999993</v>
      </c>
    </row>
    <row r="120" spans="1:12" x14ac:dyDescent="0.25">
      <c r="A120" t="s">
        <v>3668</v>
      </c>
      <c r="B120" s="1">
        <v>43006</v>
      </c>
      <c r="C120" t="s">
        <v>6685</v>
      </c>
      <c r="D120">
        <v>2</v>
      </c>
      <c r="E120" t="s">
        <v>3576</v>
      </c>
      <c r="F120">
        <v>4889</v>
      </c>
      <c r="G120" t="s">
        <v>76</v>
      </c>
      <c r="H120" t="s">
        <v>12</v>
      </c>
      <c r="I120" t="s">
        <v>2907</v>
      </c>
      <c r="J120" s="68">
        <v>3356</v>
      </c>
      <c r="L120" s="2">
        <v>-5848.72</v>
      </c>
    </row>
    <row r="121" spans="1:12" x14ac:dyDescent="0.25">
      <c r="A121" t="s">
        <v>6686</v>
      </c>
      <c r="B121" s="1">
        <v>43007</v>
      </c>
      <c r="C121" s="13" t="s">
        <v>6687</v>
      </c>
      <c r="D121">
        <v>1</v>
      </c>
      <c r="E121" t="s">
        <v>3701</v>
      </c>
      <c r="F121">
        <v>34514</v>
      </c>
      <c r="G121" t="s">
        <v>260</v>
      </c>
      <c r="H121" t="s">
        <v>1311</v>
      </c>
      <c r="I121" t="s">
        <v>3549</v>
      </c>
      <c r="J121" s="118">
        <v>406</v>
      </c>
      <c r="L121" s="2">
        <v>-5442.72</v>
      </c>
    </row>
    <row r="122" spans="1:12" x14ac:dyDescent="0.25">
      <c r="A122" t="s">
        <v>6688</v>
      </c>
      <c r="B122" s="1">
        <v>43007</v>
      </c>
      <c r="C122" s="13" t="s">
        <v>6689</v>
      </c>
      <c r="D122">
        <v>1</v>
      </c>
      <c r="E122" t="s">
        <v>3701</v>
      </c>
      <c r="F122">
        <v>34515</v>
      </c>
      <c r="G122" t="s">
        <v>260</v>
      </c>
      <c r="H122" t="s">
        <v>1311</v>
      </c>
      <c r="I122" t="s">
        <v>3549</v>
      </c>
      <c r="J122" s="118">
        <v>406</v>
      </c>
      <c r="L122" s="2">
        <v>-5036.72</v>
      </c>
    </row>
    <row r="123" spans="1:12" x14ac:dyDescent="0.25">
      <c r="A123" t="s">
        <v>6690</v>
      </c>
      <c r="B123" s="1">
        <v>43007</v>
      </c>
      <c r="C123" s="13" t="s">
        <v>6691</v>
      </c>
      <c r="D123">
        <v>1</v>
      </c>
      <c r="E123" t="s">
        <v>3701</v>
      </c>
      <c r="F123">
        <v>34516</v>
      </c>
      <c r="G123" t="s">
        <v>260</v>
      </c>
      <c r="H123" t="s">
        <v>1311</v>
      </c>
      <c r="I123" t="s">
        <v>3549</v>
      </c>
      <c r="J123" s="118">
        <v>406</v>
      </c>
      <c r="L123" s="2">
        <v>-4630.72</v>
      </c>
    </row>
    <row r="124" spans="1:12" x14ac:dyDescent="0.25">
      <c r="A124" t="s">
        <v>2697</v>
      </c>
      <c r="B124" s="1">
        <v>43007</v>
      </c>
      <c r="C124" s="13" t="s">
        <v>6692</v>
      </c>
      <c r="D124">
        <v>1</v>
      </c>
      <c r="E124" t="s">
        <v>3701</v>
      </c>
      <c r="F124">
        <v>34517</v>
      </c>
      <c r="G124" t="s">
        <v>260</v>
      </c>
      <c r="H124" t="s">
        <v>1311</v>
      </c>
      <c r="I124" t="s">
        <v>3549</v>
      </c>
      <c r="J124" s="118">
        <v>406</v>
      </c>
      <c r="L124" s="2">
        <v>-4224.72</v>
      </c>
    </row>
    <row r="125" spans="1:12" x14ac:dyDescent="0.25">
      <c r="A125" t="s">
        <v>6693</v>
      </c>
      <c r="B125" s="1">
        <v>43007</v>
      </c>
      <c r="C125" s="13" t="s">
        <v>6694</v>
      </c>
      <c r="D125">
        <v>1</v>
      </c>
      <c r="E125" t="s">
        <v>3701</v>
      </c>
      <c r="F125">
        <v>34518</v>
      </c>
      <c r="G125" t="s">
        <v>260</v>
      </c>
      <c r="H125" t="s">
        <v>1311</v>
      </c>
      <c r="I125" t="s">
        <v>3549</v>
      </c>
      <c r="J125" s="118">
        <v>406</v>
      </c>
      <c r="L125" s="2">
        <v>-3818.72</v>
      </c>
    </row>
    <row r="126" spans="1:12" x14ac:dyDescent="0.25">
      <c r="A126" t="s">
        <v>6695</v>
      </c>
      <c r="B126" s="1">
        <v>43007</v>
      </c>
      <c r="C126" s="13" t="s">
        <v>6696</v>
      </c>
      <c r="D126">
        <v>1</v>
      </c>
      <c r="E126" t="s">
        <v>3701</v>
      </c>
      <c r="F126">
        <v>34519</v>
      </c>
      <c r="G126" t="s">
        <v>260</v>
      </c>
      <c r="H126" t="s">
        <v>1311</v>
      </c>
      <c r="I126" t="s">
        <v>3549</v>
      </c>
      <c r="J126" s="118">
        <v>406</v>
      </c>
      <c r="L126" s="2">
        <v>-3412.72</v>
      </c>
    </row>
    <row r="127" spans="1:12" x14ac:dyDescent="0.25">
      <c r="A127" t="s">
        <v>6697</v>
      </c>
      <c r="B127" s="1">
        <v>43007</v>
      </c>
      <c r="C127" s="13" t="s">
        <v>6698</v>
      </c>
      <c r="D127">
        <v>1</v>
      </c>
      <c r="E127" t="s">
        <v>3701</v>
      </c>
      <c r="F127">
        <v>34528</v>
      </c>
      <c r="G127" t="s">
        <v>260</v>
      </c>
      <c r="H127" t="s">
        <v>1311</v>
      </c>
      <c r="I127" t="s">
        <v>3549</v>
      </c>
      <c r="J127" s="118">
        <v>406</v>
      </c>
      <c r="L127" s="2">
        <v>-3006.72</v>
      </c>
    </row>
    <row r="128" spans="1:12" x14ac:dyDescent="0.25">
      <c r="A128" t="s">
        <v>8644</v>
      </c>
      <c r="B128" s="1">
        <v>43008</v>
      </c>
      <c r="C128" s="13" t="s">
        <v>8645</v>
      </c>
      <c r="D128">
        <v>1</v>
      </c>
      <c r="E128" t="s">
        <v>3701</v>
      </c>
      <c r="F128">
        <v>34706</v>
      </c>
      <c r="G128" t="s">
        <v>260</v>
      </c>
      <c r="H128" t="s">
        <v>12</v>
      </c>
      <c r="I128" t="s">
        <v>3549</v>
      </c>
      <c r="J128" s="118">
        <v>406</v>
      </c>
      <c r="L128" s="2">
        <v>-2600.7199999999998</v>
      </c>
    </row>
    <row r="129" spans="1:12" x14ac:dyDescent="0.25">
      <c r="A129" s="5" t="s">
        <v>7246</v>
      </c>
      <c r="B129" s="6">
        <v>43010</v>
      </c>
      <c r="C129" s="5" t="s">
        <v>7247</v>
      </c>
      <c r="D129" s="5">
        <v>2</v>
      </c>
      <c r="E129" s="5" t="s">
        <v>3633</v>
      </c>
      <c r="F129" s="107" t="s">
        <v>8646</v>
      </c>
      <c r="G129" s="5" t="s">
        <v>1549</v>
      </c>
      <c r="H129" s="5" t="s">
        <v>5897</v>
      </c>
      <c r="I129" s="5" t="s">
        <v>2907</v>
      </c>
      <c r="J129" s="5"/>
      <c r="K129" s="119">
        <v>406</v>
      </c>
      <c r="L129" s="7">
        <v>-3006.72</v>
      </c>
    </row>
    <row r="130" spans="1:12" x14ac:dyDescent="0.25">
      <c r="A130" t="s">
        <v>7249</v>
      </c>
      <c r="B130" s="1">
        <v>43011</v>
      </c>
      <c r="C130" t="s">
        <v>7250</v>
      </c>
      <c r="D130">
        <v>2</v>
      </c>
      <c r="E130" t="s">
        <v>3633</v>
      </c>
      <c r="F130" s="13" t="s">
        <v>8647</v>
      </c>
      <c r="G130" t="s">
        <v>1549</v>
      </c>
      <c r="H130" t="s">
        <v>5897</v>
      </c>
      <c r="I130" t="s">
        <v>2907</v>
      </c>
      <c r="K130" s="118">
        <v>406</v>
      </c>
      <c r="L130" s="2">
        <v>-3412.72</v>
      </c>
    </row>
    <row r="131" spans="1:12" x14ac:dyDescent="0.25">
      <c r="A131" t="s">
        <v>1229</v>
      </c>
      <c r="B131" s="1">
        <v>43014</v>
      </c>
      <c r="C131" t="s">
        <v>6325</v>
      </c>
      <c r="D131">
        <v>2</v>
      </c>
      <c r="E131" t="s">
        <v>3633</v>
      </c>
      <c r="F131" s="13" t="s">
        <v>8648</v>
      </c>
      <c r="G131" t="s">
        <v>1549</v>
      </c>
      <c r="H131" t="s">
        <v>5897</v>
      </c>
      <c r="I131" t="s">
        <v>2907</v>
      </c>
      <c r="K131" s="118">
        <v>406</v>
      </c>
      <c r="L131" s="2">
        <v>-3818.72</v>
      </c>
    </row>
    <row r="132" spans="1:12" x14ac:dyDescent="0.25">
      <c r="A132" t="s">
        <v>7253</v>
      </c>
      <c r="B132" s="1">
        <v>43014</v>
      </c>
      <c r="C132" t="s">
        <v>7254</v>
      </c>
      <c r="D132">
        <v>2</v>
      </c>
      <c r="E132" t="s">
        <v>3633</v>
      </c>
      <c r="F132" s="13" t="s">
        <v>8649</v>
      </c>
      <c r="G132" t="s">
        <v>1549</v>
      </c>
      <c r="H132" t="s">
        <v>5897</v>
      </c>
      <c r="I132" t="s">
        <v>2907</v>
      </c>
      <c r="K132" s="118">
        <v>406</v>
      </c>
      <c r="L132" s="2">
        <v>-4224.72</v>
      </c>
    </row>
    <row r="133" spans="1:12" x14ac:dyDescent="0.25">
      <c r="A133" t="s">
        <v>5047</v>
      </c>
      <c r="B133" s="1">
        <v>43014</v>
      </c>
      <c r="C133" t="s">
        <v>7256</v>
      </c>
      <c r="D133">
        <v>2</v>
      </c>
      <c r="E133" t="s">
        <v>3633</v>
      </c>
      <c r="F133" s="13" t="s">
        <v>8650</v>
      </c>
      <c r="G133" t="s">
        <v>1549</v>
      </c>
      <c r="H133" t="s">
        <v>5897</v>
      </c>
      <c r="I133" t="s">
        <v>2907</v>
      </c>
      <c r="K133" s="118">
        <v>406</v>
      </c>
      <c r="L133" s="2">
        <v>-4630.72</v>
      </c>
    </row>
    <row r="134" spans="1:12" x14ac:dyDescent="0.25">
      <c r="A134" t="s">
        <v>5678</v>
      </c>
      <c r="B134" s="1">
        <v>43014</v>
      </c>
      <c r="C134" t="s">
        <v>7258</v>
      </c>
      <c r="D134">
        <v>2</v>
      </c>
      <c r="E134" t="s">
        <v>3633</v>
      </c>
      <c r="F134" s="13" t="s">
        <v>8651</v>
      </c>
      <c r="G134" t="s">
        <v>1549</v>
      </c>
      <c r="H134" t="s">
        <v>5897</v>
      </c>
      <c r="I134" t="s">
        <v>2907</v>
      </c>
      <c r="K134" s="118">
        <v>406</v>
      </c>
      <c r="L134" s="2">
        <v>-5036.72</v>
      </c>
    </row>
    <row r="135" spans="1:12" x14ac:dyDescent="0.25">
      <c r="A135" t="s">
        <v>2961</v>
      </c>
      <c r="B135" s="1">
        <v>43017</v>
      </c>
      <c r="C135" t="s">
        <v>7260</v>
      </c>
      <c r="D135">
        <v>2</v>
      </c>
      <c r="E135" t="s">
        <v>3633</v>
      </c>
      <c r="F135" s="13" t="s">
        <v>8652</v>
      </c>
      <c r="G135" t="s">
        <v>1549</v>
      </c>
      <c r="H135" t="s">
        <v>5897</v>
      </c>
      <c r="I135" t="s">
        <v>2907</v>
      </c>
      <c r="K135" s="118">
        <v>406</v>
      </c>
      <c r="L135" s="2">
        <v>-5442.72</v>
      </c>
    </row>
    <row r="136" spans="1:12" x14ac:dyDescent="0.25">
      <c r="A136" t="s">
        <v>7262</v>
      </c>
      <c r="B136" s="1">
        <v>43017</v>
      </c>
      <c r="C136" t="s">
        <v>7258</v>
      </c>
      <c r="D136">
        <v>2</v>
      </c>
      <c r="E136" t="s">
        <v>3633</v>
      </c>
      <c r="F136" s="13" t="s">
        <v>8651</v>
      </c>
      <c r="G136" t="s">
        <v>1549</v>
      </c>
      <c r="H136" t="s">
        <v>5897</v>
      </c>
      <c r="I136" t="s">
        <v>3543</v>
      </c>
      <c r="J136" s="118">
        <v>406</v>
      </c>
      <c r="L136" s="2">
        <v>-5036.72</v>
      </c>
    </row>
    <row r="137" spans="1:12" x14ac:dyDescent="0.25">
      <c r="A137" t="s">
        <v>7263</v>
      </c>
      <c r="B137" s="1">
        <v>43017</v>
      </c>
      <c r="C137" t="s">
        <v>7258</v>
      </c>
      <c r="D137">
        <v>2</v>
      </c>
      <c r="E137" t="s">
        <v>3633</v>
      </c>
      <c r="F137" s="13" t="s">
        <v>8653</v>
      </c>
      <c r="G137" t="s">
        <v>1549</v>
      </c>
      <c r="H137" t="s">
        <v>1618</v>
      </c>
      <c r="I137" t="s">
        <v>2907</v>
      </c>
      <c r="K137" s="118">
        <v>406</v>
      </c>
      <c r="L137" s="2">
        <v>-5442.72</v>
      </c>
    </row>
    <row r="138" spans="1:12" x14ac:dyDescent="0.25">
      <c r="A138" t="s">
        <v>5988</v>
      </c>
      <c r="B138" s="1">
        <v>43019</v>
      </c>
      <c r="C138" t="s">
        <v>7265</v>
      </c>
      <c r="D138">
        <v>2</v>
      </c>
      <c r="E138" t="s">
        <v>3633</v>
      </c>
      <c r="F138" s="13" t="s">
        <v>8654</v>
      </c>
      <c r="G138" t="s">
        <v>1549</v>
      </c>
      <c r="H138" t="s">
        <v>5897</v>
      </c>
      <c r="I138" t="s">
        <v>2907</v>
      </c>
      <c r="K138" s="118">
        <v>406</v>
      </c>
      <c r="L138" s="2">
        <v>-5848.72</v>
      </c>
    </row>
    <row r="139" spans="1:12" x14ac:dyDescent="0.25">
      <c r="A139" t="s">
        <v>7267</v>
      </c>
      <c r="B139" s="1">
        <v>43019</v>
      </c>
      <c r="C139" t="s">
        <v>7268</v>
      </c>
      <c r="D139">
        <v>2</v>
      </c>
      <c r="E139" t="s">
        <v>3633</v>
      </c>
      <c r="F139" s="13" t="s">
        <v>8655</v>
      </c>
      <c r="G139" t="s">
        <v>1549</v>
      </c>
      <c r="H139" t="s">
        <v>5897</v>
      </c>
      <c r="I139" t="s">
        <v>2907</v>
      </c>
      <c r="K139" s="118">
        <v>406</v>
      </c>
      <c r="L139" s="2">
        <v>-6254.72</v>
      </c>
    </row>
    <row r="140" spans="1:12" x14ac:dyDescent="0.25">
      <c r="A140" t="s">
        <v>7270</v>
      </c>
      <c r="B140" s="1">
        <v>43019</v>
      </c>
      <c r="C140" t="s">
        <v>7271</v>
      </c>
      <c r="D140">
        <v>2</v>
      </c>
      <c r="E140" t="s">
        <v>3633</v>
      </c>
      <c r="F140" s="13" t="s">
        <v>8656</v>
      </c>
      <c r="G140" t="s">
        <v>1549</v>
      </c>
      <c r="H140" t="s">
        <v>5897</v>
      </c>
      <c r="I140" t="s">
        <v>2907</v>
      </c>
      <c r="K140" s="118">
        <v>406</v>
      </c>
      <c r="L140" s="2">
        <v>-6660.72</v>
      </c>
    </row>
    <row r="141" spans="1:12" x14ac:dyDescent="0.25">
      <c r="A141" t="s">
        <v>6321</v>
      </c>
      <c r="B141" s="1">
        <v>43019</v>
      </c>
      <c r="C141" t="s">
        <v>7273</v>
      </c>
      <c r="D141">
        <v>2</v>
      </c>
      <c r="E141" t="s">
        <v>3633</v>
      </c>
      <c r="F141" s="13" t="s">
        <v>8657</v>
      </c>
      <c r="G141" t="s">
        <v>1549</v>
      </c>
      <c r="H141" t="s">
        <v>5897</v>
      </c>
      <c r="I141" t="s">
        <v>2907</v>
      </c>
      <c r="K141" s="118">
        <v>406</v>
      </c>
      <c r="L141" s="2">
        <v>-7066.72</v>
      </c>
    </row>
    <row r="142" spans="1:12" x14ac:dyDescent="0.25">
      <c r="A142" t="s">
        <v>7275</v>
      </c>
      <c r="B142" s="1">
        <v>43019</v>
      </c>
      <c r="C142" s="13" t="s">
        <v>7276</v>
      </c>
      <c r="D142">
        <v>1</v>
      </c>
      <c r="E142" t="s">
        <v>3701</v>
      </c>
      <c r="F142">
        <v>34694</v>
      </c>
      <c r="G142" t="s">
        <v>260</v>
      </c>
      <c r="H142" t="s">
        <v>1311</v>
      </c>
      <c r="I142" t="s">
        <v>7278</v>
      </c>
      <c r="J142" s="118">
        <v>406</v>
      </c>
      <c r="L142" s="2">
        <v>-6660.72</v>
      </c>
    </row>
    <row r="143" spans="1:12" x14ac:dyDescent="0.25">
      <c r="A143" t="s">
        <v>7279</v>
      </c>
      <c r="B143" s="1">
        <v>43021</v>
      </c>
      <c r="C143" t="s">
        <v>7280</v>
      </c>
      <c r="D143">
        <v>2</v>
      </c>
      <c r="E143" t="s">
        <v>3633</v>
      </c>
      <c r="F143" s="13" t="s">
        <v>8658</v>
      </c>
      <c r="G143" t="s">
        <v>1549</v>
      </c>
      <c r="H143" t="s">
        <v>5897</v>
      </c>
      <c r="I143" t="s">
        <v>2907</v>
      </c>
      <c r="K143" s="118">
        <v>406</v>
      </c>
      <c r="L143" s="2">
        <v>-7066.72</v>
      </c>
    </row>
    <row r="144" spans="1:12" x14ac:dyDescent="0.25">
      <c r="A144" t="s">
        <v>7282</v>
      </c>
      <c r="B144" s="1">
        <v>43021</v>
      </c>
      <c r="C144" t="s">
        <v>7283</v>
      </c>
      <c r="D144">
        <v>2</v>
      </c>
      <c r="E144" t="s">
        <v>3633</v>
      </c>
      <c r="F144" s="13" t="s">
        <v>8659</v>
      </c>
      <c r="G144" t="s">
        <v>1549</v>
      </c>
      <c r="H144" t="s">
        <v>5897</v>
      </c>
      <c r="I144" t="s">
        <v>2907</v>
      </c>
      <c r="K144" s="118">
        <v>406</v>
      </c>
      <c r="L144" s="2">
        <v>-7472.72</v>
      </c>
    </row>
    <row r="145" spans="1:12" x14ac:dyDescent="0.25">
      <c r="A145" t="s">
        <v>7285</v>
      </c>
      <c r="B145" s="1">
        <v>43021</v>
      </c>
      <c r="C145" t="s">
        <v>7286</v>
      </c>
      <c r="D145">
        <v>2</v>
      </c>
      <c r="E145" t="s">
        <v>3633</v>
      </c>
      <c r="F145" s="13" t="s">
        <v>8660</v>
      </c>
      <c r="G145" t="s">
        <v>1549</v>
      </c>
      <c r="H145" t="s">
        <v>5897</v>
      </c>
      <c r="I145" t="s">
        <v>2907</v>
      </c>
      <c r="K145" s="118">
        <v>406</v>
      </c>
      <c r="L145" s="2">
        <v>-7878.72</v>
      </c>
    </row>
    <row r="146" spans="1:12" x14ac:dyDescent="0.25">
      <c r="A146" t="s">
        <v>5449</v>
      </c>
      <c r="B146" s="1">
        <v>43024</v>
      </c>
      <c r="C146" t="s">
        <v>6664</v>
      </c>
      <c r="D146">
        <v>2</v>
      </c>
      <c r="E146" t="s">
        <v>3633</v>
      </c>
      <c r="F146" s="45" t="s">
        <v>6665</v>
      </c>
      <c r="G146" t="s">
        <v>1549</v>
      </c>
      <c r="H146" t="s">
        <v>5897</v>
      </c>
      <c r="I146" t="s">
        <v>3543</v>
      </c>
      <c r="J146" s="118">
        <v>406</v>
      </c>
      <c r="L146" s="2">
        <v>-7472.72</v>
      </c>
    </row>
    <row r="147" spans="1:12" x14ac:dyDescent="0.25">
      <c r="A147" t="s">
        <v>2369</v>
      </c>
      <c r="B147" s="1">
        <v>43024</v>
      </c>
      <c r="C147">
        <v>867</v>
      </c>
      <c r="D147">
        <v>2</v>
      </c>
      <c r="E147" t="s">
        <v>3633</v>
      </c>
      <c r="F147" s="13" t="s">
        <v>8661</v>
      </c>
      <c r="G147" t="s">
        <v>1549</v>
      </c>
      <c r="H147" t="s">
        <v>5897</v>
      </c>
      <c r="I147" t="s">
        <v>2907</v>
      </c>
      <c r="K147" s="118">
        <v>580</v>
      </c>
      <c r="L147" s="2">
        <v>-8052.72</v>
      </c>
    </row>
    <row r="148" spans="1:12" x14ac:dyDescent="0.25">
      <c r="A148" t="s">
        <v>7290</v>
      </c>
      <c r="B148" s="1">
        <v>43024</v>
      </c>
      <c r="C148" t="s">
        <v>6664</v>
      </c>
      <c r="D148">
        <v>2</v>
      </c>
      <c r="E148" t="s">
        <v>3633</v>
      </c>
      <c r="F148" s="45" t="s">
        <v>8662</v>
      </c>
      <c r="G148" t="s">
        <v>1549</v>
      </c>
      <c r="H148" t="s">
        <v>5897</v>
      </c>
      <c r="I148" t="s">
        <v>2907</v>
      </c>
      <c r="K148" s="118">
        <v>406</v>
      </c>
      <c r="L148" s="2">
        <v>-8458.7199999999993</v>
      </c>
    </row>
    <row r="149" spans="1:12" x14ac:dyDescent="0.25">
      <c r="A149" t="s">
        <v>6812</v>
      </c>
      <c r="B149" s="1">
        <v>43025</v>
      </c>
      <c r="C149">
        <v>867</v>
      </c>
      <c r="D149">
        <v>2</v>
      </c>
      <c r="E149" t="s">
        <v>3633</v>
      </c>
      <c r="F149" s="13" t="s">
        <v>8661</v>
      </c>
      <c r="G149" t="s">
        <v>1549</v>
      </c>
      <c r="H149" t="s">
        <v>5897</v>
      </c>
      <c r="I149" t="s">
        <v>3543</v>
      </c>
      <c r="J149" s="118">
        <v>580</v>
      </c>
      <c r="L149" s="2">
        <v>-7878.72</v>
      </c>
    </row>
    <row r="150" spans="1:12" x14ac:dyDescent="0.25">
      <c r="A150" t="s">
        <v>7292</v>
      </c>
      <c r="B150" s="1">
        <v>43028</v>
      </c>
      <c r="C150" t="s">
        <v>7293</v>
      </c>
      <c r="D150">
        <v>2</v>
      </c>
      <c r="E150" t="s">
        <v>3633</v>
      </c>
      <c r="F150" s="13" t="s">
        <v>8663</v>
      </c>
      <c r="G150" t="s">
        <v>1549</v>
      </c>
      <c r="H150" t="s">
        <v>5897</v>
      </c>
      <c r="I150" t="s">
        <v>2907</v>
      </c>
      <c r="K150" s="118">
        <v>290</v>
      </c>
      <c r="L150" s="2">
        <v>-8168.72</v>
      </c>
    </row>
    <row r="151" spans="1:12" x14ac:dyDescent="0.25">
      <c r="A151" t="s">
        <v>2375</v>
      </c>
      <c r="B151" s="1">
        <v>43028</v>
      </c>
      <c r="C151" t="s">
        <v>7295</v>
      </c>
      <c r="D151">
        <v>2</v>
      </c>
      <c r="E151" t="s">
        <v>3633</v>
      </c>
      <c r="F151" s="13" t="s">
        <v>8664</v>
      </c>
      <c r="G151" t="s">
        <v>1549</v>
      </c>
      <c r="H151" t="s">
        <v>5897</v>
      </c>
      <c r="I151" t="s">
        <v>2907</v>
      </c>
      <c r="K151" s="118">
        <v>406</v>
      </c>
      <c r="L151" s="2">
        <v>-8574.7199999999993</v>
      </c>
    </row>
    <row r="152" spans="1:12" x14ac:dyDescent="0.25">
      <c r="A152" t="s">
        <v>4379</v>
      </c>
      <c r="B152" s="1">
        <v>43028</v>
      </c>
      <c r="C152" t="s">
        <v>7297</v>
      </c>
      <c r="D152">
        <v>2</v>
      </c>
      <c r="E152" t="s">
        <v>3576</v>
      </c>
      <c r="F152">
        <v>5056</v>
      </c>
      <c r="G152" t="s">
        <v>76</v>
      </c>
      <c r="H152" t="s">
        <v>12</v>
      </c>
      <c r="I152" t="s">
        <v>2907</v>
      </c>
      <c r="J152" s="118">
        <v>406</v>
      </c>
      <c r="L152" s="2">
        <v>-8168.72</v>
      </c>
    </row>
    <row r="153" spans="1:12" x14ac:dyDescent="0.25">
      <c r="A153" t="s">
        <v>2484</v>
      </c>
      <c r="B153" s="1">
        <v>43032</v>
      </c>
      <c r="C153" s="13" t="s">
        <v>7299</v>
      </c>
      <c r="D153">
        <v>1</v>
      </c>
      <c r="E153" t="s">
        <v>3701</v>
      </c>
      <c r="F153">
        <v>34786</v>
      </c>
      <c r="G153" t="s">
        <v>260</v>
      </c>
      <c r="H153" t="s">
        <v>1311</v>
      </c>
      <c r="I153" t="s">
        <v>3549</v>
      </c>
      <c r="J153" s="118">
        <v>406</v>
      </c>
      <c r="L153" s="2">
        <v>-7762.72</v>
      </c>
    </row>
    <row r="154" spans="1:12" x14ac:dyDescent="0.25">
      <c r="A154" t="s">
        <v>7301</v>
      </c>
      <c r="B154" s="1">
        <v>43032</v>
      </c>
      <c r="C154" s="13" t="s">
        <v>7302</v>
      </c>
      <c r="D154">
        <v>1</v>
      </c>
      <c r="E154" t="s">
        <v>3701</v>
      </c>
      <c r="F154">
        <v>34787</v>
      </c>
      <c r="G154" t="s">
        <v>260</v>
      </c>
      <c r="H154" t="s">
        <v>1311</v>
      </c>
      <c r="I154" t="s">
        <v>3549</v>
      </c>
      <c r="J154" s="118">
        <v>406</v>
      </c>
      <c r="L154" s="2">
        <v>-7356.72</v>
      </c>
    </row>
    <row r="155" spans="1:12" x14ac:dyDescent="0.25">
      <c r="A155" t="s">
        <v>7304</v>
      </c>
      <c r="B155" s="1">
        <v>43032</v>
      </c>
      <c r="C155" s="13" t="s">
        <v>7305</v>
      </c>
      <c r="D155">
        <v>1</v>
      </c>
      <c r="E155" t="s">
        <v>3701</v>
      </c>
      <c r="F155">
        <v>34790</v>
      </c>
      <c r="G155" t="s">
        <v>260</v>
      </c>
      <c r="H155" t="s">
        <v>1311</v>
      </c>
      <c r="I155" t="s">
        <v>3549</v>
      </c>
      <c r="J155" s="118">
        <v>290</v>
      </c>
      <c r="L155" s="2">
        <v>-7066.72</v>
      </c>
    </row>
    <row r="156" spans="1:12" x14ac:dyDescent="0.25">
      <c r="A156" t="s">
        <v>7307</v>
      </c>
      <c r="B156" s="1">
        <v>43032</v>
      </c>
      <c r="C156" s="13" t="s">
        <v>7308</v>
      </c>
      <c r="D156">
        <v>1</v>
      </c>
      <c r="E156" t="s">
        <v>3701</v>
      </c>
      <c r="F156">
        <v>34791</v>
      </c>
      <c r="G156" t="s">
        <v>260</v>
      </c>
      <c r="H156" t="s">
        <v>1311</v>
      </c>
      <c r="I156" t="s">
        <v>7310</v>
      </c>
      <c r="J156" s="118">
        <v>406</v>
      </c>
      <c r="L156" s="2">
        <v>-6660.72</v>
      </c>
    </row>
    <row r="157" spans="1:12" x14ac:dyDescent="0.25">
      <c r="A157" t="s">
        <v>7311</v>
      </c>
      <c r="B157" s="1">
        <v>43032</v>
      </c>
      <c r="C157" s="13" t="s">
        <v>7312</v>
      </c>
      <c r="D157">
        <v>1</v>
      </c>
      <c r="E157" t="s">
        <v>3701</v>
      </c>
      <c r="F157">
        <v>34795</v>
      </c>
      <c r="G157" t="s">
        <v>260</v>
      </c>
      <c r="H157" t="s">
        <v>1311</v>
      </c>
      <c r="I157" t="s">
        <v>3549</v>
      </c>
      <c r="J157" s="118">
        <v>406</v>
      </c>
      <c r="L157" s="2">
        <v>-6254.72</v>
      </c>
    </row>
    <row r="158" spans="1:12" x14ac:dyDescent="0.25">
      <c r="A158" t="s">
        <v>7314</v>
      </c>
      <c r="B158" s="1">
        <v>43032</v>
      </c>
      <c r="C158" s="13" t="s">
        <v>7315</v>
      </c>
      <c r="D158">
        <v>1</v>
      </c>
      <c r="E158" t="s">
        <v>3701</v>
      </c>
      <c r="F158">
        <v>34796</v>
      </c>
      <c r="G158" t="s">
        <v>260</v>
      </c>
      <c r="H158" t="s">
        <v>1311</v>
      </c>
      <c r="I158" t="s">
        <v>3549</v>
      </c>
      <c r="J158" s="118">
        <v>406</v>
      </c>
      <c r="L158" s="2">
        <v>-5848.72</v>
      </c>
    </row>
    <row r="159" spans="1:12" x14ac:dyDescent="0.25">
      <c r="A159" t="s">
        <v>2733</v>
      </c>
      <c r="B159" s="1">
        <v>43032</v>
      </c>
      <c r="C159" s="13" t="s">
        <v>7317</v>
      </c>
      <c r="D159">
        <v>1</v>
      </c>
      <c r="E159" t="s">
        <v>3701</v>
      </c>
      <c r="F159">
        <v>34797</v>
      </c>
      <c r="G159" t="s">
        <v>260</v>
      </c>
      <c r="H159" t="s">
        <v>1311</v>
      </c>
      <c r="I159" t="s">
        <v>3549</v>
      </c>
      <c r="J159" s="118">
        <v>406</v>
      </c>
      <c r="L159" s="2">
        <v>-5442.72</v>
      </c>
    </row>
    <row r="160" spans="1:12" x14ac:dyDescent="0.25">
      <c r="A160" t="s">
        <v>7319</v>
      </c>
      <c r="B160" s="1">
        <v>43032</v>
      </c>
      <c r="C160" s="13" t="s">
        <v>7320</v>
      </c>
      <c r="D160">
        <v>1</v>
      </c>
      <c r="E160" t="s">
        <v>3701</v>
      </c>
      <c r="F160">
        <v>34798</v>
      </c>
      <c r="G160" t="s">
        <v>260</v>
      </c>
      <c r="H160" t="s">
        <v>1311</v>
      </c>
      <c r="I160" t="s">
        <v>3549</v>
      </c>
      <c r="J160" s="118">
        <v>406</v>
      </c>
      <c r="L160" s="2">
        <v>-5036.72</v>
      </c>
    </row>
    <row r="161" spans="1:12" x14ac:dyDescent="0.25">
      <c r="A161" t="s">
        <v>7322</v>
      </c>
      <c r="B161" s="1">
        <v>43032</v>
      </c>
      <c r="C161" s="13" t="s">
        <v>7323</v>
      </c>
      <c r="D161">
        <v>1</v>
      </c>
      <c r="E161" t="s">
        <v>3701</v>
      </c>
      <c r="F161">
        <v>34799</v>
      </c>
      <c r="G161" t="s">
        <v>260</v>
      </c>
      <c r="H161" t="s">
        <v>1311</v>
      </c>
      <c r="I161" t="s">
        <v>3549</v>
      </c>
      <c r="J161" s="118">
        <v>406</v>
      </c>
      <c r="L161" s="2">
        <v>-4630.72</v>
      </c>
    </row>
    <row r="162" spans="1:12" x14ac:dyDescent="0.25">
      <c r="A162" t="s">
        <v>7325</v>
      </c>
      <c r="B162" s="1">
        <v>43032</v>
      </c>
      <c r="C162" s="13" t="s">
        <v>7326</v>
      </c>
      <c r="D162">
        <v>1</v>
      </c>
      <c r="E162" t="s">
        <v>3701</v>
      </c>
      <c r="F162">
        <v>34800</v>
      </c>
      <c r="G162" t="s">
        <v>260</v>
      </c>
      <c r="H162" t="s">
        <v>1311</v>
      </c>
      <c r="I162" t="s">
        <v>7328</v>
      </c>
      <c r="J162" s="118">
        <v>406</v>
      </c>
      <c r="L162" s="2">
        <v>-4224.72</v>
      </c>
    </row>
    <row r="163" spans="1:12" x14ac:dyDescent="0.25">
      <c r="A163" t="s">
        <v>675</v>
      </c>
      <c r="B163" s="1">
        <v>43032</v>
      </c>
      <c r="C163" s="13" t="s">
        <v>7329</v>
      </c>
      <c r="D163">
        <v>1</v>
      </c>
      <c r="E163" t="s">
        <v>3701</v>
      </c>
      <c r="F163">
        <v>34805</v>
      </c>
      <c r="G163" t="s">
        <v>260</v>
      </c>
      <c r="H163" t="s">
        <v>1311</v>
      </c>
      <c r="I163" t="s">
        <v>7331</v>
      </c>
      <c r="J163" s="118">
        <v>406</v>
      </c>
      <c r="L163" s="2">
        <v>-3818.72</v>
      </c>
    </row>
    <row r="164" spans="1:12" x14ac:dyDescent="0.25">
      <c r="A164" t="s">
        <v>7332</v>
      </c>
      <c r="B164" s="1">
        <v>43032</v>
      </c>
      <c r="C164" s="13" t="s">
        <v>7333</v>
      </c>
      <c r="D164">
        <v>1</v>
      </c>
      <c r="E164" t="s">
        <v>3701</v>
      </c>
      <c r="F164">
        <v>34806</v>
      </c>
      <c r="G164" t="s">
        <v>260</v>
      </c>
      <c r="H164" t="s">
        <v>1311</v>
      </c>
      <c r="I164" t="s">
        <v>7328</v>
      </c>
      <c r="J164" s="118">
        <v>406</v>
      </c>
      <c r="L164" s="2">
        <v>-3412.72</v>
      </c>
    </row>
    <row r="165" spans="1:12" x14ac:dyDescent="0.25">
      <c r="A165" t="s">
        <v>7335</v>
      </c>
      <c r="B165" s="1">
        <v>43032</v>
      </c>
      <c r="C165" s="13" t="s">
        <v>7336</v>
      </c>
      <c r="D165">
        <v>1</v>
      </c>
      <c r="E165" t="s">
        <v>3701</v>
      </c>
      <c r="F165">
        <v>34807</v>
      </c>
      <c r="G165" t="s">
        <v>260</v>
      </c>
      <c r="H165" t="s">
        <v>1311</v>
      </c>
      <c r="I165" t="s">
        <v>3549</v>
      </c>
      <c r="J165" s="118">
        <v>406</v>
      </c>
      <c r="L165" s="2">
        <v>-3006.72</v>
      </c>
    </row>
    <row r="166" spans="1:12" x14ac:dyDescent="0.25">
      <c r="A166" t="s">
        <v>4600</v>
      </c>
      <c r="B166" s="1">
        <v>43032</v>
      </c>
      <c r="C166" s="13" t="s">
        <v>7338</v>
      </c>
      <c r="D166">
        <v>1</v>
      </c>
      <c r="E166" t="s">
        <v>3701</v>
      </c>
      <c r="F166">
        <v>34808</v>
      </c>
      <c r="G166" t="s">
        <v>260</v>
      </c>
      <c r="H166" t="s">
        <v>1311</v>
      </c>
      <c r="I166" t="s">
        <v>3549</v>
      </c>
      <c r="J166" s="118">
        <v>406</v>
      </c>
      <c r="L166" s="2">
        <v>-2600.7199999999998</v>
      </c>
    </row>
    <row r="167" spans="1:12" x14ac:dyDescent="0.25">
      <c r="A167" t="s">
        <v>2737</v>
      </c>
      <c r="B167" s="1">
        <v>43032</v>
      </c>
      <c r="C167" s="13" t="s">
        <v>7340</v>
      </c>
      <c r="D167">
        <v>1</v>
      </c>
      <c r="E167" t="s">
        <v>3701</v>
      </c>
      <c r="F167">
        <v>34809</v>
      </c>
      <c r="G167" t="s">
        <v>260</v>
      </c>
      <c r="H167" t="s">
        <v>1311</v>
      </c>
      <c r="I167" t="s">
        <v>3549</v>
      </c>
      <c r="J167" s="118">
        <v>406</v>
      </c>
      <c r="L167" s="2">
        <v>-2194.7199999999998</v>
      </c>
    </row>
    <row r="168" spans="1:12" x14ac:dyDescent="0.25">
      <c r="A168" t="s">
        <v>7342</v>
      </c>
      <c r="B168" s="1">
        <v>43038</v>
      </c>
      <c r="C168" t="s">
        <v>7343</v>
      </c>
      <c r="D168">
        <v>2</v>
      </c>
      <c r="E168" t="s">
        <v>3633</v>
      </c>
      <c r="F168" s="13" t="s">
        <v>8665</v>
      </c>
      <c r="G168" t="s">
        <v>1549</v>
      </c>
      <c r="H168" t="s">
        <v>5897</v>
      </c>
      <c r="I168" t="s">
        <v>2907</v>
      </c>
      <c r="K168" s="118">
        <v>406</v>
      </c>
      <c r="L168" s="2">
        <v>-2600.7199999999998</v>
      </c>
    </row>
    <row r="169" spans="1:12" x14ac:dyDescent="0.25">
      <c r="A169" t="s">
        <v>7345</v>
      </c>
      <c r="B169" s="1">
        <v>43038</v>
      </c>
      <c r="C169" t="s">
        <v>7346</v>
      </c>
      <c r="D169">
        <v>2</v>
      </c>
      <c r="E169" t="s">
        <v>3633</v>
      </c>
      <c r="F169" s="13" t="s">
        <v>8666</v>
      </c>
      <c r="G169" t="s">
        <v>1549</v>
      </c>
      <c r="H169" t="s">
        <v>5897</v>
      </c>
      <c r="I169" t="s">
        <v>2907</v>
      </c>
      <c r="K169" s="118">
        <v>406</v>
      </c>
      <c r="L169" s="2">
        <v>-3006.72</v>
      </c>
    </row>
    <row r="170" spans="1:12" x14ac:dyDescent="0.25">
      <c r="A170" t="s">
        <v>7348</v>
      </c>
      <c r="B170" s="1">
        <v>43039</v>
      </c>
      <c r="C170" t="s">
        <v>7349</v>
      </c>
      <c r="D170">
        <v>2</v>
      </c>
      <c r="E170" t="s">
        <v>3633</v>
      </c>
      <c r="F170" s="13" t="s">
        <v>8667</v>
      </c>
      <c r="G170" t="s">
        <v>1549</v>
      </c>
      <c r="H170" t="s">
        <v>5897</v>
      </c>
      <c r="I170" t="s">
        <v>2907</v>
      </c>
      <c r="K170" s="118">
        <v>406</v>
      </c>
      <c r="L170" s="2">
        <v>-3412.72</v>
      </c>
    </row>
    <row r="171" spans="1:12" x14ac:dyDescent="0.25">
      <c r="A171" t="s">
        <v>7351</v>
      </c>
      <c r="B171" s="1">
        <v>43039</v>
      </c>
      <c r="C171" t="s">
        <v>6330</v>
      </c>
      <c r="D171">
        <v>2</v>
      </c>
      <c r="E171" t="s">
        <v>3633</v>
      </c>
      <c r="F171" s="13" t="s">
        <v>8668</v>
      </c>
      <c r="G171" t="s">
        <v>1549</v>
      </c>
      <c r="H171" t="s">
        <v>5897</v>
      </c>
      <c r="I171" t="s">
        <v>2907</v>
      </c>
      <c r="K171" s="118">
        <v>406</v>
      </c>
      <c r="L171" s="2">
        <v>-3818.72</v>
      </c>
    </row>
    <row r="172" spans="1:12" x14ac:dyDescent="0.25">
      <c r="A172" t="s">
        <v>7353</v>
      </c>
      <c r="B172" s="1">
        <v>43039</v>
      </c>
      <c r="C172" s="13" t="s">
        <v>7354</v>
      </c>
      <c r="D172">
        <v>1</v>
      </c>
      <c r="E172" t="s">
        <v>3701</v>
      </c>
      <c r="F172">
        <v>34941</v>
      </c>
      <c r="G172" t="s">
        <v>260</v>
      </c>
      <c r="H172" t="s">
        <v>1311</v>
      </c>
      <c r="I172" t="s">
        <v>7278</v>
      </c>
      <c r="J172" s="118">
        <v>406</v>
      </c>
      <c r="L172" s="2">
        <v>-3412.72</v>
      </c>
    </row>
    <row r="173" spans="1:12" x14ac:dyDescent="0.25">
      <c r="A173" t="s">
        <v>7356</v>
      </c>
      <c r="B173" s="1">
        <v>43039</v>
      </c>
      <c r="C173" s="13" t="s">
        <v>7357</v>
      </c>
      <c r="D173">
        <v>1</v>
      </c>
      <c r="E173" t="s">
        <v>3701</v>
      </c>
      <c r="F173">
        <v>34943</v>
      </c>
      <c r="G173" t="s">
        <v>260</v>
      </c>
      <c r="H173" t="s">
        <v>1311</v>
      </c>
      <c r="I173" t="s">
        <v>3549</v>
      </c>
      <c r="J173" s="118">
        <v>406</v>
      </c>
      <c r="L173" s="2">
        <v>-3006.72</v>
      </c>
    </row>
    <row r="174" spans="1:12" x14ac:dyDescent="0.25">
      <c r="A174" t="s">
        <v>7359</v>
      </c>
      <c r="B174" s="1">
        <v>43039</v>
      </c>
      <c r="C174" s="13" t="s">
        <v>7360</v>
      </c>
      <c r="D174">
        <v>1</v>
      </c>
      <c r="E174" t="s">
        <v>3701</v>
      </c>
      <c r="F174">
        <v>34946</v>
      </c>
      <c r="G174" t="s">
        <v>260</v>
      </c>
      <c r="H174" t="s">
        <v>1311</v>
      </c>
      <c r="I174" t="s">
        <v>7328</v>
      </c>
      <c r="J174" s="118">
        <v>406</v>
      </c>
      <c r="L174" s="2">
        <v>-2600.7199999999998</v>
      </c>
    </row>
    <row r="175" spans="1:12" x14ac:dyDescent="0.25">
      <c r="A175" t="s">
        <v>7362</v>
      </c>
      <c r="B175" s="1">
        <v>43039</v>
      </c>
      <c r="C175" s="13" t="s">
        <v>7363</v>
      </c>
      <c r="D175">
        <v>1</v>
      </c>
      <c r="E175" t="s">
        <v>3701</v>
      </c>
      <c r="F175">
        <v>34947</v>
      </c>
      <c r="G175" t="s">
        <v>260</v>
      </c>
      <c r="H175" t="s">
        <v>1311</v>
      </c>
      <c r="I175" t="s">
        <v>3549</v>
      </c>
      <c r="J175" s="118">
        <v>406</v>
      </c>
      <c r="L175" s="2">
        <v>-2194.7199999999998</v>
      </c>
    </row>
    <row r="176" spans="1:12" x14ac:dyDescent="0.25">
      <c r="A176" s="5" t="s">
        <v>2191</v>
      </c>
      <c r="B176" s="6">
        <v>43045</v>
      </c>
      <c r="C176" s="5" t="s">
        <v>8669</v>
      </c>
      <c r="D176" s="5">
        <v>2</v>
      </c>
      <c r="E176" s="5" t="s">
        <v>3633</v>
      </c>
      <c r="F176" s="107" t="s">
        <v>8670</v>
      </c>
      <c r="G176" s="5" t="s">
        <v>1549</v>
      </c>
      <c r="H176" s="5" t="s">
        <v>5897</v>
      </c>
      <c r="I176" s="5" t="s">
        <v>2907</v>
      </c>
      <c r="J176" s="5"/>
      <c r="K176" s="5">
        <v>406</v>
      </c>
      <c r="L176" s="7">
        <v>-2600.7199999999998</v>
      </c>
    </row>
    <row r="177" spans="1:12" x14ac:dyDescent="0.25">
      <c r="A177" t="s">
        <v>7999</v>
      </c>
      <c r="B177" s="1">
        <v>43048</v>
      </c>
      <c r="C177" t="s">
        <v>8671</v>
      </c>
      <c r="D177">
        <v>2</v>
      </c>
      <c r="E177" t="s">
        <v>3633</v>
      </c>
      <c r="F177" s="13" t="s">
        <v>8672</v>
      </c>
      <c r="G177" t="s">
        <v>1549</v>
      </c>
      <c r="H177" t="s">
        <v>5897</v>
      </c>
      <c r="I177" t="s">
        <v>2907</v>
      </c>
      <c r="K177">
        <v>406</v>
      </c>
      <c r="L177" s="2">
        <v>-3006.72</v>
      </c>
    </row>
    <row r="178" spans="1:12" x14ac:dyDescent="0.25">
      <c r="A178" t="s">
        <v>6909</v>
      </c>
      <c r="B178" s="1">
        <v>43048</v>
      </c>
      <c r="C178" t="s">
        <v>8673</v>
      </c>
      <c r="D178">
        <v>2</v>
      </c>
      <c r="E178" t="s">
        <v>3633</v>
      </c>
      <c r="F178" s="13" t="s">
        <v>8674</v>
      </c>
      <c r="G178" t="s">
        <v>1549</v>
      </c>
      <c r="H178" t="s">
        <v>5897</v>
      </c>
      <c r="I178" t="s">
        <v>2907</v>
      </c>
      <c r="K178">
        <v>406</v>
      </c>
      <c r="L178" s="2">
        <v>-3412.72</v>
      </c>
    </row>
    <row r="179" spans="1:12" x14ac:dyDescent="0.25">
      <c r="A179" t="s">
        <v>6911</v>
      </c>
      <c r="B179" s="1">
        <v>43048</v>
      </c>
      <c r="C179" t="s">
        <v>8675</v>
      </c>
      <c r="D179">
        <v>2</v>
      </c>
      <c r="E179" t="s">
        <v>3633</v>
      </c>
      <c r="F179" s="13" t="s">
        <v>8676</v>
      </c>
      <c r="G179" t="s">
        <v>1549</v>
      </c>
      <c r="H179" t="s">
        <v>5897</v>
      </c>
      <c r="I179" t="s">
        <v>2907</v>
      </c>
      <c r="K179">
        <v>406</v>
      </c>
      <c r="L179" s="2">
        <v>-3818.72</v>
      </c>
    </row>
    <row r="180" spans="1:12" x14ac:dyDescent="0.25">
      <c r="A180" t="s">
        <v>1091</v>
      </c>
      <c r="B180" s="1">
        <v>43050</v>
      </c>
      <c r="C180" t="s">
        <v>8677</v>
      </c>
      <c r="D180">
        <v>2</v>
      </c>
      <c r="E180" t="s">
        <v>3633</v>
      </c>
      <c r="F180" t="s">
        <v>8678</v>
      </c>
      <c r="G180" t="s">
        <v>1549</v>
      </c>
      <c r="H180" t="s">
        <v>1618</v>
      </c>
      <c r="I180" t="s">
        <v>2907</v>
      </c>
      <c r="K180">
        <v>406</v>
      </c>
      <c r="L180" s="2">
        <v>-4224.72</v>
      </c>
    </row>
    <row r="181" spans="1:12" x14ac:dyDescent="0.25">
      <c r="A181" t="s">
        <v>6420</v>
      </c>
      <c r="B181" s="1">
        <v>43060</v>
      </c>
      <c r="C181" t="s">
        <v>8679</v>
      </c>
      <c r="D181">
        <v>2</v>
      </c>
      <c r="E181" t="s">
        <v>3633</v>
      </c>
      <c r="F181" s="13" t="s">
        <v>8680</v>
      </c>
      <c r="G181" t="s">
        <v>1549</v>
      </c>
      <c r="H181" t="s">
        <v>5897</v>
      </c>
      <c r="I181" t="s">
        <v>2907</v>
      </c>
      <c r="K181">
        <v>406</v>
      </c>
      <c r="L181" s="2">
        <v>-4630.72</v>
      </c>
    </row>
    <row r="182" spans="1:12" x14ac:dyDescent="0.25">
      <c r="A182" t="s">
        <v>1823</v>
      </c>
      <c r="B182" s="1">
        <v>43060</v>
      </c>
      <c r="C182" t="s">
        <v>8681</v>
      </c>
      <c r="D182">
        <v>2</v>
      </c>
      <c r="E182" t="s">
        <v>3633</v>
      </c>
      <c r="F182" s="13" t="s">
        <v>8682</v>
      </c>
      <c r="G182" t="s">
        <v>1549</v>
      </c>
      <c r="H182" t="s">
        <v>5897</v>
      </c>
      <c r="I182" t="s">
        <v>2907</v>
      </c>
      <c r="K182">
        <v>406</v>
      </c>
      <c r="L182" s="2">
        <v>-5036.72</v>
      </c>
    </row>
    <row r="183" spans="1:12" x14ac:dyDescent="0.25">
      <c r="A183" t="s">
        <v>3291</v>
      </c>
      <c r="B183" s="1">
        <v>43063</v>
      </c>
      <c r="C183" t="s">
        <v>8683</v>
      </c>
      <c r="D183">
        <v>2</v>
      </c>
      <c r="E183" t="s">
        <v>3633</v>
      </c>
      <c r="F183" s="4">
        <v>2928</v>
      </c>
      <c r="G183" t="s">
        <v>1549</v>
      </c>
      <c r="H183" t="s">
        <v>5897</v>
      </c>
      <c r="I183" t="s">
        <v>7278</v>
      </c>
      <c r="K183">
        <v>350</v>
      </c>
      <c r="L183" s="2">
        <v>-5386.72</v>
      </c>
    </row>
    <row r="184" spans="1:12" x14ac:dyDescent="0.25">
      <c r="A184" t="s">
        <v>5217</v>
      </c>
      <c r="B184" s="1">
        <v>43066</v>
      </c>
      <c r="C184" t="s">
        <v>8684</v>
      </c>
      <c r="D184">
        <v>2</v>
      </c>
      <c r="E184" t="s">
        <v>3633</v>
      </c>
      <c r="F184" s="13" t="s">
        <v>8685</v>
      </c>
      <c r="G184" t="s">
        <v>1549</v>
      </c>
      <c r="H184" t="s">
        <v>5897</v>
      </c>
      <c r="I184" t="s">
        <v>2907</v>
      </c>
      <c r="K184">
        <v>406</v>
      </c>
      <c r="L184" s="2">
        <v>-5792.72</v>
      </c>
    </row>
    <row r="185" spans="1:12" x14ac:dyDescent="0.25">
      <c r="A185" t="s">
        <v>8018</v>
      </c>
      <c r="B185" s="1">
        <v>43066</v>
      </c>
      <c r="C185" t="s">
        <v>8686</v>
      </c>
      <c r="D185">
        <v>2</v>
      </c>
      <c r="E185" t="s">
        <v>3633</v>
      </c>
      <c r="F185" s="13" t="s">
        <v>8687</v>
      </c>
      <c r="G185" t="s">
        <v>1549</v>
      </c>
      <c r="H185" t="s">
        <v>5897</v>
      </c>
      <c r="I185" t="s">
        <v>2907</v>
      </c>
      <c r="K185" s="118">
        <v>406</v>
      </c>
      <c r="L185" s="2">
        <v>-6198.72</v>
      </c>
    </row>
    <row r="186" spans="1:12" x14ac:dyDescent="0.25">
      <c r="A186" t="s">
        <v>8021</v>
      </c>
      <c r="B186" s="1">
        <v>43066</v>
      </c>
      <c r="C186" t="s">
        <v>8686</v>
      </c>
      <c r="D186">
        <v>2</v>
      </c>
      <c r="E186" t="s">
        <v>3633</v>
      </c>
      <c r="F186" s="13" t="s">
        <v>8687</v>
      </c>
      <c r="G186" t="s">
        <v>1549</v>
      </c>
      <c r="H186" t="s">
        <v>5897</v>
      </c>
      <c r="I186" t="s">
        <v>3543</v>
      </c>
      <c r="J186" s="118">
        <v>406</v>
      </c>
      <c r="L186" s="2">
        <v>-5792.72</v>
      </c>
    </row>
    <row r="187" spans="1:12" x14ac:dyDescent="0.25">
      <c r="A187" t="s">
        <v>6790</v>
      </c>
      <c r="B187" s="1">
        <v>43066</v>
      </c>
      <c r="C187" t="s">
        <v>8688</v>
      </c>
      <c r="D187">
        <v>2</v>
      </c>
      <c r="E187" t="s">
        <v>3633</v>
      </c>
      <c r="F187" s="13" t="s">
        <v>8689</v>
      </c>
      <c r="G187" t="s">
        <v>1549</v>
      </c>
      <c r="H187" t="s">
        <v>1618</v>
      </c>
      <c r="I187" t="s">
        <v>2907</v>
      </c>
      <c r="K187">
        <v>406</v>
      </c>
      <c r="L187" s="2">
        <v>-6198.72</v>
      </c>
    </row>
    <row r="188" spans="1:12" x14ac:dyDescent="0.25">
      <c r="A188" t="s">
        <v>5192</v>
      </c>
      <c r="B188" s="1">
        <v>43066</v>
      </c>
      <c r="C188" t="s">
        <v>8686</v>
      </c>
      <c r="D188">
        <v>2</v>
      </c>
      <c r="E188" t="s">
        <v>3633</v>
      </c>
      <c r="F188" s="13" t="s">
        <v>8690</v>
      </c>
      <c r="G188" t="s">
        <v>1549</v>
      </c>
      <c r="H188" t="s">
        <v>1618</v>
      </c>
      <c r="I188" t="s">
        <v>2907</v>
      </c>
      <c r="K188">
        <v>406</v>
      </c>
      <c r="L188" s="2">
        <v>-6604.72</v>
      </c>
    </row>
    <row r="189" spans="1:12" x14ac:dyDescent="0.25">
      <c r="A189" t="s">
        <v>8027</v>
      </c>
      <c r="B189" s="1">
        <v>43066</v>
      </c>
      <c r="C189" t="s">
        <v>8691</v>
      </c>
      <c r="D189">
        <v>2</v>
      </c>
      <c r="E189" t="s">
        <v>3633</v>
      </c>
      <c r="F189" s="13" t="s">
        <v>8692</v>
      </c>
      <c r="G189" t="s">
        <v>1549</v>
      </c>
      <c r="H189" t="s">
        <v>5897</v>
      </c>
      <c r="I189" t="s">
        <v>2907</v>
      </c>
      <c r="K189">
        <v>406</v>
      </c>
      <c r="L189" s="2">
        <v>-7010.72</v>
      </c>
    </row>
    <row r="190" spans="1:12" x14ac:dyDescent="0.25">
      <c r="A190" t="s">
        <v>3999</v>
      </c>
      <c r="B190" s="1">
        <v>43066</v>
      </c>
      <c r="C190" t="s">
        <v>8693</v>
      </c>
      <c r="D190">
        <v>2</v>
      </c>
      <c r="E190" t="s">
        <v>3633</v>
      </c>
      <c r="F190" s="13" t="s">
        <v>8694</v>
      </c>
      <c r="G190" t="s">
        <v>1549</v>
      </c>
      <c r="H190" t="s">
        <v>5897</v>
      </c>
      <c r="I190" t="s">
        <v>2907</v>
      </c>
      <c r="K190">
        <v>406</v>
      </c>
      <c r="L190" s="2">
        <v>-7416.72</v>
      </c>
    </row>
    <row r="191" spans="1:12" x14ac:dyDescent="0.25">
      <c r="A191" t="s">
        <v>8032</v>
      </c>
      <c r="B191" s="1">
        <v>43066</v>
      </c>
      <c r="C191" t="s">
        <v>8695</v>
      </c>
      <c r="D191">
        <v>2</v>
      </c>
      <c r="E191" t="s">
        <v>3633</v>
      </c>
      <c r="F191" s="13" t="s">
        <v>8696</v>
      </c>
      <c r="G191" t="s">
        <v>1549</v>
      </c>
      <c r="H191" t="s">
        <v>5897</v>
      </c>
      <c r="I191" t="s">
        <v>2907</v>
      </c>
      <c r="K191">
        <v>406</v>
      </c>
      <c r="L191" s="2">
        <v>-7822.72</v>
      </c>
    </row>
    <row r="192" spans="1:12" x14ac:dyDescent="0.25">
      <c r="A192" t="s">
        <v>1574</v>
      </c>
      <c r="B192" s="1">
        <v>43066</v>
      </c>
      <c r="C192" t="s">
        <v>8697</v>
      </c>
      <c r="D192">
        <v>2</v>
      </c>
      <c r="E192" t="s">
        <v>3633</v>
      </c>
      <c r="F192" s="13" t="s">
        <v>8698</v>
      </c>
      <c r="G192" t="s">
        <v>1549</v>
      </c>
      <c r="H192" t="s">
        <v>5897</v>
      </c>
      <c r="I192" t="s">
        <v>2907</v>
      </c>
      <c r="K192">
        <v>406</v>
      </c>
      <c r="L192" s="2">
        <v>-8228.7199999999993</v>
      </c>
    </row>
    <row r="193" spans="1:12" x14ac:dyDescent="0.25">
      <c r="A193" t="s">
        <v>5803</v>
      </c>
      <c r="B193" s="1">
        <v>43066</v>
      </c>
      <c r="C193" t="s">
        <v>8699</v>
      </c>
      <c r="D193">
        <v>2</v>
      </c>
      <c r="E193" t="s">
        <v>3633</v>
      </c>
      <c r="F193" s="13" t="s">
        <v>8700</v>
      </c>
      <c r="G193" t="s">
        <v>1549</v>
      </c>
      <c r="H193" t="s">
        <v>5897</v>
      </c>
      <c r="I193" t="s">
        <v>2907</v>
      </c>
      <c r="K193">
        <v>406</v>
      </c>
      <c r="L193" s="2">
        <v>-8634.7199999999993</v>
      </c>
    </row>
    <row r="194" spans="1:12" x14ac:dyDescent="0.25">
      <c r="A194" t="s">
        <v>8039</v>
      </c>
      <c r="B194" s="1">
        <v>43066</v>
      </c>
      <c r="C194" t="s">
        <v>8701</v>
      </c>
      <c r="D194">
        <v>2</v>
      </c>
      <c r="E194" t="s">
        <v>3633</v>
      </c>
      <c r="F194" s="13" t="s">
        <v>8702</v>
      </c>
      <c r="G194" t="s">
        <v>1549</v>
      </c>
      <c r="H194" t="s">
        <v>5897</v>
      </c>
      <c r="I194" t="s">
        <v>2907</v>
      </c>
      <c r="K194">
        <v>406</v>
      </c>
      <c r="L194" s="2">
        <v>-9040.7199999999993</v>
      </c>
    </row>
    <row r="195" spans="1:12" x14ac:dyDescent="0.25">
      <c r="A195" t="s">
        <v>8042</v>
      </c>
      <c r="B195" s="1">
        <v>43069</v>
      </c>
      <c r="C195" t="s">
        <v>6336</v>
      </c>
      <c r="D195">
        <v>2</v>
      </c>
      <c r="E195" t="s">
        <v>3633</v>
      </c>
      <c r="F195" s="13" t="s">
        <v>8703</v>
      </c>
      <c r="G195" t="s">
        <v>1549</v>
      </c>
      <c r="H195" t="s">
        <v>5897</v>
      </c>
      <c r="I195" t="s">
        <v>2907</v>
      </c>
      <c r="K195">
        <v>406</v>
      </c>
      <c r="L195" s="2">
        <v>-9446.7199999999993</v>
      </c>
    </row>
    <row r="196" spans="1:12" x14ac:dyDescent="0.25">
      <c r="A196" t="s">
        <v>8045</v>
      </c>
      <c r="B196" s="1">
        <v>43069</v>
      </c>
      <c r="C196" s="13" t="s">
        <v>8704</v>
      </c>
      <c r="D196">
        <v>1</v>
      </c>
      <c r="E196" t="s">
        <v>3701</v>
      </c>
      <c r="F196">
        <v>35158</v>
      </c>
      <c r="G196" t="s">
        <v>260</v>
      </c>
      <c r="H196" t="s">
        <v>1311</v>
      </c>
      <c r="I196" t="s">
        <v>3549</v>
      </c>
      <c r="J196">
        <v>406</v>
      </c>
      <c r="L196" s="2">
        <v>-9040.7199999999993</v>
      </c>
    </row>
    <row r="197" spans="1:12" x14ac:dyDescent="0.25">
      <c r="A197" t="s">
        <v>3328</v>
      </c>
      <c r="B197" s="1">
        <v>43069</v>
      </c>
      <c r="C197" s="13" t="s">
        <v>8705</v>
      </c>
      <c r="D197">
        <v>1</v>
      </c>
      <c r="E197" t="s">
        <v>3701</v>
      </c>
      <c r="F197">
        <v>35167</v>
      </c>
      <c r="G197" t="s">
        <v>260</v>
      </c>
      <c r="H197" t="s">
        <v>1311</v>
      </c>
      <c r="I197" t="s">
        <v>3549</v>
      </c>
      <c r="J197">
        <v>406</v>
      </c>
      <c r="L197" s="2">
        <v>-8634.7199999999993</v>
      </c>
    </row>
    <row r="198" spans="1:12" x14ac:dyDescent="0.25">
      <c r="A198" t="s">
        <v>1399</v>
      </c>
      <c r="B198" s="1">
        <v>43069</v>
      </c>
      <c r="C198" s="13" t="s">
        <v>8706</v>
      </c>
      <c r="D198">
        <v>1</v>
      </c>
      <c r="E198" t="s">
        <v>3701</v>
      </c>
      <c r="F198">
        <v>35168</v>
      </c>
      <c r="G198" t="s">
        <v>260</v>
      </c>
      <c r="H198" t="s">
        <v>1311</v>
      </c>
      <c r="I198" t="s">
        <v>3549</v>
      </c>
      <c r="J198">
        <v>406</v>
      </c>
      <c r="L198" s="2">
        <v>-8228.7199999999993</v>
      </c>
    </row>
    <row r="199" spans="1:12" x14ac:dyDescent="0.25">
      <c r="A199" t="s">
        <v>8053</v>
      </c>
      <c r="B199" s="1">
        <v>43069</v>
      </c>
      <c r="C199" s="13" t="s">
        <v>8707</v>
      </c>
      <c r="D199">
        <v>1</v>
      </c>
      <c r="E199" t="s">
        <v>3701</v>
      </c>
      <c r="F199">
        <v>35169</v>
      </c>
      <c r="G199" t="s">
        <v>260</v>
      </c>
      <c r="H199" t="s">
        <v>1311</v>
      </c>
      <c r="I199" t="s">
        <v>3549</v>
      </c>
      <c r="J199">
        <v>406</v>
      </c>
      <c r="L199" s="2">
        <v>-7822.72</v>
      </c>
    </row>
    <row r="200" spans="1:12" x14ac:dyDescent="0.25">
      <c r="A200" t="s">
        <v>8056</v>
      </c>
      <c r="B200" s="1">
        <v>43069</v>
      </c>
      <c r="C200" s="13" t="s">
        <v>8708</v>
      </c>
      <c r="D200">
        <v>1</v>
      </c>
      <c r="E200" t="s">
        <v>3701</v>
      </c>
      <c r="F200">
        <v>35211</v>
      </c>
      <c r="G200" t="s">
        <v>260</v>
      </c>
      <c r="H200" t="s">
        <v>1311</v>
      </c>
      <c r="I200" t="s">
        <v>3549</v>
      </c>
      <c r="J200">
        <v>406</v>
      </c>
      <c r="L200" s="2">
        <v>-7416.72</v>
      </c>
    </row>
    <row r="201" spans="1:12" x14ac:dyDescent="0.25">
      <c r="A201" t="s">
        <v>8059</v>
      </c>
      <c r="B201" s="1">
        <v>43069</v>
      </c>
      <c r="C201" s="13" t="s">
        <v>8709</v>
      </c>
      <c r="D201">
        <v>1</v>
      </c>
      <c r="E201" t="s">
        <v>3701</v>
      </c>
      <c r="F201">
        <v>35212</v>
      </c>
      <c r="G201" t="s">
        <v>260</v>
      </c>
      <c r="H201" t="s">
        <v>1311</v>
      </c>
      <c r="I201" t="s">
        <v>7278</v>
      </c>
      <c r="J201">
        <v>406</v>
      </c>
      <c r="L201" s="2">
        <v>-7010.72</v>
      </c>
    </row>
    <row r="202" spans="1:12" x14ac:dyDescent="0.25">
      <c r="A202" t="s">
        <v>8063</v>
      </c>
      <c r="B202" s="1">
        <v>43069</v>
      </c>
      <c r="C202" s="13" t="s">
        <v>8710</v>
      </c>
      <c r="D202">
        <v>1</v>
      </c>
      <c r="E202" t="s">
        <v>3701</v>
      </c>
      <c r="F202">
        <v>35261</v>
      </c>
      <c r="G202" t="s">
        <v>260</v>
      </c>
      <c r="H202" t="s">
        <v>12</v>
      </c>
      <c r="I202" t="s">
        <v>3549</v>
      </c>
      <c r="J202">
        <v>406</v>
      </c>
      <c r="L202" s="2">
        <v>-6604.72</v>
      </c>
    </row>
    <row r="203" spans="1:12" x14ac:dyDescent="0.25">
      <c r="A203" t="s">
        <v>8066</v>
      </c>
      <c r="B203" s="1">
        <v>43069</v>
      </c>
      <c r="C203" s="4" t="s">
        <v>8711</v>
      </c>
      <c r="D203">
        <v>1</v>
      </c>
      <c r="E203" t="s">
        <v>3701</v>
      </c>
      <c r="F203">
        <v>35262</v>
      </c>
      <c r="G203" t="s">
        <v>260</v>
      </c>
      <c r="H203" t="s">
        <v>12</v>
      </c>
      <c r="I203" t="s">
        <v>3549</v>
      </c>
      <c r="J203">
        <v>350</v>
      </c>
      <c r="L203" s="2">
        <v>-6254.72</v>
      </c>
    </row>
    <row r="204" spans="1:12" x14ac:dyDescent="0.25">
      <c r="A204" t="s">
        <v>8069</v>
      </c>
      <c r="B204" s="1">
        <v>43069</v>
      </c>
      <c r="C204" s="13" t="s">
        <v>8712</v>
      </c>
      <c r="D204">
        <v>1</v>
      </c>
      <c r="E204" t="s">
        <v>3701</v>
      </c>
      <c r="F204">
        <v>35263</v>
      </c>
      <c r="G204" t="s">
        <v>260</v>
      </c>
      <c r="H204" t="s">
        <v>12</v>
      </c>
      <c r="I204" t="s">
        <v>8072</v>
      </c>
      <c r="J204">
        <v>406</v>
      </c>
      <c r="L204" s="2">
        <v>-5848.72</v>
      </c>
    </row>
    <row r="205" spans="1:12" x14ac:dyDescent="0.25">
      <c r="A205" t="s">
        <v>8073</v>
      </c>
      <c r="B205" s="1">
        <v>43069</v>
      </c>
      <c r="C205" s="13" t="s">
        <v>8713</v>
      </c>
      <c r="D205">
        <v>1</v>
      </c>
      <c r="E205" t="s">
        <v>3701</v>
      </c>
      <c r="F205">
        <v>35265</v>
      </c>
      <c r="G205" t="s">
        <v>260</v>
      </c>
      <c r="H205" t="s">
        <v>12</v>
      </c>
      <c r="I205" t="s">
        <v>3549</v>
      </c>
      <c r="J205">
        <v>406</v>
      </c>
      <c r="L205" s="2">
        <v>-5442.72</v>
      </c>
    </row>
    <row r="206" spans="1:12" x14ac:dyDescent="0.25">
      <c r="A206" t="s">
        <v>8076</v>
      </c>
      <c r="B206" s="1">
        <v>43069</v>
      </c>
      <c r="C206" s="13" t="s">
        <v>8714</v>
      </c>
      <c r="D206">
        <v>1</v>
      </c>
      <c r="E206" t="s">
        <v>3701</v>
      </c>
      <c r="F206">
        <v>35268</v>
      </c>
      <c r="G206" t="s">
        <v>260</v>
      </c>
      <c r="H206" t="s">
        <v>12</v>
      </c>
      <c r="I206" t="s">
        <v>3549</v>
      </c>
      <c r="J206">
        <v>406</v>
      </c>
      <c r="L206" s="2">
        <v>-5036.72</v>
      </c>
    </row>
    <row r="207" spans="1:12" x14ac:dyDescent="0.25">
      <c r="A207" t="s">
        <v>8079</v>
      </c>
      <c r="B207" s="1">
        <v>43069</v>
      </c>
      <c r="C207" s="13" t="s">
        <v>8715</v>
      </c>
      <c r="D207">
        <v>1</v>
      </c>
      <c r="E207" t="s">
        <v>3701</v>
      </c>
      <c r="F207">
        <v>35269</v>
      </c>
      <c r="G207" t="s">
        <v>260</v>
      </c>
      <c r="H207" t="s">
        <v>12</v>
      </c>
      <c r="I207" t="s">
        <v>8072</v>
      </c>
      <c r="J207">
        <v>406</v>
      </c>
      <c r="L207" s="2">
        <v>-4630.72</v>
      </c>
    </row>
    <row r="208" spans="1:12" x14ac:dyDescent="0.25">
      <c r="A208" t="s">
        <v>8082</v>
      </c>
      <c r="B208" s="1">
        <v>43069</v>
      </c>
      <c r="C208" s="13" t="s">
        <v>8716</v>
      </c>
      <c r="D208">
        <v>1</v>
      </c>
      <c r="E208" t="s">
        <v>3701</v>
      </c>
      <c r="F208">
        <v>35270</v>
      </c>
      <c r="G208" t="s">
        <v>260</v>
      </c>
      <c r="H208" t="s">
        <v>12</v>
      </c>
      <c r="I208" t="s">
        <v>3549</v>
      </c>
      <c r="J208">
        <v>406</v>
      </c>
      <c r="L208" s="2">
        <v>-4224.72</v>
      </c>
    </row>
    <row r="209" spans="1:12" x14ac:dyDescent="0.25">
      <c r="A209" t="s">
        <v>7144</v>
      </c>
      <c r="B209" s="1">
        <v>43069</v>
      </c>
      <c r="C209" s="13" t="s">
        <v>8717</v>
      </c>
      <c r="D209">
        <v>1</v>
      </c>
      <c r="E209" t="s">
        <v>3701</v>
      </c>
      <c r="F209">
        <v>35271</v>
      </c>
      <c r="G209" t="s">
        <v>260</v>
      </c>
      <c r="H209" t="s">
        <v>12</v>
      </c>
      <c r="I209" t="s">
        <v>3549</v>
      </c>
      <c r="J209">
        <v>406</v>
      </c>
      <c r="L209" s="2">
        <v>-3818.72</v>
      </c>
    </row>
    <row r="210" spans="1:12" x14ac:dyDescent="0.25">
      <c r="A210" t="s">
        <v>8087</v>
      </c>
      <c r="B210" s="1">
        <v>43069</v>
      </c>
      <c r="C210" s="13" t="s">
        <v>8718</v>
      </c>
      <c r="D210">
        <v>1</v>
      </c>
      <c r="E210" t="s">
        <v>3701</v>
      </c>
      <c r="F210">
        <v>35272</v>
      </c>
      <c r="G210" t="s">
        <v>260</v>
      </c>
      <c r="H210" t="s">
        <v>12</v>
      </c>
      <c r="I210" t="s">
        <v>3549</v>
      </c>
      <c r="J210">
        <v>406</v>
      </c>
      <c r="L210" s="2">
        <v>-3412.72</v>
      </c>
    </row>
    <row r="211" spans="1:12" x14ac:dyDescent="0.25">
      <c r="A211" t="s">
        <v>1855</v>
      </c>
      <c r="B211" s="1">
        <v>43069</v>
      </c>
      <c r="C211" s="13" t="s">
        <v>8719</v>
      </c>
      <c r="D211">
        <v>1</v>
      </c>
      <c r="E211" t="s">
        <v>6284</v>
      </c>
      <c r="F211">
        <v>35264</v>
      </c>
      <c r="G211" t="s">
        <v>333</v>
      </c>
      <c r="H211" t="s">
        <v>12</v>
      </c>
      <c r="I211" t="s">
        <v>8072</v>
      </c>
      <c r="J211">
        <v>406</v>
      </c>
      <c r="L211" s="2">
        <v>-3006.72</v>
      </c>
    </row>
    <row r="212" spans="1:12" x14ac:dyDescent="0.25">
      <c r="A212" s="5" t="s">
        <v>8551</v>
      </c>
      <c r="B212" s="6">
        <v>43073</v>
      </c>
      <c r="C212" s="5" t="s">
        <v>6333</v>
      </c>
      <c r="D212" s="5">
        <v>2</v>
      </c>
      <c r="E212" s="5" t="s">
        <v>3633</v>
      </c>
      <c r="F212" s="107" t="s">
        <v>8720</v>
      </c>
      <c r="G212" s="5" t="s">
        <v>1549</v>
      </c>
      <c r="H212" s="5" t="s">
        <v>5897</v>
      </c>
      <c r="I212" s="5" t="s">
        <v>2907</v>
      </c>
      <c r="J212" s="5"/>
      <c r="K212" s="5">
        <v>406</v>
      </c>
      <c r="L212" s="7">
        <v>-3412.72</v>
      </c>
    </row>
    <row r="213" spans="1:12" x14ac:dyDescent="0.25">
      <c r="A213" t="s">
        <v>8144</v>
      </c>
      <c r="B213" s="1">
        <v>43073</v>
      </c>
      <c r="C213" t="s">
        <v>8721</v>
      </c>
      <c r="D213">
        <v>2</v>
      </c>
      <c r="E213" t="s">
        <v>3633</v>
      </c>
      <c r="F213" s="13" t="s">
        <v>8722</v>
      </c>
      <c r="G213" t="s">
        <v>1549</v>
      </c>
      <c r="H213" t="s">
        <v>5897</v>
      </c>
      <c r="I213" t="s">
        <v>2907</v>
      </c>
      <c r="K213">
        <v>406</v>
      </c>
      <c r="L213" s="2">
        <v>-3818.72</v>
      </c>
    </row>
    <row r="214" spans="1:12" x14ac:dyDescent="0.25">
      <c r="A214" t="s">
        <v>8557</v>
      </c>
      <c r="B214" s="1">
        <v>43073</v>
      </c>
      <c r="C214" t="s">
        <v>8723</v>
      </c>
      <c r="D214">
        <v>2</v>
      </c>
      <c r="E214" t="s">
        <v>3633</v>
      </c>
      <c r="F214" s="13" t="s">
        <v>8724</v>
      </c>
      <c r="G214" t="s">
        <v>1549</v>
      </c>
      <c r="H214" t="s">
        <v>5897</v>
      </c>
      <c r="I214" t="s">
        <v>2907</v>
      </c>
      <c r="K214">
        <v>406</v>
      </c>
      <c r="L214" s="2">
        <v>-4224.72</v>
      </c>
    </row>
    <row r="215" spans="1:12" x14ac:dyDescent="0.25">
      <c r="A215" t="s">
        <v>8560</v>
      </c>
      <c r="B215" s="1">
        <v>43073</v>
      </c>
      <c r="C215" t="s">
        <v>8725</v>
      </c>
      <c r="D215">
        <v>2</v>
      </c>
      <c r="E215" t="s">
        <v>3633</v>
      </c>
      <c r="F215" s="13" t="s">
        <v>8726</v>
      </c>
      <c r="G215" t="s">
        <v>1549</v>
      </c>
      <c r="H215" t="s">
        <v>5897</v>
      </c>
      <c r="I215" t="s">
        <v>2907</v>
      </c>
      <c r="K215">
        <v>406</v>
      </c>
      <c r="L215" s="2">
        <v>-4630.72</v>
      </c>
    </row>
    <row r="216" spans="1:12" x14ac:dyDescent="0.25">
      <c r="A216" t="s">
        <v>8563</v>
      </c>
      <c r="B216" s="1">
        <v>43082</v>
      </c>
      <c r="C216" t="s">
        <v>8727</v>
      </c>
      <c r="D216">
        <v>2</v>
      </c>
      <c r="E216" t="s">
        <v>3633</v>
      </c>
      <c r="F216" s="13" t="s">
        <v>8728</v>
      </c>
      <c r="G216" t="s">
        <v>1549</v>
      </c>
      <c r="H216" t="s">
        <v>5897</v>
      </c>
      <c r="I216" t="s">
        <v>2907</v>
      </c>
      <c r="K216">
        <v>406</v>
      </c>
      <c r="L216" s="2">
        <v>-5036.72</v>
      </c>
    </row>
    <row r="217" spans="1:12" x14ac:dyDescent="0.25">
      <c r="A217" t="s">
        <v>2197</v>
      </c>
      <c r="B217" s="1">
        <v>43082</v>
      </c>
      <c r="C217" t="s">
        <v>8729</v>
      </c>
      <c r="D217">
        <v>2</v>
      </c>
      <c r="E217" t="s">
        <v>3633</v>
      </c>
      <c r="F217" s="13" t="s">
        <v>8730</v>
      </c>
      <c r="G217" t="s">
        <v>1549</v>
      </c>
      <c r="H217" t="s">
        <v>5897</v>
      </c>
      <c r="I217" t="s">
        <v>2907</v>
      </c>
      <c r="K217">
        <v>406</v>
      </c>
      <c r="L217" s="2">
        <v>-5442.72</v>
      </c>
    </row>
    <row r="218" spans="1:12" x14ac:dyDescent="0.25">
      <c r="A218" t="s">
        <v>661</v>
      </c>
      <c r="B218" s="1">
        <v>43087</v>
      </c>
      <c r="C218" t="s">
        <v>8731</v>
      </c>
      <c r="D218">
        <v>2</v>
      </c>
      <c r="E218" t="s">
        <v>3633</v>
      </c>
      <c r="F218" s="13" t="s">
        <v>8732</v>
      </c>
      <c r="G218" t="s">
        <v>1549</v>
      </c>
      <c r="H218" t="s">
        <v>5897</v>
      </c>
      <c r="I218" t="s">
        <v>2907</v>
      </c>
      <c r="K218">
        <v>406</v>
      </c>
      <c r="L218" s="2">
        <v>-5848.72</v>
      </c>
    </row>
    <row r="219" spans="1:12" x14ac:dyDescent="0.25">
      <c r="A219" t="s">
        <v>7040</v>
      </c>
      <c r="B219" s="1">
        <v>43087</v>
      </c>
      <c r="C219" t="s">
        <v>8733</v>
      </c>
      <c r="D219">
        <v>2</v>
      </c>
      <c r="E219" t="s">
        <v>3633</v>
      </c>
      <c r="F219" s="13" t="s">
        <v>8734</v>
      </c>
      <c r="G219" t="s">
        <v>1549</v>
      </c>
      <c r="H219" t="s">
        <v>5897</v>
      </c>
      <c r="I219" t="s">
        <v>2907</v>
      </c>
      <c r="K219">
        <v>406</v>
      </c>
      <c r="L219" s="2">
        <v>-6254.72</v>
      </c>
    </row>
    <row r="220" spans="1:12" x14ac:dyDescent="0.25">
      <c r="A220" t="s">
        <v>6147</v>
      </c>
      <c r="B220" s="1">
        <v>43087</v>
      </c>
      <c r="C220" t="s">
        <v>8735</v>
      </c>
      <c r="D220">
        <v>2</v>
      </c>
      <c r="E220" t="s">
        <v>3633</v>
      </c>
      <c r="F220" s="13" t="s">
        <v>8736</v>
      </c>
      <c r="G220" t="s">
        <v>1549</v>
      </c>
      <c r="H220" t="s">
        <v>5897</v>
      </c>
      <c r="I220" t="s">
        <v>2907</v>
      </c>
      <c r="K220">
        <v>406</v>
      </c>
      <c r="L220" s="2">
        <v>-6660.72</v>
      </c>
    </row>
    <row r="221" spans="1:12" x14ac:dyDescent="0.25">
      <c r="A221" t="s">
        <v>877</v>
      </c>
      <c r="B221" s="1">
        <v>43095</v>
      </c>
      <c r="C221" t="s">
        <v>8737</v>
      </c>
      <c r="D221">
        <v>2</v>
      </c>
      <c r="E221" t="s">
        <v>3633</v>
      </c>
      <c r="F221" s="13" t="s">
        <v>8738</v>
      </c>
      <c r="G221" t="s">
        <v>1549</v>
      </c>
      <c r="H221" t="s">
        <v>5897</v>
      </c>
      <c r="I221" t="s">
        <v>2907</v>
      </c>
      <c r="K221">
        <v>290</v>
      </c>
      <c r="L221" s="2">
        <v>-6950.72</v>
      </c>
    </row>
    <row r="222" spans="1:12" x14ac:dyDescent="0.25">
      <c r="A222" t="s">
        <v>2254</v>
      </c>
      <c r="B222" s="1">
        <v>43098</v>
      </c>
      <c r="C222">
        <v>1429</v>
      </c>
      <c r="D222">
        <v>2</v>
      </c>
      <c r="E222" t="s">
        <v>3633</v>
      </c>
      <c r="F222">
        <v>4667</v>
      </c>
      <c r="G222" t="s">
        <v>1549</v>
      </c>
      <c r="H222" t="s">
        <v>5897</v>
      </c>
      <c r="I222" t="s">
        <v>2907</v>
      </c>
      <c r="K222">
        <v>406</v>
      </c>
      <c r="L222" s="2">
        <v>-7356.72</v>
      </c>
    </row>
    <row r="223" spans="1:12" x14ac:dyDescent="0.25">
      <c r="A223" t="s">
        <v>8578</v>
      </c>
      <c r="B223" s="1">
        <v>43099</v>
      </c>
      <c r="C223" s="13" t="s">
        <v>8579</v>
      </c>
      <c r="D223">
        <v>1</v>
      </c>
      <c r="E223" t="s">
        <v>3701</v>
      </c>
      <c r="F223">
        <v>35560</v>
      </c>
      <c r="G223" t="s">
        <v>260</v>
      </c>
      <c r="H223" t="s">
        <v>12</v>
      </c>
      <c r="I223" t="s">
        <v>8014</v>
      </c>
      <c r="J223">
        <v>406</v>
      </c>
      <c r="L223" s="2">
        <v>-6950.72</v>
      </c>
    </row>
    <row r="224" spans="1:12" x14ac:dyDescent="0.25">
      <c r="A224" t="s">
        <v>8581</v>
      </c>
      <c r="B224" s="1">
        <v>43100</v>
      </c>
      <c r="C224" s="13" t="s">
        <v>8582</v>
      </c>
      <c r="D224">
        <v>1</v>
      </c>
      <c r="E224" t="s">
        <v>3701</v>
      </c>
      <c r="F224">
        <v>35540</v>
      </c>
      <c r="G224" t="s">
        <v>260</v>
      </c>
      <c r="H224" t="s">
        <v>12</v>
      </c>
      <c r="I224" t="s">
        <v>3549</v>
      </c>
      <c r="J224">
        <v>406</v>
      </c>
      <c r="L224" s="2">
        <v>-6544.72</v>
      </c>
    </row>
    <row r="225" spans="1:12" x14ac:dyDescent="0.25">
      <c r="A225" t="s">
        <v>8584</v>
      </c>
      <c r="B225" s="1">
        <v>43100</v>
      </c>
      <c r="C225" s="13" t="s">
        <v>8585</v>
      </c>
      <c r="D225">
        <v>1</v>
      </c>
      <c r="E225" t="s">
        <v>3701</v>
      </c>
      <c r="F225">
        <v>35541</v>
      </c>
      <c r="G225" t="s">
        <v>260</v>
      </c>
      <c r="H225" t="s">
        <v>12</v>
      </c>
      <c r="I225" t="s">
        <v>3549</v>
      </c>
      <c r="J225">
        <v>406</v>
      </c>
      <c r="L225" s="2">
        <v>-6138.72</v>
      </c>
    </row>
    <row r="226" spans="1:12" x14ac:dyDescent="0.25">
      <c r="A226" t="s">
        <v>8056</v>
      </c>
      <c r="B226" s="1">
        <v>43100</v>
      </c>
      <c r="C226" s="13" t="s">
        <v>8587</v>
      </c>
      <c r="D226">
        <v>1</v>
      </c>
      <c r="E226" t="s">
        <v>3701</v>
      </c>
      <c r="F226">
        <v>35542</v>
      </c>
      <c r="G226" t="s">
        <v>260</v>
      </c>
      <c r="H226" t="s">
        <v>12</v>
      </c>
      <c r="I226" t="s">
        <v>8072</v>
      </c>
      <c r="J226">
        <v>406</v>
      </c>
      <c r="L226" s="2">
        <v>-5732.72</v>
      </c>
    </row>
    <row r="227" spans="1:12" x14ac:dyDescent="0.25">
      <c r="A227" t="s">
        <v>8059</v>
      </c>
      <c r="B227" s="1">
        <v>43100</v>
      </c>
      <c r="C227" s="13" t="s">
        <v>8589</v>
      </c>
      <c r="D227">
        <v>1</v>
      </c>
      <c r="E227" t="s">
        <v>3701</v>
      </c>
      <c r="F227">
        <v>35543</v>
      </c>
      <c r="G227" t="s">
        <v>260</v>
      </c>
      <c r="H227" t="s">
        <v>12</v>
      </c>
      <c r="I227" t="s">
        <v>3549</v>
      </c>
      <c r="J227">
        <v>406</v>
      </c>
      <c r="L227" s="2">
        <v>-5326.72</v>
      </c>
    </row>
    <row r="228" spans="1:12" x14ac:dyDescent="0.25">
      <c r="A228" t="s">
        <v>8591</v>
      </c>
      <c r="B228" s="1">
        <v>43100</v>
      </c>
      <c r="C228" s="13" t="s">
        <v>8592</v>
      </c>
      <c r="D228">
        <v>1</v>
      </c>
      <c r="E228" t="s">
        <v>3701</v>
      </c>
      <c r="F228">
        <v>35544</v>
      </c>
      <c r="G228" t="s">
        <v>260</v>
      </c>
      <c r="H228" t="s">
        <v>12</v>
      </c>
      <c r="I228" t="s">
        <v>3549</v>
      </c>
      <c r="J228">
        <v>406</v>
      </c>
      <c r="L228" s="2">
        <v>-4920.72</v>
      </c>
    </row>
    <row r="229" spans="1:12" x14ac:dyDescent="0.25">
      <c r="A229" t="s">
        <v>6852</v>
      </c>
      <c r="B229" s="1">
        <v>43100</v>
      </c>
      <c r="C229" s="13" t="s">
        <v>8594</v>
      </c>
      <c r="D229">
        <v>1</v>
      </c>
      <c r="E229" t="s">
        <v>3701</v>
      </c>
      <c r="F229">
        <v>35549</v>
      </c>
      <c r="G229" t="s">
        <v>260</v>
      </c>
      <c r="H229" t="s">
        <v>12</v>
      </c>
      <c r="I229" t="s">
        <v>3549</v>
      </c>
      <c r="J229">
        <v>406</v>
      </c>
      <c r="L229" s="2">
        <v>-4514.72</v>
      </c>
    </row>
    <row r="230" spans="1:12" x14ac:dyDescent="0.25">
      <c r="A230" t="s">
        <v>6866</v>
      </c>
      <c r="B230" s="1">
        <v>43100</v>
      </c>
      <c r="C230" s="13" t="s">
        <v>8596</v>
      </c>
      <c r="D230">
        <v>1</v>
      </c>
      <c r="E230" t="s">
        <v>3701</v>
      </c>
      <c r="F230">
        <v>35550</v>
      </c>
      <c r="G230" t="s">
        <v>260</v>
      </c>
      <c r="H230" t="s">
        <v>12</v>
      </c>
      <c r="I230" t="s">
        <v>3549</v>
      </c>
      <c r="J230">
        <v>406</v>
      </c>
      <c r="L230" s="2">
        <v>-4108.72</v>
      </c>
    </row>
    <row r="231" spans="1:12" x14ac:dyDescent="0.25">
      <c r="A231" t="s">
        <v>8598</v>
      </c>
      <c r="B231" s="1">
        <v>43100</v>
      </c>
      <c r="C231" s="13" t="s">
        <v>8599</v>
      </c>
      <c r="D231">
        <v>1</v>
      </c>
      <c r="E231" t="s">
        <v>3701</v>
      </c>
      <c r="F231">
        <v>35551</v>
      </c>
      <c r="G231" t="s">
        <v>260</v>
      </c>
      <c r="H231" t="s">
        <v>12</v>
      </c>
      <c r="I231" t="s">
        <v>3549</v>
      </c>
      <c r="J231">
        <v>406</v>
      </c>
      <c r="L231" s="2">
        <v>-3702.72</v>
      </c>
    </row>
    <row r="232" spans="1:12" x14ac:dyDescent="0.25">
      <c r="A232" t="s">
        <v>8601</v>
      </c>
      <c r="B232" s="1">
        <v>43100</v>
      </c>
      <c r="C232" s="13" t="s">
        <v>8602</v>
      </c>
      <c r="D232">
        <v>1</v>
      </c>
      <c r="E232" t="s">
        <v>3701</v>
      </c>
      <c r="F232">
        <v>35552</v>
      </c>
      <c r="G232" t="s">
        <v>260</v>
      </c>
      <c r="H232" t="s">
        <v>12</v>
      </c>
      <c r="I232" t="s">
        <v>3549</v>
      </c>
      <c r="J232">
        <v>406</v>
      </c>
      <c r="L232" s="2">
        <v>-3296.72</v>
      </c>
    </row>
    <row r="233" spans="1:12" x14ac:dyDescent="0.25">
      <c r="A233" t="s">
        <v>8604</v>
      </c>
      <c r="B233" s="1">
        <v>43100</v>
      </c>
      <c r="C233" t="s">
        <v>8605</v>
      </c>
      <c r="D233">
        <v>1</v>
      </c>
      <c r="E233" t="s">
        <v>3701</v>
      </c>
      <c r="F233">
        <v>35657</v>
      </c>
      <c r="G233" t="s">
        <v>260</v>
      </c>
      <c r="H233" t="s">
        <v>12</v>
      </c>
      <c r="I233" t="s">
        <v>3549</v>
      </c>
      <c r="J233">
        <v>406</v>
      </c>
      <c r="L233" s="2">
        <v>-2890.72</v>
      </c>
    </row>
    <row r="234" spans="1:12" x14ac:dyDescent="0.25">
      <c r="A234" t="s">
        <v>8607</v>
      </c>
      <c r="B234" s="1">
        <v>43100</v>
      </c>
      <c r="C234" s="13" t="s">
        <v>8608</v>
      </c>
      <c r="D234">
        <v>1</v>
      </c>
      <c r="E234" t="s">
        <v>3701</v>
      </c>
      <c r="F234">
        <v>35659</v>
      </c>
      <c r="G234" t="s">
        <v>260</v>
      </c>
      <c r="H234" t="s">
        <v>12</v>
      </c>
      <c r="I234" t="s">
        <v>3549</v>
      </c>
      <c r="J234">
        <v>290</v>
      </c>
      <c r="L234" s="2">
        <v>-2600.7199999999998</v>
      </c>
    </row>
    <row r="235" spans="1:12" x14ac:dyDescent="0.25">
      <c r="I235" t="s">
        <v>101</v>
      </c>
      <c r="J235" s="2">
        <v>58747.53</v>
      </c>
      <c r="K235" s="2">
        <v>54505.85</v>
      </c>
    </row>
    <row r="236" spans="1:12" x14ac:dyDescent="0.25">
      <c r="A236" t="s">
        <v>8543</v>
      </c>
    </row>
    <row r="237" spans="1:12" x14ac:dyDescent="0.25">
      <c r="A237" t="s">
        <v>6</v>
      </c>
    </row>
  </sheetData>
  <autoFilter ref="A11:L237"/>
  <pageMargins left="0.7" right="0.7" top="0.75" bottom="0.75" header="0.3" footer="0.3"/>
  <pageSetup orientation="portrait" r:id="rId1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0" workbookViewId="0">
      <selection activeCell="J25" sqref="J24:J26"/>
    </sheetView>
  </sheetViews>
  <sheetFormatPr baseColWidth="10" defaultRowHeight="15" x14ac:dyDescent="0.25"/>
  <cols>
    <col min="4" max="4" width="2" bestFit="1" customWidth="1"/>
    <col min="5" max="5" width="16.42578125" bestFit="1" customWidth="1"/>
    <col min="8" max="8" width="29.140625" bestFit="1" customWidth="1"/>
  </cols>
  <sheetData>
    <row r="1" spans="1:11" x14ac:dyDescent="0.25">
      <c r="A1" t="s">
        <v>0</v>
      </c>
    </row>
    <row r="2" spans="1:11" x14ac:dyDescent="0.25">
      <c r="A2" t="s">
        <v>8360</v>
      </c>
    </row>
    <row r="3" spans="1:11" x14ac:dyDescent="0.25">
      <c r="A3" t="s">
        <v>8741</v>
      </c>
    </row>
    <row r="4" spans="1:11" x14ac:dyDescent="0.25">
      <c r="A4" t="s">
        <v>8361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3551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-36617.93</v>
      </c>
    </row>
    <row r="12" spans="1:11" x14ac:dyDescent="0.25">
      <c r="A12" t="s">
        <v>2132</v>
      </c>
      <c r="B12" s="1">
        <v>43070</v>
      </c>
      <c r="C12">
        <v>181</v>
      </c>
      <c r="D12">
        <v>1</v>
      </c>
      <c r="E12" t="s">
        <v>8743</v>
      </c>
      <c r="F12" t="s">
        <v>45</v>
      </c>
      <c r="G12" t="s">
        <v>195</v>
      </c>
      <c r="H12" t="s">
        <v>3554</v>
      </c>
      <c r="J12" s="93">
        <v>928</v>
      </c>
      <c r="K12" s="2">
        <v>-37545.93</v>
      </c>
    </row>
    <row r="13" spans="1:11" x14ac:dyDescent="0.25">
      <c r="A13" t="s">
        <v>3374</v>
      </c>
      <c r="B13" s="1">
        <v>43070</v>
      </c>
      <c r="C13">
        <v>180</v>
      </c>
      <c r="D13">
        <v>1</v>
      </c>
      <c r="E13" t="s">
        <v>8744</v>
      </c>
      <c r="F13" t="s">
        <v>45</v>
      </c>
      <c r="G13" t="s">
        <v>195</v>
      </c>
      <c r="H13" t="s">
        <v>3554</v>
      </c>
      <c r="J13">
        <v>928</v>
      </c>
      <c r="K13" s="2">
        <v>-38473.93</v>
      </c>
    </row>
    <row r="14" spans="1:11" x14ac:dyDescent="0.25">
      <c r="A14" t="s">
        <v>8745</v>
      </c>
      <c r="B14" s="1">
        <v>43070</v>
      </c>
      <c r="C14">
        <v>179</v>
      </c>
      <c r="D14">
        <v>1</v>
      </c>
      <c r="E14" t="s">
        <v>8746</v>
      </c>
      <c r="F14" t="s">
        <v>45</v>
      </c>
      <c r="G14" t="s">
        <v>195</v>
      </c>
      <c r="H14" t="s">
        <v>3554</v>
      </c>
      <c r="J14" s="93">
        <v>696</v>
      </c>
      <c r="K14" s="2">
        <v>-39169.93</v>
      </c>
    </row>
    <row r="15" spans="1:11" x14ac:dyDescent="0.25">
      <c r="A15" t="s">
        <v>8747</v>
      </c>
      <c r="B15" s="1">
        <v>43070</v>
      </c>
      <c r="C15">
        <v>178</v>
      </c>
      <c r="D15">
        <v>1</v>
      </c>
      <c r="E15" t="s">
        <v>8748</v>
      </c>
      <c r="F15" t="s">
        <v>45</v>
      </c>
      <c r="G15" t="s">
        <v>195</v>
      </c>
      <c r="H15" t="s">
        <v>3554</v>
      </c>
      <c r="J15" s="93">
        <v>696</v>
      </c>
      <c r="K15" s="2">
        <v>-39865.93</v>
      </c>
    </row>
    <row r="16" spans="1:11" x14ac:dyDescent="0.25">
      <c r="A16" t="s">
        <v>8188</v>
      </c>
      <c r="B16" s="1">
        <v>43070</v>
      </c>
      <c r="C16" t="s">
        <v>8749</v>
      </c>
      <c r="D16">
        <v>1</v>
      </c>
      <c r="E16" t="s">
        <v>8750</v>
      </c>
      <c r="F16" t="s">
        <v>45</v>
      </c>
      <c r="G16" t="s">
        <v>195</v>
      </c>
      <c r="H16" t="s">
        <v>3554</v>
      </c>
      <c r="J16" s="93">
        <v>928</v>
      </c>
      <c r="K16" s="2">
        <v>-40793.93</v>
      </c>
    </row>
    <row r="17" spans="1:11" x14ac:dyDescent="0.25">
      <c r="A17" t="s">
        <v>6987</v>
      </c>
      <c r="B17" s="1">
        <v>43076</v>
      </c>
      <c r="C17">
        <v>194</v>
      </c>
      <c r="D17">
        <v>2</v>
      </c>
      <c r="E17" t="s">
        <v>8751</v>
      </c>
      <c r="F17" t="s">
        <v>1549</v>
      </c>
      <c r="G17" t="s">
        <v>1967</v>
      </c>
      <c r="H17" t="s">
        <v>3554</v>
      </c>
      <c r="J17" s="39">
        <v>2088</v>
      </c>
      <c r="K17" s="2">
        <v>-42881.93</v>
      </c>
    </row>
    <row r="18" spans="1:11" x14ac:dyDescent="0.25">
      <c r="A18" t="s">
        <v>8752</v>
      </c>
      <c r="B18" s="1">
        <v>43076</v>
      </c>
      <c r="C18">
        <v>193</v>
      </c>
      <c r="D18">
        <v>2</v>
      </c>
      <c r="E18" t="s">
        <v>8753</v>
      </c>
      <c r="F18" t="s">
        <v>1549</v>
      </c>
      <c r="G18" t="s">
        <v>1967</v>
      </c>
      <c r="H18" t="s">
        <v>3554</v>
      </c>
      <c r="J18" s="39">
        <v>2088</v>
      </c>
      <c r="K18" s="2">
        <v>-44969.93</v>
      </c>
    </row>
    <row r="19" spans="1:11" x14ac:dyDescent="0.25">
      <c r="A19" t="s">
        <v>4365</v>
      </c>
      <c r="B19" s="1">
        <v>43077</v>
      </c>
      <c r="C19" t="s">
        <v>8754</v>
      </c>
      <c r="D19">
        <v>1</v>
      </c>
      <c r="E19" t="s">
        <v>8755</v>
      </c>
      <c r="F19" t="s">
        <v>76</v>
      </c>
      <c r="G19" t="s">
        <v>12</v>
      </c>
      <c r="H19" t="s">
        <v>3554</v>
      </c>
      <c r="I19" s="79">
        <v>3248</v>
      </c>
      <c r="K19" s="2">
        <v>-41721.93</v>
      </c>
    </row>
    <row r="20" spans="1:11" x14ac:dyDescent="0.25">
      <c r="A20" t="s">
        <v>3000</v>
      </c>
      <c r="B20" s="1">
        <v>43077</v>
      </c>
      <c r="C20" t="s">
        <v>8756</v>
      </c>
      <c r="D20">
        <v>2</v>
      </c>
      <c r="E20" t="s">
        <v>8757</v>
      </c>
      <c r="F20" t="s">
        <v>76</v>
      </c>
      <c r="G20" t="s">
        <v>12</v>
      </c>
      <c r="H20" t="s">
        <v>3554</v>
      </c>
      <c r="I20" s="39">
        <v>5392.56</v>
      </c>
      <c r="K20" s="2">
        <v>-36329.370000000003</v>
      </c>
    </row>
    <row r="21" spans="1:11" x14ac:dyDescent="0.25">
      <c r="A21" t="s">
        <v>8758</v>
      </c>
      <c r="B21" s="1">
        <v>43087</v>
      </c>
      <c r="C21" t="s">
        <v>8759</v>
      </c>
      <c r="D21">
        <v>2</v>
      </c>
      <c r="E21" t="s">
        <v>8760</v>
      </c>
      <c r="F21" t="s">
        <v>1549</v>
      </c>
      <c r="G21" t="s">
        <v>5897</v>
      </c>
      <c r="H21" t="s">
        <v>3554</v>
      </c>
      <c r="J21" s="2">
        <v>4408</v>
      </c>
      <c r="K21" s="2">
        <v>-40737.370000000003</v>
      </c>
    </row>
    <row r="22" spans="1:11" x14ac:dyDescent="0.25">
      <c r="A22" t="s">
        <v>5657</v>
      </c>
      <c r="B22" s="1">
        <v>43088</v>
      </c>
      <c r="C22" t="s">
        <v>8761</v>
      </c>
      <c r="D22">
        <v>2</v>
      </c>
      <c r="E22" t="s">
        <v>8762</v>
      </c>
      <c r="F22" t="s">
        <v>1549</v>
      </c>
      <c r="G22" t="s">
        <v>5897</v>
      </c>
      <c r="H22" t="s">
        <v>3554</v>
      </c>
      <c r="I22" s="43"/>
      <c r="J22" s="2">
        <v>4872</v>
      </c>
      <c r="K22" s="2">
        <v>-45609.37</v>
      </c>
    </row>
    <row r="23" spans="1:11" x14ac:dyDescent="0.25">
      <c r="A23" t="s">
        <v>169</v>
      </c>
      <c r="B23" s="1">
        <v>43091</v>
      </c>
      <c r="C23" t="s">
        <v>8763</v>
      </c>
      <c r="D23">
        <v>2</v>
      </c>
      <c r="E23" t="s">
        <v>8764</v>
      </c>
      <c r="F23" t="s">
        <v>76</v>
      </c>
      <c r="G23" t="s">
        <v>12</v>
      </c>
      <c r="H23" t="s">
        <v>3554</v>
      </c>
      <c r="I23" s="2">
        <v>24102.37</v>
      </c>
      <c r="K23" s="2">
        <v>-21507</v>
      </c>
    </row>
    <row r="24" spans="1:11" x14ac:dyDescent="0.25">
      <c r="A24" t="s">
        <v>8765</v>
      </c>
      <c r="B24" s="1">
        <v>43096</v>
      </c>
      <c r="C24" t="s">
        <v>8766</v>
      </c>
      <c r="D24">
        <v>2</v>
      </c>
      <c r="E24" t="s">
        <v>8767</v>
      </c>
      <c r="F24" t="s">
        <v>1549</v>
      </c>
      <c r="G24" t="s">
        <v>5897</v>
      </c>
      <c r="H24" t="s">
        <v>3554</v>
      </c>
      <c r="J24" s="2">
        <v>10995.64</v>
      </c>
      <c r="K24" s="2">
        <v>-32502.639999999999</v>
      </c>
    </row>
    <row r="25" spans="1:11" x14ac:dyDescent="0.25">
      <c r="A25" t="s">
        <v>8768</v>
      </c>
      <c r="B25" s="1">
        <v>43098</v>
      </c>
      <c r="C25" t="s">
        <v>8769</v>
      </c>
      <c r="D25">
        <v>2</v>
      </c>
      <c r="E25" t="s">
        <v>8770</v>
      </c>
      <c r="F25" t="s">
        <v>1549</v>
      </c>
      <c r="G25" t="s">
        <v>5897</v>
      </c>
      <c r="H25" t="s">
        <v>3554</v>
      </c>
      <c r="J25" s="2">
        <v>11600</v>
      </c>
      <c r="K25" s="2">
        <v>-44102.64</v>
      </c>
    </row>
    <row r="26" spans="1:11" x14ac:dyDescent="0.25">
      <c r="A26" t="s">
        <v>8771</v>
      </c>
      <c r="B26" s="1">
        <v>43099</v>
      </c>
      <c r="C26">
        <v>206</v>
      </c>
      <c r="D26">
        <v>2</v>
      </c>
      <c r="E26" t="s">
        <v>8772</v>
      </c>
      <c r="F26" t="s">
        <v>1549</v>
      </c>
      <c r="G26" t="s">
        <v>5897</v>
      </c>
      <c r="H26" t="s">
        <v>3554</v>
      </c>
      <c r="J26" s="2">
        <v>12068.64</v>
      </c>
      <c r="K26" s="2">
        <v>-56171.28</v>
      </c>
    </row>
    <row r="27" spans="1:11" x14ac:dyDescent="0.25">
      <c r="H27" t="s">
        <v>101</v>
      </c>
      <c r="I27" s="2">
        <v>32742.93</v>
      </c>
      <c r="J27" s="2">
        <v>52296.28</v>
      </c>
    </row>
    <row r="28" spans="1:11" x14ac:dyDescent="0.25">
      <c r="A28" t="s">
        <v>8742</v>
      </c>
    </row>
    <row r="29" spans="1:11" x14ac:dyDescent="0.25">
      <c r="A29" t="s">
        <v>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19" sqref="C19"/>
    </sheetView>
  </sheetViews>
  <sheetFormatPr baseColWidth="10" defaultRowHeight="15" x14ac:dyDescent="0.25"/>
  <cols>
    <col min="8" max="8" width="40.140625" bestFit="1" customWidth="1"/>
  </cols>
  <sheetData>
    <row r="1" spans="1:11" x14ac:dyDescent="0.25">
      <c r="A1" t="s">
        <v>0</v>
      </c>
    </row>
    <row r="2" spans="1:11" x14ac:dyDescent="0.25">
      <c r="A2" t="s">
        <v>2754</v>
      </c>
    </row>
    <row r="3" spans="1:11" x14ac:dyDescent="0.25">
      <c r="A3" t="s">
        <v>2755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2756</v>
      </c>
    </row>
    <row r="10" spans="1:11" x14ac:dyDescent="0.25">
      <c r="A10" t="s">
        <v>6</v>
      </c>
    </row>
    <row r="11" spans="1:11" x14ac:dyDescent="0.25">
      <c r="H11" t="s">
        <v>7</v>
      </c>
      <c r="K11">
        <v>0</v>
      </c>
    </row>
    <row r="12" spans="1:11" x14ac:dyDescent="0.25">
      <c r="A12" t="s">
        <v>2757</v>
      </c>
      <c r="B12" s="1">
        <v>42752</v>
      </c>
      <c r="C12">
        <v>544</v>
      </c>
      <c r="D12">
        <v>1</v>
      </c>
      <c r="E12" t="s">
        <v>2758</v>
      </c>
      <c r="F12" t="s">
        <v>1569</v>
      </c>
      <c r="G12" t="s">
        <v>156</v>
      </c>
      <c r="H12" t="s">
        <v>2759</v>
      </c>
      <c r="J12" s="2">
        <v>30508</v>
      </c>
      <c r="K12" s="2">
        <v>-30508</v>
      </c>
    </row>
    <row r="13" spans="1:11" x14ac:dyDescent="0.25">
      <c r="A13" t="s">
        <v>2760</v>
      </c>
      <c r="B13" s="1">
        <v>42753</v>
      </c>
      <c r="C13" t="s">
        <v>2761</v>
      </c>
      <c r="D13">
        <v>1</v>
      </c>
      <c r="E13" t="s">
        <v>2762</v>
      </c>
      <c r="F13" t="s">
        <v>76</v>
      </c>
      <c r="G13" t="s">
        <v>18</v>
      </c>
      <c r="H13" t="s">
        <v>2759</v>
      </c>
      <c r="I13" s="2">
        <v>30508</v>
      </c>
      <c r="K13">
        <v>0</v>
      </c>
    </row>
    <row r="14" spans="1:11" x14ac:dyDescent="0.25">
      <c r="A14" t="s">
        <v>212</v>
      </c>
      <c r="B14" s="1">
        <v>42758</v>
      </c>
      <c r="C14">
        <v>555</v>
      </c>
      <c r="D14">
        <v>1</v>
      </c>
      <c r="E14" t="s">
        <v>2763</v>
      </c>
      <c r="F14" t="s">
        <v>1569</v>
      </c>
      <c r="G14" t="s">
        <v>156</v>
      </c>
      <c r="H14" t="s">
        <v>2759</v>
      </c>
      <c r="J14" s="2">
        <v>22272</v>
      </c>
      <c r="K14" s="2">
        <v>-22272</v>
      </c>
    </row>
    <row r="15" spans="1:11" x14ac:dyDescent="0.25">
      <c r="A15" t="s">
        <v>982</v>
      </c>
      <c r="B15" s="1">
        <v>42758</v>
      </c>
      <c r="C15">
        <v>556</v>
      </c>
      <c r="D15">
        <v>1</v>
      </c>
      <c r="E15" t="s">
        <v>2764</v>
      </c>
      <c r="F15" t="s">
        <v>11</v>
      </c>
      <c r="G15" t="s">
        <v>156</v>
      </c>
      <c r="H15" t="s">
        <v>2759</v>
      </c>
      <c r="J15" s="2">
        <v>5336</v>
      </c>
      <c r="K15" s="2">
        <v>-27608</v>
      </c>
    </row>
    <row r="16" spans="1:11" x14ac:dyDescent="0.25">
      <c r="A16" t="s">
        <v>2765</v>
      </c>
      <c r="B16" s="1">
        <v>42758</v>
      </c>
      <c r="C16">
        <v>560</v>
      </c>
      <c r="D16">
        <v>1</v>
      </c>
      <c r="E16" t="s">
        <v>2766</v>
      </c>
      <c r="F16" t="s">
        <v>11</v>
      </c>
      <c r="G16" t="s">
        <v>156</v>
      </c>
      <c r="H16" t="s">
        <v>2759</v>
      </c>
      <c r="J16" s="2">
        <v>10904</v>
      </c>
      <c r="K16" s="2">
        <v>-38512</v>
      </c>
    </row>
    <row r="17" spans="1:11" x14ac:dyDescent="0.25">
      <c r="A17" t="s">
        <v>2767</v>
      </c>
      <c r="B17" s="1">
        <v>42758</v>
      </c>
      <c r="C17">
        <v>561</v>
      </c>
      <c r="D17">
        <v>1</v>
      </c>
      <c r="E17" t="s">
        <v>2768</v>
      </c>
      <c r="F17" t="s">
        <v>1569</v>
      </c>
      <c r="G17" t="s">
        <v>12</v>
      </c>
      <c r="H17" t="s">
        <v>2759</v>
      </c>
      <c r="J17" s="2">
        <v>23200</v>
      </c>
      <c r="K17" s="2">
        <v>-61712</v>
      </c>
    </row>
    <row r="18" spans="1:11" x14ac:dyDescent="0.25">
      <c r="A18" t="s">
        <v>2769</v>
      </c>
      <c r="B18" s="1">
        <v>42766</v>
      </c>
      <c r="C18">
        <v>576</v>
      </c>
      <c r="D18">
        <v>1</v>
      </c>
      <c r="E18" t="s">
        <v>2770</v>
      </c>
      <c r="F18" t="s">
        <v>1569</v>
      </c>
      <c r="G18" t="s">
        <v>12</v>
      </c>
      <c r="H18" t="s">
        <v>2759</v>
      </c>
      <c r="J18" s="2">
        <v>6032</v>
      </c>
      <c r="K18" s="2">
        <v>-67744</v>
      </c>
    </row>
    <row r="19" spans="1:11" x14ac:dyDescent="0.25">
      <c r="A19" t="s">
        <v>2771</v>
      </c>
      <c r="B19" s="1">
        <v>42767</v>
      </c>
      <c r="C19" t="s">
        <v>2772</v>
      </c>
      <c r="D19">
        <v>1</v>
      </c>
      <c r="E19" t="s">
        <v>2773</v>
      </c>
      <c r="F19" t="s">
        <v>76</v>
      </c>
      <c r="G19" t="s">
        <v>12</v>
      </c>
      <c r="H19" t="s">
        <v>2759</v>
      </c>
      <c r="I19" s="2">
        <v>61712</v>
      </c>
      <c r="K19" s="2">
        <v>-6032</v>
      </c>
    </row>
    <row r="20" spans="1:11" x14ac:dyDescent="0.25">
      <c r="A20" t="s">
        <v>2633</v>
      </c>
      <c r="B20" s="1">
        <v>42781</v>
      </c>
      <c r="C20">
        <v>585</v>
      </c>
      <c r="D20">
        <v>1</v>
      </c>
      <c r="E20" t="s">
        <v>2774</v>
      </c>
      <c r="F20" t="s">
        <v>1569</v>
      </c>
      <c r="G20" t="s">
        <v>156</v>
      </c>
      <c r="H20" t="s">
        <v>2759</v>
      </c>
      <c r="J20" s="2">
        <v>8236</v>
      </c>
      <c r="K20" s="2">
        <v>-14268</v>
      </c>
    </row>
    <row r="21" spans="1:11" x14ac:dyDescent="0.25">
      <c r="H21" t="s">
        <v>101</v>
      </c>
      <c r="I21" s="2">
        <v>92220</v>
      </c>
      <c r="J21" s="2">
        <v>106488</v>
      </c>
    </row>
    <row r="22" spans="1:11" x14ac:dyDescent="0.25">
      <c r="H22" t="s">
        <v>102</v>
      </c>
      <c r="K22" s="2">
        <v>-14268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J24" sqref="J24"/>
    </sheetView>
  </sheetViews>
  <sheetFormatPr baseColWidth="10" defaultRowHeight="15" x14ac:dyDescent="0.25"/>
  <cols>
    <col min="8" max="8" width="29.42578125" bestFit="1" customWidth="1"/>
  </cols>
  <sheetData>
    <row r="1" spans="1:11" x14ac:dyDescent="0.25">
      <c r="A1" t="s">
        <v>0</v>
      </c>
    </row>
    <row r="2" spans="1:11" x14ac:dyDescent="0.25">
      <c r="A2" t="s">
        <v>8360</v>
      </c>
    </row>
    <row r="3" spans="1:11" x14ac:dyDescent="0.25">
      <c r="A3" t="s">
        <v>8773</v>
      </c>
    </row>
    <row r="4" spans="1:11" x14ac:dyDescent="0.25">
      <c r="A4" t="s">
        <v>8361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-67450.06</v>
      </c>
    </row>
    <row r="12" spans="1:11" x14ac:dyDescent="0.25">
      <c r="A12" t="s">
        <v>3110</v>
      </c>
      <c r="B12" s="1">
        <v>43071</v>
      </c>
      <c r="C12" t="s">
        <v>8774</v>
      </c>
      <c r="D12">
        <v>2</v>
      </c>
      <c r="E12" t="s">
        <v>8775</v>
      </c>
      <c r="F12" t="s">
        <v>512</v>
      </c>
      <c r="G12" t="s">
        <v>513</v>
      </c>
      <c r="H12" t="s">
        <v>3088</v>
      </c>
      <c r="J12" s="14">
        <v>7000</v>
      </c>
      <c r="K12" s="2">
        <v>-74450.06</v>
      </c>
    </row>
    <row r="13" spans="1:11" x14ac:dyDescent="0.25">
      <c r="A13" t="s">
        <v>8776</v>
      </c>
      <c r="B13" s="1">
        <v>43073</v>
      </c>
      <c r="C13" t="s">
        <v>8777</v>
      </c>
      <c r="D13">
        <v>2</v>
      </c>
      <c r="E13" t="s">
        <v>8778</v>
      </c>
      <c r="F13" t="s">
        <v>512</v>
      </c>
      <c r="G13" t="s">
        <v>513</v>
      </c>
      <c r="H13" t="s">
        <v>3088</v>
      </c>
      <c r="J13" s="14">
        <v>17750.03</v>
      </c>
      <c r="K13" s="2">
        <v>-92200.09</v>
      </c>
    </row>
    <row r="14" spans="1:11" x14ac:dyDescent="0.25">
      <c r="A14" t="s">
        <v>831</v>
      </c>
      <c r="B14" s="1">
        <v>43074</v>
      </c>
      <c r="C14" t="s">
        <v>8779</v>
      </c>
      <c r="D14">
        <v>2</v>
      </c>
      <c r="E14" t="s">
        <v>8780</v>
      </c>
      <c r="F14" t="s">
        <v>674</v>
      </c>
      <c r="G14" t="s">
        <v>513</v>
      </c>
      <c r="H14" t="s">
        <v>3088</v>
      </c>
      <c r="J14" s="2">
        <v>3800</v>
      </c>
      <c r="K14" s="2">
        <v>-96000.09</v>
      </c>
    </row>
    <row r="15" spans="1:11" x14ac:dyDescent="0.25">
      <c r="A15" t="s">
        <v>8781</v>
      </c>
      <c r="B15" s="1">
        <v>43074</v>
      </c>
      <c r="C15" t="s">
        <v>8782</v>
      </c>
      <c r="D15">
        <v>2</v>
      </c>
      <c r="E15" t="s">
        <v>8783</v>
      </c>
      <c r="F15" t="s">
        <v>674</v>
      </c>
      <c r="G15" t="s">
        <v>513</v>
      </c>
      <c r="H15" t="s">
        <v>3088</v>
      </c>
      <c r="J15" s="2">
        <v>4200</v>
      </c>
      <c r="K15" s="2">
        <v>-100200.09</v>
      </c>
    </row>
    <row r="16" spans="1:11" x14ac:dyDescent="0.25">
      <c r="A16" t="s">
        <v>8784</v>
      </c>
      <c r="B16" s="1">
        <v>43080</v>
      </c>
      <c r="C16" t="s">
        <v>8785</v>
      </c>
      <c r="D16">
        <v>2</v>
      </c>
      <c r="E16" t="s">
        <v>8786</v>
      </c>
      <c r="F16" t="s">
        <v>512</v>
      </c>
      <c r="G16" t="s">
        <v>513</v>
      </c>
      <c r="H16" t="s">
        <v>3088</v>
      </c>
      <c r="J16" s="2">
        <v>8500</v>
      </c>
      <c r="K16" s="2">
        <v>-108700.09</v>
      </c>
    </row>
    <row r="17" spans="1:11" x14ac:dyDescent="0.25">
      <c r="A17" t="s">
        <v>1869</v>
      </c>
      <c r="B17" s="1">
        <v>43080</v>
      </c>
      <c r="C17" t="s">
        <v>8787</v>
      </c>
      <c r="D17">
        <v>2</v>
      </c>
      <c r="E17" t="s">
        <v>8788</v>
      </c>
      <c r="F17" t="s">
        <v>674</v>
      </c>
      <c r="G17" t="s">
        <v>513</v>
      </c>
      <c r="H17" t="s">
        <v>3088</v>
      </c>
      <c r="J17" s="2">
        <v>7000</v>
      </c>
      <c r="K17" s="2">
        <v>-115700.09</v>
      </c>
    </row>
    <row r="18" spans="1:11" x14ac:dyDescent="0.25">
      <c r="A18" t="s">
        <v>8220</v>
      </c>
      <c r="B18" s="1">
        <v>43080</v>
      </c>
      <c r="C18" t="s">
        <v>8789</v>
      </c>
      <c r="D18">
        <v>2</v>
      </c>
      <c r="E18" t="s">
        <v>8790</v>
      </c>
      <c r="F18" t="s">
        <v>674</v>
      </c>
      <c r="G18" t="s">
        <v>513</v>
      </c>
      <c r="H18" t="s">
        <v>3088</v>
      </c>
      <c r="J18" s="2">
        <v>2668</v>
      </c>
      <c r="K18" s="2">
        <v>-118368.09</v>
      </c>
    </row>
    <row r="19" spans="1:11" x14ac:dyDescent="0.25">
      <c r="A19" t="s">
        <v>3268</v>
      </c>
      <c r="B19" s="1">
        <v>43083</v>
      </c>
      <c r="C19" t="s">
        <v>8791</v>
      </c>
      <c r="D19">
        <v>2</v>
      </c>
      <c r="E19" t="s">
        <v>8792</v>
      </c>
      <c r="F19" t="s">
        <v>674</v>
      </c>
      <c r="G19" t="s">
        <v>513</v>
      </c>
      <c r="H19" t="s">
        <v>3088</v>
      </c>
      <c r="J19" s="2">
        <v>3799.99</v>
      </c>
      <c r="K19" s="2">
        <v>-122168.08</v>
      </c>
    </row>
    <row r="20" spans="1:11" x14ac:dyDescent="0.25">
      <c r="A20" t="s">
        <v>6597</v>
      </c>
      <c r="B20" s="1">
        <v>43084</v>
      </c>
      <c r="C20" t="s">
        <v>8140</v>
      </c>
      <c r="D20">
        <v>2</v>
      </c>
      <c r="E20" t="s">
        <v>8141</v>
      </c>
      <c r="F20" t="s">
        <v>674</v>
      </c>
      <c r="G20" t="s">
        <v>513</v>
      </c>
      <c r="H20" t="s">
        <v>3916</v>
      </c>
      <c r="I20" s="14">
        <v>3800</v>
      </c>
      <c r="K20" s="2">
        <v>-118368.08</v>
      </c>
    </row>
    <row r="21" spans="1:11" x14ac:dyDescent="0.25">
      <c r="A21" t="s">
        <v>8793</v>
      </c>
      <c r="B21" s="1">
        <v>43084</v>
      </c>
      <c r="C21" t="s">
        <v>8140</v>
      </c>
      <c r="D21">
        <v>2</v>
      </c>
      <c r="E21" t="s">
        <v>8794</v>
      </c>
      <c r="F21" t="s">
        <v>674</v>
      </c>
      <c r="G21" t="s">
        <v>513</v>
      </c>
      <c r="H21" t="s">
        <v>3088</v>
      </c>
      <c r="J21" s="14">
        <v>3800</v>
      </c>
      <c r="K21" s="2">
        <v>-122168.08</v>
      </c>
    </row>
    <row r="22" spans="1:11" x14ac:dyDescent="0.25">
      <c r="A22" t="s">
        <v>2597</v>
      </c>
      <c r="B22" s="1">
        <v>43084</v>
      </c>
      <c r="C22" t="s">
        <v>8795</v>
      </c>
      <c r="D22">
        <v>2</v>
      </c>
      <c r="E22" t="s">
        <v>8796</v>
      </c>
      <c r="F22" t="s">
        <v>76</v>
      </c>
      <c r="G22" t="s">
        <v>12</v>
      </c>
      <c r="H22" t="s">
        <v>3088</v>
      </c>
      <c r="I22" s="14">
        <v>74750.09</v>
      </c>
      <c r="K22" s="2">
        <v>-47417.99</v>
      </c>
    </row>
    <row r="23" spans="1:11" x14ac:dyDescent="0.25">
      <c r="A23" t="s">
        <v>2598</v>
      </c>
      <c r="B23" s="1">
        <v>43084</v>
      </c>
      <c r="C23" t="s">
        <v>8797</v>
      </c>
      <c r="D23">
        <v>2</v>
      </c>
      <c r="E23" t="s">
        <v>8798</v>
      </c>
      <c r="F23" t="s">
        <v>76</v>
      </c>
      <c r="G23" t="s">
        <v>12</v>
      </c>
      <c r="H23" t="s">
        <v>3088</v>
      </c>
      <c r="I23" s="2">
        <v>7650</v>
      </c>
      <c r="K23" s="2">
        <v>-39767.99</v>
      </c>
    </row>
    <row r="24" spans="1:11" x14ac:dyDescent="0.25">
      <c r="A24" t="s">
        <v>2912</v>
      </c>
      <c r="B24" s="1">
        <v>43089</v>
      </c>
      <c r="C24" t="s">
        <v>8799</v>
      </c>
      <c r="D24">
        <v>2</v>
      </c>
      <c r="E24" t="s">
        <v>8800</v>
      </c>
      <c r="F24" t="s">
        <v>512</v>
      </c>
      <c r="G24" t="s">
        <v>513</v>
      </c>
      <c r="H24" t="s">
        <v>3088</v>
      </c>
      <c r="J24" s="2">
        <v>7000</v>
      </c>
      <c r="K24" s="2">
        <v>-46767.99</v>
      </c>
    </row>
    <row r="25" spans="1:11" x14ac:dyDescent="0.25">
      <c r="H25" t="s">
        <v>101</v>
      </c>
      <c r="I25" s="2">
        <v>86200.09</v>
      </c>
      <c r="J25" s="2">
        <v>65518.02</v>
      </c>
    </row>
    <row r="26" spans="1:11" x14ac:dyDescent="0.25">
      <c r="H26" t="s">
        <v>102</v>
      </c>
      <c r="K26" s="2">
        <v>-46767.99</v>
      </c>
    </row>
    <row r="27" spans="1:11" x14ac:dyDescent="0.25">
      <c r="A27" t="s">
        <v>6</v>
      </c>
    </row>
  </sheetData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8" workbookViewId="0">
      <selection activeCell="E21" sqref="E21"/>
    </sheetView>
  </sheetViews>
  <sheetFormatPr baseColWidth="10" defaultRowHeight="15" x14ac:dyDescent="0.25"/>
  <cols>
    <col min="5" max="5" width="16.42578125" bestFit="1" customWidth="1"/>
    <col min="8" max="8" width="30" bestFit="1" customWidth="1"/>
  </cols>
  <sheetData>
    <row r="1" spans="1:11" x14ac:dyDescent="0.25">
      <c r="A1" t="s">
        <v>0</v>
      </c>
    </row>
    <row r="2" spans="1:11" x14ac:dyDescent="0.25">
      <c r="A2" t="s">
        <v>8360</v>
      </c>
    </row>
    <row r="3" spans="1:11" x14ac:dyDescent="0.25">
      <c r="A3" t="s">
        <v>6246</v>
      </c>
    </row>
    <row r="4" spans="1:11" x14ac:dyDescent="0.25">
      <c r="A4" t="s">
        <v>8361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-23780</v>
      </c>
    </row>
    <row r="12" spans="1:11" x14ac:dyDescent="0.25">
      <c r="A12" t="s">
        <v>2615</v>
      </c>
      <c r="B12" s="1">
        <v>43070</v>
      </c>
      <c r="C12" t="s">
        <v>8802</v>
      </c>
      <c r="D12">
        <v>2</v>
      </c>
      <c r="E12" t="s">
        <v>8803</v>
      </c>
      <c r="F12" t="s">
        <v>674</v>
      </c>
      <c r="G12" t="s">
        <v>513</v>
      </c>
      <c r="H12" t="s">
        <v>3218</v>
      </c>
      <c r="J12" s="4">
        <v>696</v>
      </c>
      <c r="K12" s="2">
        <v>-24476</v>
      </c>
    </row>
    <row r="13" spans="1:11" x14ac:dyDescent="0.25">
      <c r="A13" t="s">
        <v>8804</v>
      </c>
      <c r="B13" s="1">
        <v>43071</v>
      </c>
      <c r="C13" t="s">
        <v>8805</v>
      </c>
      <c r="D13">
        <v>2</v>
      </c>
      <c r="E13" t="s">
        <v>8806</v>
      </c>
      <c r="F13" t="s">
        <v>674</v>
      </c>
      <c r="G13" t="s">
        <v>513</v>
      </c>
      <c r="H13" t="s">
        <v>3218</v>
      </c>
      <c r="J13" s="3">
        <v>1218</v>
      </c>
      <c r="K13" s="2">
        <v>-25694</v>
      </c>
    </row>
    <row r="14" spans="1:11" x14ac:dyDescent="0.25">
      <c r="A14" t="s">
        <v>4056</v>
      </c>
      <c r="B14" s="1">
        <v>43071</v>
      </c>
      <c r="C14" t="s">
        <v>8807</v>
      </c>
      <c r="D14">
        <v>2</v>
      </c>
      <c r="E14" t="s">
        <v>8808</v>
      </c>
      <c r="F14" t="s">
        <v>674</v>
      </c>
      <c r="G14" t="s">
        <v>513</v>
      </c>
      <c r="H14" t="s">
        <v>3218</v>
      </c>
      <c r="J14" s="3">
        <v>1218</v>
      </c>
      <c r="K14" s="2">
        <v>-26912</v>
      </c>
    </row>
    <row r="15" spans="1:11" x14ac:dyDescent="0.25">
      <c r="A15" t="s">
        <v>8809</v>
      </c>
      <c r="B15" s="1">
        <v>43073</v>
      </c>
      <c r="C15" t="s">
        <v>8810</v>
      </c>
      <c r="D15">
        <v>2</v>
      </c>
      <c r="E15" t="s">
        <v>8811</v>
      </c>
      <c r="F15" t="s">
        <v>674</v>
      </c>
      <c r="G15" t="s">
        <v>513</v>
      </c>
      <c r="H15" t="s">
        <v>3218</v>
      </c>
      <c r="J15" s="3">
        <v>1682</v>
      </c>
      <c r="K15" s="2">
        <v>-28594</v>
      </c>
    </row>
    <row r="16" spans="1:11" x14ac:dyDescent="0.25">
      <c r="A16" t="s">
        <v>8812</v>
      </c>
      <c r="B16" s="1">
        <v>43074</v>
      </c>
      <c r="C16" t="s">
        <v>8813</v>
      </c>
      <c r="D16">
        <v>2</v>
      </c>
      <c r="E16" t="s">
        <v>8814</v>
      </c>
      <c r="F16" t="s">
        <v>674</v>
      </c>
      <c r="G16" t="s">
        <v>513</v>
      </c>
      <c r="H16" t="s">
        <v>3218</v>
      </c>
      <c r="J16" s="2">
        <v>1218</v>
      </c>
      <c r="K16" s="2">
        <v>-29812</v>
      </c>
    </row>
    <row r="17" spans="1:12" x14ac:dyDescent="0.25">
      <c r="A17" t="s">
        <v>5596</v>
      </c>
      <c r="B17" s="1">
        <v>43074</v>
      </c>
      <c r="C17" t="s">
        <v>8815</v>
      </c>
      <c r="D17">
        <v>2</v>
      </c>
      <c r="E17" t="s">
        <v>8816</v>
      </c>
      <c r="F17" t="s">
        <v>674</v>
      </c>
      <c r="G17" t="s">
        <v>513</v>
      </c>
      <c r="H17" t="s">
        <v>3218</v>
      </c>
      <c r="J17" s="2">
        <v>1218</v>
      </c>
      <c r="K17" s="2">
        <v>-31030</v>
      </c>
    </row>
    <row r="18" spans="1:12" x14ac:dyDescent="0.25">
      <c r="A18" t="s">
        <v>1583</v>
      </c>
      <c r="B18" s="1">
        <v>43077</v>
      </c>
      <c r="C18" t="s">
        <v>8817</v>
      </c>
      <c r="D18">
        <v>2</v>
      </c>
      <c r="E18" t="s">
        <v>8818</v>
      </c>
      <c r="F18" t="s">
        <v>76</v>
      </c>
      <c r="G18" t="s">
        <v>12</v>
      </c>
      <c r="H18" t="s">
        <v>3218</v>
      </c>
      <c r="I18" s="14">
        <v>13050</v>
      </c>
      <c r="K18" s="2">
        <v>-17980</v>
      </c>
      <c r="L18" t="s">
        <v>8849</v>
      </c>
    </row>
    <row r="19" spans="1:12" x14ac:dyDescent="0.25">
      <c r="A19" t="s">
        <v>443</v>
      </c>
      <c r="B19" s="1">
        <v>43080</v>
      </c>
      <c r="C19" t="s">
        <v>8819</v>
      </c>
      <c r="D19">
        <v>2</v>
      </c>
      <c r="E19" t="s">
        <v>8820</v>
      </c>
      <c r="F19" t="s">
        <v>674</v>
      </c>
      <c r="G19" t="s">
        <v>513</v>
      </c>
      <c r="H19" t="s">
        <v>3218</v>
      </c>
      <c r="J19" s="2">
        <v>1218</v>
      </c>
      <c r="K19" s="2">
        <v>-19198</v>
      </c>
    </row>
    <row r="20" spans="1:12" x14ac:dyDescent="0.25">
      <c r="A20" t="s">
        <v>5259</v>
      </c>
      <c r="B20" s="1">
        <v>43083</v>
      </c>
      <c r="C20" t="s">
        <v>8821</v>
      </c>
      <c r="D20">
        <v>2</v>
      </c>
      <c r="E20" t="s">
        <v>8822</v>
      </c>
      <c r="F20" t="s">
        <v>674</v>
      </c>
      <c r="G20" t="s">
        <v>513</v>
      </c>
      <c r="H20" t="s">
        <v>3218</v>
      </c>
      <c r="J20" s="2">
        <v>1218</v>
      </c>
      <c r="K20" s="2">
        <v>-20416</v>
      </c>
    </row>
    <row r="21" spans="1:12" x14ac:dyDescent="0.25">
      <c r="A21" t="s">
        <v>1074</v>
      </c>
      <c r="B21" s="1">
        <v>43084</v>
      </c>
      <c r="C21" t="s">
        <v>8823</v>
      </c>
      <c r="D21">
        <v>2</v>
      </c>
      <c r="E21" t="s">
        <v>8824</v>
      </c>
      <c r="F21" t="s">
        <v>76</v>
      </c>
      <c r="G21" t="s">
        <v>12</v>
      </c>
      <c r="H21" t="s">
        <v>3218</v>
      </c>
      <c r="I21" s="3">
        <v>12412</v>
      </c>
      <c r="K21" s="2">
        <v>-8004</v>
      </c>
    </row>
    <row r="22" spans="1:12" x14ac:dyDescent="0.25">
      <c r="A22" t="s">
        <v>8825</v>
      </c>
      <c r="B22" s="1">
        <v>43087</v>
      </c>
      <c r="C22" t="s">
        <v>8826</v>
      </c>
      <c r="D22">
        <v>2</v>
      </c>
      <c r="E22" t="s">
        <v>8827</v>
      </c>
      <c r="F22" t="s">
        <v>674</v>
      </c>
      <c r="G22" t="s">
        <v>513</v>
      </c>
      <c r="H22" t="s">
        <v>3218</v>
      </c>
      <c r="J22" s="2">
        <v>1218</v>
      </c>
      <c r="K22" s="2">
        <v>-9222</v>
      </c>
    </row>
    <row r="23" spans="1:12" x14ac:dyDescent="0.25">
      <c r="A23" t="s">
        <v>8828</v>
      </c>
      <c r="B23" s="1">
        <v>43088</v>
      </c>
      <c r="C23" t="s">
        <v>4647</v>
      </c>
      <c r="D23">
        <v>2</v>
      </c>
      <c r="E23" t="s">
        <v>8829</v>
      </c>
      <c r="F23" t="s">
        <v>674</v>
      </c>
      <c r="G23" t="s">
        <v>513</v>
      </c>
      <c r="H23" t="s">
        <v>3218</v>
      </c>
      <c r="J23" s="2">
        <v>1218</v>
      </c>
      <c r="K23" s="2">
        <v>-10440</v>
      </c>
    </row>
    <row r="24" spans="1:12" x14ac:dyDescent="0.25">
      <c r="A24" t="s">
        <v>5717</v>
      </c>
      <c r="B24" s="1">
        <v>43089</v>
      </c>
      <c r="C24" t="s">
        <v>8830</v>
      </c>
      <c r="D24">
        <v>2</v>
      </c>
      <c r="E24" t="s">
        <v>8831</v>
      </c>
      <c r="F24" t="s">
        <v>674</v>
      </c>
      <c r="G24" t="s">
        <v>513</v>
      </c>
      <c r="H24" t="s">
        <v>3218</v>
      </c>
      <c r="J24" s="2">
        <v>1218</v>
      </c>
      <c r="K24" s="2">
        <v>-11658</v>
      </c>
    </row>
    <row r="25" spans="1:12" x14ac:dyDescent="0.25">
      <c r="A25" t="s">
        <v>5144</v>
      </c>
      <c r="B25" s="1">
        <v>43089</v>
      </c>
      <c r="C25" t="s">
        <v>8832</v>
      </c>
      <c r="D25">
        <v>2</v>
      </c>
      <c r="E25" t="s">
        <v>8833</v>
      </c>
      <c r="F25" t="s">
        <v>674</v>
      </c>
      <c r="G25" t="s">
        <v>513</v>
      </c>
      <c r="H25" t="s">
        <v>3218</v>
      </c>
      <c r="J25" s="2">
        <v>1218</v>
      </c>
      <c r="K25" s="2">
        <v>-12876</v>
      </c>
    </row>
    <row r="26" spans="1:12" x14ac:dyDescent="0.25">
      <c r="A26" t="s">
        <v>6048</v>
      </c>
      <c r="B26" s="1">
        <v>43091</v>
      </c>
      <c r="C26" t="s">
        <v>8834</v>
      </c>
      <c r="D26">
        <v>2</v>
      </c>
      <c r="E26" t="s">
        <v>8835</v>
      </c>
      <c r="F26" t="s">
        <v>674</v>
      </c>
      <c r="G26" t="s">
        <v>513</v>
      </c>
      <c r="H26" t="s">
        <v>3218</v>
      </c>
      <c r="J26" s="2">
        <v>1218</v>
      </c>
      <c r="K26" s="2">
        <v>-14094</v>
      </c>
    </row>
    <row r="27" spans="1:12" x14ac:dyDescent="0.25">
      <c r="A27" t="s">
        <v>8836</v>
      </c>
      <c r="B27" s="1">
        <v>43091</v>
      </c>
      <c r="C27" t="s">
        <v>8837</v>
      </c>
      <c r="D27">
        <v>2</v>
      </c>
      <c r="E27" t="s">
        <v>8838</v>
      </c>
      <c r="F27" t="s">
        <v>512</v>
      </c>
      <c r="G27" t="s">
        <v>513</v>
      </c>
      <c r="H27" t="s">
        <v>3218</v>
      </c>
      <c r="J27" s="2">
        <v>1218</v>
      </c>
      <c r="K27" s="2">
        <v>-15312</v>
      </c>
    </row>
    <row r="28" spans="1:12" x14ac:dyDescent="0.25">
      <c r="A28" t="s">
        <v>706</v>
      </c>
      <c r="B28" s="1">
        <v>43092</v>
      </c>
      <c r="C28" t="s">
        <v>5241</v>
      </c>
      <c r="D28">
        <v>2</v>
      </c>
      <c r="E28" t="s">
        <v>8839</v>
      </c>
      <c r="F28" t="s">
        <v>674</v>
      </c>
      <c r="G28" t="s">
        <v>513</v>
      </c>
      <c r="H28" t="s">
        <v>3218</v>
      </c>
      <c r="J28" s="2">
        <v>1218</v>
      </c>
      <c r="K28" s="2">
        <v>-16530</v>
      </c>
    </row>
    <row r="29" spans="1:12" x14ac:dyDescent="0.25">
      <c r="A29" t="s">
        <v>356</v>
      </c>
      <c r="B29" s="1">
        <v>43092</v>
      </c>
      <c r="C29" t="s">
        <v>8840</v>
      </c>
      <c r="D29">
        <v>2</v>
      </c>
      <c r="E29" t="s">
        <v>8841</v>
      </c>
      <c r="F29" t="s">
        <v>674</v>
      </c>
      <c r="G29" t="s">
        <v>513</v>
      </c>
      <c r="H29" t="s">
        <v>3218</v>
      </c>
      <c r="J29" s="2">
        <v>1218</v>
      </c>
      <c r="K29" s="2">
        <v>-17748</v>
      </c>
    </row>
    <row r="30" spans="1:12" x14ac:dyDescent="0.25">
      <c r="A30" t="s">
        <v>1691</v>
      </c>
      <c r="B30" s="1">
        <v>43095</v>
      </c>
      <c r="C30" t="s">
        <v>8830</v>
      </c>
      <c r="D30">
        <v>2</v>
      </c>
      <c r="E30" t="s">
        <v>8831</v>
      </c>
      <c r="F30" t="s">
        <v>674</v>
      </c>
      <c r="G30" t="s">
        <v>513</v>
      </c>
      <c r="H30" t="s">
        <v>3287</v>
      </c>
      <c r="I30" s="67">
        <v>1218</v>
      </c>
      <c r="K30" s="2">
        <v>-16530</v>
      </c>
    </row>
    <row r="31" spans="1:12" x14ac:dyDescent="0.25">
      <c r="A31" t="s">
        <v>449</v>
      </c>
      <c r="B31" s="1">
        <v>43095</v>
      </c>
      <c r="C31" t="s">
        <v>8830</v>
      </c>
      <c r="D31">
        <v>2</v>
      </c>
      <c r="E31" t="s">
        <v>8842</v>
      </c>
      <c r="F31" t="s">
        <v>674</v>
      </c>
      <c r="G31" t="s">
        <v>513</v>
      </c>
      <c r="H31" t="s">
        <v>3218</v>
      </c>
      <c r="J31" s="67">
        <v>1218</v>
      </c>
      <c r="K31" s="2">
        <v>-17748</v>
      </c>
    </row>
    <row r="32" spans="1:12" x14ac:dyDescent="0.25">
      <c r="A32" t="s">
        <v>1108</v>
      </c>
      <c r="B32" s="1">
        <v>43095</v>
      </c>
      <c r="C32" t="s">
        <v>8843</v>
      </c>
      <c r="D32">
        <v>2</v>
      </c>
      <c r="E32" t="s">
        <v>8844</v>
      </c>
      <c r="F32" t="s">
        <v>674</v>
      </c>
      <c r="G32" t="s">
        <v>513</v>
      </c>
      <c r="H32" t="s">
        <v>3218</v>
      </c>
      <c r="J32" s="2">
        <v>1218</v>
      </c>
      <c r="K32" s="2">
        <v>-18966</v>
      </c>
    </row>
    <row r="33" spans="1:11" x14ac:dyDescent="0.25">
      <c r="A33" t="s">
        <v>2017</v>
      </c>
      <c r="B33" s="1">
        <v>43095</v>
      </c>
      <c r="C33" t="s">
        <v>8845</v>
      </c>
      <c r="D33">
        <v>2</v>
      </c>
      <c r="E33" t="s">
        <v>8846</v>
      </c>
      <c r="F33" t="s">
        <v>674</v>
      </c>
      <c r="G33" t="s">
        <v>513</v>
      </c>
      <c r="H33" t="s">
        <v>3218</v>
      </c>
      <c r="J33" s="2">
        <v>1218</v>
      </c>
      <c r="K33" s="2">
        <v>-20184</v>
      </c>
    </row>
    <row r="34" spans="1:11" x14ac:dyDescent="0.25">
      <c r="A34" t="s">
        <v>5727</v>
      </c>
      <c r="B34" s="1">
        <v>43096</v>
      </c>
      <c r="C34" t="s">
        <v>8847</v>
      </c>
      <c r="D34">
        <v>2</v>
      </c>
      <c r="E34" t="s">
        <v>8848</v>
      </c>
      <c r="F34" t="s">
        <v>674</v>
      </c>
      <c r="G34" t="s">
        <v>513</v>
      </c>
      <c r="H34" t="s">
        <v>3218</v>
      </c>
      <c r="J34" s="2">
        <v>1218</v>
      </c>
      <c r="K34" s="2">
        <v>-21402</v>
      </c>
    </row>
    <row r="35" spans="1:11" x14ac:dyDescent="0.25">
      <c r="H35" t="s">
        <v>101</v>
      </c>
      <c r="I35" s="2">
        <v>26680</v>
      </c>
      <c r="J35" s="2">
        <v>24302</v>
      </c>
    </row>
    <row r="36" spans="1:11" x14ac:dyDescent="0.25">
      <c r="A36" t="s">
        <v>8801</v>
      </c>
    </row>
    <row r="37" spans="1:11" x14ac:dyDescent="0.25">
      <c r="A37" t="s">
        <v>6</v>
      </c>
    </row>
  </sheetData>
  <autoFilter ref="A11:K37"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A15" sqref="A15:C19"/>
    </sheetView>
  </sheetViews>
  <sheetFormatPr baseColWidth="10" defaultRowHeight="15" x14ac:dyDescent="0.25"/>
  <cols>
    <col min="9" max="9" width="38.85546875" bestFit="1" customWidth="1"/>
  </cols>
  <sheetData>
    <row r="1" spans="1:12" x14ac:dyDescent="0.25">
      <c r="A1" t="s">
        <v>0</v>
      </c>
    </row>
    <row r="2" spans="1:12" x14ac:dyDescent="0.25">
      <c r="A2" t="s">
        <v>8360</v>
      </c>
    </row>
    <row r="3" spans="1:12" x14ac:dyDescent="0.25">
      <c r="A3" t="s">
        <v>8850</v>
      </c>
    </row>
    <row r="4" spans="1:12" x14ac:dyDescent="0.25">
      <c r="A4" t="s">
        <v>8361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5017</v>
      </c>
    </row>
    <row r="10" spans="1:12" x14ac:dyDescent="0.25">
      <c r="A10" t="s">
        <v>6</v>
      </c>
    </row>
    <row r="11" spans="1:12" x14ac:dyDescent="0.25">
      <c r="I11" t="s">
        <v>7</v>
      </c>
      <c r="L11">
        <v>0</v>
      </c>
    </row>
    <row r="12" spans="1:12" x14ac:dyDescent="0.25">
      <c r="A12" t="s">
        <v>8851</v>
      </c>
      <c r="B12" s="1">
        <v>43080</v>
      </c>
      <c r="C12">
        <v>258</v>
      </c>
      <c r="D12">
        <v>1</v>
      </c>
      <c r="E12" t="s">
        <v>3626</v>
      </c>
      <c r="F12" t="s">
        <v>8852</v>
      </c>
      <c r="G12" t="s">
        <v>1569</v>
      </c>
      <c r="H12" t="s">
        <v>195</v>
      </c>
      <c r="I12" t="s">
        <v>5020</v>
      </c>
      <c r="K12" s="3">
        <v>15080</v>
      </c>
      <c r="L12" s="2">
        <v>-15080</v>
      </c>
    </row>
    <row r="13" spans="1:12" x14ac:dyDescent="0.25">
      <c r="A13" t="s">
        <v>8853</v>
      </c>
      <c r="B13" s="1">
        <v>43090</v>
      </c>
      <c r="C13">
        <v>274</v>
      </c>
      <c r="D13">
        <v>1</v>
      </c>
      <c r="E13" t="s">
        <v>3626</v>
      </c>
      <c r="F13" t="s">
        <v>8854</v>
      </c>
      <c r="G13" t="s">
        <v>1569</v>
      </c>
      <c r="H13" t="s">
        <v>195</v>
      </c>
      <c r="I13" t="s">
        <v>5020</v>
      </c>
      <c r="K13" s="3">
        <v>53592</v>
      </c>
      <c r="L13" s="2">
        <v>-68672</v>
      </c>
    </row>
    <row r="14" spans="1:12" x14ac:dyDescent="0.25">
      <c r="A14" t="s">
        <v>8855</v>
      </c>
      <c r="B14" s="1">
        <v>43090</v>
      </c>
      <c r="C14">
        <v>273</v>
      </c>
      <c r="D14">
        <v>1</v>
      </c>
      <c r="E14" t="s">
        <v>3626</v>
      </c>
      <c r="F14" t="s">
        <v>8856</v>
      </c>
      <c r="G14" t="s">
        <v>1569</v>
      </c>
      <c r="H14" t="s">
        <v>195</v>
      </c>
      <c r="I14" t="s">
        <v>5020</v>
      </c>
      <c r="K14" s="3">
        <v>42108</v>
      </c>
      <c r="L14" s="2">
        <v>-110780</v>
      </c>
    </row>
    <row r="15" spans="1:12" x14ac:dyDescent="0.25">
      <c r="A15" t="s">
        <v>6448</v>
      </c>
      <c r="B15" s="1">
        <v>43090</v>
      </c>
      <c r="C15">
        <v>256</v>
      </c>
      <c r="D15">
        <v>1</v>
      </c>
      <c r="E15" t="s">
        <v>3706</v>
      </c>
      <c r="F15" t="s">
        <v>8857</v>
      </c>
      <c r="G15" t="s">
        <v>45</v>
      </c>
      <c r="H15" t="s">
        <v>195</v>
      </c>
      <c r="I15" t="s">
        <v>5020</v>
      </c>
      <c r="K15" s="2">
        <v>20068</v>
      </c>
      <c r="L15" s="2">
        <v>-130848</v>
      </c>
    </row>
    <row r="16" spans="1:12" x14ac:dyDescent="0.25">
      <c r="A16" t="s">
        <v>1846</v>
      </c>
      <c r="B16" s="1">
        <v>43090</v>
      </c>
      <c r="C16">
        <v>257</v>
      </c>
      <c r="D16">
        <v>1</v>
      </c>
      <c r="E16" t="s">
        <v>3706</v>
      </c>
      <c r="F16" t="s">
        <v>8858</v>
      </c>
      <c r="G16" t="s">
        <v>45</v>
      </c>
      <c r="H16" t="s">
        <v>195</v>
      </c>
      <c r="I16" t="s">
        <v>5020</v>
      </c>
      <c r="K16" s="2">
        <v>19140</v>
      </c>
      <c r="L16" s="2">
        <v>-149988</v>
      </c>
    </row>
    <row r="17" spans="1:12" x14ac:dyDescent="0.25">
      <c r="A17" t="s">
        <v>5240</v>
      </c>
      <c r="B17" s="1">
        <v>43090</v>
      </c>
      <c r="C17">
        <v>263</v>
      </c>
      <c r="D17">
        <v>1</v>
      </c>
      <c r="E17" t="s">
        <v>3706</v>
      </c>
      <c r="F17" t="s">
        <v>8859</v>
      </c>
      <c r="G17" t="s">
        <v>45</v>
      </c>
      <c r="H17" t="s">
        <v>195</v>
      </c>
      <c r="I17" t="s">
        <v>5020</v>
      </c>
      <c r="K17" s="2">
        <v>8932</v>
      </c>
      <c r="L17" s="2">
        <v>-158920</v>
      </c>
    </row>
    <row r="18" spans="1:12" x14ac:dyDescent="0.25">
      <c r="A18" t="s">
        <v>3787</v>
      </c>
      <c r="B18" s="1">
        <v>43090</v>
      </c>
      <c r="C18">
        <v>264</v>
      </c>
      <c r="D18">
        <v>1</v>
      </c>
      <c r="E18" t="s">
        <v>3706</v>
      </c>
      <c r="F18" t="s">
        <v>8860</v>
      </c>
      <c r="G18" t="s">
        <v>45</v>
      </c>
      <c r="H18" t="s">
        <v>195</v>
      </c>
      <c r="I18" t="s">
        <v>5020</v>
      </c>
      <c r="K18" s="2">
        <v>19952</v>
      </c>
      <c r="L18" s="2">
        <v>-178872</v>
      </c>
    </row>
    <row r="19" spans="1:12" x14ac:dyDescent="0.25">
      <c r="A19" t="s">
        <v>4290</v>
      </c>
      <c r="B19" s="1">
        <v>43090</v>
      </c>
      <c r="C19">
        <v>271</v>
      </c>
      <c r="D19">
        <v>1</v>
      </c>
      <c r="E19" t="s">
        <v>3706</v>
      </c>
      <c r="F19" t="s">
        <v>8861</v>
      </c>
      <c r="G19" t="s">
        <v>45</v>
      </c>
      <c r="H19" t="s">
        <v>195</v>
      </c>
      <c r="I19" t="s">
        <v>5020</v>
      </c>
      <c r="K19" s="2">
        <v>3016</v>
      </c>
      <c r="L19" s="2">
        <v>-181888</v>
      </c>
    </row>
    <row r="20" spans="1:12" x14ac:dyDescent="0.25">
      <c r="A20" t="s">
        <v>6714</v>
      </c>
      <c r="B20" s="1">
        <v>43090</v>
      </c>
      <c r="C20" t="s">
        <v>8862</v>
      </c>
      <c r="D20">
        <v>1</v>
      </c>
      <c r="E20" t="s">
        <v>3576</v>
      </c>
      <c r="F20">
        <v>5510</v>
      </c>
      <c r="G20" t="s">
        <v>76</v>
      </c>
      <c r="H20" t="s">
        <v>12</v>
      </c>
      <c r="I20" t="s">
        <v>5020</v>
      </c>
      <c r="J20" s="3">
        <v>53592</v>
      </c>
      <c r="L20" s="2">
        <v>-128296</v>
      </c>
    </row>
    <row r="21" spans="1:12" x14ac:dyDescent="0.25">
      <c r="A21" t="s">
        <v>1022</v>
      </c>
      <c r="B21" s="1">
        <v>43090</v>
      </c>
      <c r="C21" t="s">
        <v>8863</v>
      </c>
      <c r="D21">
        <v>1</v>
      </c>
      <c r="E21" t="s">
        <v>3576</v>
      </c>
      <c r="F21">
        <v>5511</v>
      </c>
      <c r="G21" t="s">
        <v>76</v>
      </c>
      <c r="H21" t="s">
        <v>12</v>
      </c>
      <c r="I21" t="s">
        <v>5020</v>
      </c>
      <c r="J21" s="3">
        <v>42108</v>
      </c>
      <c r="L21" s="2">
        <v>-86188</v>
      </c>
    </row>
    <row r="22" spans="1:12" x14ac:dyDescent="0.25">
      <c r="A22" t="s">
        <v>6057</v>
      </c>
      <c r="B22" s="1">
        <v>43090</v>
      </c>
      <c r="C22" t="s">
        <v>8864</v>
      </c>
      <c r="D22">
        <v>1</v>
      </c>
      <c r="E22" t="s">
        <v>3576</v>
      </c>
      <c r="F22">
        <v>5512</v>
      </c>
      <c r="G22" t="s">
        <v>76</v>
      </c>
      <c r="H22" t="s">
        <v>12</v>
      </c>
      <c r="I22" t="s">
        <v>5020</v>
      </c>
      <c r="J22" s="3">
        <v>15080</v>
      </c>
      <c r="L22" s="2">
        <v>-71108</v>
      </c>
    </row>
    <row r="23" spans="1:12" x14ac:dyDescent="0.25">
      <c r="I23" t="s">
        <v>101</v>
      </c>
      <c r="J23" s="2">
        <v>110780</v>
      </c>
      <c r="K23" s="2">
        <v>181888</v>
      </c>
    </row>
    <row r="24" spans="1:12" x14ac:dyDescent="0.25">
      <c r="I24" t="s">
        <v>102</v>
      </c>
      <c r="L24" s="2">
        <v>-71108</v>
      </c>
    </row>
    <row r="25" spans="1:12" x14ac:dyDescent="0.25">
      <c r="A25" t="s">
        <v>6</v>
      </c>
    </row>
  </sheetData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K20" sqref="K9:K20"/>
    </sheetView>
  </sheetViews>
  <sheetFormatPr baseColWidth="10" defaultRowHeight="15" x14ac:dyDescent="0.25"/>
  <cols>
    <col min="9" max="9" width="24.28515625" bestFit="1" customWidth="1"/>
  </cols>
  <sheetData>
    <row r="1" spans="1:13" x14ac:dyDescent="0.25">
      <c r="I1" t="s">
        <v>7</v>
      </c>
      <c r="L1" s="2">
        <v>-47212</v>
      </c>
    </row>
    <row r="2" spans="1:13" x14ac:dyDescent="0.25">
      <c r="A2" t="s">
        <v>8865</v>
      </c>
      <c r="B2" s="1">
        <v>43074</v>
      </c>
      <c r="C2">
        <v>357</v>
      </c>
      <c r="D2">
        <v>2</v>
      </c>
      <c r="E2" t="s">
        <v>3633</v>
      </c>
      <c r="F2" t="s">
        <v>8866</v>
      </c>
      <c r="G2" t="s">
        <v>1549</v>
      </c>
      <c r="H2" t="s">
        <v>5897</v>
      </c>
      <c r="I2" t="s">
        <v>6823</v>
      </c>
      <c r="K2" s="106">
        <v>1276</v>
      </c>
      <c r="L2" s="2">
        <v>-48488</v>
      </c>
    </row>
    <row r="3" spans="1:13" x14ac:dyDescent="0.25">
      <c r="A3" t="s">
        <v>8867</v>
      </c>
      <c r="B3" s="1">
        <v>43074</v>
      </c>
      <c r="C3">
        <v>356</v>
      </c>
      <c r="D3">
        <v>2</v>
      </c>
      <c r="E3" t="s">
        <v>3633</v>
      </c>
      <c r="F3" t="s">
        <v>8868</v>
      </c>
      <c r="G3" t="s">
        <v>1549</v>
      </c>
      <c r="H3" t="s">
        <v>5897</v>
      </c>
      <c r="I3" t="s">
        <v>6823</v>
      </c>
      <c r="K3" s="106">
        <v>2320</v>
      </c>
      <c r="L3" s="2">
        <v>-50808</v>
      </c>
      <c r="M3">
        <v>32712</v>
      </c>
    </row>
    <row r="4" spans="1:13" x14ac:dyDescent="0.25">
      <c r="A4" t="s">
        <v>1586</v>
      </c>
      <c r="B4" s="1">
        <v>43077</v>
      </c>
      <c r="C4" t="s">
        <v>8756</v>
      </c>
      <c r="D4">
        <v>2</v>
      </c>
      <c r="E4" t="s">
        <v>3576</v>
      </c>
      <c r="F4">
        <v>5422</v>
      </c>
      <c r="G4" t="s">
        <v>76</v>
      </c>
      <c r="H4" t="s">
        <v>12</v>
      </c>
      <c r="I4" t="s">
        <v>6823</v>
      </c>
      <c r="J4" s="40">
        <v>1740</v>
      </c>
      <c r="L4" s="2">
        <v>-49068</v>
      </c>
    </row>
    <row r="5" spans="1:13" x14ac:dyDescent="0.25">
      <c r="A5" t="s">
        <v>8869</v>
      </c>
      <c r="B5" s="1">
        <v>43082</v>
      </c>
      <c r="C5">
        <v>358</v>
      </c>
      <c r="D5">
        <v>2</v>
      </c>
      <c r="E5" t="s">
        <v>3633</v>
      </c>
      <c r="F5" t="s">
        <v>8870</v>
      </c>
      <c r="G5" t="s">
        <v>1549</v>
      </c>
      <c r="H5" t="s">
        <v>5897</v>
      </c>
      <c r="I5" t="s">
        <v>6823</v>
      </c>
      <c r="K5" s="2">
        <v>14500</v>
      </c>
      <c r="L5" s="2">
        <v>-63568</v>
      </c>
    </row>
    <row r="6" spans="1:13" x14ac:dyDescent="0.25">
      <c r="A6" t="s">
        <v>1308</v>
      </c>
      <c r="B6" s="1">
        <v>43087</v>
      </c>
      <c r="C6">
        <v>331</v>
      </c>
      <c r="D6">
        <v>2</v>
      </c>
      <c r="E6" t="s">
        <v>3633</v>
      </c>
      <c r="F6" t="s">
        <v>8871</v>
      </c>
      <c r="G6" t="s">
        <v>1549</v>
      </c>
      <c r="H6" t="s">
        <v>5897</v>
      </c>
      <c r="I6" t="s">
        <v>6823</v>
      </c>
      <c r="K6" s="2">
        <v>13920</v>
      </c>
      <c r="L6" s="2">
        <v>-77488</v>
      </c>
    </row>
    <row r="7" spans="1:13" x14ac:dyDescent="0.25">
      <c r="A7" t="s">
        <v>1312</v>
      </c>
      <c r="B7" s="1">
        <v>43087</v>
      </c>
      <c r="C7">
        <v>359</v>
      </c>
      <c r="D7">
        <v>2</v>
      </c>
      <c r="E7" t="s">
        <v>3633</v>
      </c>
      <c r="F7" t="s">
        <v>8872</v>
      </c>
      <c r="G7" t="s">
        <v>1549</v>
      </c>
      <c r="H7" t="s">
        <v>5897</v>
      </c>
      <c r="I7" t="s">
        <v>6823</v>
      </c>
      <c r="K7" s="2">
        <v>12180</v>
      </c>
      <c r="L7" s="2">
        <v>-89668</v>
      </c>
    </row>
    <row r="8" spans="1:13" x14ac:dyDescent="0.25">
      <c r="A8" t="s">
        <v>1974</v>
      </c>
      <c r="B8" s="1">
        <v>43091</v>
      </c>
      <c r="C8" t="s">
        <v>8873</v>
      </c>
      <c r="D8">
        <v>2</v>
      </c>
      <c r="E8" t="s">
        <v>3576</v>
      </c>
      <c r="F8">
        <v>5528</v>
      </c>
      <c r="G8" t="s">
        <v>76</v>
      </c>
      <c r="H8" t="s">
        <v>12</v>
      </c>
      <c r="I8" t="s">
        <v>6823</v>
      </c>
      <c r="J8" s="106">
        <v>40600</v>
      </c>
      <c r="L8" s="2">
        <v>-49068</v>
      </c>
    </row>
    <row r="9" spans="1:13" x14ac:dyDescent="0.25">
      <c r="A9" t="s">
        <v>8874</v>
      </c>
      <c r="B9" s="1">
        <v>43096</v>
      </c>
      <c r="C9">
        <v>384</v>
      </c>
      <c r="D9">
        <v>2</v>
      </c>
      <c r="E9" t="s">
        <v>3633</v>
      </c>
      <c r="F9" t="s">
        <v>8875</v>
      </c>
      <c r="G9" t="s">
        <v>1549</v>
      </c>
      <c r="H9" t="s">
        <v>5897</v>
      </c>
      <c r="I9" t="s">
        <v>6823</v>
      </c>
      <c r="K9" s="2">
        <v>6728</v>
      </c>
      <c r="L9" s="2">
        <v>-55796</v>
      </c>
    </row>
    <row r="10" spans="1:13" x14ac:dyDescent="0.25">
      <c r="A10" t="s">
        <v>8876</v>
      </c>
      <c r="B10" s="1">
        <v>43096</v>
      </c>
      <c r="C10">
        <v>381</v>
      </c>
      <c r="D10">
        <v>2</v>
      </c>
      <c r="E10" t="s">
        <v>3633</v>
      </c>
      <c r="F10" t="s">
        <v>8877</v>
      </c>
      <c r="G10" t="s">
        <v>1549</v>
      </c>
      <c r="H10" t="s">
        <v>5897</v>
      </c>
      <c r="I10" t="s">
        <v>6823</v>
      </c>
      <c r="K10" s="2">
        <v>6960</v>
      </c>
      <c r="L10" s="2">
        <v>-62756</v>
      </c>
    </row>
    <row r="11" spans="1:13" x14ac:dyDescent="0.25">
      <c r="A11" t="s">
        <v>8878</v>
      </c>
      <c r="B11" s="1">
        <v>43096</v>
      </c>
      <c r="C11">
        <v>386</v>
      </c>
      <c r="D11">
        <v>2</v>
      </c>
      <c r="E11" t="s">
        <v>3633</v>
      </c>
      <c r="F11" t="s">
        <v>8879</v>
      </c>
      <c r="G11" t="s">
        <v>1549</v>
      </c>
      <c r="H11" t="s">
        <v>5897</v>
      </c>
      <c r="I11" t="s">
        <v>6823</v>
      </c>
      <c r="K11" s="2">
        <v>4060</v>
      </c>
      <c r="L11" s="2">
        <v>-66816</v>
      </c>
    </row>
    <row r="12" spans="1:13" x14ac:dyDescent="0.25">
      <c r="A12" t="s">
        <v>5636</v>
      </c>
      <c r="B12" s="1">
        <v>43096</v>
      </c>
      <c r="C12">
        <v>385</v>
      </c>
      <c r="D12">
        <v>2</v>
      </c>
      <c r="E12" t="s">
        <v>3633</v>
      </c>
      <c r="F12" t="s">
        <v>8880</v>
      </c>
      <c r="G12" t="s">
        <v>1549</v>
      </c>
      <c r="H12" t="s">
        <v>5897</v>
      </c>
      <c r="I12" t="s">
        <v>6823</v>
      </c>
      <c r="K12" s="2">
        <v>4060</v>
      </c>
      <c r="L12" s="2">
        <v>-70876</v>
      </c>
    </row>
    <row r="13" spans="1:13" x14ac:dyDescent="0.25">
      <c r="A13" t="s">
        <v>8881</v>
      </c>
      <c r="B13" s="1">
        <v>43096</v>
      </c>
      <c r="C13">
        <v>382</v>
      </c>
      <c r="D13">
        <v>2</v>
      </c>
      <c r="E13" t="s">
        <v>3633</v>
      </c>
      <c r="F13" t="s">
        <v>8882</v>
      </c>
      <c r="G13" t="s">
        <v>1549</v>
      </c>
      <c r="H13" t="s">
        <v>5897</v>
      </c>
      <c r="I13" t="s">
        <v>6823</v>
      </c>
      <c r="K13" s="2">
        <v>2320</v>
      </c>
      <c r="L13" s="2">
        <v>-73196</v>
      </c>
    </row>
    <row r="14" spans="1:13" x14ac:dyDescent="0.25">
      <c r="A14" t="s">
        <v>6629</v>
      </c>
      <c r="B14" s="1">
        <v>43096</v>
      </c>
      <c r="C14">
        <v>383</v>
      </c>
      <c r="D14">
        <v>2</v>
      </c>
      <c r="E14" t="s">
        <v>3633</v>
      </c>
      <c r="F14" t="s">
        <v>8883</v>
      </c>
      <c r="G14" t="s">
        <v>1549</v>
      </c>
      <c r="H14" t="s">
        <v>5897</v>
      </c>
      <c r="I14" t="s">
        <v>6823</v>
      </c>
      <c r="K14" s="2">
        <v>3480</v>
      </c>
      <c r="L14" s="2">
        <v>-76676</v>
      </c>
    </row>
    <row r="15" spans="1:13" x14ac:dyDescent="0.25">
      <c r="A15" t="s">
        <v>8884</v>
      </c>
      <c r="B15" s="1">
        <v>43097</v>
      </c>
      <c r="C15">
        <v>379</v>
      </c>
      <c r="D15">
        <v>2</v>
      </c>
      <c r="E15" t="s">
        <v>3633</v>
      </c>
      <c r="F15" t="s">
        <v>8885</v>
      </c>
      <c r="G15" t="s">
        <v>1549</v>
      </c>
      <c r="H15" t="s">
        <v>5897</v>
      </c>
      <c r="I15" t="s">
        <v>6823</v>
      </c>
      <c r="K15" s="2">
        <v>1740</v>
      </c>
      <c r="L15" s="2">
        <v>-78416</v>
      </c>
    </row>
    <row r="16" spans="1:13" x14ac:dyDescent="0.25">
      <c r="A16" t="s">
        <v>7586</v>
      </c>
      <c r="B16" s="1">
        <v>43097</v>
      </c>
      <c r="C16">
        <v>378</v>
      </c>
      <c r="D16">
        <v>2</v>
      </c>
      <c r="E16" t="s">
        <v>3633</v>
      </c>
      <c r="F16" t="s">
        <v>8886</v>
      </c>
      <c r="G16" t="s">
        <v>1549</v>
      </c>
      <c r="H16" t="s">
        <v>5897</v>
      </c>
      <c r="I16" t="s">
        <v>6823</v>
      </c>
      <c r="K16" s="2">
        <v>8120</v>
      </c>
      <c r="L16" s="2">
        <v>-86536</v>
      </c>
    </row>
    <row r="17" spans="1:12" x14ac:dyDescent="0.25">
      <c r="A17" t="s">
        <v>8887</v>
      </c>
      <c r="B17" s="1">
        <v>43098</v>
      </c>
      <c r="C17">
        <v>387</v>
      </c>
      <c r="D17">
        <v>2</v>
      </c>
      <c r="E17" t="s">
        <v>3633</v>
      </c>
      <c r="F17" t="s">
        <v>8888</v>
      </c>
      <c r="G17" t="s">
        <v>1549</v>
      </c>
      <c r="H17" t="s">
        <v>5897</v>
      </c>
      <c r="I17" t="s">
        <v>6823</v>
      </c>
      <c r="K17" s="2">
        <v>3132</v>
      </c>
      <c r="L17" s="2">
        <v>-89668</v>
      </c>
    </row>
    <row r="18" spans="1:12" x14ac:dyDescent="0.25">
      <c r="A18" t="s">
        <v>8136</v>
      </c>
      <c r="B18" s="1">
        <v>43098</v>
      </c>
      <c r="C18">
        <v>377</v>
      </c>
      <c r="D18">
        <v>2</v>
      </c>
      <c r="E18" t="s">
        <v>3633</v>
      </c>
      <c r="F18">
        <v>4668</v>
      </c>
      <c r="G18" t="s">
        <v>1549</v>
      </c>
      <c r="H18" t="s">
        <v>5897</v>
      </c>
      <c r="I18" t="s">
        <v>6823</v>
      </c>
      <c r="K18" s="2">
        <v>14500</v>
      </c>
      <c r="L18" s="2">
        <v>-104168</v>
      </c>
    </row>
    <row r="19" spans="1:12" x14ac:dyDescent="0.25">
      <c r="A19" t="s">
        <v>8889</v>
      </c>
      <c r="B19" s="1">
        <v>43098</v>
      </c>
      <c r="C19">
        <v>376</v>
      </c>
      <c r="D19">
        <v>2</v>
      </c>
      <c r="E19" t="s">
        <v>3633</v>
      </c>
      <c r="F19">
        <v>4669</v>
      </c>
      <c r="G19" t="s">
        <v>1549</v>
      </c>
      <c r="H19" t="s">
        <v>5897</v>
      </c>
      <c r="I19" t="s">
        <v>6823</v>
      </c>
      <c r="K19" s="2">
        <v>9860</v>
      </c>
      <c r="L19" s="2">
        <v>-114028</v>
      </c>
    </row>
    <row r="20" spans="1:12" x14ac:dyDescent="0.25">
      <c r="A20" t="s">
        <v>8890</v>
      </c>
      <c r="B20" s="1">
        <v>43099</v>
      </c>
      <c r="C20">
        <v>388</v>
      </c>
      <c r="D20">
        <v>2</v>
      </c>
      <c r="E20" t="s">
        <v>3633</v>
      </c>
      <c r="F20">
        <v>4681</v>
      </c>
      <c r="G20" t="s">
        <v>1549</v>
      </c>
      <c r="H20" t="s">
        <v>5897</v>
      </c>
      <c r="I20" t="s">
        <v>6823</v>
      </c>
      <c r="K20" s="2">
        <v>5010.3999999999996</v>
      </c>
      <c r="L20" s="2">
        <v>-119038.39999999999</v>
      </c>
    </row>
    <row r="21" spans="1:12" x14ac:dyDescent="0.25">
      <c r="I21" t="s">
        <v>101</v>
      </c>
      <c r="J21" s="2">
        <v>42340</v>
      </c>
      <c r="K21" s="2">
        <v>114166.39999999999</v>
      </c>
    </row>
    <row r="22" spans="1:12" x14ac:dyDescent="0.25">
      <c r="I22" t="s">
        <v>102</v>
      </c>
      <c r="L22" s="2">
        <v>-119038.39999999999</v>
      </c>
    </row>
    <row r="23" spans="1:12" x14ac:dyDescent="0.25">
      <c r="A23" t="s">
        <v>6</v>
      </c>
    </row>
  </sheetData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12" sqref="K12:K18"/>
    </sheetView>
  </sheetViews>
  <sheetFormatPr baseColWidth="10" defaultRowHeight="15" x14ac:dyDescent="0.25"/>
  <cols>
    <col min="9" max="9" width="29.28515625" bestFit="1" customWidth="1"/>
  </cols>
  <sheetData>
    <row r="1" spans="1:12" x14ac:dyDescent="0.25">
      <c r="A1" t="s">
        <v>0</v>
      </c>
    </row>
    <row r="2" spans="1:12" x14ac:dyDescent="0.25">
      <c r="A2" t="s">
        <v>8360</v>
      </c>
    </row>
    <row r="3" spans="1:12" x14ac:dyDescent="0.25">
      <c r="A3" t="s">
        <v>8891</v>
      </c>
    </row>
    <row r="4" spans="1:12" x14ac:dyDescent="0.25">
      <c r="A4" t="s">
        <v>8361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8892</v>
      </c>
    </row>
    <row r="10" spans="1:12" x14ac:dyDescent="0.25">
      <c r="A10" t="s">
        <v>6</v>
      </c>
    </row>
    <row r="11" spans="1:12" x14ac:dyDescent="0.25">
      <c r="I11" t="s">
        <v>7</v>
      </c>
      <c r="L11">
        <v>0</v>
      </c>
    </row>
    <row r="12" spans="1:12" x14ac:dyDescent="0.25">
      <c r="A12" t="s">
        <v>3955</v>
      </c>
      <c r="B12" s="1">
        <v>43088</v>
      </c>
      <c r="C12">
        <v>385</v>
      </c>
      <c r="D12">
        <v>2</v>
      </c>
      <c r="E12" t="s">
        <v>3633</v>
      </c>
      <c r="F12" t="s">
        <v>8893</v>
      </c>
      <c r="G12" t="s">
        <v>1549</v>
      </c>
      <c r="H12" t="s">
        <v>8894</v>
      </c>
      <c r="I12" t="s">
        <v>8895</v>
      </c>
      <c r="K12" s="2">
        <v>1972</v>
      </c>
      <c r="L12" s="2">
        <v>-1972</v>
      </c>
    </row>
    <row r="13" spans="1:12" x14ac:dyDescent="0.25">
      <c r="A13" t="s">
        <v>3959</v>
      </c>
      <c r="B13" s="1">
        <v>43088</v>
      </c>
      <c r="C13">
        <v>382</v>
      </c>
      <c r="D13">
        <v>2</v>
      </c>
      <c r="E13" t="s">
        <v>3633</v>
      </c>
      <c r="F13" t="s">
        <v>8896</v>
      </c>
      <c r="G13" t="s">
        <v>1549</v>
      </c>
      <c r="H13" t="s">
        <v>8894</v>
      </c>
      <c r="I13" t="s">
        <v>8895</v>
      </c>
      <c r="K13" s="2">
        <v>1972</v>
      </c>
      <c r="L13" s="2">
        <v>-3944</v>
      </c>
    </row>
    <row r="14" spans="1:12" x14ac:dyDescent="0.25">
      <c r="A14" t="s">
        <v>319</v>
      </c>
      <c r="B14" s="1">
        <v>43090</v>
      </c>
      <c r="C14">
        <v>388</v>
      </c>
      <c r="D14">
        <v>2</v>
      </c>
      <c r="E14" t="s">
        <v>3633</v>
      </c>
      <c r="F14" t="s">
        <v>8897</v>
      </c>
      <c r="G14" t="s">
        <v>1549</v>
      </c>
      <c r="H14" t="s">
        <v>1618</v>
      </c>
      <c r="I14" t="s">
        <v>8895</v>
      </c>
      <c r="K14" s="2">
        <v>2900</v>
      </c>
      <c r="L14" s="2">
        <v>-6844</v>
      </c>
    </row>
    <row r="15" spans="1:12" x14ac:dyDescent="0.25">
      <c r="A15" t="s">
        <v>6162</v>
      </c>
      <c r="B15" s="1">
        <v>43095</v>
      </c>
      <c r="C15">
        <v>392</v>
      </c>
      <c r="D15">
        <v>2</v>
      </c>
      <c r="E15" t="s">
        <v>3633</v>
      </c>
      <c r="F15" t="s">
        <v>8898</v>
      </c>
      <c r="G15" t="s">
        <v>1549</v>
      </c>
      <c r="H15" t="s">
        <v>5897</v>
      </c>
      <c r="I15" t="s">
        <v>8895</v>
      </c>
      <c r="K15" s="2">
        <v>2436</v>
      </c>
      <c r="L15" s="2">
        <v>-9280</v>
      </c>
    </row>
    <row r="16" spans="1:12" x14ac:dyDescent="0.25">
      <c r="A16" t="s">
        <v>3996</v>
      </c>
      <c r="B16" s="1">
        <v>43095</v>
      </c>
      <c r="C16">
        <v>381</v>
      </c>
      <c r="D16">
        <v>2</v>
      </c>
      <c r="E16" t="s">
        <v>3633</v>
      </c>
      <c r="F16" t="s">
        <v>8899</v>
      </c>
      <c r="G16" t="s">
        <v>1549</v>
      </c>
      <c r="H16" t="s">
        <v>1550</v>
      </c>
      <c r="I16" t="s">
        <v>8895</v>
      </c>
      <c r="K16" s="2">
        <v>1740</v>
      </c>
      <c r="L16" s="2">
        <v>-11020</v>
      </c>
    </row>
    <row r="17" spans="1:12" x14ac:dyDescent="0.25">
      <c r="A17" t="s">
        <v>2788</v>
      </c>
      <c r="B17" s="1">
        <v>43096</v>
      </c>
      <c r="C17">
        <v>387</v>
      </c>
      <c r="D17">
        <v>2</v>
      </c>
      <c r="E17" t="s">
        <v>3633</v>
      </c>
      <c r="F17" t="s">
        <v>8900</v>
      </c>
      <c r="G17" t="s">
        <v>1549</v>
      </c>
      <c r="H17" t="s">
        <v>5897</v>
      </c>
      <c r="I17" t="s">
        <v>8895</v>
      </c>
      <c r="K17" s="2">
        <v>6960</v>
      </c>
      <c r="L17" s="2">
        <v>-17980</v>
      </c>
    </row>
    <row r="18" spans="1:12" x14ac:dyDescent="0.25">
      <c r="A18" t="s">
        <v>2317</v>
      </c>
      <c r="B18" s="1">
        <v>43096</v>
      </c>
      <c r="C18">
        <v>394</v>
      </c>
      <c r="D18">
        <v>2</v>
      </c>
      <c r="E18" t="s">
        <v>3633</v>
      </c>
      <c r="F18" t="s">
        <v>8901</v>
      </c>
      <c r="G18" t="s">
        <v>1549</v>
      </c>
      <c r="H18" t="s">
        <v>5897</v>
      </c>
      <c r="I18" t="s">
        <v>8895</v>
      </c>
      <c r="K18">
        <v>812</v>
      </c>
      <c r="L18" s="2">
        <v>-18792</v>
      </c>
    </row>
    <row r="19" spans="1:12" x14ac:dyDescent="0.25">
      <c r="I19" t="s">
        <v>101</v>
      </c>
      <c r="J19">
        <v>0</v>
      </c>
      <c r="K19" s="2">
        <v>18792</v>
      </c>
    </row>
    <row r="20" spans="1:12" x14ac:dyDescent="0.25">
      <c r="I20" t="s">
        <v>102</v>
      </c>
      <c r="L20" s="2">
        <v>-18792</v>
      </c>
    </row>
    <row r="21" spans="1:12" x14ac:dyDescent="0.25">
      <c r="A21" t="s">
        <v>6</v>
      </c>
    </row>
  </sheetData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"/>
  <sheetViews>
    <sheetView workbookViewId="0">
      <selection activeCell="H18" sqref="H18"/>
    </sheetView>
  </sheetViews>
  <sheetFormatPr baseColWidth="10" defaultRowHeight="15" x14ac:dyDescent="0.25"/>
  <cols>
    <col min="9" max="9" width="38.140625" bestFit="1" customWidth="1"/>
  </cols>
  <sheetData>
    <row r="2" spans="1:12" x14ac:dyDescent="0.25">
      <c r="A2" s="120" t="s">
        <v>8902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25">
      <c r="A3" s="120" t="s">
        <v>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25">
      <c r="A4" s="120"/>
      <c r="B4" s="120"/>
      <c r="C4" s="120"/>
      <c r="D4" s="120"/>
      <c r="E4" s="120"/>
      <c r="F4" s="120"/>
      <c r="G4" s="120"/>
      <c r="H4" s="120"/>
      <c r="I4" s="120" t="s">
        <v>7</v>
      </c>
      <c r="J4" s="120"/>
      <c r="K4" s="120"/>
      <c r="L4" s="120">
        <v>0</v>
      </c>
    </row>
    <row r="5" spans="1:12" x14ac:dyDescent="0.25">
      <c r="A5" s="120" t="s">
        <v>770</v>
      </c>
      <c r="B5" s="121">
        <v>42852</v>
      </c>
      <c r="C5" s="120">
        <v>6558</v>
      </c>
      <c r="D5" s="120">
        <v>2</v>
      </c>
      <c r="E5" s="120" t="s">
        <v>3633</v>
      </c>
      <c r="F5" s="120" t="s">
        <v>8903</v>
      </c>
      <c r="G5" s="120" t="s">
        <v>1549</v>
      </c>
      <c r="H5" s="120" t="s">
        <v>1618</v>
      </c>
      <c r="I5" s="120" t="s">
        <v>8904</v>
      </c>
      <c r="J5" s="120"/>
      <c r="K5" s="125">
        <v>200</v>
      </c>
      <c r="L5" s="120">
        <v>-200</v>
      </c>
    </row>
    <row r="6" spans="1:12" x14ac:dyDescent="0.25">
      <c r="A6" s="120" t="s">
        <v>8905</v>
      </c>
      <c r="B6" s="121">
        <v>42941</v>
      </c>
      <c r="C6" s="120">
        <v>7086</v>
      </c>
      <c r="D6" s="120">
        <v>2</v>
      </c>
      <c r="E6" s="120" t="s">
        <v>3633</v>
      </c>
      <c r="F6" s="120" t="s">
        <v>8906</v>
      </c>
      <c r="G6" s="120" t="s">
        <v>1549</v>
      </c>
      <c r="H6" s="120" t="s">
        <v>1618</v>
      </c>
      <c r="I6" s="120" t="s">
        <v>8904</v>
      </c>
      <c r="J6" s="120"/>
      <c r="K6" s="123">
        <v>200</v>
      </c>
      <c r="L6" s="120">
        <v>-400</v>
      </c>
    </row>
    <row r="7" spans="1:12" x14ac:dyDescent="0.25">
      <c r="A7" s="120" t="s">
        <v>8907</v>
      </c>
      <c r="B7" s="121">
        <v>42942</v>
      </c>
      <c r="C7" s="120">
        <v>7144</v>
      </c>
      <c r="D7" s="120">
        <v>2</v>
      </c>
      <c r="E7" s="120" t="s">
        <v>3633</v>
      </c>
      <c r="F7" s="120" t="s">
        <v>8908</v>
      </c>
      <c r="G7" s="120" t="s">
        <v>1549</v>
      </c>
      <c r="H7" s="120" t="s">
        <v>5938</v>
      </c>
      <c r="I7" s="120" t="s">
        <v>8904</v>
      </c>
      <c r="J7" s="120"/>
      <c r="K7" s="124">
        <v>200</v>
      </c>
      <c r="L7" s="120">
        <v>-600</v>
      </c>
    </row>
    <row r="8" spans="1:12" x14ac:dyDescent="0.25">
      <c r="A8" s="120" t="s">
        <v>7351</v>
      </c>
      <c r="B8" s="121">
        <v>42947</v>
      </c>
      <c r="C8" s="120" t="s">
        <v>8909</v>
      </c>
      <c r="D8" s="120">
        <v>1</v>
      </c>
      <c r="E8" s="120" t="s">
        <v>3701</v>
      </c>
      <c r="F8" s="120">
        <v>33929</v>
      </c>
      <c r="G8" s="120" t="s">
        <v>260</v>
      </c>
      <c r="H8" s="120" t="s">
        <v>12</v>
      </c>
      <c r="I8" s="120" t="s">
        <v>8910</v>
      </c>
      <c r="J8" s="124">
        <v>200</v>
      </c>
      <c r="K8" s="120"/>
      <c r="L8" s="120">
        <v>-400</v>
      </c>
    </row>
    <row r="9" spans="1:12" x14ac:dyDescent="0.25">
      <c r="A9" s="120" t="s">
        <v>8911</v>
      </c>
      <c r="B9" s="121">
        <v>42947</v>
      </c>
      <c r="C9" s="120" t="s">
        <v>8912</v>
      </c>
      <c r="D9" s="120">
        <v>1</v>
      </c>
      <c r="E9" s="120" t="s">
        <v>3701</v>
      </c>
      <c r="F9" s="120">
        <v>33932</v>
      </c>
      <c r="G9" s="120" t="s">
        <v>260</v>
      </c>
      <c r="H9" s="120" t="s">
        <v>12</v>
      </c>
      <c r="I9" s="120" t="s">
        <v>8913</v>
      </c>
      <c r="J9" s="123">
        <v>200</v>
      </c>
      <c r="K9" s="120"/>
      <c r="L9" s="120">
        <v>-200</v>
      </c>
    </row>
    <row r="10" spans="1:12" x14ac:dyDescent="0.25">
      <c r="A10" s="120" t="s">
        <v>3915</v>
      </c>
      <c r="B10" s="121">
        <v>42957</v>
      </c>
      <c r="C10" s="120">
        <v>7231</v>
      </c>
      <c r="D10" s="120">
        <v>2</v>
      </c>
      <c r="E10" s="120" t="s">
        <v>3633</v>
      </c>
      <c r="F10" s="120" t="s">
        <v>8914</v>
      </c>
      <c r="G10" s="120" t="s">
        <v>1549</v>
      </c>
      <c r="H10" s="120" t="s">
        <v>1618</v>
      </c>
      <c r="I10" s="120" t="s">
        <v>8904</v>
      </c>
      <c r="J10" s="120"/>
      <c r="K10" s="120">
        <v>400.04</v>
      </c>
      <c r="L10" s="120">
        <v>-600.04</v>
      </c>
    </row>
    <row r="11" spans="1:12" x14ac:dyDescent="0.25">
      <c r="A11" s="120" t="s">
        <v>8915</v>
      </c>
      <c r="B11" s="121">
        <v>42962</v>
      </c>
      <c r="C11" s="120">
        <v>7291</v>
      </c>
      <c r="D11" s="120">
        <v>2</v>
      </c>
      <c r="E11" s="120" t="s">
        <v>3633</v>
      </c>
      <c r="F11" s="120" t="s">
        <v>8916</v>
      </c>
      <c r="G11" s="120" t="s">
        <v>1549</v>
      </c>
      <c r="H11" s="120" t="s">
        <v>2135</v>
      </c>
      <c r="I11" s="120" t="s">
        <v>8917</v>
      </c>
      <c r="J11" s="120"/>
      <c r="K11" s="126">
        <v>200</v>
      </c>
      <c r="L11" s="120">
        <v>-800.04</v>
      </c>
    </row>
    <row r="12" spans="1:12" x14ac:dyDescent="0.25">
      <c r="A12" s="120" t="s">
        <v>3961</v>
      </c>
      <c r="B12" s="121">
        <v>42968</v>
      </c>
      <c r="C12" s="120" t="s">
        <v>8918</v>
      </c>
      <c r="D12" s="120">
        <v>1</v>
      </c>
      <c r="E12" s="120" t="s">
        <v>3701</v>
      </c>
      <c r="F12" s="120">
        <v>34144</v>
      </c>
      <c r="G12" s="120" t="s">
        <v>260</v>
      </c>
      <c r="H12" s="120" t="s">
        <v>1311</v>
      </c>
      <c r="I12" s="120" t="s">
        <v>8910</v>
      </c>
      <c r="J12" s="126">
        <v>200</v>
      </c>
      <c r="K12" s="120"/>
      <c r="L12" s="120">
        <v>-600.04</v>
      </c>
    </row>
    <row r="13" spans="1:12" x14ac:dyDescent="0.25">
      <c r="A13" s="120" t="s">
        <v>7644</v>
      </c>
      <c r="B13" s="121">
        <v>42969</v>
      </c>
      <c r="C13" s="120" t="s">
        <v>8919</v>
      </c>
      <c r="D13" s="120">
        <v>2</v>
      </c>
      <c r="E13" s="120" t="s">
        <v>3633</v>
      </c>
      <c r="F13" s="120" t="s">
        <v>8920</v>
      </c>
      <c r="G13" s="120" t="s">
        <v>1549</v>
      </c>
      <c r="H13" s="120" t="s">
        <v>2135</v>
      </c>
      <c r="I13" s="120" t="s">
        <v>8917</v>
      </c>
      <c r="J13" s="120"/>
      <c r="K13" s="127">
        <v>200</v>
      </c>
      <c r="L13" s="120">
        <v>-800.04</v>
      </c>
    </row>
    <row r="14" spans="1:12" x14ac:dyDescent="0.25">
      <c r="A14" s="120" t="s">
        <v>3164</v>
      </c>
      <c r="B14" s="121">
        <v>42969</v>
      </c>
      <c r="C14" s="120" t="s">
        <v>8919</v>
      </c>
      <c r="D14" s="120">
        <v>2</v>
      </c>
      <c r="E14" s="120" t="s">
        <v>3633</v>
      </c>
      <c r="F14" s="120" t="s">
        <v>8920</v>
      </c>
      <c r="G14" s="120" t="s">
        <v>1549</v>
      </c>
      <c r="H14" s="120" t="s">
        <v>2135</v>
      </c>
      <c r="I14" s="120" t="s">
        <v>8921</v>
      </c>
      <c r="J14" s="127">
        <v>200</v>
      </c>
      <c r="K14" s="120"/>
      <c r="L14" s="120">
        <v>-600.04</v>
      </c>
    </row>
    <row r="15" spans="1:12" x14ac:dyDescent="0.25">
      <c r="A15" s="120" t="s">
        <v>8922</v>
      </c>
      <c r="B15" s="121">
        <v>42969</v>
      </c>
      <c r="C15" s="120" t="s">
        <v>8919</v>
      </c>
      <c r="D15" s="120">
        <v>2</v>
      </c>
      <c r="E15" s="120" t="s">
        <v>3633</v>
      </c>
      <c r="F15" s="120" t="s">
        <v>8923</v>
      </c>
      <c r="G15" s="120" t="s">
        <v>1549</v>
      </c>
      <c r="H15" s="120" t="s">
        <v>2135</v>
      </c>
      <c r="I15" s="120" t="s">
        <v>8917</v>
      </c>
      <c r="J15" s="120"/>
      <c r="K15" s="128">
        <v>200</v>
      </c>
      <c r="L15" s="120">
        <v>-800.04</v>
      </c>
    </row>
    <row r="16" spans="1:12" x14ac:dyDescent="0.25">
      <c r="A16" s="120" t="s">
        <v>1240</v>
      </c>
      <c r="B16" s="121">
        <v>42976</v>
      </c>
      <c r="C16" s="120" t="s">
        <v>8924</v>
      </c>
      <c r="D16" s="120">
        <v>1</v>
      </c>
      <c r="E16" s="120" t="s">
        <v>3701</v>
      </c>
      <c r="F16" s="120">
        <v>34241</v>
      </c>
      <c r="G16" s="120" t="s">
        <v>260</v>
      </c>
      <c r="H16" s="120" t="s">
        <v>1311</v>
      </c>
      <c r="I16" s="120" t="s">
        <v>8910</v>
      </c>
      <c r="J16" s="128">
        <v>200</v>
      </c>
      <c r="K16" s="120"/>
      <c r="L16" s="120">
        <v>-600.04</v>
      </c>
    </row>
    <row r="17" spans="1:12" x14ac:dyDescent="0.25">
      <c r="A17" s="120" t="s">
        <v>8113</v>
      </c>
      <c r="B17" s="121">
        <v>42977</v>
      </c>
      <c r="C17" s="120" t="s">
        <v>8925</v>
      </c>
      <c r="D17" s="120">
        <v>1</v>
      </c>
      <c r="E17" s="120" t="s">
        <v>3701</v>
      </c>
      <c r="F17" s="120">
        <v>34273</v>
      </c>
      <c r="G17" s="120" t="s">
        <v>260</v>
      </c>
      <c r="H17" s="120" t="s">
        <v>1311</v>
      </c>
      <c r="I17" s="120" t="s">
        <v>8910</v>
      </c>
      <c r="J17" s="125">
        <v>200</v>
      </c>
      <c r="K17" s="120"/>
      <c r="L17" s="120">
        <v>-400.04</v>
      </c>
    </row>
    <row r="18" spans="1:12" x14ac:dyDescent="0.25">
      <c r="A18" s="120" t="s">
        <v>831</v>
      </c>
      <c r="B18" s="121">
        <v>42984</v>
      </c>
      <c r="C18" s="120" t="s">
        <v>8926</v>
      </c>
      <c r="D18" s="120">
        <v>2</v>
      </c>
      <c r="E18" s="120" t="s">
        <v>3633</v>
      </c>
      <c r="F18" s="120" t="s">
        <v>8927</v>
      </c>
      <c r="G18" s="120" t="s">
        <v>1549</v>
      </c>
      <c r="H18" s="120" t="s">
        <v>2135</v>
      </c>
      <c r="I18" s="120" t="s">
        <v>8917</v>
      </c>
      <c r="J18" s="120"/>
      <c r="K18" s="129">
        <v>400.03</v>
      </c>
      <c r="L18" s="120">
        <v>-800.07</v>
      </c>
    </row>
    <row r="19" spans="1:12" x14ac:dyDescent="0.25">
      <c r="A19" s="120" t="s">
        <v>8928</v>
      </c>
      <c r="B19" s="121">
        <v>42996</v>
      </c>
      <c r="C19" s="120">
        <v>7526</v>
      </c>
      <c r="D19" s="120">
        <v>2</v>
      </c>
      <c r="E19" s="120" t="s">
        <v>3633</v>
      </c>
      <c r="F19" s="120" t="s">
        <v>8929</v>
      </c>
      <c r="G19" s="120" t="s">
        <v>1549</v>
      </c>
      <c r="H19" s="120" t="s">
        <v>5938</v>
      </c>
      <c r="I19" s="120" t="s">
        <v>8904</v>
      </c>
      <c r="J19" s="120"/>
      <c r="K19" s="129">
        <v>216</v>
      </c>
      <c r="L19" s="122">
        <v>-1016.07</v>
      </c>
    </row>
    <row r="20" spans="1:12" x14ac:dyDescent="0.25">
      <c r="A20" s="120" t="s">
        <v>8930</v>
      </c>
      <c r="B20" s="121">
        <v>43005</v>
      </c>
      <c r="C20" s="120" t="s">
        <v>8931</v>
      </c>
      <c r="D20" s="120">
        <v>1</v>
      </c>
      <c r="E20" s="120" t="s">
        <v>3701</v>
      </c>
      <c r="F20" s="120">
        <v>34487</v>
      </c>
      <c r="G20" s="120" t="s">
        <v>260</v>
      </c>
      <c r="H20" s="120" t="s">
        <v>1311</v>
      </c>
      <c r="I20" s="120" t="s">
        <v>8910</v>
      </c>
      <c r="J20" s="129">
        <v>400.03</v>
      </c>
      <c r="K20" s="120"/>
      <c r="L20" s="120">
        <v>-616.04</v>
      </c>
    </row>
    <row r="21" spans="1:12" x14ac:dyDescent="0.25">
      <c r="A21" s="120" t="s">
        <v>8932</v>
      </c>
      <c r="B21" s="121">
        <v>43005</v>
      </c>
      <c r="C21" s="120" t="s">
        <v>8933</v>
      </c>
      <c r="D21" s="120">
        <v>1</v>
      </c>
      <c r="E21" s="120" t="s">
        <v>3701</v>
      </c>
      <c r="F21" s="120">
        <v>34493</v>
      </c>
      <c r="G21" s="120" t="s">
        <v>260</v>
      </c>
      <c r="H21" s="120" t="s">
        <v>1311</v>
      </c>
      <c r="I21" s="120" t="s">
        <v>8910</v>
      </c>
      <c r="J21" s="129">
        <v>216</v>
      </c>
      <c r="K21" s="120"/>
      <c r="L21" s="120">
        <v>-400.04</v>
      </c>
    </row>
    <row r="22" spans="1:12" x14ac:dyDescent="0.25">
      <c r="A22" s="120" t="s">
        <v>8934</v>
      </c>
      <c r="B22" s="121">
        <v>43021</v>
      </c>
      <c r="C22" s="120">
        <v>7699</v>
      </c>
      <c r="D22" s="120">
        <v>2</v>
      </c>
      <c r="E22" s="120" t="s">
        <v>3633</v>
      </c>
      <c r="F22" s="120" t="s">
        <v>8935</v>
      </c>
      <c r="G22" s="120" t="s">
        <v>1549</v>
      </c>
      <c r="H22" s="120" t="s">
        <v>5938</v>
      </c>
      <c r="I22" s="120" t="s">
        <v>8936</v>
      </c>
      <c r="J22" s="120"/>
      <c r="K22" s="130">
        <v>216</v>
      </c>
      <c r="L22" s="120">
        <v>-616.04</v>
      </c>
    </row>
    <row r="23" spans="1:12" x14ac:dyDescent="0.25">
      <c r="A23" s="120" t="s">
        <v>8937</v>
      </c>
      <c r="B23" s="121">
        <v>43027</v>
      </c>
      <c r="C23" s="120">
        <v>7739</v>
      </c>
      <c r="D23" s="120">
        <v>2</v>
      </c>
      <c r="E23" s="120" t="s">
        <v>3633</v>
      </c>
      <c r="F23" s="120" t="s">
        <v>8938</v>
      </c>
      <c r="G23" s="120" t="s">
        <v>1549</v>
      </c>
      <c r="H23" s="120" t="s">
        <v>1618</v>
      </c>
      <c r="I23" s="120" t="s">
        <v>8904</v>
      </c>
      <c r="J23" s="120"/>
      <c r="K23" s="142">
        <v>440</v>
      </c>
      <c r="L23" s="122">
        <v>-1056.04</v>
      </c>
    </row>
    <row r="24" spans="1:12" x14ac:dyDescent="0.25">
      <c r="A24" s="120" t="s">
        <v>8939</v>
      </c>
      <c r="B24" s="121">
        <v>43032</v>
      </c>
      <c r="C24" s="120" t="s">
        <v>8931</v>
      </c>
      <c r="D24" s="120">
        <v>1</v>
      </c>
      <c r="E24" s="120" t="s">
        <v>3701</v>
      </c>
      <c r="F24" s="120">
        <v>34788</v>
      </c>
      <c r="G24" s="120" t="s">
        <v>260</v>
      </c>
      <c r="H24" s="120" t="s">
        <v>1311</v>
      </c>
      <c r="I24" s="120" t="s">
        <v>8910</v>
      </c>
      <c r="J24" s="142">
        <v>440</v>
      </c>
      <c r="K24" s="120"/>
      <c r="L24" s="120">
        <v>-616.04</v>
      </c>
    </row>
    <row r="25" spans="1:12" x14ac:dyDescent="0.25">
      <c r="A25" s="120" t="s">
        <v>3244</v>
      </c>
      <c r="B25" s="121">
        <v>43032</v>
      </c>
      <c r="C25" s="120" t="s">
        <v>8940</v>
      </c>
      <c r="D25" s="120">
        <v>1</v>
      </c>
      <c r="E25" s="120" t="s">
        <v>3701</v>
      </c>
      <c r="F25" s="120">
        <v>34803</v>
      </c>
      <c r="G25" s="120" t="s">
        <v>260</v>
      </c>
      <c r="H25" s="120" t="s">
        <v>1311</v>
      </c>
      <c r="I25" s="120" t="s">
        <v>8910</v>
      </c>
      <c r="J25" s="130">
        <v>216</v>
      </c>
      <c r="K25" s="120"/>
      <c r="L25" s="120">
        <v>-400.04</v>
      </c>
    </row>
    <row r="26" spans="1:12" x14ac:dyDescent="0.25">
      <c r="A26" s="120" t="s">
        <v>8941</v>
      </c>
      <c r="B26" s="121">
        <v>43036</v>
      </c>
      <c r="C26" s="120">
        <v>7804</v>
      </c>
      <c r="D26" s="120">
        <v>2</v>
      </c>
      <c r="E26" s="120" t="s">
        <v>3633</v>
      </c>
      <c r="F26" s="120" t="s">
        <v>8942</v>
      </c>
      <c r="G26" s="120" t="s">
        <v>1549</v>
      </c>
      <c r="H26" s="120" t="s">
        <v>5938</v>
      </c>
      <c r="I26" s="120" t="s">
        <v>8936</v>
      </c>
      <c r="J26" s="120"/>
      <c r="K26" s="131">
        <v>440</v>
      </c>
      <c r="L26" s="120">
        <v>-840.04</v>
      </c>
    </row>
    <row r="27" spans="1:12" x14ac:dyDescent="0.25">
      <c r="A27" s="120" t="s">
        <v>8943</v>
      </c>
      <c r="B27" s="121">
        <v>43039</v>
      </c>
      <c r="C27" s="120" t="s">
        <v>8944</v>
      </c>
      <c r="D27" s="120">
        <v>2</v>
      </c>
      <c r="E27" s="120" t="s">
        <v>3633</v>
      </c>
      <c r="F27" s="120" t="s">
        <v>8945</v>
      </c>
      <c r="G27" s="120" t="s">
        <v>1549</v>
      </c>
      <c r="H27" s="120" t="s">
        <v>2135</v>
      </c>
      <c r="I27" s="120" t="s">
        <v>8917</v>
      </c>
      <c r="J27" s="120"/>
      <c r="K27" s="132">
        <v>216</v>
      </c>
      <c r="L27" s="122">
        <v>-1056.04</v>
      </c>
    </row>
    <row r="28" spans="1:12" x14ac:dyDescent="0.25">
      <c r="A28" s="120" t="s">
        <v>8946</v>
      </c>
      <c r="B28" s="121">
        <v>43039</v>
      </c>
      <c r="C28" s="120" t="s">
        <v>8947</v>
      </c>
      <c r="D28" s="120">
        <v>1</v>
      </c>
      <c r="E28" s="120" t="s">
        <v>3701</v>
      </c>
      <c r="F28" s="120">
        <v>34944</v>
      </c>
      <c r="G28" s="120" t="s">
        <v>260</v>
      </c>
      <c r="H28" s="120" t="s">
        <v>1311</v>
      </c>
      <c r="I28" s="120" t="s">
        <v>8936</v>
      </c>
      <c r="J28" s="131">
        <v>440</v>
      </c>
      <c r="K28" s="120"/>
      <c r="L28" s="120">
        <v>-616.04</v>
      </c>
    </row>
    <row r="29" spans="1:12" x14ac:dyDescent="0.25">
      <c r="A29" s="120" t="s">
        <v>8948</v>
      </c>
      <c r="B29" s="121">
        <v>43039</v>
      </c>
      <c r="C29" s="120" t="s">
        <v>8949</v>
      </c>
      <c r="D29" s="120">
        <v>1</v>
      </c>
      <c r="E29" s="120" t="s">
        <v>3701</v>
      </c>
      <c r="F29" s="120">
        <v>34974</v>
      </c>
      <c r="G29" s="120" t="s">
        <v>260</v>
      </c>
      <c r="H29" s="120" t="s">
        <v>12</v>
      </c>
      <c r="I29" s="120" t="s">
        <v>8910</v>
      </c>
      <c r="J29" s="132">
        <v>216</v>
      </c>
      <c r="K29" s="120"/>
      <c r="L29" s="120">
        <v>-400.04</v>
      </c>
    </row>
    <row r="30" spans="1:12" x14ac:dyDescent="0.25">
      <c r="A30" s="120" t="s">
        <v>5687</v>
      </c>
      <c r="B30" s="121">
        <v>43052</v>
      </c>
      <c r="C30" s="120">
        <v>8775</v>
      </c>
      <c r="D30" s="120">
        <v>2</v>
      </c>
      <c r="E30" s="120" t="s">
        <v>3633</v>
      </c>
      <c r="F30" s="120" t="s">
        <v>8950</v>
      </c>
      <c r="G30" s="120" t="s">
        <v>1549</v>
      </c>
      <c r="H30" s="120" t="s">
        <v>1618</v>
      </c>
      <c r="I30" s="120" t="s">
        <v>8904</v>
      </c>
      <c r="J30" s="120"/>
      <c r="K30" s="134">
        <v>216</v>
      </c>
      <c r="L30" s="120">
        <v>-616.04</v>
      </c>
    </row>
    <row r="31" spans="1:12" x14ac:dyDescent="0.25">
      <c r="A31" s="120" t="s">
        <v>4190</v>
      </c>
      <c r="B31" s="121">
        <v>43066</v>
      </c>
      <c r="C31" s="120" t="s">
        <v>8951</v>
      </c>
      <c r="D31" s="120">
        <v>2</v>
      </c>
      <c r="E31" s="120" t="s">
        <v>3633</v>
      </c>
      <c r="F31" s="120" t="s">
        <v>8952</v>
      </c>
      <c r="G31" s="120" t="s">
        <v>1549</v>
      </c>
      <c r="H31" s="120" t="s">
        <v>2135</v>
      </c>
      <c r="I31" s="120" t="s">
        <v>8917</v>
      </c>
      <c r="J31" s="120"/>
      <c r="K31" s="135">
        <v>440.02</v>
      </c>
      <c r="L31" s="122">
        <v>-1056.06</v>
      </c>
    </row>
    <row r="32" spans="1:12" x14ac:dyDescent="0.25">
      <c r="A32" s="120" t="s">
        <v>2788</v>
      </c>
      <c r="B32" s="121">
        <v>43067</v>
      </c>
      <c r="C32" s="120">
        <v>8048</v>
      </c>
      <c r="D32" s="120">
        <v>2</v>
      </c>
      <c r="E32" s="120" t="s">
        <v>3633</v>
      </c>
      <c r="F32" s="120" t="s">
        <v>8953</v>
      </c>
      <c r="G32" s="120" t="s">
        <v>1549</v>
      </c>
      <c r="H32" s="120" t="s">
        <v>5938</v>
      </c>
      <c r="I32" s="120" t="s">
        <v>8904</v>
      </c>
      <c r="J32" s="120"/>
      <c r="K32" s="135">
        <v>440.02</v>
      </c>
      <c r="L32" s="122">
        <v>-1496.08</v>
      </c>
    </row>
    <row r="33" spans="1:12" x14ac:dyDescent="0.25">
      <c r="A33" s="120" t="s">
        <v>8884</v>
      </c>
      <c r="B33" s="121">
        <v>43068</v>
      </c>
      <c r="C33" s="120">
        <v>8774</v>
      </c>
      <c r="D33" s="120">
        <v>2</v>
      </c>
      <c r="E33" s="120" t="s">
        <v>3633</v>
      </c>
      <c r="F33" s="120" t="s">
        <v>8954</v>
      </c>
      <c r="G33" s="120" t="s">
        <v>1549</v>
      </c>
      <c r="H33" s="120" t="s">
        <v>5938</v>
      </c>
      <c r="I33" s="120" t="s">
        <v>8904</v>
      </c>
      <c r="J33" s="120"/>
      <c r="K33" s="133">
        <v>510.4</v>
      </c>
      <c r="L33" s="122">
        <v>-2006.48</v>
      </c>
    </row>
    <row r="34" spans="1:12" x14ac:dyDescent="0.25">
      <c r="A34" s="120" t="s">
        <v>1291</v>
      </c>
      <c r="B34" s="121">
        <v>43068</v>
      </c>
      <c r="C34" s="120">
        <v>8774</v>
      </c>
      <c r="D34" s="120">
        <v>2</v>
      </c>
      <c r="E34" s="120" t="s">
        <v>3633</v>
      </c>
      <c r="F34" s="120" t="s">
        <v>8954</v>
      </c>
      <c r="G34" s="120" t="s">
        <v>1549</v>
      </c>
      <c r="H34" s="120" t="s">
        <v>5938</v>
      </c>
      <c r="I34" s="120" t="s">
        <v>8955</v>
      </c>
      <c r="J34" s="133">
        <v>510.4</v>
      </c>
      <c r="K34" s="120"/>
      <c r="L34" s="122">
        <v>-1496.08</v>
      </c>
    </row>
    <row r="35" spans="1:12" x14ac:dyDescent="0.25">
      <c r="A35" s="120" t="s">
        <v>8956</v>
      </c>
      <c r="B35" s="121">
        <v>43068</v>
      </c>
      <c r="C35" s="120">
        <v>8774</v>
      </c>
      <c r="D35" s="120">
        <v>2</v>
      </c>
      <c r="E35" s="120" t="s">
        <v>3633</v>
      </c>
      <c r="F35" s="120" t="s">
        <v>8957</v>
      </c>
      <c r="G35" s="120" t="s">
        <v>1549</v>
      </c>
      <c r="H35" s="120" t="s">
        <v>5938</v>
      </c>
      <c r="I35" s="120" t="s">
        <v>8904</v>
      </c>
      <c r="J35" s="120"/>
      <c r="K35" s="136">
        <v>440</v>
      </c>
      <c r="L35" s="122">
        <v>-1936.08</v>
      </c>
    </row>
    <row r="36" spans="1:12" x14ac:dyDescent="0.25">
      <c r="A36" s="120" t="s">
        <v>8958</v>
      </c>
      <c r="B36" s="121">
        <v>43069</v>
      </c>
      <c r="C36" s="120">
        <v>8070</v>
      </c>
      <c r="D36" s="120">
        <v>2</v>
      </c>
      <c r="E36" s="120" t="s">
        <v>3633</v>
      </c>
      <c r="F36" s="120" t="s">
        <v>8959</v>
      </c>
      <c r="G36" s="120" t="s">
        <v>1549</v>
      </c>
      <c r="H36" s="120" t="s">
        <v>5897</v>
      </c>
      <c r="I36" s="120" t="s">
        <v>8904</v>
      </c>
      <c r="J36" s="120"/>
      <c r="K36" s="140">
        <v>288</v>
      </c>
      <c r="L36" s="122">
        <v>-2224.08</v>
      </c>
    </row>
    <row r="37" spans="1:12" x14ac:dyDescent="0.25">
      <c r="A37" s="120" t="s">
        <v>8960</v>
      </c>
      <c r="B37" s="121">
        <v>43069</v>
      </c>
      <c r="C37" s="120" t="s">
        <v>8961</v>
      </c>
      <c r="D37" s="120">
        <v>1</v>
      </c>
      <c r="E37" s="120" t="s">
        <v>3701</v>
      </c>
      <c r="F37" s="120">
        <v>35214</v>
      </c>
      <c r="G37" s="120" t="s">
        <v>260</v>
      </c>
      <c r="H37" s="120" t="s">
        <v>1311</v>
      </c>
      <c r="I37" s="120" t="s">
        <v>8910</v>
      </c>
      <c r="J37" s="134">
        <v>216</v>
      </c>
      <c r="K37" s="120"/>
      <c r="L37" s="122">
        <v>-2008.08</v>
      </c>
    </row>
    <row r="38" spans="1:12" x14ac:dyDescent="0.25">
      <c r="A38" s="120" t="s">
        <v>8962</v>
      </c>
      <c r="B38" s="121">
        <v>43069</v>
      </c>
      <c r="C38" s="120" t="s">
        <v>8963</v>
      </c>
      <c r="D38" s="120">
        <v>1</v>
      </c>
      <c r="E38" s="120" t="s">
        <v>3701</v>
      </c>
      <c r="F38" s="120">
        <v>35266</v>
      </c>
      <c r="G38" s="120" t="s">
        <v>260</v>
      </c>
      <c r="H38" s="120" t="s">
        <v>12</v>
      </c>
      <c r="I38" s="120" t="s">
        <v>8910</v>
      </c>
      <c r="J38" s="135">
        <v>440.02</v>
      </c>
      <c r="K38" s="120"/>
      <c r="L38" s="122">
        <v>-1568.06</v>
      </c>
    </row>
    <row r="39" spans="1:12" x14ac:dyDescent="0.25">
      <c r="A39" s="120" t="s">
        <v>8964</v>
      </c>
      <c r="B39" s="121">
        <v>43069</v>
      </c>
      <c r="C39" s="120" t="s">
        <v>8965</v>
      </c>
      <c r="D39" s="120">
        <v>1</v>
      </c>
      <c r="E39" s="120" t="s">
        <v>3701</v>
      </c>
      <c r="F39" s="120">
        <v>35273</v>
      </c>
      <c r="G39" s="120" t="s">
        <v>260</v>
      </c>
      <c r="H39" s="120" t="s">
        <v>12</v>
      </c>
      <c r="I39" s="120" t="s">
        <v>8910</v>
      </c>
      <c r="J39" s="135">
        <v>440.02</v>
      </c>
      <c r="K39" s="120"/>
      <c r="L39" s="122">
        <v>-1128.04</v>
      </c>
    </row>
    <row r="40" spans="1:12" x14ac:dyDescent="0.25">
      <c r="A40" s="120" t="s">
        <v>8966</v>
      </c>
      <c r="B40" s="121">
        <v>43069</v>
      </c>
      <c r="C40" s="120" t="s">
        <v>8967</v>
      </c>
      <c r="D40" s="120">
        <v>1</v>
      </c>
      <c r="E40" s="120" t="s">
        <v>3701</v>
      </c>
      <c r="F40" s="120">
        <v>35275</v>
      </c>
      <c r="G40" s="120" t="s">
        <v>260</v>
      </c>
      <c r="H40" s="120" t="s">
        <v>12</v>
      </c>
      <c r="I40" s="120" t="s">
        <v>8968</v>
      </c>
      <c r="J40" s="136">
        <v>440</v>
      </c>
      <c r="K40" s="120"/>
      <c r="L40" s="120">
        <v>-688.04</v>
      </c>
    </row>
    <row r="41" spans="1:12" x14ac:dyDescent="0.25">
      <c r="A41" s="120" t="s">
        <v>4358</v>
      </c>
      <c r="B41" s="121">
        <v>43073</v>
      </c>
      <c r="C41" s="120">
        <v>13</v>
      </c>
      <c r="D41" s="120">
        <v>2</v>
      </c>
      <c r="E41" s="120" t="s">
        <v>3633</v>
      </c>
      <c r="F41" s="120" t="s">
        <v>8969</v>
      </c>
      <c r="G41" s="120" t="s">
        <v>1549</v>
      </c>
      <c r="H41" s="120" t="s">
        <v>1618</v>
      </c>
      <c r="I41" s="120" t="s">
        <v>8904</v>
      </c>
      <c r="J41" s="120"/>
      <c r="K41" s="139">
        <v>215.99</v>
      </c>
      <c r="L41" s="120">
        <v>-904.03</v>
      </c>
    </row>
    <row r="42" spans="1:12" x14ac:dyDescent="0.25">
      <c r="A42" s="120" t="s">
        <v>424</v>
      </c>
      <c r="B42" s="121">
        <v>43085</v>
      </c>
      <c r="C42" s="120">
        <v>102</v>
      </c>
      <c r="D42" s="120">
        <v>2</v>
      </c>
      <c r="E42" s="120" t="s">
        <v>3633</v>
      </c>
      <c r="F42" s="120" t="s">
        <v>8970</v>
      </c>
      <c r="G42" s="120" t="s">
        <v>1549</v>
      </c>
      <c r="H42" s="120" t="s">
        <v>5938</v>
      </c>
      <c r="I42" s="120" t="s">
        <v>8904</v>
      </c>
      <c r="J42" s="120"/>
      <c r="K42" s="130">
        <v>440</v>
      </c>
      <c r="L42" s="122">
        <v>-1344.03</v>
      </c>
    </row>
    <row r="43" spans="1:12" x14ac:dyDescent="0.25">
      <c r="A43" s="120" t="s">
        <v>5029</v>
      </c>
      <c r="B43" s="121">
        <v>43089</v>
      </c>
      <c r="C43" s="120" t="s">
        <v>8971</v>
      </c>
      <c r="D43" s="120">
        <v>2</v>
      </c>
      <c r="E43" s="120" t="s">
        <v>3633</v>
      </c>
      <c r="F43" s="120" t="s">
        <v>8972</v>
      </c>
      <c r="G43" s="120" t="s">
        <v>1549</v>
      </c>
      <c r="H43" s="120" t="s">
        <v>2135</v>
      </c>
      <c r="I43" s="120" t="s">
        <v>8917</v>
      </c>
      <c r="J43" s="120"/>
      <c r="K43" s="137">
        <v>2020.02</v>
      </c>
      <c r="L43" s="122">
        <v>-3364.05</v>
      </c>
    </row>
    <row r="44" spans="1:12" x14ac:dyDescent="0.25">
      <c r="A44" s="120" t="s">
        <v>1426</v>
      </c>
      <c r="B44" s="121">
        <v>43090</v>
      </c>
      <c r="C44" s="120" t="s">
        <v>8973</v>
      </c>
      <c r="D44" s="120">
        <v>2</v>
      </c>
      <c r="E44" s="120" t="s">
        <v>3576</v>
      </c>
      <c r="F44" s="120">
        <v>5513</v>
      </c>
      <c r="G44" s="120" t="s">
        <v>76</v>
      </c>
      <c r="H44" s="120" t="s">
        <v>12</v>
      </c>
      <c r="I44" s="120" t="s">
        <v>8904</v>
      </c>
      <c r="J44" s="137">
        <v>2020.02</v>
      </c>
      <c r="K44" s="120"/>
      <c r="L44" s="122">
        <v>-1344.03</v>
      </c>
    </row>
    <row r="45" spans="1:12" x14ac:dyDescent="0.25">
      <c r="A45" s="120" t="s">
        <v>4219</v>
      </c>
      <c r="B45" s="121">
        <v>43091</v>
      </c>
      <c r="C45" s="120">
        <v>184</v>
      </c>
      <c r="D45" s="120">
        <v>2</v>
      </c>
      <c r="E45" s="120" t="s">
        <v>3633</v>
      </c>
      <c r="F45" s="120" t="s">
        <v>8974</v>
      </c>
      <c r="G45" s="120" t="s">
        <v>1549</v>
      </c>
      <c r="H45" s="120" t="s">
        <v>5897</v>
      </c>
      <c r="I45" s="120" t="s">
        <v>8904</v>
      </c>
      <c r="J45" s="120"/>
      <c r="K45" s="141">
        <v>216</v>
      </c>
      <c r="L45" s="122">
        <v>-1560.03</v>
      </c>
    </row>
    <row r="46" spans="1:12" x14ac:dyDescent="0.25">
      <c r="A46" s="120" t="s">
        <v>8975</v>
      </c>
      <c r="B46" s="121">
        <v>43099</v>
      </c>
      <c r="C46" s="120">
        <v>267</v>
      </c>
      <c r="D46" s="120">
        <v>2</v>
      </c>
      <c r="E46" s="120" t="s">
        <v>3633</v>
      </c>
      <c r="F46" s="120">
        <v>4678</v>
      </c>
      <c r="G46" s="120" t="s">
        <v>1549</v>
      </c>
      <c r="H46" s="120" t="s">
        <v>5897</v>
      </c>
      <c r="I46" s="120" t="s">
        <v>8904</v>
      </c>
      <c r="J46" s="120"/>
      <c r="K46" s="138">
        <v>440</v>
      </c>
      <c r="L46" s="122">
        <v>-2000.03</v>
      </c>
    </row>
    <row r="47" spans="1:12" x14ac:dyDescent="0.25">
      <c r="A47" s="120" t="s">
        <v>8976</v>
      </c>
      <c r="B47" s="121">
        <v>43099</v>
      </c>
      <c r="C47" s="120">
        <v>267</v>
      </c>
      <c r="D47" s="120">
        <v>2</v>
      </c>
      <c r="E47" s="120" t="s">
        <v>3633</v>
      </c>
      <c r="F47" s="120">
        <v>4678</v>
      </c>
      <c r="G47" s="120" t="s">
        <v>1549</v>
      </c>
      <c r="H47" s="120" t="s">
        <v>5897</v>
      </c>
      <c r="I47" s="120" t="s">
        <v>8955</v>
      </c>
      <c r="J47" s="138">
        <v>440</v>
      </c>
      <c r="K47" s="120"/>
      <c r="L47" s="122">
        <v>-1560.03</v>
      </c>
    </row>
    <row r="48" spans="1:12" x14ac:dyDescent="0.25">
      <c r="A48" s="120" t="s">
        <v>8977</v>
      </c>
      <c r="B48" s="121">
        <v>43099</v>
      </c>
      <c r="C48" s="120">
        <v>276</v>
      </c>
      <c r="D48" s="120">
        <v>2</v>
      </c>
      <c r="E48" s="120" t="s">
        <v>3633</v>
      </c>
      <c r="F48" s="120">
        <v>4679</v>
      </c>
      <c r="G48" s="120" t="s">
        <v>1549</v>
      </c>
      <c r="H48" s="120" t="s">
        <v>5897</v>
      </c>
      <c r="I48" s="120" t="s">
        <v>8904</v>
      </c>
      <c r="J48" s="120"/>
      <c r="K48" s="138">
        <v>440</v>
      </c>
      <c r="L48" s="122">
        <v>-2000.03</v>
      </c>
    </row>
    <row r="49" spans="1:12" x14ac:dyDescent="0.25">
      <c r="A49" s="120" t="s">
        <v>5468</v>
      </c>
      <c r="B49" s="121">
        <v>43099</v>
      </c>
      <c r="C49" s="120">
        <v>276</v>
      </c>
      <c r="D49" s="120">
        <v>2</v>
      </c>
      <c r="E49" s="120" t="s">
        <v>3633</v>
      </c>
      <c r="F49" s="120">
        <v>4679</v>
      </c>
      <c r="G49" s="120" t="s">
        <v>1549</v>
      </c>
      <c r="H49" s="120" t="s">
        <v>5897</v>
      </c>
      <c r="I49" s="120" t="s">
        <v>8955</v>
      </c>
      <c r="J49" s="138">
        <v>440</v>
      </c>
      <c r="K49" s="120"/>
      <c r="L49" s="122">
        <v>-1560.03</v>
      </c>
    </row>
    <row r="50" spans="1:12" x14ac:dyDescent="0.25">
      <c r="A50" s="120" t="s">
        <v>8978</v>
      </c>
      <c r="B50" s="121">
        <v>43100</v>
      </c>
      <c r="C50" s="120" t="s">
        <v>8979</v>
      </c>
      <c r="D50" s="120">
        <v>1</v>
      </c>
      <c r="E50" s="120" t="s">
        <v>3701</v>
      </c>
      <c r="F50" s="120">
        <v>35538</v>
      </c>
      <c r="G50" s="120" t="s">
        <v>260</v>
      </c>
      <c r="H50" s="120" t="s">
        <v>12</v>
      </c>
      <c r="I50" s="120" t="s">
        <v>8910</v>
      </c>
      <c r="J50" s="139">
        <v>215.99</v>
      </c>
      <c r="K50" s="120"/>
      <c r="L50" s="122">
        <v>-1344.04</v>
      </c>
    </row>
    <row r="51" spans="1:12" x14ac:dyDescent="0.25">
      <c r="A51" s="120" t="s">
        <v>8980</v>
      </c>
      <c r="B51" s="121">
        <v>43100</v>
      </c>
      <c r="C51" s="120" t="s">
        <v>8981</v>
      </c>
      <c r="D51" s="120">
        <v>1</v>
      </c>
      <c r="E51" s="120" t="s">
        <v>3701</v>
      </c>
      <c r="F51" s="120">
        <v>35539</v>
      </c>
      <c r="G51" s="120" t="s">
        <v>260</v>
      </c>
      <c r="H51" s="120" t="s">
        <v>12</v>
      </c>
      <c r="I51" s="120" t="s">
        <v>8968</v>
      </c>
      <c r="J51" s="130">
        <v>440</v>
      </c>
      <c r="K51" s="120"/>
      <c r="L51" s="120">
        <v>-904.04</v>
      </c>
    </row>
    <row r="52" spans="1:12" x14ac:dyDescent="0.25">
      <c r="A52" s="120" t="s">
        <v>8982</v>
      </c>
      <c r="B52" s="121">
        <v>43100</v>
      </c>
      <c r="C52" s="120" t="s">
        <v>8983</v>
      </c>
      <c r="D52" s="120">
        <v>1</v>
      </c>
      <c r="E52" s="120" t="s">
        <v>3701</v>
      </c>
      <c r="F52" s="120">
        <v>35547</v>
      </c>
      <c r="G52" s="120" t="s">
        <v>260</v>
      </c>
      <c r="H52" s="120" t="s">
        <v>12</v>
      </c>
      <c r="I52" s="120" t="s">
        <v>8984</v>
      </c>
      <c r="J52" s="120">
        <v>440</v>
      </c>
      <c r="K52" s="120"/>
      <c r="L52" s="120">
        <v>-464.04</v>
      </c>
    </row>
    <row r="53" spans="1:12" x14ac:dyDescent="0.25">
      <c r="A53" s="120" t="s">
        <v>8985</v>
      </c>
      <c r="B53" s="121">
        <v>43100</v>
      </c>
      <c r="C53" s="120" t="s">
        <v>8986</v>
      </c>
      <c r="D53" s="120">
        <v>1</v>
      </c>
      <c r="E53" s="120" t="s">
        <v>3701</v>
      </c>
      <c r="F53" s="120">
        <v>35548</v>
      </c>
      <c r="G53" s="120" t="s">
        <v>260</v>
      </c>
      <c r="H53" s="120" t="s">
        <v>12</v>
      </c>
      <c r="I53" s="120" t="s">
        <v>8968</v>
      </c>
      <c r="J53" s="140">
        <v>288</v>
      </c>
      <c r="K53" s="120"/>
      <c r="L53" s="120">
        <v>-176.04</v>
      </c>
    </row>
    <row r="54" spans="1:12" x14ac:dyDescent="0.25">
      <c r="A54" s="120" t="s">
        <v>8987</v>
      </c>
      <c r="B54" s="121">
        <v>43100</v>
      </c>
      <c r="C54" s="120" t="s">
        <v>8988</v>
      </c>
      <c r="D54" s="120">
        <v>1</v>
      </c>
      <c r="E54" s="120" t="s">
        <v>3701</v>
      </c>
      <c r="F54" s="120">
        <v>35562</v>
      </c>
      <c r="G54" s="120" t="s">
        <v>260</v>
      </c>
      <c r="H54" s="120" t="s">
        <v>12</v>
      </c>
      <c r="I54" s="120" t="s">
        <v>8989</v>
      </c>
      <c r="J54" s="141">
        <v>216</v>
      </c>
      <c r="K54" s="120"/>
      <c r="L54" s="120">
        <v>39.96</v>
      </c>
    </row>
    <row r="55" spans="1:12" x14ac:dyDescent="0.25">
      <c r="A55" s="120"/>
      <c r="B55" s="120"/>
      <c r="C55" s="120"/>
      <c r="D55" s="120"/>
      <c r="E55" s="120"/>
      <c r="F55" s="120"/>
      <c r="G55" s="120"/>
      <c r="H55" s="120"/>
      <c r="I55" s="120" t="s">
        <v>101</v>
      </c>
      <c r="J55" s="122">
        <v>9674.48</v>
      </c>
      <c r="K55" s="122">
        <v>9634.52</v>
      </c>
      <c r="L55" s="120"/>
    </row>
    <row r="56" spans="1:12" x14ac:dyDescent="0.25">
      <c r="A56" s="120"/>
      <c r="B56" s="120"/>
      <c r="C56" s="120"/>
      <c r="D56" s="120"/>
      <c r="E56" s="120"/>
      <c r="F56" s="120"/>
      <c r="G56" s="120"/>
      <c r="H56" s="120"/>
      <c r="I56" s="120" t="s">
        <v>102</v>
      </c>
      <c r="J56" s="120"/>
      <c r="K56" s="120"/>
      <c r="L56" s="120">
        <v>39.96</v>
      </c>
    </row>
  </sheetData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workbookViewId="0">
      <selection activeCell="K11" sqref="K11"/>
    </sheetView>
  </sheetViews>
  <sheetFormatPr baseColWidth="10" defaultRowHeight="15" x14ac:dyDescent="0.25"/>
  <sheetData>
    <row r="1" spans="1:14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x14ac:dyDescent="0.25">
      <c r="A2" s="143" t="s">
        <v>8990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x14ac:dyDescent="0.25">
      <c r="A3" s="143" t="s">
        <v>5368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x14ac:dyDescent="0.25">
      <c r="A4" s="143" t="s">
        <v>508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6" spans="1:14" x14ac:dyDescent="0.25">
      <c r="A6" s="143" t="s">
        <v>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x14ac:dyDescent="0.25">
      <c r="A7" s="143" t="s">
        <v>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9" spans="1:14" x14ac:dyDescent="0.25">
      <c r="A9" s="143" t="s">
        <v>3214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1:14" x14ac:dyDescent="0.25">
      <c r="A10" s="143" t="s">
        <v>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4" x14ac:dyDescent="0.25">
      <c r="A11" s="143"/>
      <c r="B11" s="143"/>
      <c r="C11" s="143"/>
      <c r="D11" s="143"/>
      <c r="E11" s="143"/>
      <c r="F11" s="143"/>
      <c r="G11" s="143"/>
      <c r="H11" s="143"/>
      <c r="I11" s="143" t="s">
        <v>7</v>
      </c>
      <c r="J11" s="143"/>
      <c r="K11" s="143"/>
      <c r="L11" s="143"/>
      <c r="M11" s="143"/>
      <c r="N11" s="145">
        <v>-17284</v>
      </c>
    </row>
    <row r="12" spans="1:14" x14ac:dyDescent="0.25">
      <c r="A12" s="143" t="s">
        <v>3215</v>
      </c>
      <c r="B12" s="144">
        <v>42738</v>
      </c>
      <c r="C12" s="143" t="s">
        <v>3216</v>
      </c>
      <c r="D12" s="143">
        <v>2</v>
      </c>
      <c r="E12" s="143" t="s">
        <v>3986</v>
      </c>
      <c r="F12" s="143" t="s">
        <v>8991</v>
      </c>
      <c r="G12" s="143" t="s">
        <v>674</v>
      </c>
      <c r="H12" s="143" t="s">
        <v>513</v>
      </c>
      <c r="I12" s="143" t="s">
        <v>3218</v>
      </c>
      <c r="J12" s="143"/>
      <c r="K12" s="143"/>
      <c r="L12" s="143">
        <v>986</v>
      </c>
      <c r="M12" s="148">
        <v>2</v>
      </c>
      <c r="N12" s="145">
        <v>-18270</v>
      </c>
    </row>
    <row r="13" spans="1:14" x14ac:dyDescent="0.25">
      <c r="A13" s="143" t="s">
        <v>3219</v>
      </c>
      <c r="B13" s="144">
        <v>42742</v>
      </c>
      <c r="C13" s="143" t="s">
        <v>3220</v>
      </c>
      <c r="D13" s="143">
        <v>2</v>
      </c>
      <c r="E13" s="143" t="s">
        <v>3986</v>
      </c>
      <c r="F13" s="143" t="s">
        <v>8992</v>
      </c>
      <c r="G13" s="143" t="s">
        <v>674</v>
      </c>
      <c r="H13" s="143" t="s">
        <v>513</v>
      </c>
      <c r="I13" s="143" t="s">
        <v>3218</v>
      </c>
      <c r="J13" s="143"/>
      <c r="K13" s="143"/>
      <c r="L13" s="145">
        <v>1044</v>
      </c>
      <c r="M13" s="148">
        <v>2</v>
      </c>
      <c r="N13" s="145">
        <v>-19314</v>
      </c>
    </row>
    <row r="14" spans="1:14" x14ac:dyDescent="0.25">
      <c r="A14" s="143" t="s">
        <v>3222</v>
      </c>
      <c r="B14" s="144">
        <v>42744</v>
      </c>
      <c r="C14" s="143" t="s">
        <v>3223</v>
      </c>
      <c r="D14" s="143">
        <v>2</v>
      </c>
      <c r="E14" s="143" t="s">
        <v>3986</v>
      </c>
      <c r="F14" s="143" t="s">
        <v>8993</v>
      </c>
      <c r="G14" s="143" t="s">
        <v>674</v>
      </c>
      <c r="H14" s="143" t="s">
        <v>513</v>
      </c>
      <c r="I14" s="143" t="s">
        <v>3218</v>
      </c>
      <c r="J14" s="143"/>
      <c r="K14" s="143"/>
      <c r="L14" s="145">
        <v>1044</v>
      </c>
      <c r="M14" s="148">
        <v>2</v>
      </c>
      <c r="N14" s="145">
        <v>-20358</v>
      </c>
    </row>
    <row r="15" spans="1:14" x14ac:dyDescent="0.25">
      <c r="A15" s="143" t="s">
        <v>3225</v>
      </c>
      <c r="B15" s="144">
        <v>42752</v>
      </c>
      <c r="C15" s="143" t="s">
        <v>3226</v>
      </c>
      <c r="D15" s="143">
        <v>2</v>
      </c>
      <c r="E15" s="143" t="s">
        <v>3617</v>
      </c>
      <c r="F15" s="143" t="s">
        <v>8994</v>
      </c>
      <c r="G15" s="143" t="s">
        <v>512</v>
      </c>
      <c r="H15" s="143" t="s">
        <v>513</v>
      </c>
      <c r="I15" s="143" t="s">
        <v>3218</v>
      </c>
      <c r="J15" s="143"/>
      <c r="K15" s="143"/>
      <c r="L15" s="145">
        <v>1044</v>
      </c>
      <c r="M15" s="148">
        <v>2</v>
      </c>
      <c r="N15" s="145">
        <v>-21402</v>
      </c>
    </row>
    <row r="16" spans="1:14" x14ac:dyDescent="0.25">
      <c r="A16" s="143" t="s">
        <v>3228</v>
      </c>
      <c r="B16" s="144">
        <v>42752</v>
      </c>
      <c r="C16" s="143" t="s">
        <v>3229</v>
      </c>
      <c r="D16" s="143">
        <v>2</v>
      </c>
      <c r="E16" s="143" t="s">
        <v>3986</v>
      </c>
      <c r="F16" s="143" t="s">
        <v>8995</v>
      </c>
      <c r="G16" s="143" t="s">
        <v>674</v>
      </c>
      <c r="H16" s="143" t="s">
        <v>513</v>
      </c>
      <c r="I16" s="143" t="s">
        <v>3218</v>
      </c>
      <c r="J16" s="143"/>
      <c r="K16" s="143"/>
      <c r="L16" s="145">
        <v>1044</v>
      </c>
      <c r="M16" s="148">
        <v>2</v>
      </c>
      <c r="N16" s="145">
        <v>-22446</v>
      </c>
    </row>
    <row r="17" spans="1:14" x14ac:dyDescent="0.25">
      <c r="A17" s="143" t="s">
        <v>3231</v>
      </c>
      <c r="B17" s="144">
        <v>42752</v>
      </c>
      <c r="C17" s="143" t="s">
        <v>3232</v>
      </c>
      <c r="D17" s="143">
        <v>2</v>
      </c>
      <c r="E17" s="143" t="s">
        <v>3986</v>
      </c>
      <c r="F17" s="143" t="s">
        <v>8996</v>
      </c>
      <c r="G17" s="143" t="s">
        <v>674</v>
      </c>
      <c r="H17" s="143" t="s">
        <v>513</v>
      </c>
      <c r="I17" s="143" t="s">
        <v>3218</v>
      </c>
      <c r="J17" s="143"/>
      <c r="K17" s="143"/>
      <c r="L17" s="145">
        <v>1044</v>
      </c>
      <c r="M17" s="148">
        <v>2</v>
      </c>
      <c r="N17" s="145">
        <v>-23490</v>
      </c>
    </row>
    <row r="18" spans="1:14" x14ac:dyDescent="0.25">
      <c r="A18" s="143" t="s">
        <v>3234</v>
      </c>
      <c r="B18" s="144">
        <v>42753</v>
      </c>
      <c r="C18" s="143" t="s">
        <v>3235</v>
      </c>
      <c r="D18" s="143">
        <v>2</v>
      </c>
      <c r="E18" s="143" t="s">
        <v>3986</v>
      </c>
      <c r="F18" s="143" t="s">
        <v>8997</v>
      </c>
      <c r="G18" s="143" t="s">
        <v>674</v>
      </c>
      <c r="H18" s="143" t="s">
        <v>513</v>
      </c>
      <c r="I18" s="143" t="s">
        <v>3218</v>
      </c>
      <c r="J18" s="143"/>
      <c r="K18" s="143"/>
      <c r="L18" s="145">
        <v>1044</v>
      </c>
      <c r="M18" s="148">
        <v>2</v>
      </c>
      <c r="N18" s="145">
        <v>-24534</v>
      </c>
    </row>
    <row r="19" spans="1:14" x14ac:dyDescent="0.25">
      <c r="A19" s="143" t="s">
        <v>3237</v>
      </c>
      <c r="B19" s="144">
        <v>42753</v>
      </c>
      <c r="C19" s="143" t="s">
        <v>3238</v>
      </c>
      <c r="D19" s="143">
        <v>2</v>
      </c>
      <c r="E19" s="143" t="s">
        <v>3986</v>
      </c>
      <c r="F19" s="143" t="s">
        <v>8998</v>
      </c>
      <c r="G19" s="143" t="s">
        <v>674</v>
      </c>
      <c r="H19" s="143" t="s">
        <v>513</v>
      </c>
      <c r="I19" s="143" t="s">
        <v>3218</v>
      </c>
      <c r="J19" s="143"/>
      <c r="K19" s="143"/>
      <c r="L19" s="145">
        <v>1972</v>
      </c>
      <c r="M19" s="148">
        <v>2</v>
      </c>
      <c r="N19" s="145">
        <v>-26506</v>
      </c>
    </row>
    <row r="20" spans="1:14" x14ac:dyDescent="0.25">
      <c r="A20" s="143" t="s">
        <v>400</v>
      </c>
      <c r="B20" s="144">
        <v>42753</v>
      </c>
      <c r="C20" s="143" t="s">
        <v>3240</v>
      </c>
      <c r="D20" s="143">
        <v>2</v>
      </c>
      <c r="E20" s="143" t="s">
        <v>3986</v>
      </c>
      <c r="F20" s="143" t="s">
        <v>8999</v>
      </c>
      <c r="G20" s="143" t="s">
        <v>674</v>
      </c>
      <c r="H20" s="143" t="s">
        <v>513</v>
      </c>
      <c r="I20" s="143" t="s">
        <v>3218</v>
      </c>
      <c r="J20" s="143"/>
      <c r="K20" s="143"/>
      <c r="L20" s="145">
        <v>1334</v>
      </c>
      <c r="M20" s="148">
        <v>2</v>
      </c>
      <c r="N20" s="145">
        <v>-27840</v>
      </c>
    </row>
    <row r="21" spans="1:14" x14ac:dyDescent="0.25">
      <c r="A21" s="143" t="s">
        <v>207</v>
      </c>
      <c r="B21" s="144">
        <v>42756</v>
      </c>
      <c r="C21" s="143" t="s">
        <v>3242</v>
      </c>
      <c r="D21" s="143">
        <v>2</v>
      </c>
      <c r="E21" s="143" t="s">
        <v>3617</v>
      </c>
      <c r="F21" s="143" t="s">
        <v>9000</v>
      </c>
      <c r="G21" s="143" t="s">
        <v>512</v>
      </c>
      <c r="H21" s="143" t="s">
        <v>513</v>
      </c>
      <c r="I21" s="143" t="s">
        <v>3218</v>
      </c>
      <c r="J21" s="143"/>
      <c r="K21" s="143"/>
      <c r="L21" s="145">
        <v>1044</v>
      </c>
      <c r="M21" s="148">
        <v>1</v>
      </c>
      <c r="N21" s="145">
        <v>-28884</v>
      </c>
    </row>
    <row r="22" spans="1:14" x14ac:dyDescent="0.25">
      <c r="A22" s="143" t="s">
        <v>3244</v>
      </c>
      <c r="B22" s="144">
        <v>42759</v>
      </c>
      <c r="C22" s="143" t="s">
        <v>3245</v>
      </c>
      <c r="D22" s="143">
        <v>2</v>
      </c>
      <c r="E22" s="143" t="s">
        <v>3986</v>
      </c>
      <c r="F22" s="143" t="s">
        <v>9001</v>
      </c>
      <c r="G22" s="143" t="s">
        <v>674</v>
      </c>
      <c r="H22" s="143" t="s">
        <v>513</v>
      </c>
      <c r="I22" s="143" t="s">
        <v>3218</v>
      </c>
      <c r="J22" s="143"/>
      <c r="K22" s="143"/>
      <c r="L22" s="145">
        <v>1044</v>
      </c>
      <c r="M22" s="148">
        <v>1</v>
      </c>
      <c r="N22" s="145">
        <v>-29928</v>
      </c>
    </row>
    <row r="23" spans="1:14" x14ac:dyDescent="0.25">
      <c r="A23" s="143" t="s">
        <v>3247</v>
      </c>
      <c r="B23" s="144">
        <v>42760</v>
      </c>
      <c r="C23" s="143" t="s">
        <v>3248</v>
      </c>
      <c r="D23" s="143">
        <v>2</v>
      </c>
      <c r="E23" s="143" t="s">
        <v>3576</v>
      </c>
      <c r="F23" s="143">
        <v>3401</v>
      </c>
      <c r="G23" s="143" t="s">
        <v>76</v>
      </c>
      <c r="H23" s="143" t="s">
        <v>12</v>
      </c>
      <c r="I23" s="143" t="s">
        <v>3218</v>
      </c>
      <c r="J23" s="145">
        <v>17284</v>
      </c>
      <c r="K23" s="148" t="s">
        <v>126</v>
      </c>
      <c r="L23" s="143"/>
      <c r="M23" s="143"/>
      <c r="N23" s="145">
        <v>-12644</v>
      </c>
    </row>
    <row r="24" spans="1:14" x14ac:dyDescent="0.25">
      <c r="A24" s="143" t="s">
        <v>3250</v>
      </c>
      <c r="B24" s="144">
        <v>42763</v>
      </c>
      <c r="C24" s="143" t="s">
        <v>3251</v>
      </c>
      <c r="D24" s="143">
        <v>2</v>
      </c>
      <c r="E24" s="143" t="s">
        <v>3986</v>
      </c>
      <c r="F24" s="143" t="s">
        <v>9002</v>
      </c>
      <c r="G24" s="143" t="s">
        <v>674</v>
      </c>
      <c r="H24" s="143" t="s">
        <v>513</v>
      </c>
      <c r="I24" s="143" t="s">
        <v>3218</v>
      </c>
      <c r="J24" s="143"/>
      <c r="K24" s="143"/>
      <c r="L24" s="145">
        <v>1044</v>
      </c>
      <c r="M24" s="148">
        <v>3</v>
      </c>
      <c r="N24" s="145">
        <v>-13688</v>
      </c>
    </row>
    <row r="25" spans="1:14" x14ac:dyDescent="0.25">
      <c r="A25" s="143" t="s">
        <v>2653</v>
      </c>
      <c r="B25" s="144">
        <v>42767</v>
      </c>
      <c r="C25" s="143" t="s">
        <v>3253</v>
      </c>
      <c r="D25" s="143">
        <v>2</v>
      </c>
      <c r="E25" s="143" t="s">
        <v>3576</v>
      </c>
      <c r="F25" s="143">
        <v>3438</v>
      </c>
      <c r="G25" s="143" t="s">
        <v>76</v>
      </c>
      <c r="H25" s="143" t="s">
        <v>12</v>
      </c>
      <c r="I25" s="143" t="s">
        <v>3218</v>
      </c>
      <c r="J25" s="145">
        <v>2088</v>
      </c>
      <c r="K25" s="148">
        <v>1</v>
      </c>
      <c r="L25" s="143"/>
      <c r="M25" s="143"/>
      <c r="N25" s="145">
        <v>-11600</v>
      </c>
    </row>
    <row r="26" spans="1:14" x14ac:dyDescent="0.25">
      <c r="A26" s="143" t="s">
        <v>3255</v>
      </c>
      <c r="B26" s="144">
        <v>42774</v>
      </c>
      <c r="C26" s="143" t="s">
        <v>3256</v>
      </c>
      <c r="D26" s="143">
        <v>2</v>
      </c>
      <c r="E26" s="143" t="s">
        <v>3986</v>
      </c>
      <c r="F26" s="143" t="s">
        <v>9003</v>
      </c>
      <c r="G26" s="143" t="s">
        <v>674</v>
      </c>
      <c r="H26" s="143" t="s">
        <v>513</v>
      </c>
      <c r="I26" s="143" t="s">
        <v>3218</v>
      </c>
      <c r="J26" s="143"/>
      <c r="K26" s="143"/>
      <c r="L26" s="145">
        <v>1044</v>
      </c>
      <c r="M26" s="148">
        <v>4</v>
      </c>
      <c r="N26" s="145">
        <v>-12644</v>
      </c>
    </row>
    <row r="27" spans="1:14" x14ac:dyDescent="0.25">
      <c r="A27" s="143" t="s">
        <v>755</v>
      </c>
      <c r="B27" s="144">
        <v>42780</v>
      </c>
      <c r="C27" s="143" t="s">
        <v>3258</v>
      </c>
      <c r="D27" s="143">
        <v>2</v>
      </c>
      <c r="E27" s="143" t="s">
        <v>3617</v>
      </c>
      <c r="F27" s="143" t="s">
        <v>9004</v>
      </c>
      <c r="G27" s="143" t="s">
        <v>512</v>
      </c>
      <c r="H27" s="143" t="s">
        <v>513</v>
      </c>
      <c r="I27" s="143" t="s">
        <v>3218</v>
      </c>
      <c r="J27" s="143"/>
      <c r="K27" s="143"/>
      <c r="L27" s="143">
        <v>928</v>
      </c>
      <c r="M27" s="148">
        <v>3</v>
      </c>
      <c r="N27" s="145">
        <v>-13572</v>
      </c>
    </row>
    <row r="28" spans="1:14" x14ac:dyDescent="0.25">
      <c r="A28" s="143" t="s">
        <v>3260</v>
      </c>
      <c r="B28" s="144">
        <v>42780</v>
      </c>
      <c r="C28" s="143" t="s">
        <v>3261</v>
      </c>
      <c r="D28" s="143">
        <v>2</v>
      </c>
      <c r="E28" s="143" t="s">
        <v>3986</v>
      </c>
      <c r="F28" s="143" t="s">
        <v>9005</v>
      </c>
      <c r="G28" s="143" t="s">
        <v>674</v>
      </c>
      <c r="H28" s="143" t="s">
        <v>513</v>
      </c>
      <c r="I28" s="143" t="s">
        <v>3218</v>
      </c>
      <c r="J28" s="143"/>
      <c r="K28" s="143"/>
      <c r="L28" s="145">
        <v>6264</v>
      </c>
      <c r="M28" s="148">
        <v>5</v>
      </c>
      <c r="N28" s="145">
        <v>-19836</v>
      </c>
    </row>
    <row r="29" spans="1:14" x14ac:dyDescent="0.25">
      <c r="A29" s="143" t="s">
        <v>548</v>
      </c>
      <c r="B29" s="144">
        <v>42781</v>
      </c>
      <c r="C29" s="143" t="s">
        <v>3263</v>
      </c>
      <c r="D29" s="143">
        <v>2</v>
      </c>
      <c r="E29" s="143" t="s">
        <v>3576</v>
      </c>
      <c r="F29" s="143">
        <v>3520</v>
      </c>
      <c r="G29" s="143" t="s">
        <v>76</v>
      </c>
      <c r="H29" s="143" t="s">
        <v>12</v>
      </c>
      <c r="I29" s="143" t="s">
        <v>3218</v>
      </c>
      <c r="J29" s="145">
        <v>10556</v>
      </c>
      <c r="K29" s="148">
        <v>2</v>
      </c>
      <c r="L29" s="143"/>
      <c r="M29" s="143"/>
      <c r="N29" s="145">
        <v>-9280</v>
      </c>
    </row>
    <row r="30" spans="1:14" x14ac:dyDescent="0.25">
      <c r="A30" s="143" t="s">
        <v>3265</v>
      </c>
      <c r="B30" s="144">
        <v>42783</v>
      </c>
      <c r="C30" s="143" t="s">
        <v>3266</v>
      </c>
      <c r="D30" s="143">
        <v>2</v>
      </c>
      <c r="E30" s="143" t="s">
        <v>3986</v>
      </c>
      <c r="F30" s="143" t="s">
        <v>9006</v>
      </c>
      <c r="G30" s="143" t="s">
        <v>674</v>
      </c>
      <c r="H30" s="143" t="s">
        <v>513</v>
      </c>
      <c r="I30" s="143" t="s">
        <v>3218</v>
      </c>
      <c r="J30" s="143"/>
      <c r="K30" s="143"/>
      <c r="L30" s="145">
        <v>4118</v>
      </c>
      <c r="M30" s="148">
        <v>5</v>
      </c>
      <c r="N30" s="145">
        <v>-13398</v>
      </c>
    </row>
    <row r="31" spans="1:14" x14ac:dyDescent="0.25">
      <c r="A31" s="143" t="s">
        <v>3268</v>
      </c>
      <c r="B31" s="144">
        <v>42783</v>
      </c>
      <c r="C31" s="143" t="s">
        <v>3269</v>
      </c>
      <c r="D31" s="143">
        <v>2</v>
      </c>
      <c r="E31" s="143" t="s">
        <v>3986</v>
      </c>
      <c r="F31" s="143" t="s">
        <v>9007</v>
      </c>
      <c r="G31" s="143" t="s">
        <v>674</v>
      </c>
      <c r="H31" s="143" t="s">
        <v>513</v>
      </c>
      <c r="I31" s="143" t="s">
        <v>3218</v>
      </c>
      <c r="J31" s="143"/>
      <c r="K31" s="143"/>
      <c r="L31" s="143">
        <v>986</v>
      </c>
      <c r="M31" s="148">
        <v>5</v>
      </c>
      <c r="N31" s="145">
        <v>-14384</v>
      </c>
    </row>
    <row r="32" spans="1:14" x14ac:dyDescent="0.25">
      <c r="A32" s="143" t="s">
        <v>3271</v>
      </c>
      <c r="B32" s="144">
        <v>42783</v>
      </c>
      <c r="C32" s="143" t="s">
        <v>3272</v>
      </c>
      <c r="D32" s="143">
        <v>2</v>
      </c>
      <c r="E32" s="143" t="s">
        <v>3986</v>
      </c>
      <c r="F32" s="143" t="s">
        <v>9008</v>
      </c>
      <c r="G32" s="143" t="s">
        <v>674</v>
      </c>
      <c r="H32" s="143" t="s">
        <v>513</v>
      </c>
      <c r="I32" s="143" t="s">
        <v>3218</v>
      </c>
      <c r="J32" s="143"/>
      <c r="K32" s="143"/>
      <c r="L32" s="143">
        <v>986</v>
      </c>
      <c r="M32" s="148">
        <v>5</v>
      </c>
      <c r="N32" s="145">
        <v>-15370</v>
      </c>
    </row>
    <row r="33" spans="1:14" x14ac:dyDescent="0.25">
      <c r="A33" s="143" t="s">
        <v>3274</v>
      </c>
      <c r="B33" s="144">
        <v>42784</v>
      </c>
      <c r="C33" s="143" t="s">
        <v>3275</v>
      </c>
      <c r="D33" s="143">
        <v>2</v>
      </c>
      <c r="E33" s="143" t="s">
        <v>3986</v>
      </c>
      <c r="F33" s="143" t="s">
        <v>9009</v>
      </c>
      <c r="G33" s="143" t="s">
        <v>674</v>
      </c>
      <c r="H33" s="143" t="s">
        <v>513</v>
      </c>
      <c r="I33" s="143" t="s">
        <v>3218</v>
      </c>
      <c r="J33" s="143"/>
      <c r="K33" s="143"/>
      <c r="L33" s="145">
        <v>1044</v>
      </c>
      <c r="M33" s="148">
        <v>5</v>
      </c>
      <c r="N33" s="145">
        <v>-16414</v>
      </c>
    </row>
    <row r="34" spans="1:14" x14ac:dyDescent="0.25">
      <c r="A34" s="143" t="s">
        <v>2368</v>
      </c>
      <c r="B34" s="144">
        <v>42784</v>
      </c>
      <c r="C34" s="143" t="s">
        <v>3277</v>
      </c>
      <c r="D34" s="143">
        <v>2</v>
      </c>
      <c r="E34" s="143" t="s">
        <v>3986</v>
      </c>
      <c r="F34" s="143" t="s">
        <v>9010</v>
      </c>
      <c r="G34" s="143" t="s">
        <v>674</v>
      </c>
      <c r="H34" s="143" t="s">
        <v>513</v>
      </c>
      <c r="I34" s="143" t="s">
        <v>3218</v>
      </c>
      <c r="J34" s="143"/>
      <c r="K34" s="143"/>
      <c r="L34" s="145">
        <v>1044</v>
      </c>
      <c r="M34" s="148">
        <v>5</v>
      </c>
      <c r="N34" s="145">
        <v>-17458</v>
      </c>
    </row>
    <row r="35" spans="1:14" x14ac:dyDescent="0.25">
      <c r="A35" s="143" t="s">
        <v>1974</v>
      </c>
      <c r="B35" s="144">
        <v>42788</v>
      </c>
      <c r="C35" s="143" t="s">
        <v>3279</v>
      </c>
      <c r="D35" s="143">
        <v>2</v>
      </c>
      <c r="E35" s="143" t="s">
        <v>3576</v>
      </c>
      <c r="F35" s="143">
        <v>3571</v>
      </c>
      <c r="G35" s="143" t="s">
        <v>76</v>
      </c>
      <c r="H35" s="143" t="s">
        <v>12</v>
      </c>
      <c r="I35" s="143" t="s">
        <v>3218</v>
      </c>
      <c r="J35" s="145">
        <v>1972</v>
      </c>
      <c r="K35" s="148">
        <v>3</v>
      </c>
      <c r="L35" s="143"/>
      <c r="M35" s="143"/>
      <c r="N35" s="145">
        <v>-15486</v>
      </c>
    </row>
    <row r="36" spans="1:14" x14ac:dyDescent="0.25">
      <c r="A36" s="143" t="s">
        <v>3281</v>
      </c>
      <c r="B36" s="144">
        <v>42789</v>
      </c>
      <c r="C36" s="143" t="s">
        <v>3282</v>
      </c>
      <c r="D36" s="143">
        <v>2</v>
      </c>
      <c r="E36" s="143" t="s">
        <v>3986</v>
      </c>
      <c r="F36" s="143" t="s">
        <v>9011</v>
      </c>
      <c r="G36" s="143" t="s">
        <v>674</v>
      </c>
      <c r="H36" s="143" t="s">
        <v>513</v>
      </c>
      <c r="I36" s="143" t="s">
        <v>3218</v>
      </c>
      <c r="J36" s="143"/>
      <c r="K36" s="143"/>
      <c r="L36" s="143">
        <v>986</v>
      </c>
      <c r="M36" s="148">
        <v>5</v>
      </c>
      <c r="N36" s="145">
        <v>-16472</v>
      </c>
    </row>
    <row r="37" spans="1:14" x14ac:dyDescent="0.25">
      <c r="A37" s="143" t="s">
        <v>3284</v>
      </c>
      <c r="B37" s="144">
        <v>42790</v>
      </c>
      <c r="C37" s="143" t="s">
        <v>3285</v>
      </c>
      <c r="D37" s="143">
        <v>2</v>
      </c>
      <c r="E37" s="143" t="s">
        <v>3617</v>
      </c>
      <c r="F37" s="143" t="s">
        <v>9012</v>
      </c>
      <c r="G37" s="143" t="s">
        <v>512</v>
      </c>
      <c r="H37" s="143" t="s">
        <v>513</v>
      </c>
      <c r="I37" s="143" t="s">
        <v>3218</v>
      </c>
      <c r="J37" s="143"/>
      <c r="K37" s="143"/>
      <c r="L37" s="145">
        <v>8120</v>
      </c>
      <c r="M37" s="148" t="s">
        <v>658</v>
      </c>
      <c r="N37" s="145">
        <v>-24592</v>
      </c>
    </row>
    <row r="38" spans="1:14" x14ac:dyDescent="0.25">
      <c r="A38" s="143" t="s">
        <v>2921</v>
      </c>
      <c r="B38" s="144">
        <v>42790</v>
      </c>
      <c r="C38" s="143" t="s">
        <v>3285</v>
      </c>
      <c r="D38" s="143">
        <v>2</v>
      </c>
      <c r="E38" s="143" t="s">
        <v>3617</v>
      </c>
      <c r="F38" s="143" t="s">
        <v>9012</v>
      </c>
      <c r="G38" s="143" t="s">
        <v>512</v>
      </c>
      <c r="H38" s="143" t="s">
        <v>513</v>
      </c>
      <c r="I38" s="143" t="s">
        <v>3287</v>
      </c>
      <c r="J38" s="145">
        <v>8120</v>
      </c>
      <c r="K38" s="148" t="s">
        <v>658</v>
      </c>
      <c r="L38" s="143"/>
      <c r="M38" s="143"/>
      <c r="N38" s="145">
        <v>-16472</v>
      </c>
    </row>
    <row r="39" spans="1:14" x14ac:dyDescent="0.25">
      <c r="A39" s="143" t="s">
        <v>2924</v>
      </c>
      <c r="B39" s="144">
        <v>42790</v>
      </c>
      <c r="C39" s="143" t="s">
        <v>3285</v>
      </c>
      <c r="D39" s="143">
        <v>2</v>
      </c>
      <c r="E39" s="143" t="s">
        <v>3617</v>
      </c>
      <c r="F39" s="143" t="s">
        <v>9013</v>
      </c>
      <c r="G39" s="143" t="s">
        <v>512</v>
      </c>
      <c r="H39" s="143" t="s">
        <v>513</v>
      </c>
      <c r="I39" s="143" t="s">
        <v>3218</v>
      </c>
      <c r="J39" s="143"/>
      <c r="K39" s="143"/>
      <c r="L39" s="145">
        <v>8410</v>
      </c>
      <c r="M39" s="148">
        <v>5</v>
      </c>
      <c r="N39" s="145">
        <v>-24882</v>
      </c>
    </row>
    <row r="40" spans="1:14" x14ac:dyDescent="0.25">
      <c r="A40" s="143" t="s">
        <v>3168</v>
      </c>
      <c r="B40" s="144">
        <v>42790</v>
      </c>
      <c r="C40" s="143" t="s">
        <v>3289</v>
      </c>
      <c r="D40" s="143">
        <v>2</v>
      </c>
      <c r="E40" s="143" t="s">
        <v>3617</v>
      </c>
      <c r="F40" s="143" t="s">
        <v>9014</v>
      </c>
      <c r="G40" s="143" t="s">
        <v>512</v>
      </c>
      <c r="H40" s="143" t="s">
        <v>513</v>
      </c>
      <c r="I40" s="143" t="s">
        <v>3218</v>
      </c>
      <c r="J40" s="143"/>
      <c r="K40" s="143"/>
      <c r="L40" s="143">
        <v>986</v>
      </c>
      <c r="M40" s="148">
        <v>5</v>
      </c>
      <c r="N40" s="145">
        <v>-25868</v>
      </c>
    </row>
    <row r="41" spans="1:14" x14ac:dyDescent="0.25">
      <c r="A41" s="143" t="s">
        <v>3291</v>
      </c>
      <c r="B41" s="144">
        <v>42790</v>
      </c>
      <c r="C41" s="143" t="s">
        <v>3292</v>
      </c>
      <c r="D41" s="143">
        <v>2</v>
      </c>
      <c r="E41" s="143" t="s">
        <v>3617</v>
      </c>
      <c r="F41" s="143" t="s">
        <v>9015</v>
      </c>
      <c r="G41" s="143" t="s">
        <v>512</v>
      </c>
      <c r="H41" s="143" t="s">
        <v>513</v>
      </c>
      <c r="I41" s="143" t="s">
        <v>3218</v>
      </c>
      <c r="J41" s="143"/>
      <c r="K41" s="143"/>
      <c r="L41" s="145">
        <v>2552</v>
      </c>
      <c r="M41" s="148">
        <v>5</v>
      </c>
      <c r="N41" s="145">
        <v>-28420</v>
      </c>
    </row>
    <row r="42" spans="1:14" x14ac:dyDescent="0.25">
      <c r="A42" s="143" t="s">
        <v>2738</v>
      </c>
      <c r="B42" s="144">
        <v>42791</v>
      </c>
      <c r="C42" s="143" t="s">
        <v>3294</v>
      </c>
      <c r="D42" s="143">
        <v>2</v>
      </c>
      <c r="E42" s="143" t="s">
        <v>3986</v>
      </c>
      <c r="F42" s="143" t="s">
        <v>9016</v>
      </c>
      <c r="G42" s="143" t="s">
        <v>674</v>
      </c>
      <c r="H42" s="143" t="s">
        <v>513</v>
      </c>
      <c r="I42" s="143" t="s">
        <v>3218</v>
      </c>
      <c r="J42" s="143"/>
      <c r="K42" s="143"/>
      <c r="L42" s="145">
        <v>1392</v>
      </c>
      <c r="M42" s="148">
        <v>5</v>
      </c>
      <c r="N42" s="145">
        <v>-29812</v>
      </c>
    </row>
    <row r="43" spans="1:14" x14ac:dyDescent="0.25">
      <c r="A43" s="143" t="s">
        <v>3296</v>
      </c>
      <c r="B43" s="144">
        <v>42791</v>
      </c>
      <c r="C43" s="143" t="s">
        <v>3297</v>
      </c>
      <c r="D43" s="143">
        <v>2</v>
      </c>
      <c r="E43" s="143" t="s">
        <v>3986</v>
      </c>
      <c r="F43" s="143" t="s">
        <v>9017</v>
      </c>
      <c r="G43" s="143" t="s">
        <v>674</v>
      </c>
      <c r="H43" s="143" t="s">
        <v>513</v>
      </c>
      <c r="I43" s="143" t="s">
        <v>3218</v>
      </c>
      <c r="J43" s="143"/>
      <c r="K43" s="143"/>
      <c r="L43" s="145">
        <v>1392</v>
      </c>
      <c r="M43" s="148">
        <v>5</v>
      </c>
      <c r="N43" s="145">
        <v>-31204</v>
      </c>
    </row>
    <row r="44" spans="1:14" x14ac:dyDescent="0.25">
      <c r="A44" s="143" t="s">
        <v>1350</v>
      </c>
      <c r="B44" s="144">
        <v>42791</v>
      </c>
      <c r="C44" s="143" t="s">
        <v>3299</v>
      </c>
      <c r="D44" s="143">
        <v>2</v>
      </c>
      <c r="E44" s="143" t="s">
        <v>3986</v>
      </c>
      <c r="F44" s="143" t="s">
        <v>9018</v>
      </c>
      <c r="G44" s="143" t="s">
        <v>674</v>
      </c>
      <c r="H44" s="143" t="s">
        <v>513</v>
      </c>
      <c r="I44" s="143" t="s">
        <v>3218</v>
      </c>
      <c r="J44" s="143"/>
      <c r="K44" s="143"/>
      <c r="L44" s="145">
        <v>1276</v>
      </c>
      <c r="M44" s="148">
        <v>5</v>
      </c>
      <c r="N44" s="145">
        <v>-32480</v>
      </c>
    </row>
    <row r="45" spans="1:14" x14ac:dyDescent="0.25">
      <c r="A45" s="143" t="s">
        <v>2040</v>
      </c>
      <c r="B45" s="144">
        <v>42802</v>
      </c>
      <c r="C45" s="143" t="s">
        <v>3984</v>
      </c>
      <c r="D45" s="143">
        <v>2</v>
      </c>
      <c r="E45" s="143" t="s">
        <v>3576</v>
      </c>
      <c r="F45" s="143">
        <v>3657</v>
      </c>
      <c r="G45" s="143" t="s">
        <v>76</v>
      </c>
      <c r="H45" s="143" t="s">
        <v>12</v>
      </c>
      <c r="I45" s="143" t="s">
        <v>3218</v>
      </c>
      <c r="J45" s="145">
        <v>1044</v>
      </c>
      <c r="K45" s="148">
        <v>4</v>
      </c>
      <c r="L45" s="143"/>
      <c r="M45" s="143"/>
      <c r="N45" s="145">
        <v>-31436</v>
      </c>
    </row>
    <row r="46" spans="1:14" x14ac:dyDescent="0.25">
      <c r="A46" s="143" t="s">
        <v>3231</v>
      </c>
      <c r="B46" s="144">
        <v>42811</v>
      </c>
      <c r="C46" s="143" t="s">
        <v>3985</v>
      </c>
      <c r="D46" s="143">
        <v>2</v>
      </c>
      <c r="E46" s="143" t="s">
        <v>3986</v>
      </c>
      <c r="F46" s="143" t="s">
        <v>3987</v>
      </c>
      <c r="G46" s="143" t="s">
        <v>674</v>
      </c>
      <c r="H46" s="143" t="s">
        <v>513</v>
      </c>
      <c r="I46" s="143" t="s">
        <v>3218</v>
      </c>
      <c r="J46" s="143"/>
      <c r="K46" s="143"/>
      <c r="L46" s="145">
        <v>3016</v>
      </c>
      <c r="M46" s="148">
        <v>6</v>
      </c>
      <c r="N46" s="145">
        <v>-34452</v>
      </c>
    </row>
    <row r="47" spans="1:14" x14ac:dyDescent="0.25">
      <c r="A47" s="143" t="s">
        <v>3988</v>
      </c>
      <c r="B47" s="144">
        <v>42818</v>
      </c>
      <c r="C47" s="143" t="s">
        <v>3989</v>
      </c>
      <c r="D47" s="143">
        <v>2</v>
      </c>
      <c r="E47" s="143" t="s">
        <v>3986</v>
      </c>
      <c r="F47" s="143" t="s">
        <v>3990</v>
      </c>
      <c r="G47" s="143" t="s">
        <v>674</v>
      </c>
      <c r="H47" s="143" t="s">
        <v>513</v>
      </c>
      <c r="I47" s="143" t="s">
        <v>3218</v>
      </c>
      <c r="J47" s="143"/>
      <c r="K47" s="143"/>
      <c r="L47" s="145">
        <v>3248</v>
      </c>
      <c r="M47" s="148">
        <v>7</v>
      </c>
      <c r="N47" s="145">
        <v>-37700</v>
      </c>
    </row>
    <row r="48" spans="1:14" x14ac:dyDescent="0.25">
      <c r="A48" s="143" t="s">
        <v>3991</v>
      </c>
      <c r="B48" s="144">
        <v>42819</v>
      </c>
      <c r="C48" s="143" t="s">
        <v>2457</v>
      </c>
      <c r="D48" s="143">
        <v>2</v>
      </c>
      <c r="E48" s="143" t="s">
        <v>3617</v>
      </c>
      <c r="F48" s="143" t="s">
        <v>3992</v>
      </c>
      <c r="G48" s="143" t="s">
        <v>512</v>
      </c>
      <c r="H48" s="143" t="s">
        <v>513</v>
      </c>
      <c r="I48" s="143" t="s">
        <v>3218</v>
      </c>
      <c r="J48" s="143"/>
      <c r="K48" s="143"/>
      <c r="L48" s="145">
        <v>1044</v>
      </c>
      <c r="M48" s="148">
        <v>7</v>
      </c>
      <c r="N48" s="145">
        <v>-38744</v>
      </c>
    </row>
    <row r="49" spans="1:14" x14ac:dyDescent="0.25">
      <c r="A49" s="143" t="s">
        <v>3993</v>
      </c>
      <c r="B49" s="144">
        <v>42822</v>
      </c>
      <c r="C49" s="143" t="s">
        <v>3994</v>
      </c>
      <c r="D49" s="143">
        <v>2</v>
      </c>
      <c r="E49" s="143" t="s">
        <v>3986</v>
      </c>
      <c r="F49" s="143" t="s">
        <v>3995</v>
      </c>
      <c r="G49" s="143" t="s">
        <v>674</v>
      </c>
      <c r="H49" s="143" t="s">
        <v>513</v>
      </c>
      <c r="I49" s="143" t="s">
        <v>3218</v>
      </c>
      <c r="J49" s="143"/>
      <c r="K49" s="143"/>
      <c r="L49" s="143">
        <v>348</v>
      </c>
      <c r="M49" s="148">
        <v>8</v>
      </c>
      <c r="N49" s="145">
        <v>-39092</v>
      </c>
    </row>
    <row r="50" spans="1:14" x14ac:dyDescent="0.25">
      <c r="A50" s="143" t="s">
        <v>3996</v>
      </c>
      <c r="B50" s="144">
        <v>42822</v>
      </c>
      <c r="C50" s="143" t="s">
        <v>3997</v>
      </c>
      <c r="D50" s="143">
        <v>2</v>
      </c>
      <c r="E50" s="143" t="s">
        <v>3986</v>
      </c>
      <c r="F50" s="143" t="s">
        <v>3998</v>
      </c>
      <c r="G50" s="143" t="s">
        <v>674</v>
      </c>
      <c r="H50" s="143" t="s">
        <v>513</v>
      </c>
      <c r="I50" s="143" t="s">
        <v>3218</v>
      </c>
      <c r="J50" s="143"/>
      <c r="K50" s="143"/>
      <c r="L50" s="143">
        <v>986</v>
      </c>
      <c r="M50" s="148">
        <v>8</v>
      </c>
      <c r="N50" s="145">
        <v>-40078</v>
      </c>
    </row>
    <row r="51" spans="1:14" x14ac:dyDescent="0.25">
      <c r="A51" s="143" t="s">
        <v>3999</v>
      </c>
      <c r="B51" s="144">
        <v>42823</v>
      </c>
      <c r="C51" s="143" t="s">
        <v>4000</v>
      </c>
      <c r="D51" s="143">
        <v>2</v>
      </c>
      <c r="E51" s="143" t="s">
        <v>3986</v>
      </c>
      <c r="F51" s="143" t="s">
        <v>4001</v>
      </c>
      <c r="G51" s="143" t="s">
        <v>674</v>
      </c>
      <c r="H51" s="143" t="s">
        <v>513</v>
      </c>
      <c r="I51" s="143" t="s">
        <v>4988</v>
      </c>
      <c r="J51" s="143"/>
      <c r="K51" s="143"/>
      <c r="L51" s="145">
        <v>2776</v>
      </c>
      <c r="M51" s="148">
        <v>8</v>
      </c>
      <c r="N51" s="145">
        <v>-42854</v>
      </c>
    </row>
    <row r="52" spans="1:14" x14ac:dyDescent="0.25">
      <c r="A52" s="143" t="s">
        <v>4002</v>
      </c>
      <c r="B52" s="144">
        <v>42823</v>
      </c>
      <c r="C52" s="143" t="s">
        <v>4003</v>
      </c>
      <c r="D52" s="143">
        <v>2</v>
      </c>
      <c r="E52" s="143" t="s">
        <v>3986</v>
      </c>
      <c r="F52" s="143" t="s">
        <v>4004</v>
      </c>
      <c r="G52" s="143" t="s">
        <v>674</v>
      </c>
      <c r="H52" s="143" t="s">
        <v>513</v>
      </c>
      <c r="I52" s="143" t="s">
        <v>3218</v>
      </c>
      <c r="J52" s="143"/>
      <c r="K52" s="143"/>
      <c r="L52" s="145">
        <v>1044</v>
      </c>
      <c r="M52" s="148">
        <v>8</v>
      </c>
      <c r="N52" s="145">
        <v>-43898</v>
      </c>
    </row>
    <row r="53" spans="1:14" x14ac:dyDescent="0.25">
      <c r="A53" s="143" t="s">
        <v>4005</v>
      </c>
      <c r="B53" s="144">
        <v>42823</v>
      </c>
      <c r="C53" s="143" t="s">
        <v>4006</v>
      </c>
      <c r="D53" s="143">
        <v>2</v>
      </c>
      <c r="E53" s="143" t="s">
        <v>3986</v>
      </c>
      <c r="F53" s="143" t="s">
        <v>4007</v>
      </c>
      <c r="G53" s="143" t="s">
        <v>674</v>
      </c>
      <c r="H53" s="143" t="s">
        <v>513</v>
      </c>
      <c r="I53" s="143" t="s">
        <v>3218</v>
      </c>
      <c r="J53" s="143"/>
      <c r="K53" s="143"/>
      <c r="L53" s="145">
        <v>1044</v>
      </c>
      <c r="M53" s="148">
        <v>8</v>
      </c>
      <c r="N53" s="145">
        <v>-44942</v>
      </c>
    </row>
    <row r="54" spans="1:14" x14ac:dyDescent="0.25">
      <c r="A54" s="143" t="s">
        <v>1628</v>
      </c>
      <c r="B54" s="144">
        <v>42823</v>
      </c>
      <c r="C54" s="143" t="s">
        <v>4008</v>
      </c>
      <c r="D54" s="143">
        <v>2</v>
      </c>
      <c r="E54" s="143" t="s">
        <v>3576</v>
      </c>
      <c r="F54" s="143">
        <v>3796</v>
      </c>
      <c r="G54" s="143" t="s">
        <v>76</v>
      </c>
      <c r="H54" s="143" t="s">
        <v>12</v>
      </c>
      <c r="I54" s="143" t="s">
        <v>3218</v>
      </c>
      <c r="J54" s="145">
        <v>31436</v>
      </c>
      <c r="K54" s="148">
        <v>5</v>
      </c>
      <c r="L54" s="143"/>
      <c r="M54" s="143"/>
      <c r="N54" s="145">
        <v>-13506</v>
      </c>
    </row>
    <row r="55" spans="1:14" x14ac:dyDescent="0.25">
      <c r="A55" s="143" t="s">
        <v>4009</v>
      </c>
      <c r="B55" s="144">
        <v>42825</v>
      </c>
      <c r="C55" s="143" t="s">
        <v>4010</v>
      </c>
      <c r="D55" s="143">
        <v>2</v>
      </c>
      <c r="E55" s="143" t="s">
        <v>3617</v>
      </c>
      <c r="F55" s="143" t="s">
        <v>4011</v>
      </c>
      <c r="G55" s="143" t="s">
        <v>512</v>
      </c>
      <c r="H55" s="143" t="s">
        <v>513</v>
      </c>
      <c r="I55" s="143" t="s">
        <v>3218</v>
      </c>
      <c r="J55" s="143"/>
      <c r="K55" s="143"/>
      <c r="L55" s="145">
        <v>1044</v>
      </c>
      <c r="M55" s="148">
        <v>9</v>
      </c>
      <c r="N55" s="145">
        <v>-14550</v>
      </c>
    </row>
    <row r="56" spans="1:14" x14ac:dyDescent="0.25">
      <c r="A56" s="143" t="s">
        <v>4012</v>
      </c>
      <c r="B56" s="144">
        <v>42825</v>
      </c>
      <c r="C56" s="143" t="s">
        <v>4013</v>
      </c>
      <c r="D56" s="143">
        <v>2</v>
      </c>
      <c r="E56" s="143" t="s">
        <v>3617</v>
      </c>
      <c r="F56" s="143" t="s">
        <v>4014</v>
      </c>
      <c r="G56" s="143" t="s">
        <v>512</v>
      </c>
      <c r="H56" s="143" t="s">
        <v>513</v>
      </c>
      <c r="I56" s="143" t="s">
        <v>3218</v>
      </c>
      <c r="J56" s="143"/>
      <c r="K56" s="143"/>
      <c r="L56" s="145">
        <v>1392</v>
      </c>
      <c r="M56" s="148">
        <v>9</v>
      </c>
      <c r="N56" s="145">
        <v>-15942</v>
      </c>
    </row>
    <row r="57" spans="1:14" x14ac:dyDescent="0.25">
      <c r="A57" s="143" t="s">
        <v>3705</v>
      </c>
      <c r="B57" s="144">
        <v>42829</v>
      </c>
      <c r="C57" s="143" t="s">
        <v>4326</v>
      </c>
      <c r="D57" s="143">
        <v>2</v>
      </c>
      <c r="E57" s="143" t="s">
        <v>3986</v>
      </c>
      <c r="F57" s="143" t="s">
        <v>4327</v>
      </c>
      <c r="G57" s="143" t="s">
        <v>674</v>
      </c>
      <c r="H57" s="143" t="s">
        <v>513</v>
      </c>
      <c r="I57" s="143" t="s">
        <v>3218</v>
      </c>
      <c r="J57" s="143"/>
      <c r="K57" s="143"/>
      <c r="L57" s="145">
        <v>1044</v>
      </c>
      <c r="M57" s="148">
        <v>9</v>
      </c>
      <c r="N57" s="145">
        <v>-16986</v>
      </c>
    </row>
    <row r="58" spans="1:14" x14ac:dyDescent="0.25">
      <c r="A58" s="143" t="s">
        <v>4328</v>
      </c>
      <c r="B58" s="144">
        <v>42829</v>
      </c>
      <c r="C58" s="143" t="s">
        <v>4329</v>
      </c>
      <c r="D58" s="143">
        <v>2</v>
      </c>
      <c r="E58" s="143" t="s">
        <v>3986</v>
      </c>
      <c r="F58" s="143" t="s">
        <v>4330</v>
      </c>
      <c r="G58" s="143" t="s">
        <v>674</v>
      </c>
      <c r="H58" s="143" t="s">
        <v>513</v>
      </c>
      <c r="I58" s="143" t="s">
        <v>3218</v>
      </c>
      <c r="J58" s="143"/>
      <c r="K58" s="143"/>
      <c r="L58" s="145">
        <v>1044</v>
      </c>
      <c r="M58" s="148">
        <v>9</v>
      </c>
      <c r="N58" s="145">
        <v>-18030</v>
      </c>
    </row>
    <row r="59" spans="1:14" x14ac:dyDescent="0.25">
      <c r="A59" s="143" t="s">
        <v>1480</v>
      </c>
      <c r="B59" s="144">
        <v>42835</v>
      </c>
      <c r="C59" s="143" t="s">
        <v>4331</v>
      </c>
      <c r="D59" s="143">
        <v>2</v>
      </c>
      <c r="E59" s="143" t="s">
        <v>3617</v>
      </c>
      <c r="F59" s="143" t="s">
        <v>4332</v>
      </c>
      <c r="G59" s="143" t="s">
        <v>512</v>
      </c>
      <c r="H59" s="143" t="s">
        <v>513</v>
      </c>
      <c r="I59" s="143" t="s">
        <v>3218</v>
      </c>
      <c r="J59" s="143"/>
      <c r="K59" s="143"/>
      <c r="L59" s="145">
        <v>1218</v>
      </c>
      <c r="M59" s="148">
        <v>9</v>
      </c>
      <c r="N59" s="145">
        <v>-19248</v>
      </c>
    </row>
    <row r="60" spans="1:14" x14ac:dyDescent="0.25">
      <c r="A60" s="143" t="s">
        <v>4333</v>
      </c>
      <c r="B60" s="144">
        <v>42836</v>
      </c>
      <c r="C60" s="143" t="s">
        <v>4334</v>
      </c>
      <c r="D60" s="143">
        <v>2</v>
      </c>
      <c r="E60" s="143" t="s">
        <v>3617</v>
      </c>
      <c r="F60" s="143" t="s">
        <v>4335</v>
      </c>
      <c r="G60" s="143" t="s">
        <v>512</v>
      </c>
      <c r="H60" s="143" t="s">
        <v>513</v>
      </c>
      <c r="I60" s="143" t="s">
        <v>3218</v>
      </c>
      <c r="J60" s="143"/>
      <c r="K60" s="143"/>
      <c r="L60" s="145">
        <v>3248</v>
      </c>
      <c r="M60" s="148">
        <v>9</v>
      </c>
      <c r="N60" s="145">
        <v>-22496</v>
      </c>
    </row>
    <row r="61" spans="1:14" x14ac:dyDescent="0.25">
      <c r="A61" s="143" t="s">
        <v>4336</v>
      </c>
      <c r="B61" s="144">
        <v>42836</v>
      </c>
      <c r="C61" s="143" t="s">
        <v>4337</v>
      </c>
      <c r="D61" s="143">
        <v>2</v>
      </c>
      <c r="E61" s="143" t="s">
        <v>3986</v>
      </c>
      <c r="F61" s="143" t="s">
        <v>4338</v>
      </c>
      <c r="G61" s="143" t="s">
        <v>674</v>
      </c>
      <c r="H61" s="143" t="s">
        <v>513</v>
      </c>
      <c r="I61" s="143" t="s">
        <v>3218</v>
      </c>
      <c r="J61" s="143"/>
      <c r="K61" s="143"/>
      <c r="L61" s="145">
        <v>1218</v>
      </c>
      <c r="M61" s="148">
        <v>9</v>
      </c>
      <c r="N61" s="145">
        <v>-23714</v>
      </c>
    </row>
    <row r="62" spans="1:14" x14ac:dyDescent="0.25">
      <c r="A62" s="143" t="s">
        <v>2757</v>
      </c>
      <c r="B62" s="144">
        <v>42845</v>
      </c>
      <c r="C62" s="143" t="s">
        <v>4339</v>
      </c>
      <c r="D62" s="143">
        <v>2</v>
      </c>
      <c r="E62" s="143" t="s">
        <v>3617</v>
      </c>
      <c r="F62" s="143" t="s">
        <v>4340</v>
      </c>
      <c r="G62" s="143" t="s">
        <v>512</v>
      </c>
      <c r="H62" s="143" t="s">
        <v>513</v>
      </c>
      <c r="I62" s="143" t="s">
        <v>3218</v>
      </c>
      <c r="J62" s="143"/>
      <c r="K62" s="143"/>
      <c r="L62" s="145">
        <v>3016</v>
      </c>
      <c r="M62" s="148">
        <v>9</v>
      </c>
      <c r="N62" s="145">
        <v>-26730</v>
      </c>
    </row>
    <row r="63" spans="1:14" x14ac:dyDescent="0.25">
      <c r="A63" s="143" t="s">
        <v>204</v>
      </c>
      <c r="B63" s="144">
        <v>42845</v>
      </c>
      <c r="C63" s="143" t="s">
        <v>4341</v>
      </c>
      <c r="D63" s="143">
        <v>2</v>
      </c>
      <c r="E63" s="143" t="s">
        <v>3576</v>
      </c>
      <c r="F63" s="143">
        <v>3914</v>
      </c>
      <c r="G63" s="143" t="s">
        <v>76</v>
      </c>
      <c r="H63" s="143" t="s">
        <v>12</v>
      </c>
      <c r="I63" s="143" t="s">
        <v>3218</v>
      </c>
      <c r="J63" s="145">
        <v>3016</v>
      </c>
      <c r="K63" s="148">
        <v>6</v>
      </c>
      <c r="L63" s="143"/>
      <c r="M63" s="143"/>
      <c r="N63" s="145">
        <v>-23714</v>
      </c>
    </row>
    <row r="64" spans="1:14" x14ac:dyDescent="0.25">
      <c r="A64" s="143" t="s">
        <v>2222</v>
      </c>
      <c r="B64" s="144">
        <v>42846</v>
      </c>
      <c r="C64" s="143" t="s">
        <v>4342</v>
      </c>
      <c r="D64" s="143">
        <v>2</v>
      </c>
      <c r="E64" s="143" t="s">
        <v>3986</v>
      </c>
      <c r="F64" s="143" t="s">
        <v>4343</v>
      </c>
      <c r="G64" s="143" t="s">
        <v>674</v>
      </c>
      <c r="H64" s="143" t="s">
        <v>513</v>
      </c>
      <c r="I64" s="143" t="s">
        <v>3218</v>
      </c>
      <c r="J64" s="143"/>
      <c r="K64" s="143"/>
      <c r="L64" s="145">
        <v>1218</v>
      </c>
      <c r="M64" s="148">
        <v>9</v>
      </c>
      <c r="N64" s="145">
        <v>-24932</v>
      </c>
    </row>
    <row r="65" spans="1:14" x14ac:dyDescent="0.25">
      <c r="A65" s="143" t="s">
        <v>2150</v>
      </c>
      <c r="B65" s="144">
        <v>42846</v>
      </c>
      <c r="C65" s="143" t="s">
        <v>4344</v>
      </c>
      <c r="D65" s="143">
        <v>2</v>
      </c>
      <c r="E65" s="143" t="s">
        <v>3986</v>
      </c>
      <c r="F65" s="143" t="s">
        <v>4345</v>
      </c>
      <c r="G65" s="143" t="s">
        <v>674</v>
      </c>
      <c r="H65" s="143" t="s">
        <v>513</v>
      </c>
      <c r="I65" s="143" t="s">
        <v>3218</v>
      </c>
      <c r="J65" s="143"/>
      <c r="K65" s="143"/>
      <c r="L65" s="145">
        <v>1218</v>
      </c>
      <c r="M65" s="148">
        <v>9</v>
      </c>
      <c r="N65" s="145">
        <v>-26150</v>
      </c>
    </row>
    <row r="66" spans="1:14" x14ac:dyDescent="0.25">
      <c r="A66" s="143" t="s">
        <v>3880</v>
      </c>
      <c r="B66" s="144">
        <v>42846</v>
      </c>
      <c r="C66" s="143" t="s">
        <v>4346</v>
      </c>
      <c r="D66" s="143">
        <v>2</v>
      </c>
      <c r="E66" s="143" t="s">
        <v>3986</v>
      </c>
      <c r="F66" s="143" t="s">
        <v>4347</v>
      </c>
      <c r="G66" s="143" t="s">
        <v>674</v>
      </c>
      <c r="H66" s="143" t="s">
        <v>513</v>
      </c>
      <c r="I66" s="143" t="s">
        <v>3218</v>
      </c>
      <c r="J66" s="143"/>
      <c r="K66" s="143"/>
      <c r="L66" s="145">
        <v>4466</v>
      </c>
      <c r="M66" s="148">
        <v>9</v>
      </c>
      <c r="N66" s="145">
        <v>-30616</v>
      </c>
    </row>
    <row r="67" spans="1:14" x14ac:dyDescent="0.25">
      <c r="A67" s="143" t="s">
        <v>431</v>
      </c>
      <c r="B67" s="144">
        <v>42851</v>
      </c>
      <c r="C67" s="143" t="s">
        <v>4348</v>
      </c>
      <c r="D67" s="143">
        <v>2</v>
      </c>
      <c r="E67" s="143" t="s">
        <v>3576</v>
      </c>
      <c r="F67" s="143">
        <v>3949</v>
      </c>
      <c r="G67" s="143" t="s">
        <v>76</v>
      </c>
      <c r="H67" s="143" t="s">
        <v>12</v>
      </c>
      <c r="I67" s="143" t="s">
        <v>3218</v>
      </c>
      <c r="J67" s="145">
        <v>4292</v>
      </c>
      <c r="K67" s="148">
        <v>7</v>
      </c>
      <c r="L67" s="143"/>
      <c r="M67" s="143"/>
      <c r="N67" s="145">
        <v>-26324</v>
      </c>
    </row>
    <row r="68" spans="1:14" x14ac:dyDescent="0.25">
      <c r="A68" s="143" t="s">
        <v>4349</v>
      </c>
      <c r="B68" s="144">
        <v>42853</v>
      </c>
      <c r="C68" s="143" t="s">
        <v>4350</v>
      </c>
      <c r="D68" s="143">
        <v>2</v>
      </c>
      <c r="E68" s="143" t="s">
        <v>3986</v>
      </c>
      <c r="F68" s="143" t="s">
        <v>4351</v>
      </c>
      <c r="G68" s="143" t="s">
        <v>674</v>
      </c>
      <c r="H68" s="143" t="s">
        <v>513</v>
      </c>
      <c r="I68" s="143" t="s">
        <v>3218</v>
      </c>
      <c r="J68" s="143"/>
      <c r="K68" s="143"/>
      <c r="L68" s="145">
        <v>1218</v>
      </c>
      <c r="M68" s="148">
        <v>10</v>
      </c>
      <c r="N68" s="145">
        <v>-27542</v>
      </c>
    </row>
    <row r="69" spans="1:14" x14ac:dyDescent="0.25">
      <c r="A69" s="143" t="s">
        <v>4352</v>
      </c>
      <c r="B69" s="144">
        <v>42853</v>
      </c>
      <c r="C69" s="143" t="s">
        <v>4353</v>
      </c>
      <c r="D69" s="143">
        <v>2</v>
      </c>
      <c r="E69" s="143" t="s">
        <v>3986</v>
      </c>
      <c r="F69" s="143" t="s">
        <v>4354</v>
      </c>
      <c r="G69" s="143" t="s">
        <v>674</v>
      </c>
      <c r="H69" s="143" t="s">
        <v>513</v>
      </c>
      <c r="I69" s="143" t="s">
        <v>3218</v>
      </c>
      <c r="J69" s="143"/>
      <c r="K69" s="143"/>
      <c r="L69" s="145">
        <v>1218</v>
      </c>
      <c r="M69" s="148">
        <v>10</v>
      </c>
      <c r="N69" s="145">
        <v>-28760</v>
      </c>
    </row>
    <row r="70" spans="1:14" x14ac:dyDescent="0.25">
      <c r="A70" s="143" t="s">
        <v>2387</v>
      </c>
      <c r="B70" s="144">
        <v>42860</v>
      </c>
      <c r="C70" s="143" t="s">
        <v>4986</v>
      </c>
      <c r="D70" s="143">
        <v>2</v>
      </c>
      <c r="E70" s="143" t="s">
        <v>3576</v>
      </c>
      <c r="F70" s="143">
        <v>3987</v>
      </c>
      <c r="G70" s="143" t="s">
        <v>76</v>
      </c>
      <c r="H70" s="143" t="s">
        <v>12</v>
      </c>
      <c r="I70" s="143" t="s">
        <v>4988</v>
      </c>
      <c r="J70" s="145">
        <v>6198</v>
      </c>
      <c r="K70" s="148">
        <v>8</v>
      </c>
      <c r="L70" s="143"/>
      <c r="M70" s="143"/>
      <c r="N70" s="145">
        <v>-22562</v>
      </c>
    </row>
    <row r="71" spans="1:14" x14ac:dyDescent="0.25">
      <c r="A71" s="143" t="s">
        <v>4989</v>
      </c>
      <c r="B71" s="144">
        <v>42864</v>
      </c>
      <c r="C71" s="143" t="s">
        <v>4990</v>
      </c>
      <c r="D71" s="143">
        <v>2</v>
      </c>
      <c r="E71" s="143" t="s">
        <v>3617</v>
      </c>
      <c r="F71" s="143" t="s">
        <v>9019</v>
      </c>
      <c r="G71" s="143" t="s">
        <v>512</v>
      </c>
      <c r="H71" s="143" t="s">
        <v>513</v>
      </c>
      <c r="I71" s="143" t="s">
        <v>3218</v>
      </c>
      <c r="J71" s="143"/>
      <c r="K71" s="143"/>
      <c r="L71" s="145">
        <v>1218</v>
      </c>
      <c r="M71" s="148">
        <v>10</v>
      </c>
      <c r="N71" s="145">
        <v>-23780</v>
      </c>
    </row>
    <row r="72" spans="1:14" x14ac:dyDescent="0.25">
      <c r="A72" s="143" t="s">
        <v>4992</v>
      </c>
      <c r="B72" s="144">
        <v>42864</v>
      </c>
      <c r="C72" s="143" t="s">
        <v>4993</v>
      </c>
      <c r="D72" s="143">
        <v>2</v>
      </c>
      <c r="E72" s="143" t="s">
        <v>3986</v>
      </c>
      <c r="F72" s="143" t="s">
        <v>9020</v>
      </c>
      <c r="G72" s="143" t="s">
        <v>674</v>
      </c>
      <c r="H72" s="143" t="s">
        <v>513</v>
      </c>
      <c r="I72" s="143" t="s">
        <v>3218</v>
      </c>
      <c r="J72" s="143"/>
      <c r="K72" s="143"/>
      <c r="L72" s="145">
        <v>1218</v>
      </c>
      <c r="M72" s="148">
        <v>10</v>
      </c>
      <c r="N72" s="145">
        <v>-24998</v>
      </c>
    </row>
    <row r="73" spans="1:14" x14ac:dyDescent="0.25">
      <c r="A73" s="143" t="s">
        <v>4995</v>
      </c>
      <c r="B73" s="144">
        <v>42870</v>
      </c>
      <c r="C73" s="143" t="s">
        <v>4996</v>
      </c>
      <c r="D73" s="143">
        <v>2</v>
      </c>
      <c r="E73" s="143" t="s">
        <v>3986</v>
      </c>
      <c r="F73" s="143" t="s">
        <v>9021</v>
      </c>
      <c r="G73" s="143" t="s">
        <v>674</v>
      </c>
      <c r="H73" s="143" t="s">
        <v>513</v>
      </c>
      <c r="I73" s="143" t="s">
        <v>3218</v>
      </c>
      <c r="J73" s="143"/>
      <c r="K73" s="143"/>
      <c r="L73" s="143">
        <v>522</v>
      </c>
      <c r="M73" s="148">
        <v>11</v>
      </c>
      <c r="N73" s="145">
        <v>-25520</v>
      </c>
    </row>
    <row r="74" spans="1:14" x14ac:dyDescent="0.25">
      <c r="A74" s="143" t="s">
        <v>4998</v>
      </c>
      <c r="B74" s="144">
        <v>42870</v>
      </c>
      <c r="C74" s="143" t="s">
        <v>4999</v>
      </c>
      <c r="D74" s="143">
        <v>2</v>
      </c>
      <c r="E74" s="143" t="s">
        <v>3986</v>
      </c>
      <c r="F74" s="143" t="s">
        <v>9022</v>
      </c>
      <c r="G74" s="143" t="s">
        <v>674</v>
      </c>
      <c r="H74" s="143" t="s">
        <v>513</v>
      </c>
      <c r="I74" s="143" t="s">
        <v>3218</v>
      </c>
      <c r="J74" s="143"/>
      <c r="K74" s="143"/>
      <c r="L74" s="145">
        <v>3248</v>
      </c>
      <c r="M74" s="148">
        <v>11</v>
      </c>
      <c r="N74" s="145">
        <v>-28768</v>
      </c>
    </row>
    <row r="75" spans="1:14" x14ac:dyDescent="0.25">
      <c r="A75" s="143" t="s">
        <v>5001</v>
      </c>
      <c r="B75" s="144">
        <v>42874</v>
      </c>
      <c r="C75" s="143" t="s">
        <v>5002</v>
      </c>
      <c r="D75" s="143">
        <v>2</v>
      </c>
      <c r="E75" s="143" t="s">
        <v>3986</v>
      </c>
      <c r="F75" s="143" t="s">
        <v>9023</v>
      </c>
      <c r="G75" s="143" t="s">
        <v>674</v>
      </c>
      <c r="H75" s="143" t="s">
        <v>513</v>
      </c>
      <c r="I75" s="143" t="s">
        <v>3218</v>
      </c>
      <c r="J75" s="143"/>
      <c r="K75" s="143"/>
      <c r="L75" s="145">
        <v>1740</v>
      </c>
      <c r="M75" s="148">
        <v>11</v>
      </c>
      <c r="N75" s="145">
        <v>-30508</v>
      </c>
    </row>
    <row r="76" spans="1:14" x14ac:dyDescent="0.25">
      <c r="A76" s="143" t="s">
        <v>347</v>
      </c>
      <c r="B76" s="144">
        <v>42878</v>
      </c>
      <c r="C76" s="143" t="s">
        <v>5004</v>
      </c>
      <c r="D76" s="143">
        <v>2</v>
      </c>
      <c r="E76" s="143" t="s">
        <v>3617</v>
      </c>
      <c r="F76" s="143" t="s">
        <v>9024</v>
      </c>
      <c r="G76" s="143" t="s">
        <v>512</v>
      </c>
      <c r="H76" s="143" t="s">
        <v>513</v>
      </c>
      <c r="I76" s="143" t="s">
        <v>3218</v>
      </c>
      <c r="J76" s="143"/>
      <c r="K76" s="143"/>
      <c r="L76" s="145">
        <v>3016</v>
      </c>
      <c r="M76" s="148">
        <v>11</v>
      </c>
      <c r="N76" s="145">
        <v>-33524</v>
      </c>
    </row>
    <row r="77" spans="1:14" x14ac:dyDescent="0.25">
      <c r="A77" s="143" t="s">
        <v>1835</v>
      </c>
      <c r="B77" s="144">
        <v>42879</v>
      </c>
      <c r="C77" s="143" t="s">
        <v>5006</v>
      </c>
      <c r="D77" s="143">
        <v>2</v>
      </c>
      <c r="E77" s="143" t="s">
        <v>3576</v>
      </c>
      <c r="F77" s="143">
        <v>4082</v>
      </c>
      <c r="G77" s="143" t="s">
        <v>76</v>
      </c>
      <c r="H77" s="143" t="s">
        <v>12</v>
      </c>
      <c r="I77" s="143" t="s">
        <v>3218</v>
      </c>
      <c r="J77" s="145">
        <v>20126</v>
      </c>
      <c r="K77" s="148">
        <v>9</v>
      </c>
      <c r="L77" s="143"/>
      <c r="M77" s="143"/>
      <c r="N77" s="145">
        <v>-13398</v>
      </c>
    </row>
    <row r="78" spans="1:14" x14ac:dyDescent="0.25">
      <c r="A78" s="143" t="s">
        <v>5008</v>
      </c>
      <c r="B78" s="144">
        <v>42881</v>
      </c>
      <c r="C78" s="143" t="s">
        <v>5009</v>
      </c>
      <c r="D78" s="143">
        <v>2</v>
      </c>
      <c r="E78" s="143" t="s">
        <v>3986</v>
      </c>
      <c r="F78" s="143" t="s">
        <v>9025</v>
      </c>
      <c r="G78" s="143" t="s">
        <v>674</v>
      </c>
      <c r="H78" s="143" t="s">
        <v>513</v>
      </c>
      <c r="I78" s="143" t="s">
        <v>3218</v>
      </c>
      <c r="J78" s="143"/>
      <c r="K78" s="143"/>
      <c r="L78" s="145">
        <v>1218</v>
      </c>
      <c r="M78" s="148">
        <v>11</v>
      </c>
      <c r="N78" s="145">
        <v>-14616</v>
      </c>
    </row>
    <row r="79" spans="1:14" x14ac:dyDescent="0.25">
      <c r="A79" s="143" t="s">
        <v>5011</v>
      </c>
      <c r="B79" s="144">
        <v>42881</v>
      </c>
      <c r="C79" s="143" t="s">
        <v>5012</v>
      </c>
      <c r="D79" s="143">
        <v>2</v>
      </c>
      <c r="E79" s="143" t="s">
        <v>3986</v>
      </c>
      <c r="F79" s="143" t="s">
        <v>9026</v>
      </c>
      <c r="G79" s="143" t="s">
        <v>674</v>
      </c>
      <c r="H79" s="143" t="s">
        <v>513</v>
      </c>
      <c r="I79" s="143" t="s">
        <v>3218</v>
      </c>
      <c r="J79" s="143"/>
      <c r="K79" s="143"/>
      <c r="L79" s="145">
        <v>6380</v>
      </c>
      <c r="M79" s="148">
        <v>11</v>
      </c>
      <c r="N79" s="145">
        <v>-20996</v>
      </c>
    </row>
    <row r="80" spans="1:14" x14ac:dyDescent="0.25">
      <c r="A80" s="143" t="s">
        <v>4310</v>
      </c>
      <c r="B80" s="144">
        <v>42881</v>
      </c>
      <c r="C80" s="143" t="s">
        <v>5014</v>
      </c>
      <c r="D80" s="143">
        <v>2</v>
      </c>
      <c r="E80" s="143" t="s">
        <v>3986</v>
      </c>
      <c r="F80" s="143" t="s">
        <v>9027</v>
      </c>
      <c r="G80" s="143" t="s">
        <v>674</v>
      </c>
      <c r="H80" s="143" t="s">
        <v>513</v>
      </c>
      <c r="I80" s="143" t="s">
        <v>3218</v>
      </c>
      <c r="J80" s="143"/>
      <c r="K80" s="143"/>
      <c r="L80" s="145">
        <v>2552</v>
      </c>
      <c r="M80" s="148">
        <v>11</v>
      </c>
      <c r="N80" s="145">
        <v>-23548</v>
      </c>
    </row>
    <row r="81" spans="1:14" x14ac:dyDescent="0.25">
      <c r="A81" s="143" t="s">
        <v>5369</v>
      </c>
      <c r="B81" s="144">
        <v>42887</v>
      </c>
      <c r="C81" s="143" t="s">
        <v>5370</v>
      </c>
      <c r="D81" s="143">
        <v>2</v>
      </c>
      <c r="E81" s="143" t="s">
        <v>3986</v>
      </c>
      <c r="F81" s="143" t="s">
        <v>9028</v>
      </c>
      <c r="G81" s="143" t="s">
        <v>674</v>
      </c>
      <c r="H81" s="143" t="s">
        <v>513</v>
      </c>
      <c r="I81" s="143" t="s">
        <v>3218</v>
      </c>
      <c r="J81" s="143"/>
      <c r="K81" s="143"/>
      <c r="L81" s="143">
        <v>986</v>
      </c>
      <c r="M81" s="148">
        <v>12</v>
      </c>
      <c r="N81" s="145">
        <v>-24534</v>
      </c>
    </row>
    <row r="82" spans="1:14" x14ac:dyDescent="0.25">
      <c r="A82" s="143" t="s">
        <v>9029</v>
      </c>
      <c r="B82" s="144">
        <v>42889</v>
      </c>
      <c r="C82" s="143" t="s">
        <v>9030</v>
      </c>
      <c r="D82" s="143">
        <v>2</v>
      </c>
      <c r="E82" s="143" t="s">
        <v>3986</v>
      </c>
      <c r="F82" s="143" t="s">
        <v>9031</v>
      </c>
      <c r="G82" s="143" t="s">
        <v>674</v>
      </c>
      <c r="H82" s="143" t="s">
        <v>513</v>
      </c>
      <c r="I82" s="143" t="s">
        <v>3218</v>
      </c>
      <c r="J82" s="143"/>
      <c r="K82" s="143"/>
      <c r="L82" s="145">
        <v>3248</v>
      </c>
      <c r="M82" s="148">
        <v>13</v>
      </c>
      <c r="N82" s="145">
        <v>-27782</v>
      </c>
    </row>
    <row r="83" spans="1:14" x14ac:dyDescent="0.25">
      <c r="A83" s="143" t="s">
        <v>5373</v>
      </c>
      <c r="B83" s="144">
        <v>42891</v>
      </c>
      <c r="C83" s="143" t="s">
        <v>5374</v>
      </c>
      <c r="D83" s="143">
        <v>2</v>
      </c>
      <c r="E83" s="143" t="s">
        <v>3986</v>
      </c>
      <c r="F83" s="143" t="s">
        <v>9032</v>
      </c>
      <c r="G83" s="143" t="s">
        <v>674</v>
      </c>
      <c r="H83" s="143" t="s">
        <v>513</v>
      </c>
      <c r="I83" s="143" t="s">
        <v>3218</v>
      </c>
      <c r="J83" s="143"/>
      <c r="K83" s="143"/>
      <c r="L83" s="145">
        <v>2320</v>
      </c>
      <c r="M83" s="148">
        <v>12</v>
      </c>
      <c r="N83" s="145">
        <v>-30102</v>
      </c>
    </row>
    <row r="84" spans="1:14" x14ac:dyDescent="0.25">
      <c r="A84" s="143" t="s">
        <v>361</v>
      </c>
      <c r="B84" s="144">
        <v>42891</v>
      </c>
      <c r="C84" s="143" t="s">
        <v>5376</v>
      </c>
      <c r="D84" s="143">
        <v>2</v>
      </c>
      <c r="E84" s="143" t="s">
        <v>3986</v>
      </c>
      <c r="F84" s="143" t="s">
        <v>9033</v>
      </c>
      <c r="G84" s="143" t="s">
        <v>674</v>
      </c>
      <c r="H84" s="143" t="s">
        <v>513</v>
      </c>
      <c r="I84" s="143" t="s">
        <v>3218</v>
      </c>
      <c r="J84" s="143"/>
      <c r="K84" s="143"/>
      <c r="L84" s="145">
        <v>1218</v>
      </c>
      <c r="M84" s="148">
        <v>12</v>
      </c>
      <c r="N84" s="145">
        <v>-31320</v>
      </c>
    </row>
    <row r="85" spans="1:14" x14ac:dyDescent="0.25">
      <c r="A85" s="143" t="s">
        <v>3680</v>
      </c>
      <c r="B85" s="144">
        <v>42893</v>
      </c>
      <c r="C85" s="143" t="s">
        <v>5378</v>
      </c>
      <c r="D85" s="143">
        <v>2</v>
      </c>
      <c r="E85" s="143" t="s">
        <v>3986</v>
      </c>
      <c r="F85" s="143" t="s">
        <v>9034</v>
      </c>
      <c r="G85" s="143" t="s">
        <v>674</v>
      </c>
      <c r="H85" s="143" t="s">
        <v>513</v>
      </c>
      <c r="I85" s="143" t="s">
        <v>3218</v>
      </c>
      <c r="J85" s="143"/>
      <c r="K85" s="143"/>
      <c r="L85" s="143">
        <v>580</v>
      </c>
      <c r="M85" s="148">
        <v>12</v>
      </c>
      <c r="N85" s="145">
        <v>-31900</v>
      </c>
    </row>
    <row r="86" spans="1:14" x14ac:dyDescent="0.25">
      <c r="A86" s="143" t="s">
        <v>5380</v>
      </c>
      <c r="B86" s="144">
        <v>42895</v>
      </c>
      <c r="C86" s="143" t="s">
        <v>5381</v>
      </c>
      <c r="D86" s="143">
        <v>2</v>
      </c>
      <c r="E86" s="143" t="s">
        <v>3617</v>
      </c>
      <c r="F86" s="143" t="s">
        <v>9035</v>
      </c>
      <c r="G86" s="143" t="s">
        <v>512</v>
      </c>
      <c r="H86" s="143" t="s">
        <v>513</v>
      </c>
      <c r="I86" s="143" t="s">
        <v>3218</v>
      </c>
      <c r="J86" s="143"/>
      <c r="K86" s="143"/>
      <c r="L86" s="143">
        <v>464</v>
      </c>
      <c r="M86" s="148">
        <v>12</v>
      </c>
      <c r="N86" s="145">
        <v>-32364</v>
      </c>
    </row>
    <row r="87" spans="1:14" x14ac:dyDescent="0.25">
      <c r="A87" s="143" t="s">
        <v>575</v>
      </c>
      <c r="B87" s="144">
        <v>42899</v>
      </c>
      <c r="C87" s="143" t="s">
        <v>5383</v>
      </c>
      <c r="D87" s="143">
        <v>2</v>
      </c>
      <c r="E87" s="143" t="s">
        <v>3617</v>
      </c>
      <c r="F87" s="143" t="s">
        <v>9036</v>
      </c>
      <c r="G87" s="143" t="s">
        <v>512</v>
      </c>
      <c r="H87" s="143" t="s">
        <v>513</v>
      </c>
      <c r="I87" s="143" t="s">
        <v>3218</v>
      </c>
      <c r="J87" s="143"/>
      <c r="K87" s="143"/>
      <c r="L87" s="145">
        <v>1218</v>
      </c>
      <c r="M87" s="148">
        <v>12</v>
      </c>
      <c r="N87" s="145">
        <v>-33582</v>
      </c>
    </row>
    <row r="88" spans="1:14" x14ac:dyDescent="0.25">
      <c r="A88" s="143" t="s">
        <v>5385</v>
      </c>
      <c r="B88" s="144">
        <v>42901</v>
      </c>
      <c r="C88" s="143" t="s">
        <v>5386</v>
      </c>
      <c r="D88" s="143">
        <v>2</v>
      </c>
      <c r="E88" s="143" t="s">
        <v>3986</v>
      </c>
      <c r="F88" s="143" t="s">
        <v>9037</v>
      </c>
      <c r="G88" s="143" t="s">
        <v>674</v>
      </c>
      <c r="H88" s="143" t="s">
        <v>513</v>
      </c>
      <c r="I88" s="143" t="s">
        <v>3218</v>
      </c>
      <c r="J88" s="143"/>
      <c r="K88" s="143"/>
      <c r="L88" s="145">
        <v>1218</v>
      </c>
      <c r="M88" s="148">
        <v>12</v>
      </c>
      <c r="N88" s="145">
        <v>-34800</v>
      </c>
    </row>
    <row r="89" spans="1:14" x14ac:dyDescent="0.25">
      <c r="A89" s="143" t="s">
        <v>3754</v>
      </c>
      <c r="B89" s="144">
        <v>42901</v>
      </c>
      <c r="C89" s="143" t="s">
        <v>5388</v>
      </c>
      <c r="D89" s="143">
        <v>2</v>
      </c>
      <c r="E89" s="143" t="s">
        <v>3576</v>
      </c>
      <c r="F89" s="143">
        <v>4190</v>
      </c>
      <c r="G89" s="143" t="s">
        <v>76</v>
      </c>
      <c r="H89" s="143" t="s">
        <v>12</v>
      </c>
      <c r="I89" s="143" t="s">
        <v>4988</v>
      </c>
      <c r="J89" s="145">
        <v>4872</v>
      </c>
      <c r="K89" s="148">
        <v>10</v>
      </c>
      <c r="L89" s="143"/>
      <c r="M89" s="143"/>
      <c r="N89" s="145">
        <v>-29928</v>
      </c>
    </row>
    <row r="90" spans="1:14" x14ac:dyDescent="0.25">
      <c r="A90" s="143" t="s">
        <v>3874</v>
      </c>
      <c r="B90" s="144">
        <v>42905</v>
      </c>
      <c r="C90" s="143" t="s">
        <v>5390</v>
      </c>
      <c r="D90" s="143">
        <v>2</v>
      </c>
      <c r="E90" s="143" t="s">
        <v>3617</v>
      </c>
      <c r="F90" s="143" t="s">
        <v>9038</v>
      </c>
      <c r="G90" s="143" t="s">
        <v>512</v>
      </c>
      <c r="H90" s="143" t="s">
        <v>513</v>
      </c>
      <c r="I90" s="143" t="s">
        <v>3218</v>
      </c>
      <c r="J90" s="143"/>
      <c r="K90" s="143"/>
      <c r="L90" s="145">
        <v>1276</v>
      </c>
      <c r="M90" s="148">
        <v>29</v>
      </c>
      <c r="N90" s="145">
        <v>-31204</v>
      </c>
    </row>
    <row r="91" spans="1:14" x14ac:dyDescent="0.25">
      <c r="A91" s="143" t="s">
        <v>5392</v>
      </c>
      <c r="B91" s="144">
        <v>42910</v>
      </c>
      <c r="C91" s="143" t="s">
        <v>5393</v>
      </c>
      <c r="D91" s="143">
        <v>2</v>
      </c>
      <c r="E91" s="143" t="s">
        <v>3986</v>
      </c>
      <c r="F91" s="143" t="s">
        <v>9039</v>
      </c>
      <c r="G91" s="143" t="s">
        <v>674</v>
      </c>
      <c r="H91" s="143" t="s">
        <v>513</v>
      </c>
      <c r="I91" s="143" t="s">
        <v>3218</v>
      </c>
      <c r="J91" s="143"/>
      <c r="K91" s="143"/>
      <c r="L91" s="145">
        <v>4292</v>
      </c>
      <c r="M91" s="148">
        <v>12</v>
      </c>
      <c r="N91" s="145">
        <v>-35496</v>
      </c>
    </row>
    <row r="92" spans="1:14" x14ac:dyDescent="0.25">
      <c r="A92" s="143" t="s">
        <v>693</v>
      </c>
      <c r="B92" s="144">
        <v>42912</v>
      </c>
      <c r="C92" s="143" t="s">
        <v>5395</v>
      </c>
      <c r="D92" s="143">
        <v>2</v>
      </c>
      <c r="E92" s="143" t="s">
        <v>3576</v>
      </c>
      <c r="F92" s="143">
        <v>4259</v>
      </c>
      <c r="G92" s="143" t="s">
        <v>76</v>
      </c>
      <c r="H92" s="143" t="s">
        <v>12</v>
      </c>
      <c r="I92" s="143" t="s">
        <v>3218</v>
      </c>
      <c r="J92" s="145">
        <v>18676</v>
      </c>
      <c r="K92" s="148">
        <v>11</v>
      </c>
      <c r="L92" s="143"/>
      <c r="M92" s="143"/>
      <c r="N92" s="145">
        <v>-16820</v>
      </c>
    </row>
    <row r="93" spans="1:14" x14ac:dyDescent="0.25">
      <c r="A93" s="143" t="s">
        <v>5397</v>
      </c>
      <c r="B93" s="144">
        <v>42915</v>
      </c>
      <c r="C93" s="143" t="s">
        <v>5398</v>
      </c>
      <c r="D93" s="143">
        <v>2</v>
      </c>
      <c r="E93" s="143" t="s">
        <v>3986</v>
      </c>
      <c r="F93" s="143" t="s">
        <v>9040</v>
      </c>
      <c r="G93" s="143" t="s">
        <v>674</v>
      </c>
      <c r="H93" s="143" t="s">
        <v>513</v>
      </c>
      <c r="I93" s="143" t="s">
        <v>3218</v>
      </c>
      <c r="J93" s="143"/>
      <c r="K93" s="143"/>
      <c r="L93" s="145">
        <v>1218</v>
      </c>
      <c r="M93" s="148" t="s">
        <v>658</v>
      </c>
      <c r="N93" s="145">
        <v>-18038</v>
      </c>
    </row>
    <row r="94" spans="1:14" x14ac:dyDescent="0.25">
      <c r="A94" s="143" t="s">
        <v>3530</v>
      </c>
      <c r="B94" s="144">
        <v>42916</v>
      </c>
      <c r="C94" s="143" t="s">
        <v>5400</v>
      </c>
      <c r="D94" s="143">
        <v>2</v>
      </c>
      <c r="E94" s="143" t="s">
        <v>3986</v>
      </c>
      <c r="F94" s="143" t="s">
        <v>9041</v>
      </c>
      <c r="G94" s="143" t="s">
        <v>674</v>
      </c>
      <c r="H94" s="143" t="s">
        <v>513</v>
      </c>
      <c r="I94" s="143" t="s">
        <v>3218</v>
      </c>
      <c r="J94" s="143"/>
      <c r="K94" s="143"/>
      <c r="L94" s="145">
        <v>1508</v>
      </c>
      <c r="M94" s="148">
        <v>29</v>
      </c>
      <c r="N94" s="145">
        <v>-19546</v>
      </c>
    </row>
    <row r="95" spans="1:14" x14ac:dyDescent="0.25">
      <c r="A95" s="143" t="s">
        <v>5402</v>
      </c>
      <c r="B95" s="144">
        <v>42916</v>
      </c>
      <c r="C95" s="143" t="s">
        <v>5403</v>
      </c>
      <c r="D95" s="143">
        <v>2</v>
      </c>
      <c r="E95" s="143" t="s">
        <v>3986</v>
      </c>
      <c r="F95" s="143" t="s">
        <v>9042</v>
      </c>
      <c r="G95" s="143" t="s">
        <v>674</v>
      </c>
      <c r="H95" s="143" t="s">
        <v>513</v>
      </c>
      <c r="I95" s="143" t="s">
        <v>3218</v>
      </c>
      <c r="J95" s="143"/>
      <c r="K95" s="143"/>
      <c r="L95" s="145">
        <v>1508</v>
      </c>
      <c r="M95" s="148">
        <v>29</v>
      </c>
      <c r="N95" s="145">
        <v>-21054</v>
      </c>
    </row>
    <row r="96" spans="1:14" x14ac:dyDescent="0.25">
      <c r="A96" s="143" t="s">
        <v>5405</v>
      </c>
      <c r="B96" s="144">
        <v>42916</v>
      </c>
      <c r="C96" s="143" t="s">
        <v>5406</v>
      </c>
      <c r="D96" s="143">
        <v>2</v>
      </c>
      <c r="E96" s="143" t="s">
        <v>3576</v>
      </c>
      <c r="F96" s="143">
        <v>4297</v>
      </c>
      <c r="G96" s="143" t="s">
        <v>76</v>
      </c>
      <c r="H96" s="143" t="s">
        <v>12</v>
      </c>
      <c r="I96" s="143" t="s">
        <v>3218</v>
      </c>
      <c r="J96" s="145">
        <v>12296</v>
      </c>
      <c r="K96" s="148">
        <v>12</v>
      </c>
      <c r="L96" s="143"/>
      <c r="M96" s="143"/>
      <c r="N96" s="145">
        <v>-8758</v>
      </c>
    </row>
    <row r="97" spans="1:14" x14ac:dyDescent="0.25">
      <c r="A97" s="143" t="s">
        <v>5731</v>
      </c>
      <c r="B97" s="144">
        <v>42919</v>
      </c>
      <c r="C97" s="143" t="s">
        <v>3537</v>
      </c>
      <c r="D97" s="143">
        <v>2</v>
      </c>
      <c r="E97" s="143" t="s">
        <v>3986</v>
      </c>
      <c r="F97" s="143" t="s">
        <v>9043</v>
      </c>
      <c r="G97" s="143" t="s">
        <v>674</v>
      </c>
      <c r="H97" s="143" t="s">
        <v>513</v>
      </c>
      <c r="I97" s="143" t="s">
        <v>3218</v>
      </c>
      <c r="J97" s="143"/>
      <c r="K97" s="143"/>
      <c r="L97" s="145">
        <v>3248</v>
      </c>
      <c r="M97" s="148">
        <v>14</v>
      </c>
      <c r="N97" s="145">
        <v>-12006</v>
      </c>
    </row>
    <row r="98" spans="1:14" x14ac:dyDescent="0.25">
      <c r="A98" s="143" t="s">
        <v>2267</v>
      </c>
      <c r="B98" s="144">
        <v>42920</v>
      </c>
      <c r="C98" s="143" t="s">
        <v>3830</v>
      </c>
      <c r="D98" s="143">
        <v>2</v>
      </c>
      <c r="E98" s="143" t="s">
        <v>3617</v>
      </c>
      <c r="F98" s="143" t="s">
        <v>9044</v>
      </c>
      <c r="G98" s="143" t="s">
        <v>512</v>
      </c>
      <c r="H98" s="143" t="s">
        <v>513</v>
      </c>
      <c r="I98" s="143" t="s">
        <v>3218</v>
      </c>
      <c r="J98" s="143"/>
      <c r="K98" s="143"/>
      <c r="L98" s="145">
        <v>3016</v>
      </c>
      <c r="M98" s="148">
        <v>14</v>
      </c>
      <c r="N98" s="145">
        <v>-15022</v>
      </c>
    </row>
    <row r="99" spans="1:14" x14ac:dyDescent="0.25">
      <c r="A99" s="143" t="s">
        <v>5734</v>
      </c>
      <c r="B99" s="144">
        <v>42922</v>
      </c>
      <c r="C99" s="143" t="s">
        <v>5735</v>
      </c>
      <c r="D99" s="143">
        <v>2</v>
      </c>
      <c r="E99" s="143" t="s">
        <v>3986</v>
      </c>
      <c r="F99" s="143" t="s">
        <v>9045</v>
      </c>
      <c r="G99" s="143" t="s">
        <v>674</v>
      </c>
      <c r="H99" s="143" t="s">
        <v>513</v>
      </c>
      <c r="I99" s="143" t="s">
        <v>3218</v>
      </c>
      <c r="J99" s="143"/>
      <c r="K99" s="143"/>
      <c r="L99" s="145">
        <v>1740</v>
      </c>
      <c r="M99" s="148">
        <v>14</v>
      </c>
      <c r="N99" s="145">
        <v>-16762</v>
      </c>
    </row>
    <row r="100" spans="1:14" x14ac:dyDescent="0.25">
      <c r="A100" s="143" t="s">
        <v>5737</v>
      </c>
      <c r="B100" s="144">
        <v>42922</v>
      </c>
      <c r="C100" s="152" t="s">
        <v>3840</v>
      </c>
      <c r="D100" s="143">
        <v>2</v>
      </c>
      <c r="E100" s="143" t="s">
        <v>3986</v>
      </c>
      <c r="F100" s="143" t="s">
        <v>9046</v>
      </c>
      <c r="G100" s="143" t="s">
        <v>674</v>
      </c>
      <c r="H100" s="143" t="s">
        <v>513</v>
      </c>
      <c r="I100" s="143" t="s">
        <v>3218</v>
      </c>
      <c r="J100" s="143"/>
      <c r="K100" s="143"/>
      <c r="L100" s="145">
        <v>1740</v>
      </c>
      <c r="M100" s="148">
        <v>14</v>
      </c>
      <c r="N100" s="145">
        <v>-18502</v>
      </c>
    </row>
    <row r="101" spans="1:14" x14ac:dyDescent="0.25">
      <c r="A101" s="143" t="s">
        <v>5739</v>
      </c>
      <c r="B101" s="144">
        <v>42922</v>
      </c>
      <c r="C101" s="143" t="s">
        <v>5740</v>
      </c>
      <c r="D101" s="143">
        <v>2</v>
      </c>
      <c r="E101" s="143" t="s">
        <v>3617</v>
      </c>
      <c r="F101" s="143" t="s">
        <v>9047</v>
      </c>
      <c r="G101" s="143" t="s">
        <v>512</v>
      </c>
      <c r="H101" s="143" t="s">
        <v>513</v>
      </c>
      <c r="I101" s="143" t="s">
        <v>3218</v>
      </c>
      <c r="J101" s="143"/>
      <c r="K101" s="143"/>
      <c r="L101" s="145">
        <v>1218</v>
      </c>
      <c r="M101" s="148">
        <v>14</v>
      </c>
      <c r="N101" s="145">
        <v>-19720</v>
      </c>
    </row>
    <row r="102" spans="1:14" x14ac:dyDescent="0.25">
      <c r="A102" s="143" t="s">
        <v>5742</v>
      </c>
      <c r="B102" s="144">
        <v>42927</v>
      </c>
      <c r="C102" s="143" t="s">
        <v>5743</v>
      </c>
      <c r="D102" s="143">
        <v>2</v>
      </c>
      <c r="E102" s="143" t="s">
        <v>3617</v>
      </c>
      <c r="F102" s="143" t="s">
        <v>9048</v>
      </c>
      <c r="G102" s="143" t="s">
        <v>512</v>
      </c>
      <c r="H102" s="143" t="s">
        <v>513</v>
      </c>
      <c r="I102" s="143" t="s">
        <v>3218</v>
      </c>
      <c r="J102" s="143"/>
      <c r="K102" s="143"/>
      <c r="L102" s="145">
        <v>6380</v>
      </c>
      <c r="M102" s="148">
        <v>15</v>
      </c>
      <c r="N102" s="145">
        <v>-26100</v>
      </c>
    </row>
    <row r="103" spans="1:14" x14ac:dyDescent="0.25">
      <c r="A103" s="143" t="s">
        <v>906</v>
      </c>
      <c r="B103" s="144">
        <v>42928</v>
      </c>
      <c r="C103" s="143" t="s">
        <v>5745</v>
      </c>
      <c r="D103" s="143">
        <v>2</v>
      </c>
      <c r="E103" s="143" t="s">
        <v>3576</v>
      </c>
      <c r="F103" s="143">
        <v>4386</v>
      </c>
      <c r="G103" s="143" t="s">
        <v>76</v>
      </c>
      <c r="H103" s="143" t="s">
        <v>12</v>
      </c>
      <c r="I103" s="143" t="s">
        <v>3218</v>
      </c>
      <c r="J103" s="145">
        <v>3248</v>
      </c>
      <c r="K103" s="148">
        <v>13</v>
      </c>
      <c r="L103" s="143"/>
      <c r="M103" s="143"/>
      <c r="N103" s="145">
        <v>-22852</v>
      </c>
    </row>
    <row r="104" spans="1:14" x14ac:dyDescent="0.25">
      <c r="A104" s="143" t="s">
        <v>5747</v>
      </c>
      <c r="B104" s="144">
        <v>42930</v>
      </c>
      <c r="C104" s="143" t="s">
        <v>5748</v>
      </c>
      <c r="D104" s="143">
        <v>2</v>
      </c>
      <c r="E104" s="143" t="s">
        <v>3986</v>
      </c>
      <c r="F104" s="143" t="s">
        <v>9049</v>
      </c>
      <c r="G104" s="143" t="s">
        <v>674</v>
      </c>
      <c r="H104" s="143" t="s">
        <v>513</v>
      </c>
      <c r="I104" s="143" t="s">
        <v>3218</v>
      </c>
      <c r="J104" s="143"/>
      <c r="K104" s="143"/>
      <c r="L104" s="143">
        <v>638</v>
      </c>
      <c r="M104" s="148">
        <v>15</v>
      </c>
      <c r="N104" s="145">
        <v>-23490</v>
      </c>
    </row>
    <row r="105" spans="1:14" x14ac:dyDescent="0.25">
      <c r="A105" s="143" t="s">
        <v>5750</v>
      </c>
      <c r="B105" s="144">
        <v>42930</v>
      </c>
      <c r="C105" s="143" t="s">
        <v>5751</v>
      </c>
      <c r="D105" s="143">
        <v>2</v>
      </c>
      <c r="E105" s="143" t="s">
        <v>3986</v>
      </c>
      <c r="F105" s="143" t="s">
        <v>9050</v>
      </c>
      <c r="G105" s="143" t="s">
        <v>674</v>
      </c>
      <c r="H105" s="143" t="s">
        <v>513</v>
      </c>
      <c r="I105" s="143" t="s">
        <v>3218</v>
      </c>
      <c r="J105" s="143"/>
      <c r="K105" s="143"/>
      <c r="L105" s="145">
        <v>6380</v>
      </c>
      <c r="M105" s="148">
        <v>15</v>
      </c>
      <c r="N105" s="145">
        <v>-29870</v>
      </c>
    </row>
    <row r="106" spans="1:14" x14ac:dyDescent="0.25">
      <c r="A106" s="146" t="s">
        <v>5753</v>
      </c>
      <c r="B106" s="153">
        <v>42933</v>
      </c>
      <c r="C106" s="146" t="s">
        <v>5398</v>
      </c>
      <c r="D106" s="146">
        <v>2</v>
      </c>
      <c r="E106" s="146" t="s">
        <v>3986</v>
      </c>
      <c r="F106" s="146" t="s">
        <v>9040</v>
      </c>
      <c r="G106" s="146" t="s">
        <v>674</v>
      </c>
      <c r="H106" s="146" t="s">
        <v>513</v>
      </c>
      <c r="I106" s="146" t="s">
        <v>3287</v>
      </c>
      <c r="J106" s="147">
        <v>1218</v>
      </c>
      <c r="K106" s="148" t="s">
        <v>658</v>
      </c>
      <c r="L106" s="143"/>
      <c r="M106" s="143"/>
      <c r="N106" s="145">
        <v>-28652</v>
      </c>
    </row>
    <row r="107" spans="1:14" x14ac:dyDescent="0.25">
      <c r="A107" s="143" t="s">
        <v>5755</v>
      </c>
      <c r="B107" s="144">
        <v>42933</v>
      </c>
      <c r="C107" s="143" t="s">
        <v>5756</v>
      </c>
      <c r="D107" s="143">
        <v>2</v>
      </c>
      <c r="E107" s="143" t="s">
        <v>3986</v>
      </c>
      <c r="F107" s="143" t="s">
        <v>9051</v>
      </c>
      <c r="G107" s="143" t="s">
        <v>674</v>
      </c>
      <c r="H107" s="143" t="s">
        <v>513</v>
      </c>
      <c r="I107" s="143" t="s">
        <v>3218</v>
      </c>
      <c r="J107" s="143"/>
      <c r="K107" s="143"/>
      <c r="L107" s="143">
        <v>870</v>
      </c>
      <c r="M107" s="148">
        <v>27</v>
      </c>
      <c r="N107" s="145">
        <v>-29522</v>
      </c>
    </row>
    <row r="108" spans="1:14" x14ac:dyDescent="0.25">
      <c r="A108" s="143" t="s">
        <v>5758</v>
      </c>
      <c r="B108" s="144">
        <v>42935</v>
      </c>
      <c r="C108" s="143" t="s">
        <v>5759</v>
      </c>
      <c r="D108" s="143">
        <v>2</v>
      </c>
      <c r="E108" s="143" t="s">
        <v>3986</v>
      </c>
      <c r="F108" s="143" t="s">
        <v>9052</v>
      </c>
      <c r="G108" s="143" t="s">
        <v>674</v>
      </c>
      <c r="H108" s="143" t="s">
        <v>513</v>
      </c>
      <c r="I108" s="143" t="s">
        <v>3218</v>
      </c>
      <c r="J108" s="143"/>
      <c r="K108" s="143"/>
      <c r="L108" s="143">
        <v>464</v>
      </c>
      <c r="M108" s="148">
        <v>16</v>
      </c>
      <c r="N108" s="145">
        <v>-29986</v>
      </c>
    </row>
    <row r="109" spans="1:14" x14ac:dyDescent="0.25">
      <c r="A109" s="143" t="s">
        <v>5761</v>
      </c>
      <c r="B109" s="144">
        <v>42935</v>
      </c>
      <c r="C109" s="143" t="s">
        <v>5762</v>
      </c>
      <c r="D109" s="143">
        <v>2</v>
      </c>
      <c r="E109" s="143" t="s">
        <v>3986</v>
      </c>
      <c r="F109" s="143" t="s">
        <v>9053</v>
      </c>
      <c r="G109" s="143" t="s">
        <v>674</v>
      </c>
      <c r="H109" s="143" t="s">
        <v>513</v>
      </c>
      <c r="I109" s="143" t="s">
        <v>3218</v>
      </c>
      <c r="J109" s="143"/>
      <c r="K109" s="143"/>
      <c r="L109" s="145">
        <v>1218</v>
      </c>
      <c r="M109" s="148">
        <v>16</v>
      </c>
      <c r="N109" s="145">
        <v>-31204</v>
      </c>
    </row>
    <row r="110" spans="1:14" x14ac:dyDescent="0.25">
      <c r="A110" s="143" t="s">
        <v>3769</v>
      </c>
      <c r="B110" s="144">
        <v>42935</v>
      </c>
      <c r="C110" s="143" t="s">
        <v>4214</v>
      </c>
      <c r="D110" s="143">
        <v>2</v>
      </c>
      <c r="E110" s="143" t="s">
        <v>3986</v>
      </c>
      <c r="F110" s="143" t="s">
        <v>9054</v>
      </c>
      <c r="G110" s="143" t="s">
        <v>674</v>
      </c>
      <c r="H110" s="143" t="s">
        <v>513</v>
      </c>
      <c r="I110" s="143" t="s">
        <v>3218</v>
      </c>
      <c r="J110" s="143"/>
      <c r="K110" s="143"/>
      <c r="L110" s="145">
        <v>1218</v>
      </c>
      <c r="M110" s="148">
        <v>16</v>
      </c>
      <c r="N110" s="145">
        <v>-32422</v>
      </c>
    </row>
    <row r="111" spans="1:14" x14ac:dyDescent="0.25">
      <c r="A111" s="143" t="s">
        <v>5132</v>
      </c>
      <c r="B111" s="144">
        <v>42935</v>
      </c>
      <c r="C111" s="143" t="s">
        <v>5765</v>
      </c>
      <c r="D111" s="143">
        <v>2</v>
      </c>
      <c r="E111" s="143" t="s">
        <v>3986</v>
      </c>
      <c r="F111" s="143" t="s">
        <v>9055</v>
      </c>
      <c r="G111" s="143" t="s">
        <v>674</v>
      </c>
      <c r="H111" s="143" t="s">
        <v>513</v>
      </c>
      <c r="I111" s="143" t="s">
        <v>3218</v>
      </c>
      <c r="J111" s="143"/>
      <c r="K111" s="143"/>
      <c r="L111" s="145">
        <v>1218</v>
      </c>
      <c r="M111" s="148">
        <v>16</v>
      </c>
      <c r="N111" s="145">
        <v>-33640</v>
      </c>
    </row>
    <row r="112" spans="1:14" x14ac:dyDescent="0.25">
      <c r="A112" s="143" t="s">
        <v>1157</v>
      </c>
      <c r="B112" s="144">
        <v>42936</v>
      </c>
      <c r="C112" s="143" t="s">
        <v>5767</v>
      </c>
      <c r="D112" s="143">
        <v>2</v>
      </c>
      <c r="E112" s="143" t="s">
        <v>3617</v>
      </c>
      <c r="F112" s="143" t="s">
        <v>9056</v>
      </c>
      <c r="G112" s="143" t="s">
        <v>512</v>
      </c>
      <c r="H112" s="143" t="s">
        <v>513</v>
      </c>
      <c r="I112" s="143" t="s">
        <v>3218</v>
      </c>
      <c r="J112" s="143"/>
      <c r="K112" s="143"/>
      <c r="L112" s="143">
        <v>464</v>
      </c>
      <c r="M112" s="148">
        <v>16</v>
      </c>
      <c r="N112" s="145">
        <v>-34104</v>
      </c>
    </row>
    <row r="113" spans="1:14" x14ac:dyDescent="0.25">
      <c r="A113" s="143" t="s">
        <v>1165</v>
      </c>
      <c r="B113" s="144">
        <v>42942</v>
      </c>
      <c r="C113" s="143" t="s">
        <v>5769</v>
      </c>
      <c r="D113" s="143">
        <v>2</v>
      </c>
      <c r="E113" s="143" t="s">
        <v>3576</v>
      </c>
      <c r="F113" s="143">
        <v>4477</v>
      </c>
      <c r="G113" s="143" t="s">
        <v>76</v>
      </c>
      <c r="H113" s="152" t="s">
        <v>12</v>
      </c>
      <c r="I113" s="143" t="s">
        <v>3218</v>
      </c>
      <c r="J113" s="145">
        <v>5510</v>
      </c>
      <c r="K113" s="148">
        <v>29</v>
      </c>
      <c r="L113" s="143"/>
      <c r="M113" s="143"/>
      <c r="N113" s="145">
        <v>-28594</v>
      </c>
    </row>
    <row r="114" spans="1:14" x14ac:dyDescent="0.25">
      <c r="A114" s="143" t="s">
        <v>417</v>
      </c>
      <c r="B114" s="144">
        <v>42949</v>
      </c>
      <c r="C114" s="143" t="s">
        <v>6301</v>
      </c>
      <c r="D114" s="143">
        <v>2</v>
      </c>
      <c r="E114" s="143" t="s">
        <v>3986</v>
      </c>
      <c r="F114" s="143" t="s">
        <v>9057</v>
      </c>
      <c r="G114" s="143" t="s">
        <v>674</v>
      </c>
      <c r="H114" s="143" t="s">
        <v>513</v>
      </c>
      <c r="I114" s="143" t="s">
        <v>3218</v>
      </c>
      <c r="J114" s="143"/>
      <c r="K114" s="143"/>
      <c r="L114" s="145">
        <v>1218</v>
      </c>
      <c r="M114" s="148">
        <v>17</v>
      </c>
      <c r="N114" s="145">
        <v>-29812</v>
      </c>
    </row>
    <row r="115" spans="1:14" x14ac:dyDescent="0.25">
      <c r="A115" s="143" t="s">
        <v>2267</v>
      </c>
      <c r="B115" s="144">
        <v>42949</v>
      </c>
      <c r="C115" s="143" t="s">
        <v>6303</v>
      </c>
      <c r="D115" s="143">
        <v>2</v>
      </c>
      <c r="E115" s="143" t="s">
        <v>3986</v>
      </c>
      <c r="F115" s="143" t="s">
        <v>9058</v>
      </c>
      <c r="G115" s="143" t="s">
        <v>674</v>
      </c>
      <c r="H115" s="143" t="s">
        <v>513</v>
      </c>
      <c r="I115" s="143" t="s">
        <v>3218</v>
      </c>
      <c r="J115" s="143"/>
      <c r="K115" s="143"/>
      <c r="L115" s="145">
        <v>3248</v>
      </c>
      <c r="M115" s="148">
        <v>17</v>
      </c>
      <c r="N115" s="145">
        <v>-33060</v>
      </c>
    </row>
    <row r="116" spans="1:14" x14ac:dyDescent="0.25">
      <c r="A116" s="143" t="s">
        <v>1086</v>
      </c>
      <c r="B116" s="144">
        <v>42949</v>
      </c>
      <c r="C116" s="143" t="s">
        <v>6305</v>
      </c>
      <c r="D116" s="143">
        <v>2</v>
      </c>
      <c r="E116" s="143" t="s">
        <v>3617</v>
      </c>
      <c r="F116" s="143" t="s">
        <v>9059</v>
      </c>
      <c r="G116" s="143" t="s">
        <v>512</v>
      </c>
      <c r="H116" s="143" t="s">
        <v>513</v>
      </c>
      <c r="I116" s="143" t="s">
        <v>3218</v>
      </c>
      <c r="J116" s="143"/>
      <c r="K116" s="143"/>
      <c r="L116" s="145">
        <v>6380</v>
      </c>
      <c r="M116" s="148">
        <v>17</v>
      </c>
      <c r="N116" s="145">
        <v>-39440</v>
      </c>
    </row>
    <row r="117" spans="1:14" x14ac:dyDescent="0.25">
      <c r="A117" s="149" t="s">
        <v>4708</v>
      </c>
      <c r="B117" s="150">
        <v>42950</v>
      </c>
      <c r="C117" s="149" t="s">
        <v>6307</v>
      </c>
      <c r="D117" s="149">
        <v>2</v>
      </c>
      <c r="E117" s="149" t="s">
        <v>3576</v>
      </c>
      <c r="F117" s="149">
        <v>4595</v>
      </c>
      <c r="G117" s="149" t="s">
        <v>76</v>
      </c>
      <c r="H117" s="149" t="s">
        <v>12</v>
      </c>
      <c r="I117" s="149" t="s">
        <v>4988</v>
      </c>
      <c r="J117" s="151">
        <v>10962</v>
      </c>
      <c r="K117" s="148">
        <v>14</v>
      </c>
      <c r="L117" s="143"/>
      <c r="M117" s="143"/>
      <c r="N117" s="145">
        <v>-28478</v>
      </c>
    </row>
    <row r="118" spans="1:14" x14ac:dyDescent="0.25">
      <c r="A118" s="143" t="s">
        <v>1111</v>
      </c>
      <c r="B118" s="144">
        <v>42954</v>
      </c>
      <c r="C118" s="143" t="s">
        <v>6309</v>
      </c>
      <c r="D118" s="143">
        <v>2</v>
      </c>
      <c r="E118" s="143" t="s">
        <v>3986</v>
      </c>
      <c r="F118" s="143" t="s">
        <v>9060</v>
      </c>
      <c r="G118" s="143" t="s">
        <v>674</v>
      </c>
      <c r="H118" s="143" t="s">
        <v>513</v>
      </c>
      <c r="I118" s="143" t="s">
        <v>3218</v>
      </c>
      <c r="J118" s="143"/>
      <c r="K118" s="143"/>
      <c r="L118" s="145">
        <v>1218</v>
      </c>
      <c r="M118" s="148" t="s">
        <v>658</v>
      </c>
      <c r="N118" s="145">
        <v>-29696</v>
      </c>
    </row>
    <row r="119" spans="1:14" x14ac:dyDescent="0.25">
      <c r="A119" s="143" t="s">
        <v>5739</v>
      </c>
      <c r="B119" s="144">
        <v>42954</v>
      </c>
      <c r="C119" s="143" t="s">
        <v>6309</v>
      </c>
      <c r="D119" s="143">
        <v>2</v>
      </c>
      <c r="E119" s="143" t="s">
        <v>3986</v>
      </c>
      <c r="F119" s="143" t="s">
        <v>9060</v>
      </c>
      <c r="G119" s="143" t="s">
        <v>674</v>
      </c>
      <c r="H119" s="143" t="s">
        <v>513</v>
      </c>
      <c r="I119" s="143" t="s">
        <v>3287</v>
      </c>
      <c r="J119" s="145">
        <v>1218</v>
      </c>
      <c r="K119" s="148" t="s">
        <v>658</v>
      </c>
      <c r="L119" s="143"/>
      <c r="M119" s="143"/>
      <c r="N119" s="145">
        <v>-28478</v>
      </c>
    </row>
    <row r="120" spans="1:14" x14ac:dyDescent="0.25">
      <c r="A120" s="143" t="s">
        <v>6311</v>
      </c>
      <c r="B120" s="144">
        <v>42954</v>
      </c>
      <c r="C120" s="143" t="s">
        <v>6312</v>
      </c>
      <c r="D120" s="143">
        <v>2</v>
      </c>
      <c r="E120" s="143" t="s">
        <v>3986</v>
      </c>
      <c r="F120" s="143" t="s">
        <v>9061</v>
      </c>
      <c r="G120" s="143" t="s">
        <v>674</v>
      </c>
      <c r="H120" s="143" t="s">
        <v>513</v>
      </c>
      <c r="I120" s="143" t="s">
        <v>3218</v>
      </c>
      <c r="J120" s="143"/>
      <c r="K120" s="143"/>
      <c r="L120" s="145">
        <v>1218</v>
      </c>
      <c r="M120" s="148">
        <v>18</v>
      </c>
      <c r="N120" s="145">
        <v>-29696</v>
      </c>
    </row>
    <row r="121" spans="1:14" x14ac:dyDescent="0.25">
      <c r="A121" s="143" t="s">
        <v>6314</v>
      </c>
      <c r="B121" s="144">
        <v>42954</v>
      </c>
      <c r="C121" s="143" t="s">
        <v>6152</v>
      </c>
      <c r="D121" s="143">
        <v>2</v>
      </c>
      <c r="E121" s="143" t="s">
        <v>3986</v>
      </c>
      <c r="F121" s="143" t="s">
        <v>9062</v>
      </c>
      <c r="G121" s="143" t="s">
        <v>674</v>
      </c>
      <c r="H121" s="143" t="s">
        <v>513</v>
      </c>
      <c r="I121" s="143" t="s">
        <v>3218</v>
      </c>
      <c r="J121" s="143"/>
      <c r="K121" s="143"/>
      <c r="L121" s="145">
        <v>1218</v>
      </c>
      <c r="M121" s="148">
        <v>18</v>
      </c>
      <c r="N121" s="145">
        <v>-30914</v>
      </c>
    </row>
    <row r="122" spans="1:14" x14ac:dyDescent="0.25">
      <c r="A122" s="143" t="s">
        <v>3907</v>
      </c>
      <c r="B122" s="144">
        <v>42956</v>
      </c>
      <c r="C122" s="143" t="s">
        <v>6316</v>
      </c>
      <c r="D122" s="143">
        <v>2</v>
      </c>
      <c r="E122" s="143" t="s">
        <v>3576</v>
      </c>
      <c r="F122" s="143">
        <v>4566</v>
      </c>
      <c r="G122" s="143" t="s">
        <v>76</v>
      </c>
      <c r="H122" s="143" t="s">
        <v>12</v>
      </c>
      <c r="I122" s="143" t="s">
        <v>3218</v>
      </c>
      <c r="J122" s="145">
        <v>13398</v>
      </c>
      <c r="K122" s="148">
        <v>15</v>
      </c>
      <c r="L122" s="143"/>
      <c r="M122" s="143"/>
      <c r="N122" s="145">
        <v>-17516</v>
      </c>
    </row>
    <row r="123" spans="1:14" x14ac:dyDescent="0.25">
      <c r="A123" s="143" t="s">
        <v>6318</v>
      </c>
      <c r="B123" s="144">
        <v>42958</v>
      </c>
      <c r="C123" s="143" t="s">
        <v>6319</v>
      </c>
      <c r="D123" s="143">
        <v>2</v>
      </c>
      <c r="E123" s="143" t="s">
        <v>3986</v>
      </c>
      <c r="F123" s="143" t="s">
        <v>9063</v>
      </c>
      <c r="G123" s="143" t="s">
        <v>674</v>
      </c>
      <c r="H123" s="143" t="s">
        <v>513</v>
      </c>
      <c r="I123" s="143" t="s">
        <v>3218</v>
      </c>
      <c r="J123" s="143"/>
      <c r="K123" s="143"/>
      <c r="L123" s="145">
        <v>6380</v>
      </c>
      <c r="M123" s="148">
        <v>19</v>
      </c>
      <c r="N123" s="145">
        <v>-23896</v>
      </c>
    </row>
    <row r="124" spans="1:14" x14ac:dyDescent="0.25">
      <c r="A124" s="143" t="s">
        <v>6321</v>
      </c>
      <c r="B124" s="144">
        <v>42958</v>
      </c>
      <c r="C124" s="143" t="s">
        <v>6322</v>
      </c>
      <c r="D124" s="143">
        <v>2</v>
      </c>
      <c r="E124" s="143" t="s">
        <v>3986</v>
      </c>
      <c r="F124" s="143" t="s">
        <v>9064</v>
      </c>
      <c r="G124" s="143" t="s">
        <v>674</v>
      </c>
      <c r="H124" s="143" t="s">
        <v>513</v>
      </c>
      <c r="I124" s="143" t="s">
        <v>3218</v>
      </c>
      <c r="J124" s="143"/>
      <c r="K124" s="143"/>
      <c r="L124" s="145">
        <v>1218</v>
      </c>
      <c r="M124" s="148">
        <v>19</v>
      </c>
      <c r="N124" s="145">
        <v>-25114</v>
      </c>
    </row>
    <row r="125" spans="1:14" x14ac:dyDescent="0.25">
      <c r="A125" s="143" t="s">
        <v>6324</v>
      </c>
      <c r="B125" s="144">
        <v>42962</v>
      </c>
      <c r="C125" s="143" t="s">
        <v>6325</v>
      </c>
      <c r="D125" s="143">
        <v>2</v>
      </c>
      <c r="E125" s="143" t="s">
        <v>3986</v>
      </c>
      <c r="F125" s="143" t="s">
        <v>9065</v>
      </c>
      <c r="G125" s="143" t="s">
        <v>674</v>
      </c>
      <c r="H125" s="143" t="s">
        <v>513</v>
      </c>
      <c r="I125" s="143" t="s">
        <v>3218</v>
      </c>
      <c r="J125" s="143"/>
      <c r="K125" s="143"/>
      <c r="L125" s="145">
        <v>1218</v>
      </c>
      <c r="M125" s="148">
        <v>19</v>
      </c>
      <c r="N125" s="145">
        <v>-26332</v>
      </c>
    </row>
    <row r="126" spans="1:14" x14ac:dyDescent="0.25">
      <c r="A126" s="143" t="s">
        <v>246</v>
      </c>
      <c r="B126" s="144">
        <v>42963</v>
      </c>
      <c r="C126" s="143" t="s">
        <v>6327</v>
      </c>
      <c r="D126" s="143">
        <v>2</v>
      </c>
      <c r="E126" s="143" t="s">
        <v>3576</v>
      </c>
      <c r="F126" s="143">
        <v>4631</v>
      </c>
      <c r="G126" s="143" t="s">
        <v>76</v>
      </c>
      <c r="H126" s="143" t="s">
        <v>12</v>
      </c>
      <c r="I126" s="143" t="s">
        <v>3218</v>
      </c>
      <c r="J126" s="145">
        <v>4582</v>
      </c>
      <c r="K126" s="148">
        <v>16</v>
      </c>
      <c r="L126" s="143"/>
      <c r="M126" s="143"/>
      <c r="N126" s="145">
        <v>-21750</v>
      </c>
    </row>
    <row r="127" spans="1:14" x14ac:dyDescent="0.25">
      <c r="A127" s="143" t="s">
        <v>6329</v>
      </c>
      <c r="B127" s="144">
        <v>42964</v>
      </c>
      <c r="C127" s="143" t="s">
        <v>6330</v>
      </c>
      <c r="D127" s="143">
        <v>2</v>
      </c>
      <c r="E127" s="143" t="s">
        <v>3986</v>
      </c>
      <c r="F127" s="143" t="s">
        <v>9066</v>
      </c>
      <c r="G127" s="143" t="s">
        <v>674</v>
      </c>
      <c r="H127" s="143" t="s">
        <v>513</v>
      </c>
      <c r="I127" s="143" t="s">
        <v>3218</v>
      </c>
      <c r="J127" s="143"/>
      <c r="K127" s="143"/>
      <c r="L127" s="145">
        <v>3248</v>
      </c>
      <c r="M127" s="148">
        <v>19</v>
      </c>
      <c r="N127" s="145">
        <v>-24998</v>
      </c>
    </row>
    <row r="128" spans="1:14" x14ac:dyDescent="0.25">
      <c r="A128" s="143" t="s">
        <v>6332</v>
      </c>
      <c r="B128" s="144">
        <v>42972</v>
      </c>
      <c r="C128" s="143" t="s">
        <v>6333</v>
      </c>
      <c r="D128" s="143">
        <v>2</v>
      </c>
      <c r="E128" s="143" t="s">
        <v>3617</v>
      </c>
      <c r="F128" s="143" t="s">
        <v>9067</v>
      </c>
      <c r="G128" s="143" t="s">
        <v>512</v>
      </c>
      <c r="H128" s="143" t="s">
        <v>513</v>
      </c>
      <c r="I128" s="143" t="s">
        <v>3218</v>
      </c>
      <c r="J128" s="143"/>
      <c r="K128" s="143"/>
      <c r="L128" s="145">
        <v>1218</v>
      </c>
      <c r="M128" s="148">
        <v>19</v>
      </c>
      <c r="N128" s="145">
        <v>-26216</v>
      </c>
    </row>
    <row r="129" spans="1:14" x14ac:dyDescent="0.25">
      <c r="A129" s="143" t="s">
        <v>6335</v>
      </c>
      <c r="B129" s="144">
        <v>42977</v>
      </c>
      <c r="C129" s="143" t="s">
        <v>6336</v>
      </c>
      <c r="D129" s="143">
        <v>2</v>
      </c>
      <c r="E129" s="143" t="s">
        <v>3986</v>
      </c>
      <c r="F129" s="143" t="s">
        <v>9068</v>
      </c>
      <c r="G129" s="143" t="s">
        <v>674</v>
      </c>
      <c r="H129" s="143" t="s">
        <v>513</v>
      </c>
      <c r="I129" s="143" t="s">
        <v>3218</v>
      </c>
      <c r="J129" s="143"/>
      <c r="K129" s="143"/>
      <c r="L129" s="145">
        <v>1218</v>
      </c>
      <c r="M129" s="148">
        <v>19</v>
      </c>
      <c r="N129" s="145">
        <v>-27434</v>
      </c>
    </row>
    <row r="130" spans="1:14" x14ac:dyDescent="0.25">
      <c r="A130" s="143" t="s">
        <v>1472</v>
      </c>
      <c r="B130" s="144">
        <v>42978</v>
      </c>
      <c r="C130" s="143" t="s">
        <v>6338</v>
      </c>
      <c r="D130" s="143">
        <v>2</v>
      </c>
      <c r="E130" s="143" t="s">
        <v>3576</v>
      </c>
      <c r="F130" s="143">
        <v>4738</v>
      </c>
      <c r="G130" s="143" t="s">
        <v>76</v>
      </c>
      <c r="H130" s="143" t="s">
        <v>12</v>
      </c>
      <c r="I130" s="143" t="s">
        <v>3218</v>
      </c>
      <c r="J130" s="145">
        <v>10846</v>
      </c>
      <c r="K130" s="148">
        <v>17</v>
      </c>
      <c r="L130" s="143"/>
      <c r="M130" s="143"/>
      <c r="N130" s="145">
        <v>-16588</v>
      </c>
    </row>
    <row r="131" spans="1:14" x14ac:dyDescent="0.25">
      <c r="A131" s="143" t="s">
        <v>6748</v>
      </c>
      <c r="B131" s="144">
        <v>42984</v>
      </c>
      <c r="C131" s="143" t="s">
        <v>6749</v>
      </c>
      <c r="D131" s="143">
        <v>2</v>
      </c>
      <c r="E131" s="143" t="s">
        <v>3986</v>
      </c>
      <c r="F131" s="143" t="s">
        <v>6750</v>
      </c>
      <c r="G131" s="143" t="s">
        <v>674</v>
      </c>
      <c r="H131" s="143" t="s">
        <v>513</v>
      </c>
      <c r="I131" s="143" t="s">
        <v>3218</v>
      </c>
      <c r="J131" s="143"/>
      <c r="K131" s="143"/>
      <c r="L131" s="145">
        <v>1218</v>
      </c>
      <c r="M131" s="148">
        <v>20</v>
      </c>
      <c r="N131" s="145">
        <v>-17806</v>
      </c>
    </row>
    <row r="132" spans="1:14" x14ac:dyDescent="0.25">
      <c r="A132" s="143" t="s">
        <v>6751</v>
      </c>
      <c r="B132" s="144">
        <v>42984</v>
      </c>
      <c r="C132" s="143" t="s">
        <v>6752</v>
      </c>
      <c r="D132" s="143">
        <v>2</v>
      </c>
      <c r="E132" s="143" t="s">
        <v>3986</v>
      </c>
      <c r="F132" s="143" t="s">
        <v>6753</v>
      </c>
      <c r="G132" s="143" t="s">
        <v>674</v>
      </c>
      <c r="H132" s="143" t="s">
        <v>513</v>
      </c>
      <c r="I132" s="143" t="s">
        <v>3218</v>
      </c>
      <c r="J132" s="143"/>
      <c r="K132" s="143"/>
      <c r="L132" s="145">
        <v>1218</v>
      </c>
      <c r="M132" s="148">
        <v>20</v>
      </c>
      <c r="N132" s="145">
        <v>-19024</v>
      </c>
    </row>
    <row r="133" spans="1:14" x14ac:dyDescent="0.25">
      <c r="A133" s="143" t="s">
        <v>327</v>
      </c>
      <c r="B133" s="144">
        <v>42984</v>
      </c>
      <c r="C133" s="143" t="s">
        <v>6754</v>
      </c>
      <c r="D133" s="143">
        <v>2</v>
      </c>
      <c r="E133" s="143" t="s">
        <v>3576</v>
      </c>
      <c r="F133" s="143">
        <v>4785</v>
      </c>
      <c r="G133" s="143" t="s">
        <v>76</v>
      </c>
      <c r="H133" s="143" t="s">
        <v>12</v>
      </c>
      <c r="I133" s="143" t="s">
        <v>3218</v>
      </c>
      <c r="J133" s="145">
        <v>2436</v>
      </c>
      <c r="K133" s="148">
        <v>18</v>
      </c>
      <c r="L133" s="143"/>
      <c r="M133" s="143"/>
      <c r="N133" s="145">
        <v>-16588</v>
      </c>
    </row>
    <row r="134" spans="1:14" x14ac:dyDescent="0.25">
      <c r="A134" s="143" t="s">
        <v>826</v>
      </c>
      <c r="B134" s="144">
        <v>42985</v>
      </c>
      <c r="C134" s="143" t="s">
        <v>6755</v>
      </c>
      <c r="D134" s="143">
        <v>2</v>
      </c>
      <c r="E134" s="143" t="s">
        <v>3617</v>
      </c>
      <c r="F134" s="143" t="s">
        <v>6756</v>
      </c>
      <c r="G134" s="143" t="s">
        <v>512</v>
      </c>
      <c r="H134" s="143" t="s">
        <v>513</v>
      </c>
      <c r="I134" s="143" t="s">
        <v>3218</v>
      </c>
      <c r="J134" s="143"/>
      <c r="K134" s="143"/>
      <c r="L134" s="145">
        <v>1218</v>
      </c>
      <c r="M134" s="148">
        <v>20</v>
      </c>
      <c r="N134" s="145">
        <v>-17806</v>
      </c>
    </row>
    <row r="135" spans="1:14" x14ac:dyDescent="0.25">
      <c r="A135" s="143" t="s">
        <v>1869</v>
      </c>
      <c r="B135" s="144">
        <v>42990</v>
      </c>
      <c r="C135" s="143" t="s">
        <v>6757</v>
      </c>
      <c r="D135" s="143">
        <v>2</v>
      </c>
      <c r="E135" s="143" t="s">
        <v>3986</v>
      </c>
      <c r="F135" s="143" t="s">
        <v>6758</v>
      </c>
      <c r="G135" s="143" t="s">
        <v>674</v>
      </c>
      <c r="H135" s="143" t="s">
        <v>513</v>
      </c>
      <c r="I135" s="143" t="s">
        <v>3218</v>
      </c>
      <c r="J135" s="143"/>
      <c r="K135" s="143"/>
      <c r="L135" s="145">
        <v>1218</v>
      </c>
      <c r="M135" s="148">
        <v>20</v>
      </c>
      <c r="N135" s="145">
        <v>-19024</v>
      </c>
    </row>
    <row r="136" spans="1:14" x14ac:dyDescent="0.25">
      <c r="A136" s="143" t="s">
        <v>3597</v>
      </c>
      <c r="B136" s="144">
        <v>42990</v>
      </c>
      <c r="C136" s="143" t="s">
        <v>6759</v>
      </c>
      <c r="D136" s="143">
        <v>2</v>
      </c>
      <c r="E136" s="143" t="s">
        <v>3617</v>
      </c>
      <c r="F136" s="143" t="s">
        <v>6760</v>
      </c>
      <c r="G136" s="143" t="s">
        <v>512</v>
      </c>
      <c r="H136" s="143" t="s">
        <v>513</v>
      </c>
      <c r="I136" s="143" t="s">
        <v>3218</v>
      </c>
      <c r="J136" s="143"/>
      <c r="K136" s="143"/>
      <c r="L136" s="145">
        <v>1218</v>
      </c>
      <c r="M136" s="148">
        <v>20</v>
      </c>
      <c r="N136" s="145">
        <v>-20242</v>
      </c>
    </row>
    <row r="137" spans="1:14" x14ac:dyDescent="0.25">
      <c r="A137" s="143" t="s">
        <v>4094</v>
      </c>
      <c r="B137" s="144">
        <v>42996</v>
      </c>
      <c r="C137" s="143" t="s">
        <v>6761</v>
      </c>
      <c r="D137" s="143">
        <v>2</v>
      </c>
      <c r="E137" s="143" t="s">
        <v>3617</v>
      </c>
      <c r="F137" s="143" t="s">
        <v>6762</v>
      </c>
      <c r="G137" s="143" t="s">
        <v>512</v>
      </c>
      <c r="H137" s="143" t="s">
        <v>513</v>
      </c>
      <c r="I137" s="143" t="s">
        <v>3218</v>
      </c>
      <c r="J137" s="143"/>
      <c r="K137" s="143"/>
      <c r="L137" s="145">
        <v>5220</v>
      </c>
      <c r="M137" s="148">
        <v>21</v>
      </c>
      <c r="N137" s="145">
        <v>-25462</v>
      </c>
    </row>
    <row r="138" spans="1:14" x14ac:dyDescent="0.25">
      <c r="A138" s="143" t="s">
        <v>6763</v>
      </c>
      <c r="B138" s="144">
        <v>42996</v>
      </c>
      <c r="C138" s="143" t="s">
        <v>6764</v>
      </c>
      <c r="D138" s="143">
        <v>2</v>
      </c>
      <c r="E138" s="143" t="s">
        <v>3986</v>
      </c>
      <c r="F138" s="143" t="s">
        <v>6765</v>
      </c>
      <c r="G138" s="143" t="s">
        <v>674</v>
      </c>
      <c r="H138" s="143" t="s">
        <v>513</v>
      </c>
      <c r="I138" s="143" t="s">
        <v>3218</v>
      </c>
      <c r="J138" s="143"/>
      <c r="K138" s="143"/>
      <c r="L138" s="145">
        <v>3248</v>
      </c>
      <c r="M138" s="148">
        <v>21</v>
      </c>
      <c r="N138" s="145">
        <v>-28710</v>
      </c>
    </row>
    <row r="139" spans="1:14" x14ac:dyDescent="0.25">
      <c r="A139" s="143" t="s">
        <v>742</v>
      </c>
      <c r="B139" s="144">
        <v>42997</v>
      </c>
      <c r="C139" s="143" t="s">
        <v>6766</v>
      </c>
      <c r="D139" s="143">
        <v>2</v>
      </c>
      <c r="E139" s="143" t="s">
        <v>3986</v>
      </c>
      <c r="F139" s="143" t="s">
        <v>6767</v>
      </c>
      <c r="G139" s="143" t="s">
        <v>674</v>
      </c>
      <c r="H139" s="143" t="s">
        <v>513</v>
      </c>
      <c r="I139" s="143" t="s">
        <v>3218</v>
      </c>
      <c r="J139" s="143"/>
      <c r="K139" s="143"/>
      <c r="L139" s="145">
        <v>3248</v>
      </c>
      <c r="M139" s="148">
        <v>21</v>
      </c>
      <c r="N139" s="145">
        <v>-31958</v>
      </c>
    </row>
    <row r="140" spans="1:14" x14ac:dyDescent="0.25">
      <c r="A140" s="143" t="s">
        <v>4166</v>
      </c>
      <c r="B140" s="144">
        <v>42997</v>
      </c>
      <c r="C140" s="143" t="s">
        <v>6768</v>
      </c>
      <c r="D140" s="143">
        <v>2</v>
      </c>
      <c r="E140" s="143" t="s">
        <v>3617</v>
      </c>
      <c r="F140" s="143" t="s">
        <v>6769</v>
      </c>
      <c r="G140" s="143" t="s">
        <v>512</v>
      </c>
      <c r="H140" s="143" t="s">
        <v>513</v>
      </c>
      <c r="I140" s="143" t="s">
        <v>3218</v>
      </c>
      <c r="J140" s="143"/>
      <c r="K140" s="143"/>
      <c r="L140" s="143">
        <v>696</v>
      </c>
      <c r="M140" s="148">
        <v>21</v>
      </c>
      <c r="N140" s="145">
        <v>-32654</v>
      </c>
    </row>
    <row r="141" spans="1:14" x14ac:dyDescent="0.25">
      <c r="A141" s="143" t="s">
        <v>3237</v>
      </c>
      <c r="B141" s="144">
        <v>42997</v>
      </c>
      <c r="C141" s="143" t="s">
        <v>6770</v>
      </c>
      <c r="D141" s="143">
        <v>2</v>
      </c>
      <c r="E141" s="143" t="s">
        <v>3617</v>
      </c>
      <c r="F141" s="143" t="s">
        <v>6771</v>
      </c>
      <c r="G141" s="143" t="s">
        <v>512</v>
      </c>
      <c r="H141" s="143" t="s">
        <v>513</v>
      </c>
      <c r="I141" s="143" t="s">
        <v>3218</v>
      </c>
      <c r="J141" s="143"/>
      <c r="K141" s="143"/>
      <c r="L141" s="143">
        <v>696</v>
      </c>
      <c r="M141" s="148">
        <v>21</v>
      </c>
      <c r="N141" s="145">
        <v>-33350</v>
      </c>
    </row>
    <row r="142" spans="1:14" x14ac:dyDescent="0.25">
      <c r="A142" s="143" t="s">
        <v>6772</v>
      </c>
      <c r="B142" s="144">
        <v>43004</v>
      </c>
      <c r="C142" s="143" t="s">
        <v>6773</v>
      </c>
      <c r="D142" s="143">
        <v>2</v>
      </c>
      <c r="E142" s="143" t="s">
        <v>3986</v>
      </c>
      <c r="F142" s="143" t="s">
        <v>6774</v>
      </c>
      <c r="G142" s="143" t="s">
        <v>674</v>
      </c>
      <c r="H142" s="143" t="s">
        <v>513</v>
      </c>
      <c r="I142" s="143" t="s">
        <v>3218</v>
      </c>
      <c r="J142" s="143"/>
      <c r="K142" s="143"/>
      <c r="L142" s="145">
        <v>1218</v>
      </c>
      <c r="M142" s="148">
        <v>22</v>
      </c>
      <c r="N142" s="145">
        <v>-34568</v>
      </c>
    </row>
    <row r="143" spans="1:14" x14ac:dyDescent="0.25">
      <c r="A143" s="143" t="s">
        <v>6775</v>
      </c>
      <c r="B143" s="144">
        <v>43005</v>
      </c>
      <c r="C143" s="143" t="s">
        <v>6776</v>
      </c>
      <c r="D143" s="143">
        <v>2</v>
      </c>
      <c r="E143" s="143" t="s">
        <v>3986</v>
      </c>
      <c r="F143" s="143" t="s">
        <v>6777</v>
      </c>
      <c r="G143" s="143" t="s">
        <v>674</v>
      </c>
      <c r="H143" s="143" t="s">
        <v>513</v>
      </c>
      <c r="I143" s="143" t="s">
        <v>3218</v>
      </c>
      <c r="J143" s="143"/>
      <c r="K143" s="143"/>
      <c r="L143" s="145">
        <v>1218</v>
      </c>
      <c r="M143" s="148">
        <v>22</v>
      </c>
      <c r="N143" s="145">
        <v>-35786</v>
      </c>
    </row>
    <row r="144" spans="1:14" x14ac:dyDescent="0.25">
      <c r="A144" s="143" t="s">
        <v>733</v>
      </c>
      <c r="B144" s="144">
        <v>43006</v>
      </c>
      <c r="C144" s="143" t="s">
        <v>6778</v>
      </c>
      <c r="D144" s="143">
        <v>2</v>
      </c>
      <c r="E144" s="143" t="s">
        <v>3617</v>
      </c>
      <c r="F144" s="143" t="s">
        <v>6779</v>
      </c>
      <c r="G144" s="143" t="s">
        <v>512</v>
      </c>
      <c r="H144" s="143" t="s">
        <v>513</v>
      </c>
      <c r="I144" s="143" t="s">
        <v>3218</v>
      </c>
      <c r="J144" s="143"/>
      <c r="K144" s="143"/>
      <c r="L144" s="143">
        <v>348</v>
      </c>
      <c r="M144" s="148">
        <v>22</v>
      </c>
      <c r="N144" s="145">
        <v>-36134</v>
      </c>
    </row>
    <row r="145" spans="1:14" x14ac:dyDescent="0.25">
      <c r="A145" s="143" t="s">
        <v>1224</v>
      </c>
      <c r="B145" s="144">
        <v>43006</v>
      </c>
      <c r="C145" s="143" t="s">
        <v>6780</v>
      </c>
      <c r="D145" s="143">
        <v>2</v>
      </c>
      <c r="E145" s="143" t="s">
        <v>3576</v>
      </c>
      <c r="F145" s="143">
        <v>4893</v>
      </c>
      <c r="G145" s="143" t="s">
        <v>76</v>
      </c>
      <c r="H145" s="143" t="s">
        <v>12</v>
      </c>
      <c r="I145" s="143" t="s">
        <v>3218</v>
      </c>
      <c r="J145" s="145">
        <v>14500</v>
      </c>
      <c r="K145" s="148">
        <v>19</v>
      </c>
      <c r="L145" s="143"/>
      <c r="M145" s="143"/>
      <c r="N145" s="145">
        <v>-21634</v>
      </c>
    </row>
    <row r="146" spans="1:14" x14ac:dyDescent="0.25">
      <c r="A146" s="143" t="s">
        <v>7466</v>
      </c>
      <c r="B146" s="144">
        <v>43013</v>
      </c>
      <c r="C146" s="143" t="s">
        <v>7467</v>
      </c>
      <c r="D146" s="143">
        <v>2</v>
      </c>
      <c r="E146" s="143" t="s">
        <v>3986</v>
      </c>
      <c r="F146" s="143" t="s">
        <v>9069</v>
      </c>
      <c r="G146" s="143" t="s">
        <v>674</v>
      </c>
      <c r="H146" s="143" t="s">
        <v>513</v>
      </c>
      <c r="I146" s="143" t="s">
        <v>3218</v>
      </c>
      <c r="J146" s="143"/>
      <c r="K146" s="143"/>
      <c r="L146" s="145">
        <v>1218</v>
      </c>
      <c r="M146" s="148">
        <v>24</v>
      </c>
      <c r="N146" s="145">
        <v>-22852</v>
      </c>
    </row>
    <row r="147" spans="1:14" x14ac:dyDescent="0.25">
      <c r="A147" s="143" t="s">
        <v>5630</v>
      </c>
      <c r="B147" s="144">
        <v>43013</v>
      </c>
      <c r="C147" s="143" t="s">
        <v>7469</v>
      </c>
      <c r="D147" s="143">
        <v>2</v>
      </c>
      <c r="E147" s="143" t="s">
        <v>3986</v>
      </c>
      <c r="F147" s="143" t="s">
        <v>9070</v>
      </c>
      <c r="G147" s="143" t="s">
        <v>674</v>
      </c>
      <c r="H147" s="143" t="s">
        <v>513</v>
      </c>
      <c r="I147" s="143" t="s">
        <v>3218</v>
      </c>
      <c r="J147" s="143"/>
      <c r="K147" s="143"/>
      <c r="L147" s="145">
        <v>4466</v>
      </c>
      <c r="M147" s="148">
        <v>23</v>
      </c>
      <c r="N147" s="145">
        <v>-27318</v>
      </c>
    </row>
    <row r="148" spans="1:14" x14ac:dyDescent="0.25">
      <c r="A148" s="143" t="s">
        <v>3222</v>
      </c>
      <c r="B148" s="144">
        <v>43017</v>
      </c>
      <c r="C148" s="143" t="s">
        <v>7471</v>
      </c>
      <c r="D148" s="143">
        <v>2</v>
      </c>
      <c r="E148" s="143" t="s">
        <v>3986</v>
      </c>
      <c r="F148" s="143" t="s">
        <v>9071</v>
      </c>
      <c r="G148" s="143" t="s">
        <v>674</v>
      </c>
      <c r="H148" s="143" t="s">
        <v>513</v>
      </c>
      <c r="I148" s="143" t="s">
        <v>3218</v>
      </c>
      <c r="J148" s="143"/>
      <c r="K148" s="143"/>
      <c r="L148" s="145">
        <v>6438</v>
      </c>
      <c r="M148" s="148">
        <v>25</v>
      </c>
      <c r="N148" s="145">
        <v>-33756</v>
      </c>
    </row>
    <row r="149" spans="1:14" x14ac:dyDescent="0.25">
      <c r="A149" s="143" t="s">
        <v>5917</v>
      </c>
      <c r="B149" s="144">
        <v>43017</v>
      </c>
      <c r="C149" s="143" t="s">
        <v>7473</v>
      </c>
      <c r="D149" s="143">
        <v>2</v>
      </c>
      <c r="E149" s="143" t="s">
        <v>3986</v>
      </c>
      <c r="F149" s="143" t="s">
        <v>9072</v>
      </c>
      <c r="G149" s="143" t="s">
        <v>674</v>
      </c>
      <c r="H149" s="143" t="s">
        <v>513</v>
      </c>
      <c r="I149" s="143" t="s">
        <v>3218</v>
      </c>
      <c r="J149" s="143"/>
      <c r="K149" s="143"/>
      <c r="L149" s="145">
        <v>2436</v>
      </c>
      <c r="M149" s="148">
        <v>25</v>
      </c>
      <c r="N149" s="145">
        <v>-36192</v>
      </c>
    </row>
    <row r="150" spans="1:14" x14ac:dyDescent="0.25">
      <c r="A150" s="143" t="s">
        <v>579</v>
      </c>
      <c r="B150" s="144">
        <v>43021</v>
      </c>
      <c r="C150" s="143" t="s">
        <v>7475</v>
      </c>
      <c r="D150" s="143">
        <v>2</v>
      </c>
      <c r="E150" s="143" t="s">
        <v>3576</v>
      </c>
      <c r="F150" s="143">
        <v>5014</v>
      </c>
      <c r="G150" s="143" t="s">
        <v>76</v>
      </c>
      <c r="H150" s="143" t="s">
        <v>12</v>
      </c>
      <c r="I150" s="143" t="s">
        <v>3218</v>
      </c>
      <c r="J150" s="145">
        <v>6090</v>
      </c>
      <c r="K150" s="148">
        <v>20</v>
      </c>
      <c r="L150" s="143"/>
      <c r="M150" s="143"/>
      <c r="N150" s="145">
        <v>-30102</v>
      </c>
    </row>
    <row r="151" spans="1:14" x14ac:dyDescent="0.25">
      <c r="A151" s="143" t="s">
        <v>7477</v>
      </c>
      <c r="B151" s="144">
        <v>43024</v>
      </c>
      <c r="C151" s="143" t="s">
        <v>7478</v>
      </c>
      <c r="D151" s="143">
        <v>2</v>
      </c>
      <c r="E151" s="143" t="s">
        <v>3986</v>
      </c>
      <c r="F151" s="143" t="s">
        <v>9073</v>
      </c>
      <c r="G151" s="143" t="s">
        <v>674</v>
      </c>
      <c r="H151" s="143" t="s">
        <v>513</v>
      </c>
      <c r="I151" s="143" t="s">
        <v>3218</v>
      </c>
      <c r="J151" s="143"/>
      <c r="K151" s="143"/>
      <c r="L151" s="145">
        <v>1276</v>
      </c>
      <c r="M151" s="148">
        <v>25</v>
      </c>
      <c r="N151" s="145">
        <v>-31378</v>
      </c>
    </row>
    <row r="152" spans="1:14" x14ac:dyDescent="0.25">
      <c r="A152" s="143" t="s">
        <v>5536</v>
      </c>
      <c r="B152" s="144">
        <v>43028</v>
      </c>
      <c r="C152" s="143" t="s">
        <v>7480</v>
      </c>
      <c r="D152" s="143">
        <v>2</v>
      </c>
      <c r="E152" s="143" t="s">
        <v>3617</v>
      </c>
      <c r="F152" s="143" t="s">
        <v>9074</v>
      </c>
      <c r="G152" s="143" t="s">
        <v>512</v>
      </c>
      <c r="H152" s="143" t="s">
        <v>513</v>
      </c>
      <c r="I152" s="143" t="s">
        <v>3218</v>
      </c>
      <c r="J152" s="143"/>
      <c r="K152" s="143"/>
      <c r="L152" s="145">
        <v>1218</v>
      </c>
      <c r="M152" s="148">
        <v>25</v>
      </c>
      <c r="N152" s="145">
        <v>-32596</v>
      </c>
    </row>
    <row r="153" spans="1:14" x14ac:dyDescent="0.25">
      <c r="A153" s="143" t="s">
        <v>2043</v>
      </c>
      <c r="B153" s="144">
        <v>43028</v>
      </c>
      <c r="C153" s="143" t="s">
        <v>7482</v>
      </c>
      <c r="D153" s="143">
        <v>2</v>
      </c>
      <c r="E153" s="143" t="s">
        <v>3576</v>
      </c>
      <c r="F153" s="143">
        <v>5055</v>
      </c>
      <c r="G153" s="143" t="s">
        <v>76</v>
      </c>
      <c r="H153" s="143" t="s">
        <v>12</v>
      </c>
      <c r="I153" s="143" t="s">
        <v>3218</v>
      </c>
      <c r="J153" s="145">
        <v>13108</v>
      </c>
      <c r="K153" s="148">
        <v>21</v>
      </c>
      <c r="L153" s="143"/>
      <c r="M153" s="143"/>
      <c r="N153" s="145">
        <v>-19488</v>
      </c>
    </row>
    <row r="154" spans="1:14" x14ac:dyDescent="0.25">
      <c r="A154" s="143" t="s">
        <v>2568</v>
      </c>
      <c r="B154" s="144">
        <v>43029</v>
      </c>
      <c r="C154" s="143" t="s">
        <v>7484</v>
      </c>
      <c r="D154" s="143">
        <v>2</v>
      </c>
      <c r="E154" s="143" t="s">
        <v>3986</v>
      </c>
      <c r="F154" s="143" t="s">
        <v>9075</v>
      </c>
      <c r="G154" s="143" t="s">
        <v>674</v>
      </c>
      <c r="H154" s="143" t="s">
        <v>513</v>
      </c>
      <c r="I154" s="143" t="s">
        <v>3218</v>
      </c>
      <c r="J154" s="143"/>
      <c r="K154" s="143"/>
      <c r="L154" s="145">
        <v>1218</v>
      </c>
      <c r="M154" s="148">
        <v>25</v>
      </c>
      <c r="N154" s="145">
        <v>-20706</v>
      </c>
    </row>
    <row r="155" spans="1:14" x14ac:dyDescent="0.25">
      <c r="A155" s="143" t="s">
        <v>7486</v>
      </c>
      <c r="B155" s="144">
        <v>43029</v>
      </c>
      <c r="C155" s="143" t="s">
        <v>7487</v>
      </c>
      <c r="D155" s="143">
        <v>2</v>
      </c>
      <c r="E155" s="143" t="s">
        <v>3986</v>
      </c>
      <c r="F155" s="143" t="s">
        <v>9076</v>
      </c>
      <c r="G155" s="143" t="s">
        <v>674</v>
      </c>
      <c r="H155" s="143" t="s">
        <v>513</v>
      </c>
      <c r="I155" s="143" t="s">
        <v>3218</v>
      </c>
      <c r="J155" s="143"/>
      <c r="K155" s="143"/>
      <c r="L155" s="145">
        <v>1218</v>
      </c>
      <c r="M155" s="148">
        <v>26</v>
      </c>
      <c r="N155" s="145">
        <v>-21924</v>
      </c>
    </row>
    <row r="156" spans="1:14" x14ac:dyDescent="0.25">
      <c r="A156" s="143" t="s">
        <v>4288</v>
      </c>
      <c r="B156" s="144">
        <v>43029</v>
      </c>
      <c r="C156" s="143" t="s">
        <v>7489</v>
      </c>
      <c r="D156" s="143">
        <v>2</v>
      </c>
      <c r="E156" s="143" t="s">
        <v>3617</v>
      </c>
      <c r="F156" s="143" t="s">
        <v>9077</v>
      </c>
      <c r="G156" s="143" t="s">
        <v>512</v>
      </c>
      <c r="H156" s="143" t="s">
        <v>513</v>
      </c>
      <c r="I156" s="143" t="s">
        <v>3218</v>
      </c>
      <c r="J156" s="143"/>
      <c r="K156" s="143"/>
      <c r="L156" s="145">
        <v>1218</v>
      </c>
      <c r="M156" s="148">
        <v>25</v>
      </c>
      <c r="N156" s="145">
        <v>-23142</v>
      </c>
    </row>
    <row r="157" spans="1:14" x14ac:dyDescent="0.25">
      <c r="A157" s="143" t="s">
        <v>7491</v>
      </c>
      <c r="B157" s="144">
        <v>43032</v>
      </c>
      <c r="C157" s="143" t="s">
        <v>7492</v>
      </c>
      <c r="D157" s="143">
        <v>2</v>
      </c>
      <c r="E157" s="143" t="s">
        <v>3986</v>
      </c>
      <c r="F157" s="143" t="s">
        <v>9078</v>
      </c>
      <c r="G157" s="143" t="s">
        <v>674</v>
      </c>
      <c r="H157" s="143" t="s">
        <v>513</v>
      </c>
      <c r="I157" s="143" t="s">
        <v>3218</v>
      </c>
      <c r="J157" s="143"/>
      <c r="K157" s="143"/>
      <c r="L157" s="145">
        <v>1218</v>
      </c>
      <c r="M157" s="148">
        <v>26</v>
      </c>
      <c r="N157" s="145">
        <v>-24360</v>
      </c>
    </row>
    <row r="158" spans="1:14" x14ac:dyDescent="0.25">
      <c r="A158" s="143" t="s">
        <v>31</v>
      </c>
      <c r="B158" s="144">
        <v>43032</v>
      </c>
      <c r="C158" s="143" t="s">
        <v>7494</v>
      </c>
      <c r="D158" s="143">
        <v>2</v>
      </c>
      <c r="E158" s="143" t="s">
        <v>3986</v>
      </c>
      <c r="F158" s="143" t="s">
        <v>9079</v>
      </c>
      <c r="G158" s="143" t="s">
        <v>674</v>
      </c>
      <c r="H158" s="143" t="s">
        <v>513</v>
      </c>
      <c r="I158" s="143" t="s">
        <v>3218</v>
      </c>
      <c r="J158" s="143"/>
      <c r="K158" s="143"/>
      <c r="L158" s="145">
        <v>3596</v>
      </c>
      <c r="M158" s="148">
        <v>26</v>
      </c>
      <c r="N158" s="145">
        <v>-27956</v>
      </c>
    </row>
    <row r="159" spans="1:14" x14ac:dyDescent="0.25">
      <c r="A159" s="143" t="s">
        <v>555</v>
      </c>
      <c r="B159" s="144">
        <v>43034</v>
      </c>
      <c r="C159" s="143" t="s">
        <v>7496</v>
      </c>
      <c r="D159" s="143">
        <v>2</v>
      </c>
      <c r="E159" s="143" t="s">
        <v>3576</v>
      </c>
      <c r="F159" s="143">
        <v>5108</v>
      </c>
      <c r="G159" s="143" t="s">
        <v>76</v>
      </c>
      <c r="H159" s="143" t="s">
        <v>12</v>
      </c>
      <c r="I159" s="143" t="s">
        <v>3218</v>
      </c>
      <c r="J159" s="145">
        <v>2784</v>
      </c>
      <c r="K159" s="148">
        <v>22</v>
      </c>
      <c r="L159" s="143"/>
      <c r="M159" s="143"/>
      <c r="N159" s="145">
        <v>-25172</v>
      </c>
    </row>
    <row r="160" spans="1:14" x14ac:dyDescent="0.25">
      <c r="A160" s="143" t="s">
        <v>7498</v>
      </c>
      <c r="B160" s="144">
        <v>43035</v>
      </c>
      <c r="C160" s="143" t="s">
        <v>7499</v>
      </c>
      <c r="D160" s="143">
        <v>2</v>
      </c>
      <c r="E160" s="143" t="s">
        <v>3617</v>
      </c>
      <c r="F160" s="143" t="s">
        <v>9080</v>
      </c>
      <c r="G160" s="143" t="s">
        <v>512</v>
      </c>
      <c r="H160" s="143" t="s">
        <v>513</v>
      </c>
      <c r="I160" s="143" t="s">
        <v>3218</v>
      </c>
      <c r="J160" s="143"/>
      <c r="K160" s="143"/>
      <c r="L160" s="145">
        <v>1218</v>
      </c>
      <c r="M160" s="148">
        <v>26</v>
      </c>
      <c r="N160" s="145">
        <v>-26390</v>
      </c>
    </row>
    <row r="161" spans="1:14" x14ac:dyDescent="0.25">
      <c r="A161" s="143" t="s">
        <v>1512</v>
      </c>
      <c r="B161" s="144">
        <v>43035</v>
      </c>
      <c r="C161" s="143" t="s">
        <v>7501</v>
      </c>
      <c r="D161" s="143">
        <v>2</v>
      </c>
      <c r="E161" s="143" t="s">
        <v>3986</v>
      </c>
      <c r="F161" s="143" t="s">
        <v>9081</v>
      </c>
      <c r="G161" s="143" t="s">
        <v>674</v>
      </c>
      <c r="H161" s="143" t="s">
        <v>513</v>
      </c>
      <c r="I161" s="143" t="s">
        <v>3218</v>
      </c>
      <c r="J161" s="143"/>
      <c r="K161" s="143"/>
      <c r="L161" s="145">
        <v>1218</v>
      </c>
      <c r="M161" s="148">
        <v>26</v>
      </c>
      <c r="N161" s="145">
        <v>-27608</v>
      </c>
    </row>
    <row r="162" spans="1:14" x14ac:dyDescent="0.25">
      <c r="A162" s="143" t="s">
        <v>5198</v>
      </c>
      <c r="B162" s="144">
        <v>43035</v>
      </c>
      <c r="C162" s="143" t="s">
        <v>7503</v>
      </c>
      <c r="D162" s="143">
        <v>2</v>
      </c>
      <c r="E162" s="143" t="s">
        <v>3986</v>
      </c>
      <c r="F162" s="143" t="s">
        <v>9082</v>
      </c>
      <c r="G162" s="143" t="s">
        <v>674</v>
      </c>
      <c r="H162" s="143" t="s">
        <v>513</v>
      </c>
      <c r="I162" s="143" t="s">
        <v>3218</v>
      </c>
      <c r="J162" s="143"/>
      <c r="K162" s="143"/>
      <c r="L162" s="145">
        <v>1218</v>
      </c>
      <c r="M162" s="148">
        <v>26</v>
      </c>
      <c r="N162" s="145">
        <v>-28826</v>
      </c>
    </row>
    <row r="163" spans="1:14" x14ac:dyDescent="0.25">
      <c r="A163" s="143" t="s">
        <v>7505</v>
      </c>
      <c r="B163" s="144">
        <v>43039</v>
      </c>
      <c r="C163" s="143" t="s">
        <v>7506</v>
      </c>
      <c r="D163" s="143">
        <v>2</v>
      </c>
      <c r="E163" s="143" t="s">
        <v>3986</v>
      </c>
      <c r="F163" s="143" t="s">
        <v>9083</v>
      </c>
      <c r="G163" s="143" t="s">
        <v>674</v>
      </c>
      <c r="H163" s="143" t="s">
        <v>513</v>
      </c>
      <c r="I163" s="143" t="s">
        <v>3218</v>
      </c>
      <c r="J163" s="143"/>
      <c r="K163" s="143"/>
      <c r="L163" s="145">
        <v>1218</v>
      </c>
      <c r="M163" s="148">
        <v>27</v>
      </c>
      <c r="N163" s="145">
        <v>-30044</v>
      </c>
    </row>
    <row r="164" spans="1:14" x14ac:dyDescent="0.25">
      <c r="A164" s="143" t="s">
        <v>5668</v>
      </c>
      <c r="B164" s="144">
        <v>43042</v>
      </c>
      <c r="C164" s="143" t="s">
        <v>8142</v>
      </c>
      <c r="D164" s="143">
        <v>2</v>
      </c>
      <c r="E164" s="143" t="s">
        <v>3617</v>
      </c>
      <c r="F164" s="143" t="s">
        <v>9084</v>
      </c>
      <c r="G164" s="143" t="s">
        <v>512</v>
      </c>
      <c r="H164" s="143" t="s">
        <v>7811</v>
      </c>
      <c r="I164" s="143" t="s">
        <v>3218</v>
      </c>
      <c r="J164" s="143"/>
      <c r="K164" s="143"/>
      <c r="L164" s="145">
        <v>1276</v>
      </c>
      <c r="M164" s="148">
        <v>27</v>
      </c>
      <c r="N164" s="145">
        <v>-31320</v>
      </c>
    </row>
    <row r="165" spans="1:14" x14ac:dyDescent="0.25">
      <c r="A165" s="143" t="s">
        <v>8144</v>
      </c>
      <c r="B165" s="144">
        <v>43042</v>
      </c>
      <c r="C165" s="143" t="s">
        <v>8145</v>
      </c>
      <c r="D165" s="143">
        <v>2</v>
      </c>
      <c r="E165" s="143" t="s">
        <v>3617</v>
      </c>
      <c r="F165" s="143" t="s">
        <v>9085</v>
      </c>
      <c r="G165" s="143" t="s">
        <v>512</v>
      </c>
      <c r="H165" s="143" t="s">
        <v>7811</v>
      </c>
      <c r="I165" s="143" t="s">
        <v>3218</v>
      </c>
      <c r="J165" s="143"/>
      <c r="K165" s="143"/>
      <c r="L165" s="145">
        <v>1218</v>
      </c>
      <c r="M165" s="148">
        <v>27</v>
      </c>
      <c r="N165" s="145">
        <v>-32538</v>
      </c>
    </row>
    <row r="166" spans="1:14" x14ac:dyDescent="0.25">
      <c r="A166" s="143" t="s">
        <v>451</v>
      </c>
      <c r="B166" s="144">
        <v>43042</v>
      </c>
      <c r="C166" s="143" t="s">
        <v>8147</v>
      </c>
      <c r="D166" s="143">
        <v>2</v>
      </c>
      <c r="E166" s="143" t="s">
        <v>3576</v>
      </c>
      <c r="F166" s="143">
        <v>5166</v>
      </c>
      <c r="G166" s="143" t="s">
        <v>76</v>
      </c>
      <c r="H166" s="143" t="s">
        <v>12</v>
      </c>
      <c r="I166" s="143" t="s">
        <v>3218</v>
      </c>
      <c r="J166" s="145">
        <v>4466</v>
      </c>
      <c r="K166" s="148">
        <v>23</v>
      </c>
      <c r="L166" s="143"/>
      <c r="M166" s="143"/>
      <c r="N166" s="145">
        <v>-28072</v>
      </c>
    </row>
    <row r="167" spans="1:14" x14ac:dyDescent="0.25">
      <c r="A167" s="143" t="s">
        <v>148</v>
      </c>
      <c r="B167" s="144">
        <v>43042</v>
      </c>
      <c r="C167" s="143" t="s">
        <v>8149</v>
      </c>
      <c r="D167" s="143">
        <v>2</v>
      </c>
      <c r="E167" s="143" t="s">
        <v>3576</v>
      </c>
      <c r="F167" s="143">
        <v>5167</v>
      </c>
      <c r="G167" s="143" t="s">
        <v>76</v>
      </c>
      <c r="H167" s="143" t="s">
        <v>12</v>
      </c>
      <c r="I167" s="143" t="s">
        <v>3218</v>
      </c>
      <c r="J167" s="145">
        <v>1218</v>
      </c>
      <c r="K167" s="148">
        <v>24</v>
      </c>
      <c r="L167" s="143"/>
      <c r="M167" s="143"/>
      <c r="N167" s="145">
        <v>-26854</v>
      </c>
    </row>
    <row r="168" spans="1:14" x14ac:dyDescent="0.25">
      <c r="A168" s="143" t="s">
        <v>8151</v>
      </c>
      <c r="B168" s="144">
        <v>43045</v>
      </c>
      <c r="C168" s="143" t="s">
        <v>8152</v>
      </c>
      <c r="D168" s="143">
        <v>2</v>
      </c>
      <c r="E168" s="143" t="s">
        <v>3617</v>
      </c>
      <c r="F168" s="143" t="s">
        <v>9086</v>
      </c>
      <c r="G168" s="143" t="s">
        <v>512</v>
      </c>
      <c r="H168" s="143" t="s">
        <v>7811</v>
      </c>
      <c r="I168" s="143" t="s">
        <v>3218</v>
      </c>
      <c r="J168" s="143"/>
      <c r="K168" s="143"/>
      <c r="L168" s="145">
        <v>1218</v>
      </c>
      <c r="M168" s="148">
        <v>27</v>
      </c>
      <c r="N168" s="145">
        <v>-28072</v>
      </c>
    </row>
    <row r="169" spans="1:14" x14ac:dyDescent="0.25">
      <c r="A169" s="143" t="s">
        <v>8154</v>
      </c>
      <c r="B169" s="144">
        <v>43045</v>
      </c>
      <c r="C169" s="143" t="s">
        <v>8155</v>
      </c>
      <c r="D169" s="143">
        <v>2</v>
      </c>
      <c r="E169" s="143" t="s">
        <v>3617</v>
      </c>
      <c r="F169" s="143" t="s">
        <v>9087</v>
      </c>
      <c r="G169" s="143" t="s">
        <v>512</v>
      </c>
      <c r="H169" s="143" t="s">
        <v>7811</v>
      </c>
      <c r="I169" s="143" t="s">
        <v>3218</v>
      </c>
      <c r="J169" s="143"/>
      <c r="K169" s="143"/>
      <c r="L169" s="145">
        <v>1218</v>
      </c>
      <c r="M169" s="148">
        <v>27</v>
      </c>
      <c r="N169" s="145">
        <v>-29290</v>
      </c>
    </row>
    <row r="170" spans="1:14" x14ac:dyDescent="0.25">
      <c r="A170" s="143" t="s">
        <v>1486</v>
      </c>
      <c r="B170" s="144">
        <v>43048</v>
      </c>
      <c r="C170" s="143" t="s">
        <v>8157</v>
      </c>
      <c r="D170" s="143">
        <v>2</v>
      </c>
      <c r="E170" s="143" t="s">
        <v>3617</v>
      </c>
      <c r="F170" s="143" t="s">
        <v>9088</v>
      </c>
      <c r="G170" s="143" t="s">
        <v>512</v>
      </c>
      <c r="H170" s="143" t="s">
        <v>7811</v>
      </c>
      <c r="I170" s="143" t="s">
        <v>3218</v>
      </c>
      <c r="J170" s="143"/>
      <c r="K170" s="143"/>
      <c r="L170" s="145">
        <v>1218</v>
      </c>
      <c r="M170" s="148">
        <v>27</v>
      </c>
      <c r="N170" s="145">
        <v>-30508</v>
      </c>
    </row>
    <row r="171" spans="1:14" x14ac:dyDescent="0.25">
      <c r="A171" s="143" t="s">
        <v>1489</v>
      </c>
      <c r="B171" s="144">
        <v>43048</v>
      </c>
      <c r="C171" s="143" t="s">
        <v>8159</v>
      </c>
      <c r="D171" s="143">
        <v>2</v>
      </c>
      <c r="E171" s="143" t="s">
        <v>3617</v>
      </c>
      <c r="F171" s="143" t="s">
        <v>9089</v>
      </c>
      <c r="G171" s="143" t="s">
        <v>512</v>
      </c>
      <c r="H171" s="143" t="s">
        <v>7811</v>
      </c>
      <c r="I171" s="143" t="s">
        <v>3218</v>
      </c>
      <c r="J171" s="143"/>
      <c r="K171" s="143"/>
      <c r="L171" s="145">
        <v>4814</v>
      </c>
      <c r="M171" s="148">
        <v>27</v>
      </c>
      <c r="N171" s="145">
        <v>-35322</v>
      </c>
    </row>
    <row r="172" spans="1:14" x14ac:dyDescent="0.25">
      <c r="A172" s="143" t="s">
        <v>2541</v>
      </c>
      <c r="B172" s="144">
        <v>43054</v>
      </c>
      <c r="C172" s="143" t="s">
        <v>8161</v>
      </c>
      <c r="D172" s="143">
        <v>2</v>
      </c>
      <c r="E172" s="143" t="s">
        <v>3617</v>
      </c>
      <c r="F172" s="143" t="s">
        <v>9090</v>
      </c>
      <c r="G172" s="143" t="s">
        <v>512</v>
      </c>
      <c r="H172" s="143" t="s">
        <v>1195</v>
      </c>
      <c r="I172" s="143" t="s">
        <v>8163</v>
      </c>
      <c r="J172" s="143"/>
      <c r="K172" s="143"/>
      <c r="L172" s="145">
        <v>1218</v>
      </c>
      <c r="M172" s="148">
        <v>28</v>
      </c>
      <c r="N172" s="145">
        <v>-36540</v>
      </c>
    </row>
    <row r="173" spans="1:14" x14ac:dyDescent="0.25">
      <c r="A173" s="143" t="s">
        <v>1605</v>
      </c>
      <c r="B173" s="144">
        <v>43056</v>
      </c>
      <c r="C173" s="143" t="s">
        <v>8164</v>
      </c>
      <c r="D173" s="143">
        <v>2</v>
      </c>
      <c r="E173" s="143" t="s">
        <v>3576</v>
      </c>
      <c r="F173" s="143">
        <v>5273</v>
      </c>
      <c r="G173" s="143" t="s">
        <v>76</v>
      </c>
      <c r="H173" s="143" t="s">
        <v>12</v>
      </c>
      <c r="I173" s="143" t="s">
        <v>3218</v>
      </c>
      <c r="J173" s="145">
        <v>13804</v>
      </c>
      <c r="K173" s="148">
        <v>25</v>
      </c>
      <c r="L173" s="143"/>
      <c r="M173" s="143"/>
      <c r="N173" s="145">
        <v>-22736</v>
      </c>
    </row>
    <row r="174" spans="1:14" x14ac:dyDescent="0.25">
      <c r="A174" s="143" t="s">
        <v>8166</v>
      </c>
      <c r="B174" s="144">
        <v>43062</v>
      </c>
      <c r="C174" s="143" t="s">
        <v>8167</v>
      </c>
      <c r="D174" s="143">
        <v>2</v>
      </c>
      <c r="E174" s="143" t="s">
        <v>3986</v>
      </c>
      <c r="F174" s="143" t="s">
        <v>9091</v>
      </c>
      <c r="G174" s="143" t="s">
        <v>674</v>
      </c>
      <c r="H174" s="143" t="s">
        <v>513</v>
      </c>
      <c r="I174" s="143" t="s">
        <v>3218</v>
      </c>
      <c r="J174" s="143"/>
      <c r="K174" s="143"/>
      <c r="L174" s="145">
        <v>3596</v>
      </c>
      <c r="M174" s="148">
        <v>28</v>
      </c>
      <c r="N174" s="145">
        <v>-26332</v>
      </c>
    </row>
    <row r="175" spans="1:14" x14ac:dyDescent="0.25">
      <c r="A175" s="143" t="s">
        <v>2300</v>
      </c>
      <c r="B175" s="144">
        <v>43062</v>
      </c>
      <c r="C175" s="143" t="s">
        <v>8169</v>
      </c>
      <c r="D175" s="143">
        <v>2</v>
      </c>
      <c r="E175" s="143" t="s">
        <v>3986</v>
      </c>
      <c r="F175" s="143" t="s">
        <v>9092</v>
      </c>
      <c r="G175" s="143" t="s">
        <v>674</v>
      </c>
      <c r="H175" s="143" t="s">
        <v>513</v>
      </c>
      <c r="I175" s="143" t="s">
        <v>3218</v>
      </c>
      <c r="J175" s="143"/>
      <c r="K175" s="143"/>
      <c r="L175" s="145">
        <v>1566</v>
      </c>
      <c r="M175" s="148">
        <v>28</v>
      </c>
      <c r="N175" s="145">
        <v>-27898</v>
      </c>
    </row>
    <row r="176" spans="1:14" x14ac:dyDescent="0.25">
      <c r="A176" s="143" t="s">
        <v>8171</v>
      </c>
      <c r="B176" s="144">
        <v>43063</v>
      </c>
      <c r="C176" s="143" t="s">
        <v>8172</v>
      </c>
      <c r="D176" s="143">
        <v>2</v>
      </c>
      <c r="E176" s="143" t="s">
        <v>3986</v>
      </c>
      <c r="F176" s="143" t="s">
        <v>9093</v>
      </c>
      <c r="G176" s="143" t="s">
        <v>674</v>
      </c>
      <c r="H176" s="143" t="s">
        <v>513</v>
      </c>
      <c r="I176" s="143" t="s">
        <v>3218</v>
      </c>
      <c r="J176" s="143"/>
      <c r="K176" s="143"/>
      <c r="L176" s="145">
        <v>1218</v>
      </c>
      <c r="M176" s="148">
        <v>28</v>
      </c>
      <c r="N176" s="145">
        <v>-29116</v>
      </c>
    </row>
    <row r="177" spans="1:14" x14ac:dyDescent="0.25">
      <c r="A177" s="143" t="s">
        <v>4764</v>
      </c>
      <c r="B177" s="144">
        <v>43066</v>
      </c>
      <c r="C177" s="143" t="s">
        <v>8174</v>
      </c>
      <c r="D177" s="143">
        <v>2</v>
      </c>
      <c r="E177" s="143" t="s">
        <v>3576</v>
      </c>
      <c r="F177" s="143">
        <v>5318</v>
      </c>
      <c r="G177" s="143" t="s">
        <v>76</v>
      </c>
      <c r="H177" s="143" t="s">
        <v>12</v>
      </c>
      <c r="I177" s="143" t="s">
        <v>3218</v>
      </c>
      <c r="J177" s="145">
        <v>9686</v>
      </c>
      <c r="K177" s="148">
        <v>26</v>
      </c>
      <c r="L177" s="143"/>
      <c r="M177" s="143"/>
      <c r="N177" s="145">
        <v>-19430</v>
      </c>
    </row>
    <row r="178" spans="1:14" x14ac:dyDescent="0.25">
      <c r="A178" s="143" t="s">
        <v>8176</v>
      </c>
      <c r="B178" s="144">
        <v>43069</v>
      </c>
      <c r="C178" s="143" t="s">
        <v>8177</v>
      </c>
      <c r="D178" s="143">
        <v>2</v>
      </c>
      <c r="E178" s="143" t="s">
        <v>3617</v>
      </c>
      <c r="F178" s="143" t="s">
        <v>9094</v>
      </c>
      <c r="G178" s="143" t="s">
        <v>512</v>
      </c>
      <c r="H178" s="143" t="s">
        <v>513</v>
      </c>
      <c r="I178" s="143" t="s">
        <v>3218</v>
      </c>
      <c r="J178" s="143"/>
      <c r="K178" s="143"/>
      <c r="L178" s="143">
        <v>696</v>
      </c>
      <c r="M178" s="143"/>
      <c r="N178" s="145">
        <v>-20126</v>
      </c>
    </row>
    <row r="179" spans="1:14" x14ac:dyDescent="0.25">
      <c r="A179" s="143" t="s">
        <v>8179</v>
      </c>
      <c r="B179" s="144">
        <v>43069</v>
      </c>
      <c r="C179" s="143" t="s">
        <v>8180</v>
      </c>
      <c r="D179" s="143">
        <v>2</v>
      </c>
      <c r="E179" s="143" t="s">
        <v>3986</v>
      </c>
      <c r="F179" s="143" t="s">
        <v>9095</v>
      </c>
      <c r="G179" s="143" t="s">
        <v>674</v>
      </c>
      <c r="H179" s="143" t="s">
        <v>513</v>
      </c>
      <c r="I179" s="143" t="s">
        <v>3218</v>
      </c>
      <c r="J179" s="143"/>
      <c r="K179" s="143"/>
      <c r="L179" s="145">
        <v>1218</v>
      </c>
      <c r="M179" s="143"/>
      <c r="N179" s="145">
        <v>-21344</v>
      </c>
    </row>
    <row r="180" spans="1:14" x14ac:dyDescent="0.25">
      <c r="A180" s="143" t="s">
        <v>57</v>
      </c>
      <c r="B180" s="144">
        <v>43069</v>
      </c>
      <c r="C180" s="143" t="s">
        <v>8182</v>
      </c>
      <c r="D180" s="143">
        <v>2</v>
      </c>
      <c r="E180" s="143" t="s">
        <v>3986</v>
      </c>
      <c r="F180" s="143" t="s">
        <v>9096</v>
      </c>
      <c r="G180" s="143" t="s">
        <v>674</v>
      </c>
      <c r="H180" s="143" t="s">
        <v>513</v>
      </c>
      <c r="I180" s="143" t="s">
        <v>3218</v>
      </c>
      <c r="J180" s="143"/>
      <c r="K180" s="143"/>
      <c r="L180" s="145">
        <v>1218</v>
      </c>
      <c r="M180" s="143"/>
      <c r="N180" s="145">
        <v>-22562</v>
      </c>
    </row>
    <row r="181" spans="1:14" x14ac:dyDescent="0.25">
      <c r="A181" s="143" t="s">
        <v>8184</v>
      </c>
      <c r="B181" s="144">
        <v>43069</v>
      </c>
      <c r="C181" s="143" t="s">
        <v>8185</v>
      </c>
      <c r="D181" s="143">
        <v>2</v>
      </c>
      <c r="E181" s="143" t="s">
        <v>3986</v>
      </c>
      <c r="F181" s="143" t="s">
        <v>9097</v>
      </c>
      <c r="G181" s="143" t="s">
        <v>674</v>
      </c>
      <c r="H181" s="143" t="s">
        <v>513</v>
      </c>
      <c r="I181" s="143" t="s">
        <v>3218</v>
      </c>
      <c r="J181" s="143"/>
      <c r="K181" s="143"/>
      <c r="L181" s="145">
        <v>1218</v>
      </c>
      <c r="M181" s="143"/>
      <c r="N181" s="145">
        <v>-23780</v>
      </c>
    </row>
    <row r="182" spans="1:14" x14ac:dyDescent="0.25">
      <c r="A182" s="143" t="s">
        <v>2615</v>
      </c>
      <c r="B182" s="144">
        <v>43070</v>
      </c>
      <c r="C182" s="143" t="s">
        <v>8802</v>
      </c>
      <c r="D182" s="143">
        <v>2</v>
      </c>
      <c r="E182" s="143" t="s">
        <v>3986</v>
      </c>
      <c r="F182" s="143" t="s">
        <v>9098</v>
      </c>
      <c r="G182" s="143" t="s">
        <v>674</v>
      </c>
      <c r="H182" s="143" t="s">
        <v>513</v>
      </c>
      <c r="I182" s="143" t="s">
        <v>3218</v>
      </c>
      <c r="J182" s="143"/>
      <c r="K182" s="143"/>
      <c r="L182" s="143">
        <v>696</v>
      </c>
      <c r="M182" s="148">
        <v>28</v>
      </c>
      <c r="N182" s="145">
        <v>-24476</v>
      </c>
    </row>
    <row r="183" spans="1:14" x14ac:dyDescent="0.25">
      <c r="A183" s="143" t="s">
        <v>8804</v>
      </c>
      <c r="B183" s="144">
        <v>43071</v>
      </c>
      <c r="C183" s="143" t="s">
        <v>8805</v>
      </c>
      <c r="D183" s="143">
        <v>2</v>
      </c>
      <c r="E183" s="143" t="s">
        <v>3986</v>
      </c>
      <c r="F183" s="143" t="s">
        <v>9099</v>
      </c>
      <c r="G183" s="143" t="s">
        <v>674</v>
      </c>
      <c r="H183" s="143" t="s">
        <v>513</v>
      </c>
      <c r="I183" s="143" t="s">
        <v>3218</v>
      </c>
      <c r="J183" s="143"/>
      <c r="K183" s="143"/>
      <c r="L183" s="145">
        <v>1218</v>
      </c>
      <c r="M183" s="148">
        <v>28</v>
      </c>
      <c r="N183" s="145">
        <v>-25694</v>
      </c>
    </row>
    <row r="184" spans="1:14" x14ac:dyDescent="0.25">
      <c r="A184" s="143" t="s">
        <v>4056</v>
      </c>
      <c r="B184" s="144">
        <v>43071</v>
      </c>
      <c r="C184" s="143" t="s">
        <v>8807</v>
      </c>
      <c r="D184" s="143">
        <v>2</v>
      </c>
      <c r="E184" s="143" t="s">
        <v>3986</v>
      </c>
      <c r="F184" s="143" t="s">
        <v>9100</v>
      </c>
      <c r="G184" s="143" t="s">
        <v>674</v>
      </c>
      <c r="H184" s="143" t="s">
        <v>513</v>
      </c>
      <c r="I184" s="143" t="s">
        <v>3218</v>
      </c>
      <c r="J184" s="143"/>
      <c r="K184" s="143"/>
      <c r="L184" s="145">
        <v>1218</v>
      </c>
      <c r="M184" s="148">
        <v>28</v>
      </c>
      <c r="N184" s="145">
        <v>-26912</v>
      </c>
    </row>
    <row r="185" spans="1:14" x14ac:dyDescent="0.25">
      <c r="A185" s="143" t="s">
        <v>8809</v>
      </c>
      <c r="B185" s="144">
        <v>43073</v>
      </c>
      <c r="C185" s="143" t="s">
        <v>8810</v>
      </c>
      <c r="D185" s="143">
        <v>2</v>
      </c>
      <c r="E185" s="143" t="s">
        <v>3986</v>
      </c>
      <c r="F185" s="143" t="s">
        <v>9101</v>
      </c>
      <c r="G185" s="143" t="s">
        <v>674</v>
      </c>
      <c r="H185" s="143" t="s">
        <v>513</v>
      </c>
      <c r="I185" s="143" t="s">
        <v>3218</v>
      </c>
      <c r="J185" s="143"/>
      <c r="K185" s="143"/>
      <c r="L185" s="145">
        <v>1682</v>
      </c>
      <c r="M185" s="148">
        <v>28</v>
      </c>
      <c r="N185" s="145">
        <v>-28594</v>
      </c>
    </row>
    <row r="186" spans="1:14" x14ac:dyDescent="0.25">
      <c r="A186" s="143" t="s">
        <v>8812</v>
      </c>
      <c r="B186" s="144">
        <v>43074</v>
      </c>
      <c r="C186" s="143" t="s">
        <v>8813</v>
      </c>
      <c r="D186" s="143">
        <v>2</v>
      </c>
      <c r="E186" s="143" t="s">
        <v>3986</v>
      </c>
      <c r="F186" s="143" t="s">
        <v>9102</v>
      </c>
      <c r="G186" s="143" t="s">
        <v>674</v>
      </c>
      <c r="H186" s="143" t="s">
        <v>513</v>
      </c>
      <c r="I186" s="143" t="s">
        <v>3218</v>
      </c>
      <c r="J186" s="143"/>
      <c r="K186" s="143"/>
      <c r="L186" s="145">
        <v>1218</v>
      </c>
      <c r="M186" s="143"/>
      <c r="N186" s="145">
        <v>-29812</v>
      </c>
    </row>
    <row r="187" spans="1:14" x14ac:dyDescent="0.25">
      <c r="A187" s="143" t="s">
        <v>5596</v>
      </c>
      <c r="B187" s="144">
        <v>43074</v>
      </c>
      <c r="C187" s="143" t="s">
        <v>8815</v>
      </c>
      <c r="D187" s="143">
        <v>2</v>
      </c>
      <c r="E187" s="143" t="s">
        <v>3986</v>
      </c>
      <c r="F187" s="143" t="s">
        <v>9103</v>
      </c>
      <c r="G187" s="143" t="s">
        <v>674</v>
      </c>
      <c r="H187" s="143" t="s">
        <v>513</v>
      </c>
      <c r="I187" s="143" t="s">
        <v>3218</v>
      </c>
      <c r="J187" s="143"/>
      <c r="K187" s="143"/>
      <c r="L187" s="145">
        <v>1218</v>
      </c>
      <c r="M187" s="143"/>
      <c r="N187" s="145">
        <v>-31030</v>
      </c>
    </row>
    <row r="188" spans="1:14" x14ac:dyDescent="0.25">
      <c r="A188" s="143" t="s">
        <v>1583</v>
      </c>
      <c r="B188" s="144">
        <v>43077</v>
      </c>
      <c r="C188" s="143" t="s">
        <v>8817</v>
      </c>
      <c r="D188" s="143">
        <v>2</v>
      </c>
      <c r="E188" s="143" t="s">
        <v>3576</v>
      </c>
      <c r="F188" s="143">
        <v>5421</v>
      </c>
      <c r="G188" s="143" t="s">
        <v>76</v>
      </c>
      <c r="H188" s="143" t="s">
        <v>12</v>
      </c>
      <c r="I188" s="143" t="s">
        <v>3218</v>
      </c>
      <c r="J188" s="145">
        <v>13050</v>
      </c>
      <c r="K188" s="148">
        <v>27</v>
      </c>
      <c r="L188" s="143"/>
      <c r="M188" s="143"/>
      <c r="N188" s="145">
        <v>-17980</v>
      </c>
    </row>
    <row r="189" spans="1:14" x14ac:dyDescent="0.25">
      <c r="A189" s="143" t="s">
        <v>443</v>
      </c>
      <c r="B189" s="144">
        <v>43080</v>
      </c>
      <c r="C189" s="143" t="s">
        <v>8819</v>
      </c>
      <c r="D189" s="143">
        <v>2</v>
      </c>
      <c r="E189" s="143" t="s">
        <v>3986</v>
      </c>
      <c r="F189" s="143" t="s">
        <v>9104</v>
      </c>
      <c r="G189" s="143" t="s">
        <v>674</v>
      </c>
      <c r="H189" s="143" t="s">
        <v>513</v>
      </c>
      <c r="I189" s="143" t="s">
        <v>3218</v>
      </c>
      <c r="J189" s="143"/>
      <c r="K189" s="143"/>
      <c r="L189" s="145">
        <v>1218</v>
      </c>
      <c r="M189" s="143"/>
      <c r="N189" s="145">
        <v>-19198</v>
      </c>
    </row>
    <row r="190" spans="1:14" x14ac:dyDescent="0.25">
      <c r="A190" s="143" t="s">
        <v>5259</v>
      </c>
      <c r="B190" s="144">
        <v>43083</v>
      </c>
      <c r="C190" s="143" t="s">
        <v>8821</v>
      </c>
      <c r="D190" s="143">
        <v>2</v>
      </c>
      <c r="E190" s="143" t="s">
        <v>3986</v>
      </c>
      <c r="F190" s="143" t="s">
        <v>9105</v>
      </c>
      <c r="G190" s="143" t="s">
        <v>674</v>
      </c>
      <c r="H190" s="143" t="s">
        <v>513</v>
      </c>
      <c r="I190" s="143" t="s">
        <v>3218</v>
      </c>
      <c r="J190" s="143"/>
      <c r="K190" s="143"/>
      <c r="L190" s="145">
        <v>1218</v>
      </c>
      <c r="M190" s="143"/>
      <c r="N190" s="145">
        <v>-20416</v>
      </c>
    </row>
    <row r="191" spans="1:14" x14ac:dyDescent="0.25">
      <c r="A191" s="143" t="s">
        <v>1074</v>
      </c>
      <c r="B191" s="144">
        <v>43084</v>
      </c>
      <c r="C191" s="143" t="s">
        <v>8823</v>
      </c>
      <c r="D191" s="143">
        <v>2</v>
      </c>
      <c r="E191" s="143" t="s">
        <v>3576</v>
      </c>
      <c r="F191" s="143">
        <v>5483</v>
      </c>
      <c r="G191" s="143" t="s">
        <v>76</v>
      </c>
      <c r="H191" s="143" t="s">
        <v>12</v>
      </c>
      <c r="I191" s="143" t="s">
        <v>3218</v>
      </c>
      <c r="J191" s="145">
        <v>12412</v>
      </c>
      <c r="K191" s="148">
        <v>28</v>
      </c>
      <c r="L191" s="143"/>
      <c r="M191" s="143"/>
      <c r="N191" s="145">
        <v>-8004</v>
      </c>
    </row>
    <row r="192" spans="1:14" x14ac:dyDescent="0.25">
      <c r="A192" s="143" t="s">
        <v>8825</v>
      </c>
      <c r="B192" s="144">
        <v>43087</v>
      </c>
      <c r="C192" s="143" t="s">
        <v>8826</v>
      </c>
      <c r="D192" s="143">
        <v>2</v>
      </c>
      <c r="E192" s="143" t="s">
        <v>3986</v>
      </c>
      <c r="F192" s="143" t="s">
        <v>9106</v>
      </c>
      <c r="G192" s="143" t="s">
        <v>674</v>
      </c>
      <c r="H192" s="143" t="s">
        <v>513</v>
      </c>
      <c r="I192" s="143" t="s">
        <v>3218</v>
      </c>
      <c r="J192" s="143"/>
      <c r="K192" s="143"/>
      <c r="L192" s="145">
        <v>1218</v>
      </c>
      <c r="M192" s="143"/>
      <c r="N192" s="145">
        <v>-9222</v>
      </c>
    </row>
    <row r="193" spans="1:14" x14ac:dyDescent="0.25">
      <c r="A193" s="143" t="s">
        <v>8828</v>
      </c>
      <c r="B193" s="144">
        <v>43088</v>
      </c>
      <c r="C193" s="143" t="s">
        <v>4647</v>
      </c>
      <c r="D193" s="143">
        <v>2</v>
      </c>
      <c r="E193" s="143" t="s">
        <v>3986</v>
      </c>
      <c r="F193" s="143" t="s">
        <v>9107</v>
      </c>
      <c r="G193" s="143" t="s">
        <v>674</v>
      </c>
      <c r="H193" s="143" t="s">
        <v>513</v>
      </c>
      <c r="I193" s="143" t="s">
        <v>3218</v>
      </c>
      <c r="J193" s="143"/>
      <c r="K193" s="143"/>
      <c r="L193" s="145">
        <v>1218</v>
      </c>
      <c r="M193" s="143"/>
      <c r="N193" s="145">
        <v>-10440</v>
      </c>
    </row>
    <row r="194" spans="1:14" x14ac:dyDescent="0.25">
      <c r="A194" s="143" t="s">
        <v>5717</v>
      </c>
      <c r="B194" s="144">
        <v>43089</v>
      </c>
      <c r="C194" s="143" t="s">
        <v>8830</v>
      </c>
      <c r="D194" s="143">
        <v>2</v>
      </c>
      <c r="E194" s="143" t="s">
        <v>3986</v>
      </c>
      <c r="F194" s="143" t="s">
        <v>9108</v>
      </c>
      <c r="G194" s="143" t="s">
        <v>674</v>
      </c>
      <c r="H194" s="143" t="s">
        <v>513</v>
      </c>
      <c r="I194" s="143" t="s">
        <v>3218</v>
      </c>
      <c r="J194" s="143"/>
      <c r="K194" s="143"/>
      <c r="L194" s="145">
        <v>1218</v>
      </c>
      <c r="M194" s="148" t="s">
        <v>658</v>
      </c>
      <c r="N194" s="145">
        <v>-11658</v>
      </c>
    </row>
    <row r="195" spans="1:14" x14ac:dyDescent="0.25">
      <c r="A195" s="143" t="s">
        <v>5144</v>
      </c>
      <c r="B195" s="144">
        <v>43089</v>
      </c>
      <c r="C195" s="143" t="s">
        <v>8832</v>
      </c>
      <c r="D195" s="143">
        <v>2</v>
      </c>
      <c r="E195" s="143" t="s">
        <v>3986</v>
      </c>
      <c r="F195" s="143" t="s">
        <v>9109</v>
      </c>
      <c r="G195" s="143" t="s">
        <v>674</v>
      </c>
      <c r="H195" s="143" t="s">
        <v>513</v>
      </c>
      <c r="I195" s="143" t="s">
        <v>3218</v>
      </c>
      <c r="J195" s="143"/>
      <c r="K195" s="143"/>
      <c r="L195" s="145">
        <v>1218</v>
      </c>
      <c r="M195" s="143"/>
      <c r="N195" s="145">
        <v>-12876</v>
      </c>
    </row>
    <row r="196" spans="1:14" x14ac:dyDescent="0.25">
      <c r="A196" s="143" t="s">
        <v>6048</v>
      </c>
      <c r="B196" s="144">
        <v>43091</v>
      </c>
      <c r="C196" s="143" t="s">
        <v>8834</v>
      </c>
      <c r="D196" s="143">
        <v>2</v>
      </c>
      <c r="E196" s="143" t="s">
        <v>3986</v>
      </c>
      <c r="F196" s="143" t="s">
        <v>9110</v>
      </c>
      <c r="G196" s="143" t="s">
        <v>674</v>
      </c>
      <c r="H196" s="143" t="s">
        <v>513</v>
      </c>
      <c r="I196" s="143" t="s">
        <v>3218</v>
      </c>
      <c r="J196" s="143"/>
      <c r="K196" s="143"/>
      <c r="L196" s="145">
        <v>1218</v>
      </c>
      <c r="M196" s="143"/>
      <c r="N196" s="145">
        <v>-14094</v>
      </c>
    </row>
    <row r="197" spans="1:14" x14ac:dyDescent="0.25">
      <c r="A197" s="143" t="s">
        <v>8836</v>
      </c>
      <c r="B197" s="144">
        <v>43091</v>
      </c>
      <c r="C197" s="143" t="s">
        <v>8837</v>
      </c>
      <c r="D197" s="143">
        <v>2</v>
      </c>
      <c r="E197" s="143" t="s">
        <v>3617</v>
      </c>
      <c r="F197" s="143" t="s">
        <v>9111</v>
      </c>
      <c r="G197" s="143" t="s">
        <v>512</v>
      </c>
      <c r="H197" s="143" t="s">
        <v>513</v>
      </c>
      <c r="I197" s="143" t="s">
        <v>3218</v>
      </c>
      <c r="J197" s="143"/>
      <c r="K197" s="143"/>
      <c r="L197" s="145">
        <v>1218</v>
      </c>
      <c r="M197" s="143"/>
      <c r="N197" s="145">
        <v>-15312</v>
      </c>
    </row>
    <row r="198" spans="1:14" x14ac:dyDescent="0.25">
      <c r="A198" s="143" t="s">
        <v>706</v>
      </c>
      <c r="B198" s="144">
        <v>43092</v>
      </c>
      <c r="C198" s="143" t="s">
        <v>5241</v>
      </c>
      <c r="D198" s="143">
        <v>2</v>
      </c>
      <c r="E198" s="143" t="s">
        <v>3986</v>
      </c>
      <c r="F198" s="143" t="s">
        <v>9112</v>
      </c>
      <c r="G198" s="143" t="s">
        <v>674</v>
      </c>
      <c r="H198" s="143" t="s">
        <v>513</v>
      </c>
      <c r="I198" s="143" t="s">
        <v>3218</v>
      </c>
      <c r="J198" s="143"/>
      <c r="K198" s="143"/>
      <c r="L198" s="145">
        <v>1218</v>
      </c>
      <c r="M198" s="143"/>
      <c r="N198" s="145">
        <v>-16530</v>
      </c>
    </row>
    <row r="199" spans="1:14" x14ac:dyDescent="0.25">
      <c r="A199" s="143" t="s">
        <v>356</v>
      </c>
      <c r="B199" s="144">
        <v>43092</v>
      </c>
      <c r="C199" s="143" t="s">
        <v>8840</v>
      </c>
      <c r="D199" s="143">
        <v>2</v>
      </c>
      <c r="E199" s="143" t="s">
        <v>3986</v>
      </c>
      <c r="F199" s="143" t="s">
        <v>9113</v>
      </c>
      <c r="G199" s="143" t="s">
        <v>674</v>
      </c>
      <c r="H199" s="143" t="s">
        <v>513</v>
      </c>
      <c r="I199" s="143" t="s">
        <v>3218</v>
      </c>
      <c r="J199" s="143"/>
      <c r="K199" s="143"/>
      <c r="L199" s="145">
        <v>1218</v>
      </c>
      <c r="M199" s="143"/>
      <c r="N199" s="145">
        <v>-17748</v>
      </c>
    </row>
    <row r="200" spans="1:14" x14ac:dyDescent="0.25">
      <c r="A200" s="143" t="s">
        <v>1691</v>
      </c>
      <c r="B200" s="144">
        <v>43095</v>
      </c>
      <c r="C200" s="143" t="s">
        <v>8830</v>
      </c>
      <c r="D200" s="143">
        <v>2</v>
      </c>
      <c r="E200" s="143" t="s">
        <v>3986</v>
      </c>
      <c r="F200" s="143" t="s">
        <v>9108</v>
      </c>
      <c r="G200" s="143" t="s">
        <v>674</v>
      </c>
      <c r="H200" s="143" t="s">
        <v>513</v>
      </c>
      <c r="I200" s="143" t="s">
        <v>3287</v>
      </c>
      <c r="J200" s="145">
        <v>1218</v>
      </c>
      <c r="K200" s="148" t="s">
        <v>658</v>
      </c>
      <c r="L200" s="143"/>
      <c r="M200" s="143"/>
      <c r="N200" s="145">
        <v>-16530</v>
      </c>
    </row>
    <row r="201" spans="1:14" x14ac:dyDescent="0.25">
      <c r="A201" s="143" t="s">
        <v>449</v>
      </c>
      <c r="B201" s="144">
        <v>43095</v>
      </c>
      <c r="C201" s="143" t="s">
        <v>8830</v>
      </c>
      <c r="D201" s="143">
        <v>2</v>
      </c>
      <c r="E201" s="143" t="s">
        <v>3986</v>
      </c>
      <c r="F201" s="143" t="s">
        <v>9114</v>
      </c>
      <c r="G201" s="143" t="s">
        <v>674</v>
      </c>
      <c r="H201" s="143" t="s">
        <v>513</v>
      </c>
      <c r="I201" s="143" t="s">
        <v>3218</v>
      </c>
      <c r="J201" s="143"/>
      <c r="K201" s="143"/>
      <c r="L201" s="145">
        <v>1218</v>
      </c>
      <c r="M201" s="143"/>
      <c r="N201" s="145">
        <v>-17748</v>
      </c>
    </row>
    <row r="202" spans="1:14" x14ac:dyDescent="0.25">
      <c r="A202" s="143" t="s">
        <v>1108</v>
      </c>
      <c r="B202" s="144">
        <v>43095</v>
      </c>
      <c r="C202" s="143" t="s">
        <v>8843</v>
      </c>
      <c r="D202" s="143">
        <v>2</v>
      </c>
      <c r="E202" s="143" t="s">
        <v>3986</v>
      </c>
      <c r="F202" s="143" t="s">
        <v>9115</v>
      </c>
      <c r="G202" s="143" t="s">
        <v>674</v>
      </c>
      <c r="H202" s="143" t="s">
        <v>513</v>
      </c>
      <c r="I202" s="143" t="s">
        <v>3218</v>
      </c>
      <c r="J202" s="143"/>
      <c r="K202" s="143"/>
      <c r="L202" s="145">
        <v>1218</v>
      </c>
      <c r="M202" s="143"/>
      <c r="N202" s="145">
        <v>-18966</v>
      </c>
    </row>
    <row r="203" spans="1:14" x14ac:dyDescent="0.25">
      <c r="A203" s="143" t="s">
        <v>2017</v>
      </c>
      <c r="B203" s="144">
        <v>43095</v>
      </c>
      <c r="C203" s="143" t="s">
        <v>8845</v>
      </c>
      <c r="D203" s="143">
        <v>2</v>
      </c>
      <c r="E203" s="143" t="s">
        <v>3986</v>
      </c>
      <c r="F203" s="143" t="s">
        <v>9116</v>
      </c>
      <c r="G203" s="143" t="s">
        <v>674</v>
      </c>
      <c r="H203" s="143" t="s">
        <v>513</v>
      </c>
      <c r="I203" s="143" t="s">
        <v>3218</v>
      </c>
      <c r="J203" s="143"/>
      <c r="K203" s="143"/>
      <c r="L203" s="145">
        <v>1218</v>
      </c>
      <c r="M203" s="143"/>
      <c r="N203" s="145">
        <v>-20184</v>
      </c>
    </row>
    <row r="204" spans="1:14" x14ac:dyDescent="0.25">
      <c r="A204" s="143" t="s">
        <v>5727</v>
      </c>
      <c r="B204" s="144">
        <v>43096</v>
      </c>
      <c r="C204" s="143" t="s">
        <v>8847</v>
      </c>
      <c r="D204" s="143">
        <v>2</v>
      </c>
      <c r="E204" s="143" t="s">
        <v>3986</v>
      </c>
      <c r="F204" s="143" t="s">
        <v>9117</v>
      </c>
      <c r="G204" s="143" t="s">
        <v>674</v>
      </c>
      <c r="H204" s="143" t="s">
        <v>513</v>
      </c>
      <c r="I204" s="143" t="s">
        <v>3218</v>
      </c>
      <c r="J204" s="143"/>
      <c r="K204" s="143"/>
      <c r="L204" s="145">
        <v>1218</v>
      </c>
      <c r="M204" s="143"/>
      <c r="N204" s="145">
        <v>-21402</v>
      </c>
    </row>
    <row r="205" spans="1:14" x14ac:dyDescent="0.25">
      <c r="A205" s="143"/>
      <c r="B205" s="143"/>
      <c r="C205" s="143"/>
      <c r="D205" s="143"/>
      <c r="E205" s="143"/>
      <c r="F205" s="143"/>
      <c r="G205" s="143"/>
      <c r="H205" s="143"/>
      <c r="I205" s="143" t="s">
        <v>101</v>
      </c>
      <c r="J205" s="145">
        <v>287730</v>
      </c>
      <c r="K205" s="143"/>
      <c r="L205" s="145">
        <v>291848</v>
      </c>
      <c r="M205" s="143"/>
      <c r="N205" s="143"/>
    </row>
    <row r="206" spans="1:14" x14ac:dyDescent="0.25">
      <c r="A206" s="143"/>
      <c r="B206" s="143"/>
      <c r="C206" s="143"/>
      <c r="D206" s="143"/>
      <c r="E206" s="143"/>
      <c r="F206" s="143"/>
      <c r="G206" s="143"/>
      <c r="H206" s="143"/>
      <c r="I206" s="143" t="s">
        <v>102</v>
      </c>
      <c r="J206" s="143"/>
      <c r="K206" s="143"/>
      <c r="L206" s="143"/>
      <c r="M206" s="143"/>
      <c r="N206" s="145">
        <v>-21402</v>
      </c>
    </row>
    <row r="207" spans="1:14" x14ac:dyDescent="0.25">
      <c r="A207" s="143" t="s">
        <v>138</v>
      </c>
      <c r="B207" s="143" t="s">
        <v>139</v>
      </c>
      <c r="C207" s="143" t="s">
        <v>501</v>
      </c>
      <c r="D207" s="143" t="s">
        <v>502</v>
      </c>
      <c r="E207" s="143" t="s">
        <v>139</v>
      </c>
      <c r="F207" s="143" t="s">
        <v>3697</v>
      </c>
      <c r="G207" s="143" t="s">
        <v>722</v>
      </c>
      <c r="H207" s="143" t="s">
        <v>139</v>
      </c>
      <c r="I207" s="143" t="s">
        <v>504</v>
      </c>
      <c r="J207" s="143" t="s">
        <v>142</v>
      </c>
      <c r="K207" s="143"/>
      <c r="L207" s="143" t="s">
        <v>146</v>
      </c>
      <c r="M207" s="143"/>
      <c r="N207" s="143" t="s">
        <v>147</v>
      </c>
    </row>
  </sheetData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6" sqref="M6"/>
    </sheetView>
  </sheetViews>
  <sheetFormatPr baseColWidth="10" defaultRowHeight="15" x14ac:dyDescent="0.25"/>
  <cols>
    <col min="8" max="8" width="38.85546875" bestFit="1" customWidth="1"/>
  </cols>
  <sheetData>
    <row r="1" spans="1:11" x14ac:dyDescent="0.25">
      <c r="H1" t="s">
        <v>7</v>
      </c>
      <c r="K1">
        <v>0</v>
      </c>
    </row>
    <row r="2" spans="1:11" x14ac:dyDescent="0.25">
      <c r="A2" t="s">
        <v>8851</v>
      </c>
      <c r="B2" s="144">
        <v>43080</v>
      </c>
      <c r="C2">
        <v>258</v>
      </c>
      <c r="D2">
        <v>1</v>
      </c>
      <c r="E2" t="s">
        <v>9118</v>
      </c>
      <c r="F2" t="s">
        <v>1569</v>
      </c>
      <c r="G2" t="s">
        <v>195</v>
      </c>
      <c r="H2" t="s">
        <v>5020</v>
      </c>
      <c r="J2" s="145">
        <v>15080</v>
      </c>
      <c r="K2" s="145">
        <v>-15080</v>
      </c>
    </row>
    <row r="3" spans="1:11" x14ac:dyDescent="0.25">
      <c r="A3" t="s">
        <v>8853</v>
      </c>
      <c r="B3" s="144">
        <v>43090</v>
      </c>
      <c r="C3">
        <v>274</v>
      </c>
      <c r="D3">
        <v>1</v>
      </c>
      <c r="E3" t="s">
        <v>9119</v>
      </c>
      <c r="F3" t="s">
        <v>1569</v>
      </c>
      <c r="G3" t="s">
        <v>195</v>
      </c>
      <c r="H3" t="s">
        <v>5020</v>
      </c>
      <c r="J3" s="145">
        <v>53592</v>
      </c>
      <c r="K3" s="145">
        <v>-68672</v>
      </c>
    </row>
    <row r="4" spans="1:11" x14ac:dyDescent="0.25">
      <c r="A4" t="s">
        <v>8855</v>
      </c>
      <c r="B4" s="144">
        <v>43090</v>
      </c>
      <c r="C4">
        <v>273</v>
      </c>
      <c r="D4">
        <v>1</v>
      </c>
      <c r="E4" t="s">
        <v>9120</v>
      </c>
      <c r="F4" t="s">
        <v>1569</v>
      </c>
      <c r="G4" t="s">
        <v>195</v>
      </c>
      <c r="H4" t="s">
        <v>5020</v>
      </c>
      <c r="J4" s="145">
        <v>42108</v>
      </c>
      <c r="K4" s="145">
        <v>-110780</v>
      </c>
    </row>
    <row r="5" spans="1:11" x14ac:dyDescent="0.25">
      <c r="A5" t="s">
        <v>6448</v>
      </c>
      <c r="B5" s="144">
        <v>43090</v>
      </c>
      <c r="C5">
        <v>256</v>
      </c>
      <c r="D5">
        <v>1</v>
      </c>
      <c r="E5" t="s">
        <v>9121</v>
      </c>
      <c r="F5" t="s">
        <v>45</v>
      </c>
      <c r="G5" t="s">
        <v>195</v>
      </c>
      <c r="H5" t="s">
        <v>5020</v>
      </c>
      <c r="J5" s="145">
        <v>20068</v>
      </c>
      <c r="K5" s="145">
        <v>-130848</v>
      </c>
    </row>
    <row r="6" spans="1:11" x14ac:dyDescent="0.25">
      <c r="A6" t="s">
        <v>1846</v>
      </c>
      <c r="B6" s="144">
        <v>43090</v>
      </c>
      <c r="C6">
        <v>257</v>
      </c>
      <c r="D6">
        <v>1</v>
      </c>
      <c r="E6" t="s">
        <v>9122</v>
      </c>
      <c r="F6" t="s">
        <v>45</v>
      </c>
      <c r="G6" t="s">
        <v>195</v>
      </c>
      <c r="H6" t="s">
        <v>5020</v>
      </c>
      <c r="J6" s="145">
        <v>19140</v>
      </c>
      <c r="K6" s="145">
        <v>-149988</v>
      </c>
    </row>
    <row r="7" spans="1:11" x14ac:dyDescent="0.25">
      <c r="A7" t="s">
        <v>5240</v>
      </c>
      <c r="B7" s="144">
        <v>43090</v>
      </c>
      <c r="C7">
        <v>263</v>
      </c>
      <c r="D7">
        <v>1</v>
      </c>
      <c r="E7" t="s">
        <v>9123</v>
      </c>
      <c r="F7" t="s">
        <v>45</v>
      </c>
      <c r="G7" t="s">
        <v>195</v>
      </c>
      <c r="H7" t="s">
        <v>5020</v>
      </c>
      <c r="J7" s="145">
        <v>8932</v>
      </c>
      <c r="K7" s="145">
        <v>-158920</v>
      </c>
    </row>
    <row r="8" spans="1:11" x14ac:dyDescent="0.25">
      <c r="A8" t="s">
        <v>3787</v>
      </c>
      <c r="B8" s="144">
        <v>43090</v>
      </c>
      <c r="C8">
        <v>264</v>
      </c>
      <c r="D8">
        <v>1</v>
      </c>
      <c r="E8" t="s">
        <v>9124</v>
      </c>
      <c r="F8" t="s">
        <v>45</v>
      </c>
      <c r="G8" t="s">
        <v>195</v>
      </c>
      <c r="H8" t="s">
        <v>5020</v>
      </c>
      <c r="J8" s="145">
        <v>19952</v>
      </c>
      <c r="K8" s="145">
        <v>-178872</v>
      </c>
    </row>
    <row r="9" spans="1:11" x14ac:dyDescent="0.25">
      <c r="A9" t="s">
        <v>4290</v>
      </c>
      <c r="B9" s="144">
        <v>43090</v>
      </c>
      <c r="C9">
        <v>271</v>
      </c>
      <c r="D9">
        <v>1</v>
      </c>
      <c r="E9" t="s">
        <v>9125</v>
      </c>
      <c r="F9" t="s">
        <v>45</v>
      </c>
      <c r="G9" t="s">
        <v>195</v>
      </c>
      <c r="H9" t="s">
        <v>5020</v>
      </c>
      <c r="J9" s="145">
        <v>3016</v>
      </c>
      <c r="K9" s="145">
        <v>-181888</v>
      </c>
    </row>
    <row r="10" spans="1:11" x14ac:dyDescent="0.25">
      <c r="A10" t="s">
        <v>6714</v>
      </c>
      <c r="B10" s="144">
        <v>43090</v>
      </c>
      <c r="C10" t="s">
        <v>8862</v>
      </c>
      <c r="D10">
        <v>1</v>
      </c>
      <c r="E10" t="s">
        <v>9126</v>
      </c>
      <c r="F10" t="s">
        <v>76</v>
      </c>
      <c r="G10" t="s">
        <v>12</v>
      </c>
      <c r="H10" t="s">
        <v>5020</v>
      </c>
      <c r="I10" s="145">
        <v>53592</v>
      </c>
      <c r="K10" s="145">
        <v>-128296</v>
      </c>
    </row>
    <row r="11" spans="1:11" x14ac:dyDescent="0.25">
      <c r="A11" t="s">
        <v>1022</v>
      </c>
      <c r="B11" s="144">
        <v>43090</v>
      </c>
      <c r="C11" t="s">
        <v>8863</v>
      </c>
      <c r="D11">
        <v>1</v>
      </c>
      <c r="E11" t="s">
        <v>9127</v>
      </c>
      <c r="F11" t="s">
        <v>76</v>
      </c>
      <c r="G11" t="s">
        <v>12</v>
      </c>
      <c r="H11" t="s">
        <v>5020</v>
      </c>
      <c r="I11" s="145">
        <v>42108</v>
      </c>
      <c r="K11" s="145">
        <v>-86188</v>
      </c>
    </row>
    <row r="12" spans="1:11" x14ac:dyDescent="0.25">
      <c r="A12" t="s">
        <v>6057</v>
      </c>
      <c r="B12" s="144">
        <v>43090</v>
      </c>
      <c r="C12" t="s">
        <v>8864</v>
      </c>
      <c r="D12">
        <v>1</v>
      </c>
      <c r="E12" t="s">
        <v>9128</v>
      </c>
      <c r="F12" t="s">
        <v>76</v>
      </c>
      <c r="G12" t="s">
        <v>12</v>
      </c>
      <c r="H12" t="s">
        <v>5020</v>
      </c>
      <c r="I12" s="145">
        <v>15080</v>
      </c>
      <c r="K12" s="145">
        <v>-71108</v>
      </c>
    </row>
    <row r="13" spans="1:11" x14ac:dyDescent="0.25">
      <c r="A13" t="s">
        <v>9129</v>
      </c>
      <c r="B13" s="144">
        <v>43100</v>
      </c>
      <c r="C13">
        <v>261</v>
      </c>
      <c r="D13">
        <v>1</v>
      </c>
      <c r="E13" t="s">
        <v>9130</v>
      </c>
      <c r="F13" t="s">
        <v>1569</v>
      </c>
      <c r="G13" t="s">
        <v>12</v>
      </c>
      <c r="H13" t="s">
        <v>5020</v>
      </c>
      <c r="J13" s="145">
        <v>12992</v>
      </c>
      <c r="K13" s="145">
        <v>-84100</v>
      </c>
    </row>
    <row r="14" spans="1:11" x14ac:dyDescent="0.25">
      <c r="A14" t="s">
        <v>9131</v>
      </c>
      <c r="B14" s="144">
        <v>43100</v>
      </c>
      <c r="C14">
        <v>261</v>
      </c>
      <c r="D14">
        <v>1</v>
      </c>
      <c r="E14" t="s">
        <v>9132</v>
      </c>
      <c r="F14" t="s">
        <v>1569</v>
      </c>
      <c r="G14" t="s">
        <v>12</v>
      </c>
      <c r="H14" t="s">
        <v>5020</v>
      </c>
      <c r="J14" s="145">
        <v>12992</v>
      </c>
      <c r="K14" s="145">
        <v>-97092</v>
      </c>
    </row>
    <row r="15" spans="1:11" x14ac:dyDescent="0.25">
      <c r="A15" t="s">
        <v>9133</v>
      </c>
      <c r="B15" s="144">
        <v>43100</v>
      </c>
      <c r="C15">
        <v>26102</v>
      </c>
      <c r="D15">
        <v>1</v>
      </c>
      <c r="E15" t="s">
        <v>9134</v>
      </c>
      <c r="F15" t="s">
        <v>45</v>
      </c>
      <c r="G15" t="s">
        <v>12</v>
      </c>
      <c r="H15" t="s">
        <v>5020</v>
      </c>
      <c r="J15" s="145">
        <v>12528</v>
      </c>
      <c r="K15" s="145">
        <v>-109620</v>
      </c>
    </row>
    <row r="16" spans="1:11" x14ac:dyDescent="0.25">
      <c r="A16" t="s">
        <v>9135</v>
      </c>
      <c r="B16" s="144">
        <v>43100</v>
      </c>
      <c r="C16">
        <v>26102</v>
      </c>
      <c r="D16">
        <v>1</v>
      </c>
      <c r="E16" t="s">
        <v>9136</v>
      </c>
      <c r="F16" t="s">
        <v>45</v>
      </c>
      <c r="G16" t="s">
        <v>12</v>
      </c>
      <c r="H16" t="s">
        <v>5020</v>
      </c>
      <c r="J16" s="145">
        <v>12528</v>
      </c>
      <c r="K16" s="145">
        <v>-122148</v>
      </c>
    </row>
    <row r="17" spans="1:11" x14ac:dyDescent="0.25">
      <c r="A17" t="s">
        <v>9137</v>
      </c>
      <c r="B17" s="144">
        <v>43100</v>
      </c>
      <c r="C17">
        <v>601</v>
      </c>
      <c r="D17">
        <v>1</v>
      </c>
      <c r="E17" t="s">
        <v>9138</v>
      </c>
      <c r="F17" t="s">
        <v>45</v>
      </c>
      <c r="G17" t="s">
        <v>12</v>
      </c>
      <c r="H17" t="s">
        <v>5020</v>
      </c>
      <c r="J17" s="145">
        <v>10672</v>
      </c>
      <c r="K17" s="145">
        <v>-132820</v>
      </c>
    </row>
    <row r="18" spans="1:11" x14ac:dyDescent="0.25">
      <c r="A18" t="s">
        <v>9139</v>
      </c>
      <c r="B18" s="144">
        <v>43100</v>
      </c>
      <c r="C18" t="s">
        <v>9140</v>
      </c>
      <c r="D18">
        <v>1</v>
      </c>
      <c r="E18" t="s">
        <v>9141</v>
      </c>
      <c r="F18" t="s">
        <v>45</v>
      </c>
      <c r="G18" t="s">
        <v>12</v>
      </c>
      <c r="H18" t="s">
        <v>5020</v>
      </c>
      <c r="J18" s="145">
        <v>2900</v>
      </c>
      <c r="K18" s="145">
        <v>-135720</v>
      </c>
    </row>
    <row r="19" spans="1:11" x14ac:dyDescent="0.25">
      <c r="A19" t="s">
        <v>9142</v>
      </c>
      <c r="B19" s="144">
        <v>43100</v>
      </c>
      <c r="C19" t="s">
        <v>9140</v>
      </c>
      <c r="D19">
        <v>1</v>
      </c>
      <c r="E19" t="s">
        <v>9143</v>
      </c>
      <c r="F19" t="s">
        <v>1569</v>
      </c>
      <c r="G19" t="s">
        <v>12</v>
      </c>
      <c r="H19" t="s">
        <v>5020</v>
      </c>
      <c r="J19" s="145">
        <v>2900</v>
      </c>
      <c r="K19" s="145">
        <v>-138620</v>
      </c>
    </row>
    <row r="20" spans="1:11" x14ac:dyDescent="0.25">
      <c r="A20" t="s">
        <v>9144</v>
      </c>
      <c r="B20" s="144">
        <v>43100</v>
      </c>
      <c r="C20">
        <v>272</v>
      </c>
      <c r="D20">
        <v>1</v>
      </c>
      <c r="E20" t="s">
        <v>9145</v>
      </c>
      <c r="F20" t="s">
        <v>1569</v>
      </c>
      <c r="G20" t="s">
        <v>12</v>
      </c>
      <c r="H20" t="s">
        <v>5020</v>
      </c>
      <c r="J20" s="145">
        <v>25752</v>
      </c>
      <c r="K20" s="145">
        <v>-164372</v>
      </c>
    </row>
    <row r="21" spans="1:11" x14ac:dyDescent="0.25">
      <c r="A21" t="s">
        <v>9146</v>
      </c>
      <c r="B21" s="144">
        <v>43100</v>
      </c>
      <c r="C21" t="s">
        <v>9147</v>
      </c>
      <c r="D21">
        <v>1</v>
      </c>
      <c r="E21" t="s">
        <v>9148</v>
      </c>
      <c r="F21" t="s">
        <v>45</v>
      </c>
      <c r="G21" t="s">
        <v>12</v>
      </c>
      <c r="H21" t="s">
        <v>5020</v>
      </c>
      <c r="J21" s="145">
        <v>12296</v>
      </c>
      <c r="K21" s="145">
        <v>-176668</v>
      </c>
    </row>
    <row r="22" spans="1:11" x14ac:dyDescent="0.25">
      <c r="H22" t="s">
        <v>101</v>
      </c>
      <c r="I22" s="145">
        <v>110780</v>
      </c>
      <c r="J22" s="145">
        <v>287448</v>
      </c>
    </row>
    <row r="23" spans="1:11" x14ac:dyDescent="0.25">
      <c r="H23" t="s">
        <v>102</v>
      </c>
      <c r="K23" s="145">
        <v>-176668</v>
      </c>
    </row>
    <row r="24" spans="1:11" x14ac:dyDescent="0.25">
      <c r="A24" t="s">
        <v>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C23" sqref="C23"/>
    </sheetView>
  </sheetViews>
  <sheetFormatPr baseColWidth="10" defaultRowHeight="15" x14ac:dyDescent="0.25"/>
  <cols>
    <col min="8" max="8" width="36.85546875" bestFit="1" customWidth="1"/>
  </cols>
  <sheetData>
    <row r="1" spans="1:11" x14ac:dyDescent="0.25">
      <c r="A1" t="s">
        <v>0</v>
      </c>
    </row>
    <row r="2" spans="1:11" x14ac:dyDescent="0.25">
      <c r="A2" t="s">
        <v>2754</v>
      </c>
    </row>
    <row r="3" spans="1:11" x14ac:dyDescent="0.25">
      <c r="A3" t="s">
        <v>2775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2776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-24244</v>
      </c>
    </row>
    <row r="12" spans="1:11" x14ac:dyDescent="0.25">
      <c r="A12" t="s">
        <v>2777</v>
      </c>
      <c r="B12" s="1">
        <v>42747</v>
      </c>
      <c r="C12" t="s">
        <v>2778</v>
      </c>
      <c r="D12">
        <v>1</v>
      </c>
      <c r="E12" t="s">
        <v>2779</v>
      </c>
      <c r="F12" t="s">
        <v>76</v>
      </c>
      <c r="G12" t="s">
        <v>12</v>
      </c>
      <c r="H12" t="s">
        <v>2780</v>
      </c>
      <c r="I12" s="2">
        <v>24244</v>
      </c>
      <c r="K12">
        <v>0</v>
      </c>
    </row>
    <row r="13" spans="1:11" x14ac:dyDescent="0.25">
      <c r="A13" t="s">
        <v>2781</v>
      </c>
      <c r="B13" s="1">
        <v>42760</v>
      </c>
      <c r="C13">
        <v>51</v>
      </c>
      <c r="D13">
        <v>1</v>
      </c>
      <c r="E13" t="s">
        <v>2782</v>
      </c>
      <c r="F13" t="s">
        <v>1569</v>
      </c>
      <c r="G13" t="s">
        <v>156</v>
      </c>
      <c r="H13" t="s">
        <v>2780</v>
      </c>
      <c r="J13" s="2">
        <v>6380</v>
      </c>
      <c r="K13" s="2">
        <v>-6380</v>
      </c>
    </row>
    <row r="14" spans="1:11" x14ac:dyDescent="0.25">
      <c r="A14" t="s">
        <v>257</v>
      </c>
      <c r="B14" s="1">
        <v>42761</v>
      </c>
      <c r="C14">
        <v>50</v>
      </c>
      <c r="D14">
        <v>1</v>
      </c>
      <c r="E14" t="s">
        <v>2783</v>
      </c>
      <c r="F14" t="s">
        <v>1569</v>
      </c>
      <c r="G14" t="s">
        <v>156</v>
      </c>
      <c r="H14" t="s">
        <v>2780</v>
      </c>
      <c r="J14" s="2">
        <v>4060</v>
      </c>
      <c r="K14" s="2">
        <v>-10440</v>
      </c>
    </row>
    <row r="15" spans="1:11" x14ac:dyDescent="0.25">
      <c r="A15" t="s">
        <v>2784</v>
      </c>
      <c r="B15" s="1">
        <v>42761</v>
      </c>
      <c r="C15">
        <v>62</v>
      </c>
      <c r="D15">
        <v>1</v>
      </c>
      <c r="E15" t="s">
        <v>2785</v>
      </c>
      <c r="F15" t="s">
        <v>1569</v>
      </c>
      <c r="G15" t="s">
        <v>156</v>
      </c>
      <c r="H15" t="s">
        <v>2780</v>
      </c>
      <c r="J15" s="2">
        <v>8120</v>
      </c>
      <c r="K15" s="2">
        <v>-18560</v>
      </c>
    </row>
    <row r="16" spans="1:11" x14ac:dyDescent="0.25">
      <c r="A16" t="s">
        <v>2786</v>
      </c>
      <c r="B16" s="1">
        <v>42761</v>
      </c>
      <c r="C16">
        <v>59</v>
      </c>
      <c r="D16">
        <v>1</v>
      </c>
      <c r="E16" t="s">
        <v>2787</v>
      </c>
      <c r="F16" t="s">
        <v>1569</v>
      </c>
      <c r="G16" t="s">
        <v>156</v>
      </c>
      <c r="H16" t="s">
        <v>2780</v>
      </c>
      <c r="J16" s="2">
        <v>4524</v>
      </c>
      <c r="K16" s="2">
        <v>-23084</v>
      </c>
    </row>
    <row r="17" spans="1:11" x14ac:dyDescent="0.25">
      <c r="A17" t="s">
        <v>2788</v>
      </c>
      <c r="B17" s="1">
        <v>42761</v>
      </c>
      <c r="C17">
        <v>57</v>
      </c>
      <c r="D17">
        <v>1</v>
      </c>
      <c r="E17" t="s">
        <v>2789</v>
      </c>
      <c r="F17" t="s">
        <v>1569</v>
      </c>
      <c r="G17" t="s">
        <v>156</v>
      </c>
      <c r="H17" t="s">
        <v>2780</v>
      </c>
      <c r="J17" s="2">
        <v>2088</v>
      </c>
      <c r="K17" s="2">
        <v>-25172</v>
      </c>
    </row>
    <row r="18" spans="1:11" x14ac:dyDescent="0.25">
      <c r="A18" t="s">
        <v>2790</v>
      </c>
      <c r="B18" s="1">
        <v>42761</v>
      </c>
      <c r="C18">
        <v>55</v>
      </c>
      <c r="D18">
        <v>1</v>
      </c>
      <c r="E18" t="s">
        <v>2791</v>
      </c>
      <c r="F18" t="s">
        <v>1569</v>
      </c>
      <c r="G18" t="s">
        <v>156</v>
      </c>
      <c r="H18" t="s">
        <v>2780</v>
      </c>
      <c r="J18" s="2">
        <v>2900</v>
      </c>
      <c r="K18" s="2">
        <v>-28072</v>
      </c>
    </row>
    <row r="19" spans="1:11" x14ac:dyDescent="0.25">
      <c r="A19" t="s">
        <v>925</v>
      </c>
      <c r="B19" s="1">
        <v>42761</v>
      </c>
      <c r="C19">
        <v>53</v>
      </c>
      <c r="D19">
        <v>1</v>
      </c>
      <c r="E19" t="s">
        <v>2792</v>
      </c>
      <c r="F19" t="s">
        <v>1569</v>
      </c>
      <c r="G19" t="s">
        <v>156</v>
      </c>
      <c r="H19" t="s">
        <v>2780</v>
      </c>
      <c r="J19" s="2">
        <v>10440</v>
      </c>
      <c r="K19" s="2">
        <v>-38512</v>
      </c>
    </row>
    <row r="20" spans="1:11" x14ac:dyDescent="0.25">
      <c r="A20" t="s">
        <v>733</v>
      </c>
      <c r="B20" s="1">
        <v>42761</v>
      </c>
      <c r="C20">
        <v>54</v>
      </c>
      <c r="D20">
        <v>1</v>
      </c>
      <c r="E20" t="s">
        <v>2793</v>
      </c>
      <c r="F20" t="s">
        <v>1569</v>
      </c>
      <c r="G20" t="s">
        <v>156</v>
      </c>
      <c r="H20" t="s">
        <v>2780</v>
      </c>
      <c r="J20" s="2">
        <v>2900</v>
      </c>
      <c r="K20" s="2">
        <v>-41412</v>
      </c>
    </row>
    <row r="21" spans="1:11" x14ac:dyDescent="0.25">
      <c r="A21" t="s">
        <v>2794</v>
      </c>
      <c r="B21" s="1">
        <v>42761</v>
      </c>
      <c r="C21">
        <v>52</v>
      </c>
      <c r="D21">
        <v>1</v>
      </c>
      <c r="E21" t="s">
        <v>2795</v>
      </c>
      <c r="F21" t="s">
        <v>1569</v>
      </c>
      <c r="G21" t="s">
        <v>156</v>
      </c>
      <c r="H21" t="s">
        <v>2780</v>
      </c>
      <c r="J21" s="2">
        <v>5220</v>
      </c>
      <c r="K21" s="2">
        <v>-46632</v>
      </c>
    </row>
    <row r="22" spans="1:11" x14ac:dyDescent="0.25">
      <c r="A22" t="s">
        <v>2796</v>
      </c>
      <c r="B22" s="1">
        <v>42775</v>
      </c>
      <c r="C22">
        <v>67</v>
      </c>
      <c r="D22">
        <v>1</v>
      </c>
      <c r="E22" t="s">
        <v>2797</v>
      </c>
      <c r="F22" t="s">
        <v>1569</v>
      </c>
      <c r="G22" t="s">
        <v>156</v>
      </c>
      <c r="H22" t="s">
        <v>2780</v>
      </c>
      <c r="J22" s="2">
        <v>5800</v>
      </c>
      <c r="K22" s="2">
        <v>-52432</v>
      </c>
    </row>
    <row r="23" spans="1:11" x14ac:dyDescent="0.25">
      <c r="A23" t="s">
        <v>2798</v>
      </c>
      <c r="B23" s="1">
        <v>42781</v>
      </c>
      <c r="C23" t="s">
        <v>2799</v>
      </c>
      <c r="D23">
        <v>1</v>
      </c>
      <c r="E23" t="s">
        <v>2800</v>
      </c>
      <c r="F23" t="s">
        <v>76</v>
      </c>
      <c r="G23" t="s">
        <v>18</v>
      </c>
      <c r="H23" t="s">
        <v>2780</v>
      </c>
      <c r="I23" s="2">
        <v>52432</v>
      </c>
      <c r="K23">
        <v>0</v>
      </c>
    </row>
    <row r="24" spans="1:11" x14ac:dyDescent="0.25">
      <c r="A24" t="s">
        <v>2801</v>
      </c>
      <c r="B24" s="1">
        <v>42787</v>
      </c>
      <c r="C24">
        <v>66</v>
      </c>
      <c r="D24">
        <v>2</v>
      </c>
      <c r="E24" t="s">
        <v>2802</v>
      </c>
      <c r="F24" t="s">
        <v>1549</v>
      </c>
      <c r="G24" t="s">
        <v>2135</v>
      </c>
      <c r="H24" t="s">
        <v>2803</v>
      </c>
      <c r="J24" s="2">
        <v>5684</v>
      </c>
      <c r="K24" s="2">
        <v>-5684</v>
      </c>
    </row>
    <row r="25" spans="1:11" x14ac:dyDescent="0.25">
      <c r="H25" t="s">
        <v>101</v>
      </c>
      <c r="I25" s="2">
        <v>76676</v>
      </c>
      <c r="J25" s="2">
        <v>58116</v>
      </c>
    </row>
    <row r="26" spans="1:11" x14ac:dyDescent="0.25">
      <c r="H26" t="s">
        <v>102</v>
      </c>
      <c r="K26" s="2">
        <v>-5684</v>
      </c>
    </row>
    <row r="27" spans="1:11" x14ac:dyDescent="0.25">
      <c r="A27" t="s">
        <v>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49" workbookViewId="0">
      <selection activeCell="L55" sqref="L55"/>
    </sheetView>
  </sheetViews>
  <sheetFormatPr baseColWidth="10" defaultRowHeight="15" x14ac:dyDescent="0.25"/>
  <cols>
    <col min="9" max="9" width="35.42578125" bestFit="1" customWidth="1"/>
    <col min="11" max="11" width="3.5703125" style="23" customWidth="1"/>
    <col min="13" max="13" width="3.5703125" style="23" customWidth="1"/>
    <col min="14" max="14" width="12.42578125" bestFit="1" customWidth="1"/>
  </cols>
  <sheetData>
    <row r="1" spans="1:14" x14ac:dyDescent="0.25">
      <c r="A1" t="s">
        <v>0</v>
      </c>
    </row>
    <row r="2" spans="1:14" x14ac:dyDescent="0.25">
      <c r="A2" t="s">
        <v>2754</v>
      </c>
    </row>
    <row r="3" spans="1:14" x14ac:dyDescent="0.25">
      <c r="A3" t="s">
        <v>2804</v>
      </c>
    </row>
    <row r="4" spans="1:14" x14ac:dyDescent="0.25">
      <c r="A4" t="s">
        <v>2805</v>
      </c>
    </row>
    <row r="6" spans="1:14" x14ac:dyDescent="0.25">
      <c r="A6" t="s">
        <v>4</v>
      </c>
    </row>
    <row r="7" spans="1:14" x14ac:dyDescent="0.25">
      <c r="A7" t="s">
        <v>0</v>
      </c>
    </row>
    <row r="9" spans="1:14" x14ac:dyDescent="0.25">
      <c r="A9" t="s">
        <v>2806</v>
      </c>
    </row>
    <row r="10" spans="1:14" x14ac:dyDescent="0.25">
      <c r="A10" t="s">
        <v>6</v>
      </c>
    </row>
    <row r="11" spans="1:14" x14ac:dyDescent="0.25">
      <c r="I11" t="s">
        <v>7</v>
      </c>
      <c r="N11" s="2">
        <v>-6628.55</v>
      </c>
    </row>
    <row r="12" spans="1:14" x14ac:dyDescent="0.25">
      <c r="A12" t="s">
        <v>2807</v>
      </c>
      <c r="B12" s="35">
        <v>3561</v>
      </c>
      <c r="C12" s="1">
        <v>42736</v>
      </c>
      <c r="D12" t="s">
        <v>2808</v>
      </c>
      <c r="E12">
        <v>1</v>
      </c>
      <c r="F12" t="s">
        <v>2809</v>
      </c>
      <c r="G12" t="s">
        <v>260</v>
      </c>
      <c r="H12" t="s">
        <v>12</v>
      </c>
      <c r="I12" t="s">
        <v>2810</v>
      </c>
      <c r="L12" s="2">
        <v>100000</v>
      </c>
      <c r="N12" s="2">
        <v>-106628.55</v>
      </c>
    </row>
    <row r="13" spans="1:14" x14ac:dyDescent="0.25">
      <c r="A13" t="s">
        <v>2811</v>
      </c>
      <c r="B13">
        <v>113</v>
      </c>
      <c r="C13" s="1">
        <v>42736</v>
      </c>
      <c r="D13" t="s">
        <v>2812</v>
      </c>
      <c r="E13">
        <v>1</v>
      </c>
      <c r="F13" t="s">
        <v>2813</v>
      </c>
      <c r="G13" t="s">
        <v>76</v>
      </c>
      <c r="H13" t="s">
        <v>12</v>
      </c>
      <c r="I13" t="s">
        <v>2814</v>
      </c>
      <c r="J13" s="2">
        <v>5916</v>
      </c>
      <c r="N13" s="2">
        <v>-100712.55</v>
      </c>
    </row>
    <row r="14" spans="1:14" x14ac:dyDescent="0.25">
      <c r="A14" t="s">
        <v>2807</v>
      </c>
      <c r="B14">
        <v>325</v>
      </c>
      <c r="C14" s="1">
        <v>42738</v>
      </c>
      <c r="D14" t="s">
        <v>2815</v>
      </c>
      <c r="E14">
        <v>1</v>
      </c>
      <c r="F14" t="s">
        <v>2816</v>
      </c>
      <c r="G14" t="s">
        <v>45</v>
      </c>
      <c r="H14" t="s">
        <v>12</v>
      </c>
      <c r="I14" t="s">
        <v>2814</v>
      </c>
      <c r="L14" s="2">
        <v>20701.68</v>
      </c>
      <c r="M14" s="23">
        <v>1</v>
      </c>
      <c r="N14" s="2">
        <v>-121414.23</v>
      </c>
    </row>
    <row r="15" spans="1:14" x14ac:dyDescent="0.25">
      <c r="A15" t="s">
        <v>2811</v>
      </c>
      <c r="B15">
        <v>19</v>
      </c>
      <c r="C15" s="1">
        <v>42738</v>
      </c>
      <c r="D15" t="s">
        <v>2817</v>
      </c>
      <c r="E15">
        <v>1</v>
      </c>
      <c r="F15" t="s">
        <v>2818</v>
      </c>
      <c r="G15" t="s">
        <v>76</v>
      </c>
      <c r="H15" t="s">
        <v>12</v>
      </c>
      <c r="I15" t="s">
        <v>2814</v>
      </c>
      <c r="J15" s="2">
        <v>20701.68</v>
      </c>
      <c r="K15" s="23">
        <v>1</v>
      </c>
      <c r="N15" s="2">
        <v>-100712.55</v>
      </c>
    </row>
    <row r="16" spans="1:14" x14ac:dyDescent="0.25">
      <c r="A16" t="s">
        <v>2807</v>
      </c>
      <c r="B16">
        <v>469</v>
      </c>
      <c r="C16" s="1">
        <v>42740</v>
      </c>
      <c r="D16" t="s">
        <v>2819</v>
      </c>
      <c r="E16">
        <v>1</v>
      </c>
      <c r="F16" t="s">
        <v>2820</v>
      </c>
      <c r="G16" t="s">
        <v>45</v>
      </c>
      <c r="H16" t="s">
        <v>12</v>
      </c>
      <c r="I16" t="s">
        <v>2814</v>
      </c>
      <c r="L16" s="2">
        <v>542978.72</v>
      </c>
      <c r="M16" s="23">
        <v>2</v>
      </c>
      <c r="N16" s="2">
        <v>-643691.27</v>
      </c>
    </row>
    <row r="17" spans="1:14" x14ac:dyDescent="0.25">
      <c r="A17" t="s">
        <v>2811</v>
      </c>
      <c r="B17">
        <v>43</v>
      </c>
      <c r="C17" s="1">
        <v>42740</v>
      </c>
      <c r="D17" t="s">
        <v>2821</v>
      </c>
      <c r="E17">
        <v>1</v>
      </c>
      <c r="F17" t="s">
        <v>2822</v>
      </c>
      <c r="G17" t="s">
        <v>76</v>
      </c>
      <c r="H17" t="s">
        <v>12</v>
      </c>
      <c r="I17" t="s">
        <v>2814</v>
      </c>
      <c r="J17" s="2">
        <v>542978.72</v>
      </c>
      <c r="K17" s="23">
        <v>2</v>
      </c>
      <c r="N17" s="2">
        <v>-100712.55</v>
      </c>
    </row>
    <row r="18" spans="1:14" x14ac:dyDescent="0.25">
      <c r="A18" t="s">
        <v>2807</v>
      </c>
      <c r="B18">
        <v>653</v>
      </c>
      <c r="C18" s="1">
        <v>42741</v>
      </c>
      <c r="D18" t="s">
        <v>2823</v>
      </c>
      <c r="E18">
        <v>1</v>
      </c>
      <c r="F18" t="s">
        <v>2824</v>
      </c>
      <c r="G18" t="s">
        <v>45</v>
      </c>
      <c r="H18" t="s">
        <v>12</v>
      </c>
      <c r="I18" t="s">
        <v>2825</v>
      </c>
      <c r="L18" s="2">
        <v>288342.15000000002</v>
      </c>
      <c r="M18" s="23">
        <v>3</v>
      </c>
      <c r="N18" s="2">
        <v>-389054.7</v>
      </c>
    </row>
    <row r="19" spans="1:14" x14ac:dyDescent="0.25">
      <c r="A19" t="s">
        <v>2811</v>
      </c>
      <c r="B19">
        <v>49</v>
      </c>
      <c r="C19" s="1">
        <v>42741</v>
      </c>
      <c r="D19" t="s">
        <v>2826</v>
      </c>
      <c r="E19">
        <v>1</v>
      </c>
      <c r="F19" t="s">
        <v>2827</v>
      </c>
      <c r="G19" t="s">
        <v>76</v>
      </c>
      <c r="H19" t="s">
        <v>12</v>
      </c>
      <c r="I19" t="s">
        <v>2814</v>
      </c>
      <c r="J19" s="2">
        <v>288342.15000000002</v>
      </c>
      <c r="K19" s="23">
        <v>3</v>
      </c>
      <c r="N19" s="2">
        <v>-100712.55</v>
      </c>
    </row>
    <row r="20" spans="1:14" x14ac:dyDescent="0.25">
      <c r="A20" t="s">
        <v>2807</v>
      </c>
      <c r="B20" s="35">
        <v>1198</v>
      </c>
      <c r="C20" s="1">
        <v>42748</v>
      </c>
      <c r="D20" t="s">
        <v>2828</v>
      </c>
      <c r="E20">
        <v>1</v>
      </c>
      <c r="F20" t="s">
        <v>2829</v>
      </c>
      <c r="G20" t="s">
        <v>11</v>
      </c>
      <c r="H20" t="s">
        <v>12</v>
      </c>
      <c r="I20" t="s">
        <v>2814</v>
      </c>
      <c r="L20" s="2">
        <v>5916</v>
      </c>
      <c r="N20" s="2">
        <v>-106628.55</v>
      </c>
    </row>
    <row r="21" spans="1:14" x14ac:dyDescent="0.25">
      <c r="A21" t="s">
        <v>2807</v>
      </c>
      <c r="B21" s="35">
        <v>1326</v>
      </c>
      <c r="C21" s="1">
        <v>42748</v>
      </c>
      <c r="D21" t="s">
        <v>2830</v>
      </c>
      <c r="E21">
        <v>1</v>
      </c>
      <c r="F21" t="s">
        <v>2831</v>
      </c>
      <c r="G21" t="s">
        <v>45</v>
      </c>
      <c r="H21" t="s">
        <v>12</v>
      </c>
      <c r="I21" t="s">
        <v>2825</v>
      </c>
      <c r="L21" s="2">
        <v>1945403.28</v>
      </c>
      <c r="M21" s="23">
        <v>4</v>
      </c>
      <c r="N21" s="2">
        <v>-2052031.83</v>
      </c>
    </row>
    <row r="22" spans="1:14" x14ac:dyDescent="0.25">
      <c r="A22" t="s">
        <v>2807</v>
      </c>
      <c r="B22" s="35">
        <v>1328</v>
      </c>
      <c r="C22" s="1">
        <v>42748</v>
      </c>
      <c r="D22" t="s">
        <v>2832</v>
      </c>
      <c r="E22">
        <v>1</v>
      </c>
      <c r="F22" t="s">
        <v>2833</v>
      </c>
      <c r="G22" t="s">
        <v>45</v>
      </c>
      <c r="H22" t="s">
        <v>12</v>
      </c>
      <c r="I22" t="s">
        <v>2814</v>
      </c>
      <c r="L22" s="2">
        <v>3445.2</v>
      </c>
      <c r="M22" s="23">
        <v>5</v>
      </c>
      <c r="N22" s="2">
        <v>-2055477.03</v>
      </c>
    </row>
    <row r="23" spans="1:14" x14ac:dyDescent="0.25">
      <c r="A23" t="s">
        <v>2807</v>
      </c>
      <c r="B23" s="35">
        <v>1329</v>
      </c>
      <c r="C23" s="1">
        <v>42748</v>
      </c>
      <c r="D23" t="s">
        <v>2834</v>
      </c>
      <c r="E23">
        <v>1</v>
      </c>
      <c r="F23" t="s">
        <v>2835</v>
      </c>
      <c r="G23" t="s">
        <v>45</v>
      </c>
      <c r="H23" t="s">
        <v>12</v>
      </c>
      <c r="I23" t="s">
        <v>2825</v>
      </c>
      <c r="L23" s="2">
        <v>256629.46</v>
      </c>
      <c r="M23" s="23">
        <v>6</v>
      </c>
      <c r="N23" s="2">
        <v>-2312106.4900000002</v>
      </c>
    </row>
    <row r="24" spans="1:14" x14ac:dyDescent="0.25">
      <c r="A24" t="s">
        <v>2811</v>
      </c>
      <c r="B24">
        <v>115</v>
      </c>
      <c r="C24" s="1">
        <v>42748</v>
      </c>
      <c r="D24" t="s">
        <v>2836</v>
      </c>
      <c r="E24">
        <v>1</v>
      </c>
      <c r="F24" t="s">
        <v>2837</v>
      </c>
      <c r="G24" t="s">
        <v>76</v>
      </c>
      <c r="H24" t="s">
        <v>12</v>
      </c>
      <c r="I24" t="s">
        <v>2814</v>
      </c>
      <c r="J24" s="2">
        <v>1945403.28</v>
      </c>
      <c r="K24" s="23">
        <v>4</v>
      </c>
      <c r="N24" s="2">
        <v>-366703.21</v>
      </c>
    </row>
    <row r="25" spans="1:14" x14ac:dyDescent="0.25">
      <c r="A25" t="s">
        <v>2811</v>
      </c>
      <c r="B25">
        <v>116</v>
      </c>
      <c r="C25" s="1">
        <v>42748</v>
      </c>
      <c r="D25" t="s">
        <v>2838</v>
      </c>
      <c r="E25">
        <v>1</v>
      </c>
      <c r="F25" t="s">
        <v>2839</v>
      </c>
      <c r="G25" t="s">
        <v>76</v>
      </c>
      <c r="H25" t="s">
        <v>12</v>
      </c>
      <c r="I25" t="s">
        <v>2814</v>
      </c>
      <c r="J25" s="2">
        <v>3445.2</v>
      </c>
      <c r="K25" s="23">
        <v>5</v>
      </c>
      <c r="N25" s="2">
        <v>-363258.01</v>
      </c>
    </row>
    <row r="26" spans="1:14" x14ac:dyDescent="0.25">
      <c r="A26" t="s">
        <v>2811</v>
      </c>
      <c r="B26">
        <v>117</v>
      </c>
      <c r="C26" s="1">
        <v>42748</v>
      </c>
      <c r="D26" t="s">
        <v>2840</v>
      </c>
      <c r="E26">
        <v>1</v>
      </c>
      <c r="F26" t="s">
        <v>2841</v>
      </c>
      <c r="G26" t="s">
        <v>76</v>
      </c>
      <c r="H26" t="s">
        <v>12</v>
      </c>
      <c r="I26" t="s">
        <v>2814</v>
      </c>
      <c r="J26" s="2">
        <v>256629.46</v>
      </c>
      <c r="K26" s="23">
        <v>6</v>
      </c>
      <c r="N26" s="2">
        <v>-106628.55</v>
      </c>
    </row>
    <row r="27" spans="1:14" x14ac:dyDescent="0.25">
      <c r="A27" t="s">
        <v>2807</v>
      </c>
      <c r="B27" s="35">
        <v>1662</v>
      </c>
      <c r="C27" s="1">
        <v>42752</v>
      </c>
      <c r="D27" t="s">
        <v>2842</v>
      </c>
      <c r="E27">
        <v>1</v>
      </c>
      <c r="F27" t="s">
        <v>2843</v>
      </c>
      <c r="G27" t="s">
        <v>45</v>
      </c>
      <c r="H27" t="s">
        <v>12</v>
      </c>
      <c r="I27" t="s">
        <v>2825</v>
      </c>
      <c r="L27" s="2">
        <v>121248.34</v>
      </c>
      <c r="M27" s="23">
        <v>7</v>
      </c>
      <c r="N27" s="2">
        <v>-227876.89</v>
      </c>
    </row>
    <row r="28" spans="1:14" x14ac:dyDescent="0.25">
      <c r="A28" t="s">
        <v>2807</v>
      </c>
      <c r="B28" s="35">
        <v>1664</v>
      </c>
      <c r="C28" s="1">
        <v>42752</v>
      </c>
      <c r="D28" t="s">
        <v>2844</v>
      </c>
      <c r="E28">
        <v>1</v>
      </c>
      <c r="F28" t="s">
        <v>2845</v>
      </c>
      <c r="G28" t="s">
        <v>45</v>
      </c>
      <c r="H28" t="s">
        <v>12</v>
      </c>
      <c r="I28" t="s">
        <v>2825</v>
      </c>
      <c r="L28" s="2">
        <v>184131.94</v>
      </c>
      <c r="M28" s="23">
        <v>8</v>
      </c>
      <c r="N28" s="2">
        <v>-412008.83</v>
      </c>
    </row>
    <row r="29" spans="1:14" x14ac:dyDescent="0.25">
      <c r="A29" t="s">
        <v>2811</v>
      </c>
      <c r="B29">
        <v>128</v>
      </c>
      <c r="C29" s="1">
        <v>42752</v>
      </c>
      <c r="D29" t="s">
        <v>2846</v>
      </c>
      <c r="E29">
        <v>1</v>
      </c>
      <c r="F29" t="s">
        <v>2847</v>
      </c>
      <c r="G29" t="s">
        <v>76</v>
      </c>
      <c r="H29" t="s">
        <v>12</v>
      </c>
      <c r="I29" t="s">
        <v>2814</v>
      </c>
      <c r="J29" s="2">
        <v>121248.34</v>
      </c>
      <c r="K29" s="23">
        <v>7</v>
      </c>
      <c r="N29" s="2">
        <v>-290760.49</v>
      </c>
    </row>
    <row r="30" spans="1:14" x14ac:dyDescent="0.25">
      <c r="A30" t="s">
        <v>2811</v>
      </c>
      <c r="B30">
        <v>129</v>
      </c>
      <c r="C30" s="1">
        <v>42752</v>
      </c>
      <c r="D30" t="s">
        <v>2848</v>
      </c>
      <c r="E30">
        <v>1</v>
      </c>
      <c r="F30" t="s">
        <v>2849</v>
      </c>
      <c r="G30" t="s">
        <v>76</v>
      </c>
      <c r="H30" t="s">
        <v>12</v>
      </c>
      <c r="I30" t="s">
        <v>2814</v>
      </c>
      <c r="J30" s="2">
        <v>184131.94</v>
      </c>
      <c r="K30" s="23">
        <v>8</v>
      </c>
      <c r="N30" s="2">
        <v>-106628.55</v>
      </c>
    </row>
    <row r="31" spans="1:14" x14ac:dyDescent="0.25">
      <c r="A31" t="s">
        <v>2807</v>
      </c>
      <c r="B31" s="35">
        <v>1860</v>
      </c>
      <c r="C31" s="1">
        <v>42753</v>
      </c>
      <c r="D31" t="s">
        <v>2850</v>
      </c>
      <c r="E31">
        <v>1</v>
      </c>
      <c r="F31" t="s">
        <v>2851</v>
      </c>
      <c r="G31" t="s">
        <v>45</v>
      </c>
      <c r="H31" t="s">
        <v>12</v>
      </c>
      <c r="I31" t="s">
        <v>2814</v>
      </c>
      <c r="L31" s="2">
        <v>35725</v>
      </c>
      <c r="M31" s="23">
        <v>9</v>
      </c>
      <c r="N31" s="2">
        <v>-142353.54999999999</v>
      </c>
    </row>
    <row r="32" spans="1:14" x14ac:dyDescent="0.25">
      <c r="A32" t="s">
        <v>2811</v>
      </c>
      <c r="B32">
        <v>154</v>
      </c>
      <c r="C32" s="1">
        <v>42753</v>
      </c>
      <c r="D32" t="s">
        <v>2852</v>
      </c>
      <c r="E32">
        <v>1</v>
      </c>
      <c r="F32" t="s">
        <v>2853</v>
      </c>
      <c r="G32" t="s">
        <v>76</v>
      </c>
      <c r="H32" t="s">
        <v>12</v>
      </c>
      <c r="I32" t="s">
        <v>2814</v>
      </c>
      <c r="J32" s="2">
        <v>35725</v>
      </c>
      <c r="K32" s="23">
        <v>9</v>
      </c>
      <c r="N32" s="2">
        <v>-106628.55</v>
      </c>
    </row>
    <row r="33" spans="1:14" x14ac:dyDescent="0.25">
      <c r="A33" t="s">
        <v>2811</v>
      </c>
      <c r="B33">
        <v>164</v>
      </c>
      <c r="C33" s="1">
        <v>42753</v>
      </c>
      <c r="D33" t="s">
        <v>2854</v>
      </c>
      <c r="E33">
        <v>1</v>
      </c>
      <c r="F33" t="s">
        <v>2855</v>
      </c>
      <c r="G33" t="s">
        <v>76</v>
      </c>
      <c r="H33" t="s">
        <v>12</v>
      </c>
      <c r="I33" t="s">
        <v>2814</v>
      </c>
      <c r="J33" s="2">
        <v>246808.51</v>
      </c>
      <c r="K33" s="23">
        <v>10</v>
      </c>
      <c r="N33" s="2">
        <v>140179.96</v>
      </c>
    </row>
    <row r="34" spans="1:14" x14ac:dyDescent="0.25">
      <c r="A34" t="s">
        <v>2807</v>
      </c>
      <c r="B34" s="35">
        <v>1895</v>
      </c>
      <c r="C34" s="1">
        <v>42754</v>
      </c>
      <c r="D34" t="s">
        <v>2856</v>
      </c>
      <c r="E34">
        <v>1</v>
      </c>
      <c r="F34" t="s">
        <v>2857</v>
      </c>
      <c r="G34" t="s">
        <v>45</v>
      </c>
      <c r="H34" t="s">
        <v>12</v>
      </c>
      <c r="I34" t="s">
        <v>2814</v>
      </c>
      <c r="L34" s="2">
        <v>246808.51</v>
      </c>
      <c r="M34" s="23">
        <v>10</v>
      </c>
      <c r="N34" s="2">
        <v>-106628.55</v>
      </c>
    </row>
    <row r="35" spans="1:14" x14ac:dyDescent="0.25">
      <c r="A35" t="s">
        <v>2807</v>
      </c>
      <c r="B35" s="35">
        <v>1923</v>
      </c>
      <c r="C35" s="1">
        <v>42754</v>
      </c>
      <c r="D35" t="s">
        <v>2858</v>
      </c>
      <c r="E35">
        <v>1</v>
      </c>
      <c r="F35" t="s">
        <v>2859</v>
      </c>
      <c r="G35" t="s">
        <v>45</v>
      </c>
      <c r="H35" t="s">
        <v>12</v>
      </c>
      <c r="I35" t="s">
        <v>2814</v>
      </c>
      <c r="L35" s="2">
        <v>28172.82</v>
      </c>
      <c r="M35" s="23">
        <v>11</v>
      </c>
      <c r="N35" s="2">
        <v>-134801.37</v>
      </c>
    </row>
    <row r="36" spans="1:14" x14ac:dyDescent="0.25">
      <c r="A36" t="s">
        <v>2811</v>
      </c>
      <c r="B36">
        <v>170</v>
      </c>
      <c r="C36" s="1">
        <v>42754</v>
      </c>
      <c r="D36" t="s">
        <v>2860</v>
      </c>
      <c r="E36">
        <v>1</v>
      </c>
      <c r="F36" t="s">
        <v>2861</v>
      </c>
      <c r="G36" t="s">
        <v>76</v>
      </c>
      <c r="H36" t="s">
        <v>12</v>
      </c>
      <c r="I36" t="s">
        <v>2814</v>
      </c>
      <c r="J36" s="2">
        <v>28172.82</v>
      </c>
      <c r="K36" s="23">
        <v>11</v>
      </c>
      <c r="N36" s="2">
        <v>-106628.55</v>
      </c>
    </row>
    <row r="37" spans="1:14" x14ac:dyDescent="0.25">
      <c r="A37" t="s">
        <v>2807</v>
      </c>
      <c r="B37" s="35">
        <v>2522</v>
      </c>
      <c r="C37" s="1">
        <v>42755</v>
      </c>
      <c r="D37" t="s">
        <v>2862</v>
      </c>
      <c r="E37">
        <v>1</v>
      </c>
      <c r="F37" t="s">
        <v>2863</v>
      </c>
      <c r="G37" t="s">
        <v>45</v>
      </c>
      <c r="H37" t="s">
        <v>12</v>
      </c>
      <c r="I37" t="s">
        <v>2825</v>
      </c>
      <c r="L37" s="2">
        <v>190406.94</v>
      </c>
      <c r="M37" s="23">
        <v>12</v>
      </c>
      <c r="N37" s="2">
        <v>-297035.49</v>
      </c>
    </row>
    <row r="38" spans="1:14" x14ac:dyDescent="0.25">
      <c r="A38" t="s">
        <v>2811</v>
      </c>
      <c r="B38">
        <v>189</v>
      </c>
      <c r="C38" s="1">
        <v>42755</v>
      </c>
      <c r="D38" t="s">
        <v>2864</v>
      </c>
      <c r="E38">
        <v>1</v>
      </c>
      <c r="F38" t="s">
        <v>2865</v>
      </c>
      <c r="G38" t="s">
        <v>76</v>
      </c>
      <c r="H38" t="s">
        <v>12</v>
      </c>
      <c r="I38" t="s">
        <v>2814</v>
      </c>
      <c r="J38" s="2">
        <v>190406.94</v>
      </c>
      <c r="K38" s="23">
        <v>12</v>
      </c>
      <c r="N38" s="2">
        <v>-106628.55</v>
      </c>
    </row>
    <row r="39" spans="1:14" x14ac:dyDescent="0.25">
      <c r="A39" t="s">
        <v>2807</v>
      </c>
      <c r="B39" s="35">
        <v>2525</v>
      </c>
      <c r="C39" s="1">
        <v>42758</v>
      </c>
      <c r="D39" t="s">
        <v>2866</v>
      </c>
      <c r="E39">
        <v>1</v>
      </c>
      <c r="F39" t="s">
        <v>2867</v>
      </c>
      <c r="G39" t="s">
        <v>45</v>
      </c>
      <c r="H39" t="s">
        <v>12</v>
      </c>
      <c r="I39" t="s">
        <v>2814</v>
      </c>
      <c r="L39" s="2">
        <v>2457</v>
      </c>
      <c r="M39" s="23">
        <v>13</v>
      </c>
      <c r="N39" s="2">
        <v>-109085.55</v>
      </c>
    </row>
    <row r="40" spans="1:14" x14ac:dyDescent="0.25">
      <c r="A40" t="s">
        <v>2807</v>
      </c>
      <c r="B40" s="35">
        <v>2531</v>
      </c>
      <c r="C40" s="1">
        <v>42758</v>
      </c>
      <c r="D40" t="s">
        <v>2868</v>
      </c>
      <c r="E40">
        <v>1</v>
      </c>
      <c r="F40" t="s">
        <v>2869</v>
      </c>
      <c r="G40" t="s">
        <v>45</v>
      </c>
      <c r="H40" t="s">
        <v>12</v>
      </c>
      <c r="I40" t="s">
        <v>2814</v>
      </c>
      <c r="L40" s="2">
        <v>2471.44</v>
      </c>
      <c r="M40" s="23">
        <v>14</v>
      </c>
      <c r="N40" s="2">
        <v>-111556.99</v>
      </c>
    </row>
    <row r="41" spans="1:14" x14ac:dyDescent="0.25">
      <c r="A41" t="s">
        <v>2811</v>
      </c>
      <c r="B41">
        <v>190</v>
      </c>
      <c r="C41" s="1">
        <v>42758</v>
      </c>
      <c r="D41" t="s">
        <v>2870</v>
      </c>
      <c r="E41">
        <v>1</v>
      </c>
      <c r="F41" t="s">
        <v>2871</v>
      </c>
      <c r="G41" t="s">
        <v>76</v>
      </c>
      <c r="H41" t="s">
        <v>12</v>
      </c>
      <c r="I41" t="s">
        <v>2814</v>
      </c>
      <c r="J41" s="2">
        <v>2457</v>
      </c>
      <c r="K41" s="23">
        <v>13</v>
      </c>
      <c r="N41" s="2">
        <v>-109099.99</v>
      </c>
    </row>
    <row r="42" spans="1:14" x14ac:dyDescent="0.25">
      <c r="A42" t="s">
        <v>2811</v>
      </c>
      <c r="B42">
        <v>191</v>
      </c>
      <c r="C42" s="1">
        <v>42758</v>
      </c>
      <c r="D42" t="s">
        <v>2872</v>
      </c>
      <c r="E42">
        <v>1</v>
      </c>
      <c r="F42" t="s">
        <v>2873</v>
      </c>
      <c r="G42" t="s">
        <v>76</v>
      </c>
      <c r="H42" t="s">
        <v>12</v>
      </c>
      <c r="I42" t="s">
        <v>2814</v>
      </c>
      <c r="J42" s="2">
        <v>2471.44</v>
      </c>
      <c r="K42" s="23">
        <v>14</v>
      </c>
      <c r="N42" s="2">
        <v>-106628.55</v>
      </c>
    </row>
    <row r="43" spans="1:14" x14ac:dyDescent="0.25">
      <c r="A43" t="s">
        <v>2807</v>
      </c>
      <c r="B43" s="35">
        <v>2534</v>
      </c>
      <c r="C43" s="1">
        <v>42759</v>
      </c>
      <c r="D43" t="s">
        <v>2874</v>
      </c>
      <c r="E43">
        <v>1</v>
      </c>
      <c r="F43" t="s">
        <v>2875</v>
      </c>
      <c r="G43" t="s">
        <v>45</v>
      </c>
      <c r="H43" t="s">
        <v>12</v>
      </c>
      <c r="I43" t="s">
        <v>2814</v>
      </c>
      <c r="L43" s="2">
        <v>2612.8000000000002</v>
      </c>
      <c r="M43" s="23">
        <v>15</v>
      </c>
      <c r="N43" s="2">
        <v>-109241.35</v>
      </c>
    </row>
    <row r="44" spans="1:14" x14ac:dyDescent="0.25">
      <c r="A44" t="s">
        <v>2811</v>
      </c>
      <c r="B44">
        <v>192</v>
      </c>
      <c r="C44" s="1">
        <v>42759</v>
      </c>
      <c r="D44" t="s">
        <v>2876</v>
      </c>
      <c r="E44">
        <v>1</v>
      </c>
      <c r="F44" t="s">
        <v>2877</v>
      </c>
      <c r="G44" t="s">
        <v>76</v>
      </c>
      <c r="H44" t="s">
        <v>12</v>
      </c>
      <c r="I44" t="s">
        <v>2814</v>
      </c>
      <c r="J44" s="2">
        <v>2612.8000000000002</v>
      </c>
      <c r="K44" s="23">
        <v>15</v>
      </c>
      <c r="N44" s="2">
        <v>-106628.55</v>
      </c>
    </row>
    <row r="45" spans="1:14" x14ac:dyDescent="0.25">
      <c r="A45" t="s">
        <v>2811</v>
      </c>
      <c r="B45">
        <v>213</v>
      </c>
      <c r="C45" s="1">
        <v>42760</v>
      </c>
      <c r="D45" t="s">
        <v>2878</v>
      </c>
      <c r="E45">
        <v>1</v>
      </c>
      <c r="F45" t="s">
        <v>2879</v>
      </c>
      <c r="G45" t="s">
        <v>76</v>
      </c>
      <c r="H45" t="s">
        <v>18</v>
      </c>
      <c r="I45" t="s">
        <v>2814</v>
      </c>
      <c r="J45" s="2">
        <v>6628.56</v>
      </c>
      <c r="K45" s="23" t="s">
        <v>2902</v>
      </c>
      <c r="N45" s="2">
        <v>-99999.99</v>
      </c>
    </row>
    <row r="46" spans="1:14" x14ac:dyDescent="0.25">
      <c r="A46" t="s">
        <v>2807</v>
      </c>
      <c r="B46" s="35">
        <v>2983</v>
      </c>
      <c r="C46" s="1">
        <v>42762</v>
      </c>
      <c r="D46" t="s">
        <v>2880</v>
      </c>
      <c r="E46">
        <v>1</v>
      </c>
      <c r="F46" t="s">
        <v>2881</v>
      </c>
      <c r="G46" t="s">
        <v>45</v>
      </c>
      <c r="H46" t="s">
        <v>12</v>
      </c>
      <c r="I46" t="s">
        <v>2825</v>
      </c>
      <c r="L46" s="2">
        <v>13071.15</v>
      </c>
      <c r="M46" s="23">
        <v>16</v>
      </c>
      <c r="N46" s="2">
        <v>-113071.14</v>
      </c>
    </row>
    <row r="47" spans="1:14" x14ac:dyDescent="0.25">
      <c r="A47" t="s">
        <v>2807</v>
      </c>
      <c r="B47" s="35">
        <v>3042</v>
      </c>
      <c r="C47" s="1">
        <v>42762</v>
      </c>
      <c r="D47" t="s">
        <v>2882</v>
      </c>
      <c r="E47">
        <v>1</v>
      </c>
      <c r="F47" t="s">
        <v>2883</v>
      </c>
      <c r="G47" t="s">
        <v>45</v>
      </c>
      <c r="H47" t="s">
        <v>12</v>
      </c>
      <c r="I47" t="s">
        <v>2825</v>
      </c>
      <c r="L47" s="2">
        <v>333996</v>
      </c>
      <c r="M47" s="23">
        <v>17</v>
      </c>
      <c r="N47" s="2">
        <v>-447067.14</v>
      </c>
    </row>
    <row r="48" spans="1:14" x14ac:dyDescent="0.25">
      <c r="A48" t="s">
        <v>2807</v>
      </c>
      <c r="B48" s="35">
        <v>3044</v>
      </c>
      <c r="C48" s="1">
        <v>42762</v>
      </c>
      <c r="D48" t="s">
        <v>2884</v>
      </c>
      <c r="E48">
        <v>1</v>
      </c>
      <c r="F48" t="s">
        <v>2885</v>
      </c>
      <c r="G48" t="s">
        <v>45</v>
      </c>
      <c r="H48" t="s">
        <v>12</v>
      </c>
      <c r="I48" t="s">
        <v>2814</v>
      </c>
      <c r="L48" s="2">
        <v>18</v>
      </c>
      <c r="N48" s="2">
        <v>-451086.54</v>
      </c>
    </row>
    <row r="49" spans="1:14" x14ac:dyDescent="0.25">
      <c r="A49" t="s">
        <v>2811</v>
      </c>
      <c r="B49">
        <v>227</v>
      </c>
      <c r="C49" s="1">
        <v>42762</v>
      </c>
      <c r="D49" t="s">
        <v>2886</v>
      </c>
      <c r="E49">
        <v>1</v>
      </c>
      <c r="F49" t="s">
        <v>2887</v>
      </c>
      <c r="G49" t="s">
        <v>76</v>
      </c>
      <c r="H49" t="s">
        <v>18</v>
      </c>
      <c r="I49" t="s">
        <v>2814</v>
      </c>
      <c r="J49" s="2">
        <v>13071.15</v>
      </c>
      <c r="K49" s="23">
        <v>16</v>
      </c>
      <c r="N49" s="2">
        <v>-438015.39</v>
      </c>
    </row>
    <row r="50" spans="1:14" x14ac:dyDescent="0.25">
      <c r="A50" t="s">
        <v>2811</v>
      </c>
      <c r="B50">
        <v>238</v>
      </c>
      <c r="C50" s="1">
        <v>42762</v>
      </c>
      <c r="D50" t="s">
        <v>2888</v>
      </c>
      <c r="E50">
        <v>1</v>
      </c>
      <c r="F50" t="s">
        <v>2889</v>
      </c>
      <c r="G50" t="s">
        <v>76</v>
      </c>
      <c r="H50" t="s">
        <v>12</v>
      </c>
      <c r="I50" t="s">
        <v>2814</v>
      </c>
      <c r="J50" s="2">
        <v>333996</v>
      </c>
      <c r="K50" s="23">
        <v>17</v>
      </c>
      <c r="N50" s="2">
        <v>-104019.39</v>
      </c>
    </row>
    <row r="51" spans="1:14" x14ac:dyDescent="0.25">
      <c r="A51" t="s">
        <v>2811</v>
      </c>
      <c r="B51">
        <v>239</v>
      </c>
      <c r="C51" s="1">
        <v>42762</v>
      </c>
      <c r="D51" t="s">
        <v>2890</v>
      </c>
      <c r="E51">
        <v>1</v>
      </c>
      <c r="F51" t="s">
        <v>2891</v>
      </c>
      <c r="G51" t="s">
        <v>76</v>
      </c>
      <c r="H51" t="s">
        <v>12</v>
      </c>
      <c r="I51" t="s">
        <v>2814</v>
      </c>
      <c r="J51" s="2">
        <v>4019.4</v>
      </c>
      <c r="K51" s="23">
        <v>18</v>
      </c>
      <c r="N51" s="2">
        <v>-99999.99</v>
      </c>
    </row>
    <row r="52" spans="1:14" x14ac:dyDescent="0.25">
      <c r="A52" t="s">
        <v>2807</v>
      </c>
      <c r="B52" s="35">
        <v>3242</v>
      </c>
      <c r="C52" s="1">
        <v>42765</v>
      </c>
      <c r="D52" t="s">
        <v>2892</v>
      </c>
      <c r="E52">
        <v>1</v>
      </c>
      <c r="F52" t="s">
        <v>2893</v>
      </c>
      <c r="G52" t="s">
        <v>45</v>
      </c>
      <c r="H52" t="s">
        <v>12</v>
      </c>
      <c r="I52" t="s">
        <v>2825</v>
      </c>
      <c r="L52" s="2">
        <v>390430.71</v>
      </c>
      <c r="M52" s="23">
        <v>19</v>
      </c>
      <c r="N52" s="2">
        <v>-490430.7</v>
      </c>
    </row>
    <row r="53" spans="1:14" x14ac:dyDescent="0.25">
      <c r="A53" t="s">
        <v>2811</v>
      </c>
      <c r="B53">
        <v>266</v>
      </c>
      <c r="C53" s="1">
        <v>42765</v>
      </c>
      <c r="D53" t="s">
        <v>2894</v>
      </c>
      <c r="E53">
        <v>1</v>
      </c>
      <c r="F53" t="s">
        <v>2895</v>
      </c>
      <c r="G53" t="s">
        <v>76</v>
      </c>
      <c r="H53" t="s">
        <v>18</v>
      </c>
      <c r="I53" t="s">
        <v>2814</v>
      </c>
      <c r="J53" s="2">
        <v>390430.71</v>
      </c>
      <c r="K53" s="23">
        <v>19</v>
      </c>
      <c r="N53" s="2">
        <v>-99999.99</v>
      </c>
    </row>
    <row r="54" spans="1:14" x14ac:dyDescent="0.25">
      <c r="A54" t="s">
        <v>2807</v>
      </c>
      <c r="B54" s="35">
        <v>3416</v>
      </c>
      <c r="C54" s="1">
        <v>42766</v>
      </c>
      <c r="D54" t="s">
        <v>2896</v>
      </c>
      <c r="E54">
        <v>1</v>
      </c>
      <c r="F54" t="s">
        <v>2897</v>
      </c>
      <c r="G54" t="s">
        <v>45</v>
      </c>
      <c r="H54" t="s">
        <v>12</v>
      </c>
      <c r="I54" t="s">
        <v>2814</v>
      </c>
      <c r="L54">
        <v>424.47</v>
      </c>
      <c r="M54" s="23">
        <v>20</v>
      </c>
      <c r="N54" s="2">
        <v>-100424.46</v>
      </c>
    </row>
    <row r="55" spans="1:14" x14ac:dyDescent="0.25">
      <c r="A55" t="s">
        <v>2807</v>
      </c>
      <c r="B55" s="35">
        <v>3541</v>
      </c>
      <c r="C55" s="1">
        <v>42766</v>
      </c>
      <c r="D55" t="s">
        <v>2898</v>
      </c>
      <c r="E55">
        <v>1</v>
      </c>
      <c r="F55" t="s">
        <v>2899</v>
      </c>
      <c r="G55" t="s">
        <v>11</v>
      </c>
      <c r="H55" t="s">
        <v>12</v>
      </c>
      <c r="I55" t="s">
        <v>2814</v>
      </c>
      <c r="L55" s="2">
        <v>6628.56</v>
      </c>
      <c r="N55" s="2">
        <v>-107053.02</v>
      </c>
    </row>
    <row r="56" spans="1:14" x14ac:dyDescent="0.25">
      <c r="A56" t="s">
        <v>2811</v>
      </c>
      <c r="B56">
        <v>272</v>
      </c>
      <c r="C56" s="1">
        <v>42766</v>
      </c>
      <c r="D56" t="s">
        <v>2900</v>
      </c>
      <c r="E56">
        <v>1</v>
      </c>
      <c r="F56" t="s">
        <v>2901</v>
      </c>
      <c r="G56" t="s">
        <v>76</v>
      </c>
      <c r="H56" t="s">
        <v>18</v>
      </c>
      <c r="I56" t="s">
        <v>2814</v>
      </c>
      <c r="J56">
        <v>424.47</v>
      </c>
      <c r="K56" s="23">
        <v>20</v>
      </c>
      <c r="N56" s="2">
        <v>-106628.55</v>
      </c>
    </row>
    <row r="57" spans="1:14" x14ac:dyDescent="0.25">
      <c r="I57" t="s">
        <v>101</v>
      </c>
      <c r="J57" s="2">
        <v>4626021.57</v>
      </c>
      <c r="L57" s="2">
        <v>4726021.57</v>
      </c>
    </row>
    <row r="58" spans="1:14" x14ac:dyDescent="0.25">
      <c r="I58" t="s">
        <v>102</v>
      </c>
      <c r="N58" s="2">
        <v>-106628.55</v>
      </c>
    </row>
    <row r="59" spans="1:14" x14ac:dyDescent="0.25">
      <c r="A59" t="s"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7" workbookViewId="0">
      <selection activeCell="M22" sqref="M22"/>
    </sheetView>
  </sheetViews>
  <sheetFormatPr baseColWidth="10" defaultRowHeight="15" x14ac:dyDescent="0.25"/>
  <cols>
    <col min="7" max="7" width="9.85546875" bestFit="1" customWidth="1"/>
    <col min="8" max="8" width="38" bestFit="1" customWidth="1"/>
    <col min="10" max="10" width="4" style="23" customWidth="1"/>
    <col min="12" max="12" width="4" style="23" customWidth="1"/>
  </cols>
  <sheetData>
    <row r="1" spans="1:14" x14ac:dyDescent="0.25">
      <c r="A1" t="s">
        <v>0</v>
      </c>
    </row>
    <row r="2" spans="1:14" x14ac:dyDescent="0.25">
      <c r="A2" t="s">
        <v>2754</v>
      </c>
    </row>
    <row r="3" spans="1:14" x14ac:dyDescent="0.25">
      <c r="A3" t="s">
        <v>2903</v>
      </c>
    </row>
    <row r="4" spans="1:14" x14ac:dyDescent="0.25">
      <c r="A4" t="s">
        <v>508</v>
      </c>
    </row>
    <row r="6" spans="1:14" x14ac:dyDescent="0.25">
      <c r="A6" t="s">
        <v>4</v>
      </c>
    </row>
    <row r="7" spans="1:14" x14ac:dyDescent="0.25">
      <c r="A7" t="s">
        <v>0</v>
      </c>
    </row>
    <row r="9" spans="1:14" x14ac:dyDescent="0.25">
      <c r="A9" t="s">
        <v>2904</v>
      </c>
    </row>
    <row r="10" spans="1:14" x14ac:dyDescent="0.25">
      <c r="A10" t="s">
        <v>6</v>
      </c>
    </row>
    <row r="11" spans="1:14" x14ac:dyDescent="0.25">
      <c r="H11" t="s">
        <v>7</v>
      </c>
      <c r="M11" s="2">
        <v>-6842.4</v>
      </c>
    </row>
    <row r="12" spans="1:14" x14ac:dyDescent="0.25">
      <c r="A12" t="s">
        <v>2034</v>
      </c>
      <c r="B12" s="1">
        <v>42739</v>
      </c>
      <c r="C12" t="s">
        <v>2905</v>
      </c>
      <c r="D12">
        <v>2</v>
      </c>
      <c r="E12" t="s">
        <v>2906</v>
      </c>
      <c r="F12" t="s">
        <v>76</v>
      </c>
      <c r="G12" t="s">
        <v>12</v>
      </c>
      <c r="H12" t="s">
        <v>2907</v>
      </c>
      <c r="I12">
        <v>185.6</v>
      </c>
      <c r="M12" s="2">
        <v>-6656.8</v>
      </c>
      <c r="N12">
        <v>847</v>
      </c>
    </row>
    <row r="13" spans="1:14" x14ac:dyDescent="0.25">
      <c r="A13" t="s">
        <v>845</v>
      </c>
      <c r="B13" s="1">
        <v>42739</v>
      </c>
      <c r="C13" t="s">
        <v>2908</v>
      </c>
      <c r="D13">
        <v>1</v>
      </c>
      <c r="E13" t="s">
        <v>2909</v>
      </c>
      <c r="F13" t="s">
        <v>76</v>
      </c>
      <c r="G13" t="s">
        <v>12</v>
      </c>
      <c r="H13" t="s">
        <v>2907</v>
      </c>
      <c r="I13" s="2">
        <v>3200</v>
      </c>
      <c r="J13" s="23" t="s">
        <v>2902</v>
      </c>
      <c r="M13" s="2">
        <v>-3456.8</v>
      </c>
    </row>
    <row r="14" spans="1:14" x14ac:dyDescent="0.25">
      <c r="A14" t="s">
        <v>600</v>
      </c>
      <c r="B14" s="1">
        <v>42747</v>
      </c>
      <c r="C14" t="s">
        <v>2910</v>
      </c>
      <c r="D14">
        <v>2</v>
      </c>
      <c r="E14" t="s">
        <v>2911</v>
      </c>
      <c r="F14" t="s">
        <v>76</v>
      </c>
      <c r="G14" t="s">
        <v>12</v>
      </c>
      <c r="H14" t="s">
        <v>2907</v>
      </c>
      <c r="I14" s="2">
        <v>2204</v>
      </c>
      <c r="J14" s="23" t="s">
        <v>2902</v>
      </c>
      <c r="M14" s="2">
        <v>-1252.8</v>
      </c>
    </row>
    <row r="15" spans="1:14" x14ac:dyDescent="0.25">
      <c r="A15" t="s">
        <v>2912</v>
      </c>
      <c r="B15" s="1">
        <v>42754</v>
      </c>
      <c r="C15" t="s">
        <v>2913</v>
      </c>
      <c r="D15">
        <v>2</v>
      </c>
      <c r="E15" t="s">
        <v>2914</v>
      </c>
      <c r="F15" t="s">
        <v>512</v>
      </c>
      <c r="G15" t="s">
        <v>513</v>
      </c>
      <c r="H15" t="s">
        <v>2907</v>
      </c>
      <c r="K15">
        <v>232</v>
      </c>
      <c r="M15" s="2">
        <v>-1484.8</v>
      </c>
    </row>
    <row r="16" spans="1:14" x14ac:dyDescent="0.25">
      <c r="A16" t="s">
        <v>232</v>
      </c>
      <c r="B16" s="1">
        <v>42756</v>
      </c>
      <c r="C16" t="s">
        <v>2915</v>
      </c>
      <c r="D16">
        <v>2</v>
      </c>
      <c r="E16" t="s">
        <v>2916</v>
      </c>
      <c r="F16" t="s">
        <v>1549</v>
      </c>
      <c r="G16" t="s">
        <v>1618</v>
      </c>
      <c r="H16" t="s">
        <v>2907</v>
      </c>
      <c r="K16">
        <v>470.96</v>
      </c>
      <c r="M16" s="2">
        <v>-1955.76</v>
      </c>
    </row>
    <row r="17" spans="1:13" x14ac:dyDescent="0.25">
      <c r="A17" t="s">
        <v>2917</v>
      </c>
      <c r="B17" s="1">
        <v>42758</v>
      </c>
      <c r="C17" t="s">
        <v>2918</v>
      </c>
      <c r="D17">
        <v>2</v>
      </c>
      <c r="E17" t="s">
        <v>2919</v>
      </c>
      <c r="F17" t="s">
        <v>1549</v>
      </c>
      <c r="G17" t="s">
        <v>2135</v>
      </c>
      <c r="H17" t="s">
        <v>2920</v>
      </c>
      <c r="K17">
        <v>406</v>
      </c>
      <c r="M17" s="2">
        <v>-2361.7600000000002</v>
      </c>
    </row>
    <row r="18" spans="1:13" x14ac:dyDescent="0.25">
      <c r="A18" t="s">
        <v>2921</v>
      </c>
      <c r="B18" s="1">
        <v>42758</v>
      </c>
      <c r="C18" t="s">
        <v>2922</v>
      </c>
      <c r="D18">
        <v>2</v>
      </c>
      <c r="E18" t="s">
        <v>2923</v>
      </c>
      <c r="F18" t="s">
        <v>1549</v>
      </c>
      <c r="G18" t="s">
        <v>2135</v>
      </c>
      <c r="H18" t="s">
        <v>2920</v>
      </c>
      <c r="K18">
        <v>406</v>
      </c>
      <c r="M18" s="2">
        <v>-2767.76</v>
      </c>
    </row>
    <row r="19" spans="1:13" x14ac:dyDescent="0.25">
      <c r="A19" t="s">
        <v>2924</v>
      </c>
      <c r="B19" s="1">
        <v>42758</v>
      </c>
      <c r="C19" t="s">
        <v>2925</v>
      </c>
      <c r="D19">
        <v>2</v>
      </c>
      <c r="E19" t="s">
        <v>2926</v>
      </c>
      <c r="F19" t="s">
        <v>1549</v>
      </c>
      <c r="G19" t="s">
        <v>2135</v>
      </c>
      <c r="H19" t="s">
        <v>2920</v>
      </c>
      <c r="K19">
        <v>406</v>
      </c>
      <c r="M19" s="2">
        <v>-3173.76</v>
      </c>
    </row>
    <row r="20" spans="1:13" x14ac:dyDescent="0.25">
      <c r="A20" t="s">
        <v>2927</v>
      </c>
      <c r="B20" s="1">
        <v>42760</v>
      </c>
      <c r="C20" t="s">
        <v>2928</v>
      </c>
      <c r="D20">
        <v>2</v>
      </c>
      <c r="E20" t="s">
        <v>2929</v>
      </c>
      <c r="F20" t="s">
        <v>1549</v>
      </c>
      <c r="G20" t="s">
        <v>1618</v>
      </c>
      <c r="H20" t="s">
        <v>2907</v>
      </c>
      <c r="K20">
        <v>406</v>
      </c>
      <c r="M20" s="2">
        <v>-3579.76</v>
      </c>
    </row>
    <row r="21" spans="1:13" x14ac:dyDescent="0.25">
      <c r="A21" t="s">
        <v>2930</v>
      </c>
      <c r="B21" s="1">
        <v>42760</v>
      </c>
      <c r="C21" t="s">
        <v>2931</v>
      </c>
      <c r="D21">
        <v>2</v>
      </c>
      <c r="E21" t="s">
        <v>2932</v>
      </c>
      <c r="F21" t="s">
        <v>76</v>
      </c>
      <c r="G21" t="s">
        <v>12</v>
      </c>
      <c r="H21" t="s">
        <v>2907</v>
      </c>
      <c r="I21">
        <v>406</v>
      </c>
      <c r="M21" s="2">
        <v>-3173.76</v>
      </c>
    </row>
    <row r="22" spans="1:13" x14ac:dyDescent="0.25">
      <c r="A22" t="s">
        <v>2933</v>
      </c>
      <c r="B22" s="1">
        <v>42766</v>
      </c>
      <c r="C22" t="s">
        <v>2934</v>
      </c>
      <c r="D22">
        <v>2</v>
      </c>
      <c r="E22" t="s">
        <v>2935</v>
      </c>
      <c r="F22" t="s">
        <v>1549</v>
      </c>
      <c r="G22" t="s">
        <v>2135</v>
      </c>
      <c r="H22" t="s">
        <v>2920</v>
      </c>
      <c r="K22">
        <v>406</v>
      </c>
      <c r="M22" s="2">
        <v>-3579.76</v>
      </c>
    </row>
    <row r="23" spans="1:13" x14ac:dyDescent="0.25">
      <c r="A23" s="5" t="s">
        <v>2076</v>
      </c>
      <c r="B23" s="6">
        <v>42767</v>
      </c>
      <c r="C23" s="5" t="s">
        <v>2936</v>
      </c>
      <c r="D23" s="5">
        <v>2</v>
      </c>
      <c r="E23" s="5" t="s">
        <v>2937</v>
      </c>
      <c r="F23" s="5" t="s">
        <v>1549</v>
      </c>
      <c r="G23" s="5" t="s">
        <v>1618</v>
      </c>
      <c r="H23" s="5" t="s">
        <v>2907</v>
      </c>
      <c r="I23" s="5"/>
      <c r="J23" s="26"/>
      <c r="K23" s="5">
        <v>348</v>
      </c>
      <c r="M23" s="2">
        <v>-3927.76</v>
      </c>
    </row>
    <row r="24" spans="1:13" x14ac:dyDescent="0.25">
      <c r="A24" t="s">
        <v>2034</v>
      </c>
      <c r="B24" s="1">
        <v>42767</v>
      </c>
      <c r="C24" t="s">
        <v>2938</v>
      </c>
      <c r="D24">
        <v>2</v>
      </c>
      <c r="E24" t="s">
        <v>2939</v>
      </c>
      <c r="F24" t="s">
        <v>76</v>
      </c>
      <c r="G24" t="s">
        <v>12</v>
      </c>
      <c r="H24" t="s">
        <v>2907</v>
      </c>
      <c r="I24" s="2">
        <v>1624</v>
      </c>
      <c r="M24" s="2">
        <v>-2303.7600000000002</v>
      </c>
    </row>
    <row r="25" spans="1:13" x14ac:dyDescent="0.25">
      <c r="A25" t="s">
        <v>2940</v>
      </c>
      <c r="B25" s="1">
        <v>42779</v>
      </c>
      <c r="C25" t="s">
        <v>2941</v>
      </c>
      <c r="D25">
        <v>2</v>
      </c>
      <c r="E25" t="s">
        <v>2942</v>
      </c>
      <c r="F25" t="s">
        <v>1549</v>
      </c>
      <c r="G25" t="s">
        <v>2135</v>
      </c>
      <c r="H25" t="s">
        <v>2920</v>
      </c>
      <c r="K25">
        <v>348</v>
      </c>
      <c r="M25" s="2">
        <v>-2651.76</v>
      </c>
    </row>
    <row r="26" spans="1:13" x14ac:dyDescent="0.25">
      <c r="A26" t="s">
        <v>1016</v>
      </c>
      <c r="B26" s="1">
        <v>42781</v>
      </c>
      <c r="C26" t="s">
        <v>2943</v>
      </c>
      <c r="D26">
        <v>2</v>
      </c>
      <c r="E26" t="s">
        <v>2944</v>
      </c>
      <c r="F26" t="s">
        <v>76</v>
      </c>
      <c r="G26" t="s">
        <v>12</v>
      </c>
      <c r="H26" t="s">
        <v>2907</v>
      </c>
      <c r="I26">
        <v>638</v>
      </c>
      <c r="M26" s="2">
        <v>-2013.76</v>
      </c>
    </row>
    <row r="27" spans="1:13" x14ac:dyDescent="0.25">
      <c r="A27" t="s">
        <v>2945</v>
      </c>
      <c r="B27" s="1">
        <v>42788</v>
      </c>
      <c r="C27" t="s">
        <v>2946</v>
      </c>
      <c r="D27">
        <v>2</v>
      </c>
      <c r="E27" t="s">
        <v>2947</v>
      </c>
      <c r="F27" t="s">
        <v>1549</v>
      </c>
      <c r="G27" t="s">
        <v>2135</v>
      </c>
      <c r="H27" t="s">
        <v>2920</v>
      </c>
      <c r="K27">
        <v>406</v>
      </c>
      <c r="M27" s="2">
        <v>-2419.7600000000002</v>
      </c>
    </row>
    <row r="28" spans="1:13" x14ac:dyDescent="0.25">
      <c r="H28" t="s">
        <v>101</v>
      </c>
      <c r="I28" s="2">
        <v>8257.6</v>
      </c>
      <c r="K28" s="2">
        <v>3834.96</v>
      </c>
    </row>
    <row r="29" spans="1:13" x14ac:dyDescent="0.25">
      <c r="H29" t="s">
        <v>102</v>
      </c>
      <c r="M29" s="2">
        <v>-2419.7600000000002</v>
      </c>
    </row>
    <row r="30" spans="1:13" x14ac:dyDescent="0.25">
      <c r="A30" t="s"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K24" sqref="K24"/>
    </sheetView>
  </sheetViews>
  <sheetFormatPr baseColWidth="10" defaultRowHeight="15" x14ac:dyDescent="0.25"/>
  <cols>
    <col min="8" max="8" width="32.7109375" bestFit="1" customWidth="1"/>
    <col min="10" max="10" width="3" style="23" customWidth="1"/>
    <col min="12" max="12" width="3" style="23" customWidth="1"/>
  </cols>
  <sheetData>
    <row r="1" spans="1:13" x14ac:dyDescent="0.25">
      <c r="A1" t="s">
        <v>0</v>
      </c>
    </row>
    <row r="2" spans="1:13" x14ac:dyDescent="0.25">
      <c r="A2" t="s">
        <v>2754</v>
      </c>
    </row>
    <row r="3" spans="1:13" x14ac:dyDescent="0.25">
      <c r="A3" t="s">
        <v>2948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2949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-15544</v>
      </c>
    </row>
    <row r="12" spans="1:13" x14ac:dyDescent="0.25">
      <c r="A12" t="s">
        <v>2950</v>
      </c>
      <c r="B12" s="1">
        <v>42738</v>
      </c>
      <c r="C12">
        <v>1101</v>
      </c>
      <c r="D12">
        <v>2</v>
      </c>
      <c r="E12" t="s">
        <v>2951</v>
      </c>
      <c r="F12" t="s">
        <v>1549</v>
      </c>
      <c r="G12" t="s">
        <v>2135</v>
      </c>
      <c r="H12" t="s">
        <v>2952</v>
      </c>
      <c r="K12" s="2">
        <v>1044</v>
      </c>
      <c r="M12" s="2">
        <v>-16588</v>
      </c>
    </row>
    <row r="13" spans="1:13" x14ac:dyDescent="0.25">
      <c r="A13" t="s">
        <v>2653</v>
      </c>
      <c r="B13" s="1">
        <v>42739</v>
      </c>
      <c r="C13" t="s">
        <v>2953</v>
      </c>
      <c r="D13">
        <v>2</v>
      </c>
      <c r="E13" t="s">
        <v>2954</v>
      </c>
      <c r="F13" t="s">
        <v>76</v>
      </c>
      <c r="G13" t="s">
        <v>12</v>
      </c>
      <c r="H13" t="s">
        <v>2955</v>
      </c>
      <c r="I13" s="2">
        <v>4408</v>
      </c>
      <c r="J13" s="23" t="s">
        <v>2902</v>
      </c>
      <c r="M13" s="2">
        <v>-12180</v>
      </c>
    </row>
    <row r="14" spans="1:13" x14ac:dyDescent="0.25">
      <c r="A14" t="s">
        <v>2956</v>
      </c>
      <c r="B14" s="1">
        <v>42741</v>
      </c>
      <c r="C14">
        <v>1100</v>
      </c>
      <c r="D14">
        <v>2</v>
      </c>
      <c r="E14" t="s">
        <v>2957</v>
      </c>
      <c r="F14" t="s">
        <v>674</v>
      </c>
      <c r="G14" t="s">
        <v>513</v>
      </c>
      <c r="H14" t="s">
        <v>2955</v>
      </c>
      <c r="K14" s="2">
        <v>1276</v>
      </c>
      <c r="M14" s="2">
        <v>-13456</v>
      </c>
    </row>
    <row r="15" spans="1:13" x14ac:dyDescent="0.25">
      <c r="A15" t="s">
        <v>2958</v>
      </c>
      <c r="B15" s="1">
        <v>42742</v>
      </c>
      <c r="C15">
        <v>1116</v>
      </c>
      <c r="D15">
        <v>2</v>
      </c>
      <c r="E15" t="s">
        <v>2959</v>
      </c>
      <c r="F15" t="s">
        <v>512</v>
      </c>
      <c r="G15" t="s">
        <v>513</v>
      </c>
      <c r="H15" t="s">
        <v>2955</v>
      </c>
      <c r="K15" s="2">
        <v>1276</v>
      </c>
      <c r="M15" s="2">
        <v>-14732</v>
      </c>
    </row>
    <row r="16" spans="1:13" x14ac:dyDescent="0.25">
      <c r="A16" t="s">
        <v>2426</v>
      </c>
      <c r="B16" s="1">
        <v>42744</v>
      </c>
      <c r="C16">
        <v>1120</v>
      </c>
      <c r="D16">
        <v>2</v>
      </c>
      <c r="E16" t="s">
        <v>2960</v>
      </c>
      <c r="F16" t="s">
        <v>512</v>
      </c>
      <c r="G16" t="s">
        <v>513</v>
      </c>
      <c r="H16" t="s">
        <v>2955</v>
      </c>
      <c r="K16" s="2">
        <v>1044</v>
      </c>
      <c r="L16" s="23">
        <v>1</v>
      </c>
      <c r="M16" s="2">
        <v>-15776</v>
      </c>
    </row>
    <row r="17" spans="1:13" x14ac:dyDescent="0.25">
      <c r="A17" t="s">
        <v>2961</v>
      </c>
      <c r="B17" s="1">
        <v>42744</v>
      </c>
      <c r="C17">
        <v>1117</v>
      </c>
      <c r="D17">
        <v>2</v>
      </c>
      <c r="E17" t="s">
        <v>2962</v>
      </c>
      <c r="F17" t="s">
        <v>674</v>
      </c>
      <c r="G17" t="s">
        <v>513</v>
      </c>
      <c r="H17" t="s">
        <v>2955</v>
      </c>
      <c r="K17" s="2">
        <v>1276</v>
      </c>
      <c r="M17" s="2">
        <v>-17052</v>
      </c>
    </row>
    <row r="18" spans="1:13" x14ac:dyDescent="0.25">
      <c r="A18" t="s">
        <v>2590</v>
      </c>
      <c r="B18" s="1">
        <v>42744</v>
      </c>
      <c r="C18">
        <v>1102</v>
      </c>
      <c r="D18">
        <v>2</v>
      </c>
      <c r="E18" t="s">
        <v>2963</v>
      </c>
      <c r="F18" t="s">
        <v>674</v>
      </c>
      <c r="G18" t="s">
        <v>513</v>
      </c>
      <c r="H18" t="s">
        <v>2955</v>
      </c>
      <c r="K18" s="2">
        <v>1276</v>
      </c>
      <c r="M18" s="2">
        <v>-18328</v>
      </c>
    </row>
    <row r="19" spans="1:13" x14ac:dyDescent="0.25">
      <c r="A19" t="s">
        <v>2592</v>
      </c>
      <c r="B19" s="1">
        <v>42747</v>
      </c>
      <c r="C19" t="s">
        <v>2964</v>
      </c>
      <c r="D19">
        <v>2</v>
      </c>
      <c r="E19" t="s">
        <v>2965</v>
      </c>
      <c r="F19" t="s">
        <v>76</v>
      </c>
      <c r="G19" t="s">
        <v>12</v>
      </c>
      <c r="H19" t="s">
        <v>2955</v>
      </c>
      <c r="I19" s="2">
        <v>1044</v>
      </c>
      <c r="J19" s="23" t="s">
        <v>2902</v>
      </c>
      <c r="M19" s="2">
        <v>-17284</v>
      </c>
    </row>
    <row r="20" spans="1:13" x14ac:dyDescent="0.25">
      <c r="A20" t="s">
        <v>2966</v>
      </c>
      <c r="B20" s="1">
        <v>42752</v>
      </c>
      <c r="C20">
        <v>1118</v>
      </c>
      <c r="D20">
        <v>2</v>
      </c>
      <c r="E20" t="s">
        <v>2967</v>
      </c>
      <c r="F20" t="s">
        <v>512</v>
      </c>
      <c r="G20" t="s">
        <v>513</v>
      </c>
      <c r="H20" t="s">
        <v>2955</v>
      </c>
      <c r="K20" s="2">
        <v>1276</v>
      </c>
      <c r="M20" s="2">
        <v>-18560</v>
      </c>
    </row>
    <row r="21" spans="1:13" x14ac:dyDescent="0.25">
      <c r="A21" t="s">
        <v>1297</v>
      </c>
      <c r="B21" s="1">
        <v>42753</v>
      </c>
      <c r="C21">
        <v>1137</v>
      </c>
      <c r="D21">
        <v>2</v>
      </c>
      <c r="E21" t="s">
        <v>2968</v>
      </c>
      <c r="F21" t="s">
        <v>512</v>
      </c>
      <c r="G21" t="s">
        <v>513</v>
      </c>
      <c r="H21" t="s">
        <v>2955</v>
      </c>
      <c r="K21">
        <v>522</v>
      </c>
      <c r="M21" s="2">
        <v>-19082</v>
      </c>
    </row>
    <row r="22" spans="1:13" x14ac:dyDescent="0.25">
      <c r="A22" t="s">
        <v>2969</v>
      </c>
      <c r="B22" s="1">
        <v>42753</v>
      </c>
      <c r="C22">
        <v>1138</v>
      </c>
      <c r="D22">
        <v>2</v>
      </c>
      <c r="E22" t="s">
        <v>2970</v>
      </c>
      <c r="F22" t="s">
        <v>512</v>
      </c>
      <c r="G22" t="s">
        <v>513</v>
      </c>
      <c r="H22" t="s">
        <v>2955</v>
      </c>
      <c r="K22">
        <v>638</v>
      </c>
      <c r="M22" s="2">
        <v>-19720</v>
      </c>
    </row>
    <row r="23" spans="1:13" x14ac:dyDescent="0.25">
      <c r="A23" t="s">
        <v>2971</v>
      </c>
      <c r="B23" s="1">
        <v>42753</v>
      </c>
      <c r="C23" t="s">
        <v>2972</v>
      </c>
      <c r="D23">
        <v>2</v>
      </c>
      <c r="E23" t="s">
        <v>2973</v>
      </c>
      <c r="F23" t="s">
        <v>76</v>
      </c>
      <c r="G23" t="s">
        <v>12</v>
      </c>
      <c r="H23" t="s">
        <v>2955</v>
      </c>
      <c r="I23" s="2">
        <v>2320</v>
      </c>
      <c r="J23" s="23">
        <v>1</v>
      </c>
      <c r="M23" s="2">
        <v>-17400</v>
      </c>
    </row>
    <row r="24" spans="1:13" x14ac:dyDescent="0.25">
      <c r="A24" t="s">
        <v>2974</v>
      </c>
      <c r="B24" s="1">
        <v>42759</v>
      </c>
      <c r="C24">
        <v>1136</v>
      </c>
      <c r="D24">
        <v>2</v>
      </c>
      <c r="E24" t="s">
        <v>2975</v>
      </c>
      <c r="F24" t="s">
        <v>674</v>
      </c>
      <c r="G24" t="s">
        <v>513</v>
      </c>
      <c r="H24" t="s">
        <v>2955</v>
      </c>
      <c r="K24" s="2">
        <v>1276</v>
      </c>
      <c r="M24" s="2">
        <v>-18676</v>
      </c>
    </row>
    <row r="25" spans="1:13" x14ac:dyDescent="0.25">
      <c r="A25" t="s">
        <v>2976</v>
      </c>
      <c r="B25" s="1">
        <v>42760</v>
      </c>
      <c r="C25" t="s">
        <v>2977</v>
      </c>
      <c r="D25">
        <v>2</v>
      </c>
      <c r="E25" t="s">
        <v>2978</v>
      </c>
      <c r="F25" t="s">
        <v>76</v>
      </c>
      <c r="G25" t="s">
        <v>12</v>
      </c>
      <c r="H25" t="s">
        <v>2955</v>
      </c>
      <c r="I25" s="2">
        <v>8816</v>
      </c>
      <c r="J25" s="23" t="s">
        <v>2902</v>
      </c>
      <c r="M25" s="2">
        <v>-9860</v>
      </c>
    </row>
    <row r="26" spans="1:13" x14ac:dyDescent="0.25">
      <c r="A26" t="s">
        <v>2979</v>
      </c>
      <c r="B26" s="1">
        <v>42766</v>
      </c>
      <c r="C26">
        <v>1146</v>
      </c>
      <c r="D26">
        <v>2</v>
      </c>
      <c r="E26" t="s">
        <v>2980</v>
      </c>
      <c r="F26" t="s">
        <v>512</v>
      </c>
      <c r="G26" t="s">
        <v>513</v>
      </c>
      <c r="H26" t="s">
        <v>2955</v>
      </c>
      <c r="K26" s="2">
        <v>1276</v>
      </c>
      <c r="M26" s="2">
        <v>-11136</v>
      </c>
    </row>
    <row r="27" spans="1:13" x14ac:dyDescent="0.25">
      <c r="A27" s="5" t="s">
        <v>2238</v>
      </c>
      <c r="B27" s="6">
        <v>42767</v>
      </c>
      <c r="C27" s="5" t="s">
        <v>2981</v>
      </c>
      <c r="D27" s="5">
        <v>2</v>
      </c>
      <c r="E27" s="5" t="s">
        <v>2982</v>
      </c>
      <c r="F27" s="5" t="s">
        <v>76</v>
      </c>
      <c r="G27" s="5" t="s">
        <v>12</v>
      </c>
      <c r="H27" s="5" t="s">
        <v>2955</v>
      </c>
      <c r="I27" s="7">
        <v>3828</v>
      </c>
      <c r="J27" s="26"/>
      <c r="K27" s="5"/>
      <c r="L27" s="26"/>
      <c r="M27" s="7">
        <v>-7308</v>
      </c>
    </row>
    <row r="28" spans="1:13" x14ac:dyDescent="0.25">
      <c r="A28" t="s">
        <v>1932</v>
      </c>
      <c r="B28" s="1">
        <v>42768</v>
      </c>
      <c r="C28">
        <v>1155</v>
      </c>
      <c r="D28">
        <v>2</v>
      </c>
      <c r="E28" t="s">
        <v>2983</v>
      </c>
      <c r="F28" t="s">
        <v>674</v>
      </c>
      <c r="G28" t="s">
        <v>513</v>
      </c>
      <c r="H28" t="s">
        <v>2955</v>
      </c>
      <c r="K28">
        <v>232</v>
      </c>
      <c r="M28" s="2">
        <v>-7540</v>
      </c>
    </row>
    <row r="29" spans="1:13" x14ac:dyDescent="0.25">
      <c r="A29" t="s">
        <v>2984</v>
      </c>
      <c r="B29" s="1">
        <v>42774</v>
      </c>
      <c r="C29">
        <v>1156</v>
      </c>
      <c r="D29">
        <v>2</v>
      </c>
      <c r="E29" t="s">
        <v>2985</v>
      </c>
      <c r="F29" t="s">
        <v>512</v>
      </c>
      <c r="G29" t="s">
        <v>513</v>
      </c>
      <c r="H29" t="s">
        <v>2955</v>
      </c>
      <c r="K29">
        <v>580</v>
      </c>
      <c r="M29" s="2">
        <v>-8120</v>
      </c>
    </row>
    <row r="30" spans="1:13" x14ac:dyDescent="0.25">
      <c r="A30" t="s">
        <v>1596</v>
      </c>
      <c r="B30" s="1">
        <v>42774</v>
      </c>
      <c r="C30">
        <v>1158</v>
      </c>
      <c r="D30">
        <v>2</v>
      </c>
      <c r="E30" t="s">
        <v>2986</v>
      </c>
      <c r="F30" t="s">
        <v>512</v>
      </c>
      <c r="G30" t="s">
        <v>513</v>
      </c>
      <c r="H30" t="s">
        <v>2955</v>
      </c>
      <c r="K30">
        <v>232</v>
      </c>
      <c r="M30" s="2">
        <v>-8352</v>
      </c>
    </row>
    <row r="31" spans="1:13" x14ac:dyDescent="0.25">
      <c r="A31" t="s">
        <v>2987</v>
      </c>
      <c r="B31" s="1">
        <v>42774</v>
      </c>
      <c r="C31">
        <v>1147</v>
      </c>
      <c r="D31">
        <v>2</v>
      </c>
      <c r="E31" t="s">
        <v>2988</v>
      </c>
      <c r="F31" t="s">
        <v>674</v>
      </c>
      <c r="G31" t="s">
        <v>513</v>
      </c>
      <c r="H31" t="s">
        <v>2955</v>
      </c>
      <c r="K31" s="2">
        <v>1276</v>
      </c>
      <c r="M31" s="2">
        <v>-9628</v>
      </c>
    </row>
    <row r="32" spans="1:13" x14ac:dyDescent="0.25">
      <c r="A32" t="s">
        <v>2989</v>
      </c>
      <c r="B32" s="1">
        <v>42781</v>
      </c>
      <c r="C32" t="s">
        <v>2990</v>
      </c>
      <c r="D32">
        <v>2</v>
      </c>
      <c r="E32" t="s">
        <v>2991</v>
      </c>
      <c r="F32" t="s">
        <v>76</v>
      </c>
      <c r="G32" t="s">
        <v>12</v>
      </c>
      <c r="H32" t="s">
        <v>2955</v>
      </c>
      <c r="I32" s="2">
        <v>4872</v>
      </c>
      <c r="M32" s="2">
        <v>-4756</v>
      </c>
    </row>
    <row r="33" spans="1:13" x14ac:dyDescent="0.25">
      <c r="A33" t="s">
        <v>476</v>
      </c>
      <c r="B33" s="1">
        <v>42788</v>
      </c>
      <c r="C33" t="s">
        <v>2992</v>
      </c>
      <c r="D33">
        <v>2</v>
      </c>
      <c r="E33" t="s">
        <v>2993</v>
      </c>
      <c r="F33" t="s">
        <v>76</v>
      </c>
      <c r="G33" t="s">
        <v>12</v>
      </c>
      <c r="H33" t="s">
        <v>2955</v>
      </c>
      <c r="I33" s="2">
        <v>1160</v>
      </c>
      <c r="M33" s="2">
        <v>-3596</v>
      </c>
    </row>
    <row r="34" spans="1:13" x14ac:dyDescent="0.25">
      <c r="H34" t="s">
        <v>101</v>
      </c>
      <c r="I34" s="2">
        <v>26448</v>
      </c>
      <c r="K34" s="2">
        <v>14500</v>
      </c>
    </row>
    <row r="35" spans="1:13" x14ac:dyDescent="0.25">
      <c r="H35" t="s">
        <v>102</v>
      </c>
      <c r="M35" s="2">
        <v>-3596</v>
      </c>
    </row>
    <row r="36" spans="1:13" x14ac:dyDescent="0.25">
      <c r="A36" t="s"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0" workbookViewId="0">
      <selection activeCell="K16" sqref="K16"/>
    </sheetView>
  </sheetViews>
  <sheetFormatPr baseColWidth="10" defaultRowHeight="15" x14ac:dyDescent="0.25"/>
  <cols>
    <col min="8" max="8" width="35.7109375" bestFit="1" customWidth="1"/>
    <col min="10" max="10" width="4.28515625" style="32" customWidth="1"/>
    <col min="12" max="12" width="4.28515625" style="32" customWidth="1"/>
    <col min="13" max="13" width="12.42578125" bestFit="1" customWidth="1"/>
  </cols>
  <sheetData>
    <row r="1" spans="1:13" x14ac:dyDescent="0.25">
      <c r="A1" t="s">
        <v>0</v>
      </c>
    </row>
    <row r="2" spans="1:13" x14ac:dyDescent="0.25">
      <c r="A2" t="s">
        <v>2754</v>
      </c>
    </row>
    <row r="3" spans="1:13" x14ac:dyDescent="0.25">
      <c r="A3" t="s">
        <v>2994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2995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-244999.98</v>
      </c>
    </row>
    <row r="12" spans="1:13" x14ac:dyDescent="0.25">
      <c r="A12" t="s">
        <v>2996</v>
      </c>
      <c r="B12" s="1">
        <v>42737</v>
      </c>
      <c r="C12" t="s">
        <v>2997</v>
      </c>
      <c r="D12">
        <v>1</v>
      </c>
      <c r="E12" t="s">
        <v>2998</v>
      </c>
      <c r="F12" t="s">
        <v>76</v>
      </c>
      <c r="G12" t="s">
        <v>18</v>
      </c>
      <c r="H12" t="s">
        <v>2999</v>
      </c>
      <c r="I12" s="2">
        <v>94000</v>
      </c>
      <c r="M12" s="2">
        <v>-150999.98000000001</v>
      </c>
    </row>
    <row r="13" spans="1:13" x14ac:dyDescent="0.25">
      <c r="A13" t="s">
        <v>3000</v>
      </c>
      <c r="B13" s="1">
        <v>42745</v>
      </c>
      <c r="C13" t="s">
        <v>3001</v>
      </c>
      <c r="D13">
        <v>1</v>
      </c>
      <c r="E13" t="s">
        <v>3002</v>
      </c>
      <c r="F13" t="s">
        <v>76</v>
      </c>
      <c r="G13" t="s">
        <v>18</v>
      </c>
      <c r="H13" t="s">
        <v>2999</v>
      </c>
      <c r="I13" s="2">
        <v>151000</v>
      </c>
      <c r="M13">
        <v>0.02</v>
      </c>
    </row>
    <row r="14" spans="1:13" x14ac:dyDescent="0.25">
      <c r="A14" t="s">
        <v>3003</v>
      </c>
      <c r="B14" s="1">
        <v>42759</v>
      </c>
      <c r="C14" t="s">
        <v>3004</v>
      </c>
      <c r="D14">
        <v>1</v>
      </c>
      <c r="E14" t="s">
        <v>3005</v>
      </c>
      <c r="F14" t="s">
        <v>3006</v>
      </c>
      <c r="G14" t="s">
        <v>156</v>
      </c>
      <c r="H14" t="s">
        <v>2999</v>
      </c>
      <c r="K14" s="2">
        <v>96414</v>
      </c>
      <c r="L14" s="32">
        <v>1</v>
      </c>
      <c r="M14" s="2">
        <v>-96413.98</v>
      </c>
    </row>
    <row r="15" spans="1:13" x14ac:dyDescent="0.25">
      <c r="A15" t="s">
        <v>1243</v>
      </c>
      <c r="B15" s="1">
        <v>42761</v>
      </c>
      <c r="C15" t="s">
        <v>3007</v>
      </c>
      <c r="D15">
        <v>1</v>
      </c>
      <c r="E15" t="s">
        <v>3008</v>
      </c>
      <c r="F15" t="s">
        <v>3006</v>
      </c>
      <c r="G15" t="s">
        <v>156</v>
      </c>
      <c r="H15" t="s">
        <v>2999</v>
      </c>
      <c r="K15" s="2">
        <v>147200</v>
      </c>
      <c r="L15" s="32">
        <v>1</v>
      </c>
      <c r="M15" s="2">
        <v>-243613.98</v>
      </c>
    </row>
    <row r="16" spans="1:13" x14ac:dyDescent="0.25">
      <c r="A16" t="s">
        <v>3009</v>
      </c>
      <c r="B16" s="1">
        <v>42765</v>
      </c>
      <c r="C16" t="s">
        <v>3010</v>
      </c>
      <c r="D16">
        <v>1</v>
      </c>
      <c r="E16" t="s">
        <v>3011</v>
      </c>
      <c r="F16" t="s">
        <v>3006</v>
      </c>
      <c r="G16" t="s">
        <v>156</v>
      </c>
      <c r="H16" t="s">
        <v>2999</v>
      </c>
      <c r="K16" s="2">
        <v>121700</v>
      </c>
      <c r="L16" s="32">
        <v>5</v>
      </c>
      <c r="M16" s="2">
        <v>-365313.98</v>
      </c>
    </row>
    <row r="17" spans="1:13" x14ac:dyDescent="0.25">
      <c r="A17" t="s">
        <v>3012</v>
      </c>
      <c r="B17" s="1">
        <v>42765</v>
      </c>
      <c r="C17" t="s">
        <v>3013</v>
      </c>
      <c r="D17">
        <v>1</v>
      </c>
      <c r="E17" t="s">
        <v>3014</v>
      </c>
      <c r="F17" t="s">
        <v>76</v>
      </c>
      <c r="G17" t="s">
        <v>18</v>
      </c>
      <c r="H17" t="s">
        <v>3015</v>
      </c>
      <c r="I17" s="2">
        <v>147200</v>
      </c>
      <c r="J17" s="32">
        <v>1</v>
      </c>
      <c r="M17" s="2">
        <v>-218113.98</v>
      </c>
    </row>
    <row r="18" spans="1:13" x14ac:dyDescent="0.25">
      <c r="A18" t="s">
        <v>2487</v>
      </c>
      <c r="B18" s="1">
        <v>42765</v>
      </c>
      <c r="C18" t="s">
        <v>3016</v>
      </c>
      <c r="D18">
        <v>1</v>
      </c>
      <c r="E18" t="s">
        <v>3017</v>
      </c>
      <c r="F18" t="s">
        <v>76</v>
      </c>
      <c r="G18" t="s">
        <v>18</v>
      </c>
      <c r="H18" t="s">
        <v>3015</v>
      </c>
      <c r="I18" s="2">
        <v>96414</v>
      </c>
      <c r="J18" s="32">
        <v>1</v>
      </c>
      <c r="M18" s="2">
        <v>-121699.98</v>
      </c>
    </row>
    <row r="19" spans="1:13" x14ac:dyDescent="0.25">
      <c r="A19" t="s">
        <v>3018</v>
      </c>
      <c r="B19" s="1">
        <v>42766</v>
      </c>
      <c r="C19" t="s">
        <v>3019</v>
      </c>
      <c r="D19">
        <v>1</v>
      </c>
      <c r="E19" t="s">
        <v>3020</v>
      </c>
      <c r="F19" t="s">
        <v>3006</v>
      </c>
      <c r="G19" t="s">
        <v>156</v>
      </c>
      <c r="H19" t="s">
        <v>2999</v>
      </c>
      <c r="K19" s="2">
        <v>145174</v>
      </c>
      <c r="L19" s="32">
        <v>6</v>
      </c>
      <c r="M19" s="2">
        <v>-266873.98</v>
      </c>
    </row>
    <row r="20" spans="1:13" x14ac:dyDescent="0.25">
      <c r="A20" t="s">
        <v>3021</v>
      </c>
      <c r="B20" s="1">
        <v>42766</v>
      </c>
      <c r="C20" t="s">
        <v>3022</v>
      </c>
      <c r="D20">
        <v>1</v>
      </c>
      <c r="E20" t="s">
        <v>3023</v>
      </c>
      <c r="F20" t="s">
        <v>3006</v>
      </c>
      <c r="G20" t="s">
        <v>156</v>
      </c>
      <c r="H20" t="s">
        <v>2999</v>
      </c>
      <c r="K20" s="2">
        <v>128171</v>
      </c>
      <c r="L20" s="32">
        <v>7</v>
      </c>
      <c r="M20" s="2">
        <v>-395044.98</v>
      </c>
    </row>
    <row r="21" spans="1:13" x14ac:dyDescent="0.25">
      <c r="A21" t="s">
        <v>3024</v>
      </c>
      <c r="B21" s="1">
        <v>42766</v>
      </c>
      <c r="C21" t="s">
        <v>3025</v>
      </c>
      <c r="D21">
        <v>1</v>
      </c>
      <c r="E21" t="s">
        <v>3026</v>
      </c>
      <c r="F21" t="s">
        <v>3006</v>
      </c>
      <c r="G21" t="s">
        <v>156</v>
      </c>
      <c r="H21" t="s">
        <v>2999</v>
      </c>
      <c r="K21" s="2">
        <v>115539</v>
      </c>
      <c r="L21" s="32">
        <v>4</v>
      </c>
      <c r="M21" s="2">
        <v>-510583.98</v>
      </c>
    </row>
    <row r="22" spans="1:13" x14ac:dyDescent="0.25">
      <c r="A22" s="5" t="s">
        <v>3027</v>
      </c>
      <c r="B22" s="6">
        <v>42767</v>
      </c>
      <c r="C22" s="5" t="s">
        <v>3028</v>
      </c>
      <c r="D22" s="5">
        <v>1</v>
      </c>
      <c r="E22" s="5" t="s">
        <v>3029</v>
      </c>
      <c r="F22" s="5" t="s">
        <v>3006</v>
      </c>
      <c r="G22" s="5" t="s">
        <v>156</v>
      </c>
      <c r="H22" s="5" t="s">
        <v>2999</v>
      </c>
      <c r="I22" s="5"/>
      <c r="J22" s="38"/>
      <c r="K22" s="7">
        <v>147200</v>
      </c>
      <c r="L22" s="38">
        <v>3</v>
      </c>
      <c r="M22" s="7">
        <v>-657783.98</v>
      </c>
    </row>
    <row r="23" spans="1:13" x14ac:dyDescent="0.25">
      <c r="A23" t="s">
        <v>2658</v>
      </c>
      <c r="B23" s="1">
        <v>42770</v>
      </c>
      <c r="C23" t="s">
        <v>3030</v>
      </c>
      <c r="D23">
        <v>1</v>
      </c>
      <c r="E23" t="s">
        <v>3031</v>
      </c>
      <c r="F23" t="s">
        <v>3006</v>
      </c>
      <c r="G23" t="s">
        <v>156</v>
      </c>
      <c r="H23" t="s">
        <v>2999</v>
      </c>
      <c r="K23" s="2">
        <v>162610.01</v>
      </c>
      <c r="L23" s="32">
        <v>2</v>
      </c>
      <c r="M23" s="2">
        <v>-820393.99</v>
      </c>
    </row>
    <row r="24" spans="1:13" x14ac:dyDescent="0.25">
      <c r="A24" t="s">
        <v>3032</v>
      </c>
      <c r="B24" s="1">
        <v>42773</v>
      </c>
      <c r="C24" t="s">
        <v>3033</v>
      </c>
      <c r="D24">
        <v>1</v>
      </c>
      <c r="E24" t="s">
        <v>3034</v>
      </c>
      <c r="F24" t="s">
        <v>3006</v>
      </c>
      <c r="G24" t="s">
        <v>156</v>
      </c>
      <c r="H24" t="s">
        <v>2999</v>
      </c>
      <c r="K24" s="2">
        <v>99728</v>
      </c>
      <c r="L24" s="32">
        <v>8</v>
      </c>
      <c r="M24" s="2">
        <v>-920121.99</v>
      </c>
    </row>
    <row r="25" spans="1:13" x14ac:dyDescent="0.25">
      <c r="A25" t="s">
        <v>3035</v>
      </c>
      <c r="B25" s="1">
        <v>42774</v>
      </c>
      <c r="C25" t="s">
        <v>3036</v>
      </c>
      <c r="D25">
        <v>1</v>
      </c>
      <c r="E25" t="s">
        <v>3037</v>
      </c>
      <c r="F25" t="s">
        <v>3006</v>
      </c>
      <c r="G25" t="s">
        <v>156</v>
      </c>
      <c r="H25" t="s">
        <v>2999</v>
      </c>
      <c r="K25" s="2">
        <v>163464</v>
      </c>
      <c r="M25" s="2">
        <v>-1083585.99</v>
      </c>
    </row>
    <row r="26" spans="1:13" x14ac:dyDescent="0.25">
      <c r="A26" t="s">
        <v>1772</v>
      </c>
      <c r="B26" s="1">
        <v>42776</v>
      </c>
      <c r="C26" t="s">
        <v>3038</v>
      </c>
      <c r="D26">
        <v>1</v>
      </c>
      <c r="E26" t="s">
        <v>3039</v>
      </c>
      <c r="F26" t="s">
        <v>3006</v>
      </c>
      <c r="G26" t="s">
        <v>156</v>
      </c>
      <c r="H26" t="s">
        <v>2999</v>
      </c>
      <c r="K26" s="2">
        <v>108046</v>
      </c>
      <c r="L26" s="32">
        <v>9</v>
      </c>
      <c r="M26" s="2">
        <v>-1191631.99</v>
      </c>
    </row>
    <row r="27" spans="1:13" x14ac:dyDescent="0.25">
      <c r="A27" t="s">
        <v>2286</v>
      </c>
      <c r="B27" s="1">
        <v>42777</v>
      </c>
      <c r="C27" t="s">
        <v>3040</v>
      </c>
      <c r="D27">
        <v>1</v>
      </c>
      <c r="E27" t="s">
        <v>3041</v>
      </c>
      <c r="F27" t="s">
        <v>76</v>
      </c>
      <c r="G27" t="s">
        <v>18</v>
      </c>
      <c r="H27" t="s">
        <v>2999</v>
      </c>
      <c r="I27" s="2">
        <v>162610</v>
      </c>
      <c r="J27" s="32">
        <v>2</v>
      </c>
      <c r="M27" s="2">
        <v>-1029021.99</v>
      </c>
    </row>
    <row r="28" spans="1:13" x14ac:dyDescent="0.25">
      <c r="A28" t="s">
        <v>3042</v>
      </c>
      <c r="B28" s="1">
        <v>42777</v>
      </c>
      <c r="C28" t="s">
        <v>3043</v>
      </c>
      <c r="D28">
        <v>1</v>
      </c>
      <c r="E28" t="s">
        <v>3044</v>
      </c>
      <c r="F28" t="s">
        <v>76</v>
      </c>
      <c r="G28" t="s">
        <v>18</v>
      </c>
      <c r="H28" t="s">
        <v>2999</v>
      </c>
      <c r="I28" s="2">
        <v>147200</v>
      </c>
      <c r="J28" s="32">
        <v>3</v>
      </c>
      <c r="M28" s="2">
        <v>-881821.99</v>
      </c>
    </row>
    <row r="29" spans="1:13" x14ac:dyDescent="0.25">
      <c r="A29" t="s">
        <v>3045</v>
      </c>
      <c r="B29" s="1">
        <v>42777</v>
      </c>
      <c r="C29" t="s">
        <v>3046</v>
      </c>
      <c r="D29">
        <v>1</v>
      </c>
      <c r="E29" t="s">
        <v>3047</v>
      </c>
      <c r="F29" t="s">
        <v>76</v>
      </c>
      <c r="G29" t="s">
        <v>18</v>
      </c>
      <c r="H29" t="s">
        <v>2999</v>
      </c>
      <c r="I29" s="2">
        <v>115539</v>
      </c>
      <c r="J29" s="32">
        <v>4</v>
      </c>
      <c r="M29" s="2">
        <v>-766282.99</v>
      </c>
    </row>
    <row r="30" spans="1:13" x14ac:dyDescent="0.25">
      <c r="A30" t="s">
        <v>1905</v>
      </c>
      <c r="B30" s="1">
        <v>42777</v>
      </c>
      <c r="C30" t="s">
        <v>3048</v>
      </c>
      <c r="D30">
        <v>1</v>
      </c>
      <c r="E30" t="s">
        <v>3049</v>
      </c>
      <c r="F30" t="s">
        <v>76</v>
      </c>
      <c r="G30" t="s">
        <v>18</v>
      </c>
      <c r="H30" t="s">
        <v>2999</v>
      </c>
      <c r="I30" s="2">
        <v>121700</v>
      </c>
      <c r="J30" s="32">
        <v>5</v>
      </c>
      <c r="M30" s="2">
        <v>-644582.99</v>
      </c>
    </row>
    <row r="31" spans="1:13" x14ac:dyDescent="0.25">
      <c r="A31" t="s">
        <v>22</v>
      </c>
      <c r="B31" s="1">
        <v>42777</v>
      </c>
      <c r="C31" t="s">
        <v>3050</v>
      </c>
      <c r="D31">
        <v>1</v>
      </c>
      <c r="E31" t="s">
        <v>3051</v>
      </c>
      <c r="F31" t="s">
        <v>76</v>
      </c>
      <c r="G31" t="s">
        <v>18</v>
      </c>
      <c r="H31" t="s">
        <v>2999</v>
      </c>
      <c r="I31" s="2">
        <v>145174</v>
      </c>
      <c r="J31" s="32">
        <v>6</v>
      </c>
      <c r="M31" s="2">
        <v>-499408.99</v>
      </c>
    </row>
    <row r="32" spans="1:13" x14ac:dyDescent="0.25">
      <c r="A32" t="s">
        <v>462</v>
      </c>
      <c r="B32" s="1">
        <v>42777</v>
      </c>
      <c r="C32" t="s">
        <v>3052</v>
      </c>
      <c r="D32">
        <v>1</v>
      </c>
      <c r="E32" t="s">
        <v>3053</v>
      </c>
      <c r="F32" t="s">
        <v>76</v>
      </c>
      <c r="G32" t="s">
        <v>18</v>
      </c>
      <c r="H32" t="s">
        <v>2999</v>
      </c>
      <c r="I32" s="2">
        <v>128171</v>
      </c>
      <c r="J32" s="32">
        <v>7</v>
      </c>
      <c r="M32" s="2">
        <v>-371237.99</v>
      </c>
    </row>
    <row r="33" spans="1:13" x14ac:dyDescent="0.25">
      <c r="A33" t="s">
        <v>2005</v>
      </c>
      <c r="B33" s="1">
        <v>42777</v>
      </c>
      <c r="C33" t="s">
        <v>3054</v>
      </c>
      <c r="D33">
        <v>1</v>
      </c>
      <c r="E33" t="s">
        <v>3055</v>
      </c>
      <c r="F33" t="s">
        <v>76</v>
      </c>
      <c r="G33" t="s">
        <v>18</v>
      </c>
      <c r="H33" t="s">
        <v>2999</v>
      </c>
      <c r="I33" s="2">
        <v>99728</v>
      </c>
      <c r="J33" s="32">
        <v>8</v>
      </c>
      <c r="M33" s="2">
        <v>-271509.99</v>
      </c>
    </row>
    <row r="34" spans="1:13" x14ac:dyDescent="0.25">
      <c r="A34" t="s">
        <v>421</v>
      </c>
      <c r="B34" s="1">
        <v>42780</v>
      </c>
      <c r="C34" t="s">
        <v>3056</v>
      </c>
      <c r="D34">
        <v>1</v>
      </c>
      <c r="E34" t="s">
        <v>3057</v>
      </c>
      <c r="F34" t="s">
        <v>76</v>
      </c>
      <c r="G34" t="s">
        <v>18</v>
      </c>
      <c r="H34" t="s">
        <v>2999</v>
      </c>
      <c r="I34" s="2">
        <v>108046</v>
      </c>
      <c r="J34" s="32">
        <v>9</v>
      </c>
      <c r="M34" s="2">
        <v>-163463.99</v>
      </c>
    </row>
    <row r="35" spans="1:13" x14ac:dyDescent="0.25">
      <c r="H35" t="s">
        <v>101</v>
      </c>
      <c r="I35" s="2">
        <v>1516782</v>
      </c>
      <c r="K35" s="2">
        <v>1435246.01</v>
      </c>
    </row>
    <row r="36" spans="1:13" x14ac:dyDescent="0.25">
      <c r="H36" t="s">
        <v>102</v>
      </c>
      <c r="M36" s="2">
        <v>-163463.99</v>
      </c>
    </row>
    <row r="37" spans="1:13" x14ac:dyDescent="0.25">
      <c r="A37" t="s"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C18" sqref="C18"/>
    </sheetView>
  </sheetViews>
  <sheetFormatPr baseColWidth="10" defaultRowHeight="15" x14ac:dyDescent="0.25"/>
  <cols>
    <col min="8" max="8" width="34" bestFit="1" customWidth="1"/>
  </cols>
  <sheetData>
    <row r="1" spans="1:11" x14ac:dyDescent="0.25">
      <c r="A1" t="s">
        <v>0</v>
      </c>
    </row>
    <row r="2" spans="1:11" x14ac:dyDescent="0.25">
      <c r="A2" t="s">
        <v>2754</v>
      </c>
    </row>
    <row r="3" spans="1:11" x14ac:dyDescent="0.25">
      <c r="A3" t="s">
        <v>3058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3059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-5034.8599999999997</v>
      </c>
    </row>
    <row r="12" spans="1:11" x14ac:dyDescent="0.25">
      <c r="A12" t="s">
        <v>3060</v>
      </c>
      <c r="B12" s="1">
        <v>42741</v>
      </c>
      <c r="C12" t="s">
        <v>3061</v>
      </c>
      <c r="D12">
        <v>1</v>
      </c>
      <c r="E12" t="s">
        <v>3062</v>
      </c>
      <c r="F12" t="s">
        <v>11</v>
      </c>
      <c r="G12" t="s">
        <v>156</v>
      </c>
      <c r="H12" t="s">
        <v>3063</v>
      </c>
      <c r="J12" s="2">
        <v>3929.85</v>
      </c>
      <c r="K12" s="2">
        <v>-8964.7099999999991</v>
      </c>
    </row>
    <row r="13" spans="1:11" x14ac:dyDescent="0.25">
      <c r="A13" t="s">
        <v>606</v>
      </c>
      <c r="B13" s="1">
        <v>42747</v>
      </c>
      <c r="C13" t="s">
        <v>3064</v>
      </c>
      <c r="D13">
        <v>1</v>
      </c>
      <c r="E13" t="s">
        <v>3065</v>
      </c>
      <c r="F13" t="s">
        <v>76</v>
      </c>
      <c r="G13" t="s">
        <v>12</v>
      </c>
      <c r="H13" t="s">
        <v>3063</v>
      </c>
      <c r="I13" s="2">
        <v>5034.8599999999997</v>
      </c>
      <c r="K13" s="2">
        <v>-3929.85</v>
      </c>
    </row>
    <row r="14" spans="1:11" x14ac:dyDescent="0.25">
      <c r="A14" t="s">
        <v>3066</v>
      </c>
      <c r="B14" s="1">
        <v>42753</v>
      </c>
      <c r="C14" t="s">
        <v>3067</v>
      </c>
      <c r="D14">
        <v>1</v>
      </c>
      <c r="E14" t="s">
        <v>3068</v>
      </c>
      <c r="F14" t="s">
        <v>11</v>
      </c>
      <c r="G14" t="s">
        <v>156</v>
      </c>
      <c r="H14" t="s">
        <v>3063</v>
      </c>
      <c r="J14" s="2">
        <v>3315.05</v>
      </c>
      <c r="K14" s="2">
        <v>-7244.9</v>
      </c>
    </row>
    <row r="15" spans="1:11" x14ac:dyDescent="0.25">
      <c r="A15" t="s">
        <v>3069</v>
      </c>
      <c r="B15" s="1">
        <v>42763</v>
      </c>
      <c r="C15" t="s">
        <v>3070</v>
      </c>
      <c r="D15">
        <v>1</v>
      </c>
      <c r="E15" t="s">
        <v>3071</v>
      </c>
      <c r="F15" t="s">
        <v>11</v>
      </c>
      <c r="G15" t="s">
        <v>156</v>
      </c>
      <c r="H15" t="s">
        <v>3063</v>
      </c>
      <c r="J15" s="2">
        <v>3489.05</v>
      </c>
      <c r="K15" s="2">
        <v>-10733.95</v>
      </c>
    </row>
    <row r="16" spans="1:11" x14ac:dyDescent="0.25">
      <c r="A16" s="5" t="s">
        <v>3072</v>
      </c>
      <c r="B16" s="6">
        <v>42780</v>
      </c>
      <c r="C16" s="5" t="s">
        <v>3073</v>
      </c>
      <c r="D16" s="5">
        <v>1</v>
      </c>
      <c r="E16" s="5" t="s">
        <v>3074</v>
      </c>
      <c r="F16" s="5" t="s">
        <v>11</v>
      </c>
      <c r="G16" s="5" t="s">
        <v>12</v>
      </c>
      <c r="H16" s="5" t="s">
        <v>3063</v>
      </c>
      <c r="I16" s="5"/>
      <c r="J16" s="7">
        <v>3989.47</v>
      </c>
      <c r="K16" s="7">
        <v>-14723.42</v>
      </c>
    </row>
    <row r="17" spans="1:11" x14ac:dyDescent="0.25">
      <c r="A17" t="s">
        <v>581</v>
      </c>
      <c r="B17" s="1">
        <v>42781</v>
      </c>
      <c r="C17" t="s">
        <v>3075</v>
      </c>
      <c r="D17">
        <v>1</v>
      </c>
      <c r="E17" t="s">
        <v>3076</v>
      </c>
      <c r="F17" t="s">
        <v>76</v>
      </c>
      <c r="G17" t="s">
        <v>18</v>
      </c>
      <c r="H17" t="s">
        <v>3063</v>
      </c>
      <c r="I17" s="2">
        <v>7244.9</v>
      </c>
      <c r="K17" s="2">
        <v>-7478.52</v>
      </c>
    </row>
    <row r="18" spans="1:11" x14ac:dyDescent="0.25">
      <c r="A18" t="s">
        <v>3077</v>
      </c>
      <c r="B18" s="1">
        <v>42788</v>
      </c>
      <c r="C18" t="s">
        <v>3078</v>
      </c>
      <c r="D18">
        <v>1</v>
      </c>
      <c r="E18" t="s">
        <v>3079</v>
      </c>
      <c r="F18" t="s">
        <v>76</v>
      </c>
      <c r="G18" t="s">
        <v>12</v>
      </c>
      <c r="H18" t="s">
        <v>3063</v>
      </c>
      <c r="I18" s="2">
        <v>3489.05</v>
      </c>
      <c r="K18" s="2">
        <v>-3989.47</v>
      </c>
    </row>
    <row r="19" spans="1:11" x14ac:dyDescent="0.25">
      <c r="A19" t="s">
        <v>3080</v>
      </c>
      <c r="B19" s="1">
        <v>42793</v>
      </c>
      <c r="C19" t="s">
        <v>3081</v>
      </c>
      <c r="D19">
        <v>1</v>
      </c>
      <c r="E19" t="s">
        <v>3082</v>
      </c>
      <c r="F19" t="s">
        <v>11</v>
      </c>
      <c r="G19" t="s">
        <v>12</v>
      </c>
      <c r="H19" t="s">
        <v>3063</v>
      </c>
      <c r="J19" s="2">
        <v>3989.47</v>
      </c>
      <c r="K19" s="2">
        <v>-7978.94</v>
      </c>
    </row>
    <row r="20" spans="1:11" x14ac:dyDescent="0.25">
      <c r="H20" t="s">
        <v>101</v>
      </c>
      <c r="I20" s="2">
        <v>15768.81</v>
      </c>
      <c r="J20" s="2">
        <v>18712.89</v>
      </c>
    </row>
    <row r="21" spans="1:11" x14ac:dyDescent="0.25">
      <c r="H21" t="s">
        <v>102</v>
      </c>
      <c r="K21" s="2">
        <v>-7978.94</v>
      </c>
    </row>
    <row r="22" spans="1:11" x14ac:dyDescent="0.25">
      <c r="A22" t="s"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workbookViewId="0">
      <selection activeCell="J12" sqref="J12:J19"/>
    </sheetView>
  </sheetViews>
  <sheetFormatPr baseColWidth="10" defaultRowHeight="15" x14ac:dyDescent="0.25"/>
  <cols>
    <col min="8" max="8" width="24.85546875" bestFit="1" customWidth="1"/>
  </cols>
  <sheetData>
    <row r="1" spans="1:11" x14ac:dyDescent="0.25">
      <c r="A1" t="s">
        <v>0</v>
      </c>
    </row>
    <row r="2" spans="1:11" x14ac:dyDescent="0.25">
      <c r="A2" t="s">
        <v>2754</v>
      </c>
    </row>
    <row r="3" spans="1:11" x14ac:dyDescent="0.25">
      <c r="A3" t="s">
        <v>3083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-17092</v>
      </c>
    </row>
    <row r="12" spans="1:11" x14ac:dyDescent="0.25">
      <c r="A12" t="s">
        <v>3085</v>
      </c>
      <c r="B12" s="1">
        <v>42738</v>
      </c>
      <c r="C12" t="s">
        <v>3086</v>
      </c>
      <c r="D12">
        <v>2</v>
      </c>
      <c r="E12" t="s">
        <v>3087</v>
      </c>
      <c r="F12" t="s">
        <v>674</v>
      </c>
      <c r="G12" t="s">
        <v>513</v>
      </c>
      <c r="H12" t="s">
        <v>3088</v>
      </c>
      <c r="J12">
        <v>850.05</v>
      </c>
      <c r="K12" s="2">
        <v>-17942.05</v>
      </c>
    </row>
    <row r="13" spans="1:11" x14ac:dyDescent="0.25">
      <c r="A13" t="s">
        <v>2392</v>
      </c>
      <c r="B13" s="1">
        <v>42747</v>
      </c>
      <c r="C13" t="s">
        <v>3089</v>
      </c>
      <c r="D13">
        <v>2</v>
      </c>
      <c r="E13" t="s">
        <v>3090</v>
      </c>
      <c r="F13" t="s">
        <v>76</v>
      </c>
      <c r="G13" t="s">
        <v>12</v>
      </c>
      <c r="H13" t="s">
        <v>3088</v>
      </c>
      <c r="I13" s="2">
        <v>10092</v>
      </c>
      <c r="K13" s="2">
        <v>-7850.05</v>
      </c>
    </row>
    <row r="14" spans="1:11" x14ac:dyDescent="0.25">
      <c r="A14" t="s">
        <v>3091</v>
      </c>
      <c r="B14" s="1">
        <v>42751</v>
      </c>
      <c r="C14" t="s">
        <v>3092</v>
      </c>
      <c r="D14">
        <v>2</v>
      </c>
      <c r="E14" t="s">
        <v>3093</v>
      </c>
      <c r="F14" t="s">
        <v>512</v>
      </c>
      <c r="G14" t="s">
        <v>513</v>
      </c>
      <c r="H14" t="s">
        <v>3088</v>
      </c>
      <c r="J14" s="2">
        <v>3500</v>
      </c>
      <c r="K14" s="2">
        <v>-11350.05</v>
      </c>
    </row>
    <row r="15" spans="1:11" x14ac:dyDescent="0.25">
      <c r="A15" t="s">
        <v>3094</v>
      </c>
      <c r="B15" s="1">
        <v>42752</v>
      </c>
      <c r="C15" t="s">
        <v>3095</v>
      </c>
      <c r="D15">
        <v>2</v>
      </c>
      <c r="E15" t="s">
        <v>3096</v>
      </c>
      <c r="F15" t="s">
        <v>674</v>
      </c>
      <c r="G15" t="s">
        <v>513</v>
      </c>
      <c r="H15" t="s">
        <v>3088</v>
      </c>
      <c r="J15" s="2">
        <v>13900</v>
      </c>
      <c r="K15" s="2">
        <v>-25250.05</v>
      </c>
    </row>
    <row r="16" spans="1:11" x14ac:dyDescent="0.25">
      <c r="A16" t="s">
        <v>3097</v>
      </c>
      <c r="B16" s="1">
        <v>42754</v>
      </c>
      <c r="C16" t="s">
        <v>3098</v>
      </c>
      <c r="D16">
        <v>2</v>
      </c>
      <c r="E16" t="s">
        <v>3099</v>
      </c>
      <c r="F16" t="s">
        <v>76</v>
      </c>
      <c r="G16" t="s">
        <v>12</v>
      </c>
      <c r="H16" t="s">
        <v>3088</v>
      </c>
      <c r="I16" s="2">
        <v>7000</v>
      </c>
      <c r="K16" s="2">
        <v>-18250.05</v>
      </c>
    </row>
    <row r="17" spans="1:11" x14ac:dyDescent="0.25">
      <c r="A17" t="s">
        <v>3100</v>
      </c>
      <c r="B17" s="1">
        <v>42761</v>
      </c>
      <c r="C17" t="s">
        <v>3101</v>
      </c>
      <c r="D17">
        <v>2</v>
      </c>
      <c r="E17" t="s">
        <v>3102</v>
      </c>
      <c r="F17" t="s">
        <v>512</v>
      </c>
      <c r="G17" t="s">
        <v>1195</v>
      </c>
      <c r="H17" t="s">
        <v>3103</v>
      </c>
      <c r="J17" s="2">
        <v>6900.03</v>
      </c>
      <c r="K17" s="2">
        <v>-25150.080000000002</v>
      </c>
    </row>
    <row r="18" spans="1:11" x14ac:dyDescent="0.25">
      <c r="A18" t="s">
        <v>3104</v>
      </c>
      <c r="B18" s="1">
        <v>42762</v>
      </c>
      <c r="C18" t="s">
        <v>3105</v>
      </c>
      <c r="D18">
        <v>2</v>
      </c>
      <c r="E18" t="s">
        <v>3106</v>
      </c>
      <c r="F18" t="s">
        <v>512</v>
      </c>
      <c r="G18" t="s">
        <v>513</v>
      </c>
      <c r="H18" t="s">
        <v>3088</v>
      </c>
      <c r="J18" s="2">
        <v>6000</v>
      </c>
      <c r="K18" s="2">
        <v>-31150.080000000002</v>
      </c>
    </row>
    <row r="19" spans="1:11" x14ac:dyDescent="0.25">
      <c r="A19" t="s">
        <v>3107</v>
      </c>
      <c r="B19" s="1">
        <v>42763</v>
      </c>
      <c r="C19" t="s">
        <v>3108</v>
      </c>
      <c r="D19">
        <v>2</v>
      </c>
      <c r="E19" t="s">
        <v>3109</v>
      </c>
      <c r="F19" t="s">
        <v>512</v>
      </c>
      <c r="G19" t="s">
        <v>513</v>
      </c>
      <c r="H19" t="s">
        <v>3088</v>
      </c>
      <c r="J19" s="2">
        <v>10000.36</v>
      </c>
      <c r="K19" s="2">
        <v>-41150.44</v>
      </c>
    </row>
    <row r="20" spans="1:11" x14ac:dyDescent="0.25">
      <c r="A20" s="5" t="s">
        <v>3110</v>
      </c>
      <c r="B20" s="6">
        <v>42768</v>
      </c>
      <c r="C20" s="5" t="s">
        <v>3111</v>
      </c>
      <c r="D20" s="5">
        <v>2</v>
      </c>
      <c r="E20" s="5" t="s">
        <v>3112</v>
      </c>
      <c r="F20" s="5" t="s">
        <v>674</v>
      </c>
      <c r="G20" s="5" t="s">
        <v>513</v>
      </c>
      <c r="H20" s="5" t="s">
        <v>3088</v>
      </c>
      <c r="I20" s="5"/>
      <c r="J20" s="7">
        <v>11600</v>
      </c>
      <c r="K20" s="7">
        <v>-52750.44</v>
      </c>
    </row>
    <row r="21" spans="1:11" x14ac:dyDescent="0.25">
      <c r="A21" t="s">
        <v>3113</v>
      </c>
      <c r="B21" s="1">
        <v>42768</v>
      </c>
      <c r="C21" t="s">
        <v>3114</v>
      </c>
      <c r="D21">
        <v>2</v>
      </c>
      <c r="E21" t="s">
        <v>3115</v>
      </c>
      <c r="F21" t="s">
        <v>512</v>
      </c>
      <c r="G21" t="s">
        <v>513</v>
      </c>
      <c r="H21" t="s">
        <v>3088</v>
      </c>
      <c r="J21" s="2">
        <v>6728</v>
      </c>
      <c r="K21" s="2">
        <v>-59478.44</v>
      </c>
    </row>
    <row r="22" spans="1:11" x14ac:dyDescent="0.25">
      <c r="A22" t="s">
        <v>3116</v>
      </c>
      <c r="B22" s="1">
        <v>42777</v>
      </c>
      <c r="C22" t="s">
        <v>3117</v>
      </c>
      <c r="D22">
        <v>2</v>
      </c>
      <c r="E22" t="s">
        <v>3118</v>
      </c>
      <c r="F22" t="s">
        <v>512</v>
      </c>
      <c r="G22" t="s">
        <v>513</v>
      </c>
      <c r="H22" t="s">
        <v>3088</v>
      </c>
      <c r="J22" s="2">
        <v>6500</v>
      </c>
      <c r="K22" s="2">
        <v>-65978.44</v>
      </c>
    </row>
    <row r="23" spans="1:11" x14ac:dyDescent="0.25">
      <c r="A23" t="s">
        <v>3119</v>
      </c>
      <c r="B23" s="1">
        <v>42780</v>
      </c>
      <c r="C23" t="s">
        <v>3120</v>
      </c>
      <c r="D23">
        <v>2</v>
      </c>
      <c r="E23" t="s">
        <v>3121</v>
      </c>
      <c r="F23" t="s">
        <v>674</v>
      </c>
      <c r="G23" t="s">
        <v>513</v>
      </c>
      <c r="H23" t="s">
        <v>3088</v>
      </c>
      <c r="J23" s="2">
        <v>5300.01</v>
      </c>
      <c r="K23" s="2">
        <v>-71278.45</v>
      </c>
    </row>
    <row r="24" spans="1:11" x14ac:dyDescent="0.25">
      <c r="A24" t="s">
        <v>3122</v>
      </c>
      <c r="B24" s="1">
        <v>42781</v>
      </c>
      <c r="C24" t="s">
        <v>3123</v>
      </c>
      <c r="D24">
        <v>2</v>
      </c>
      <c r="E24" t="s">
        <v>3124</v>
      </c>
      <c r="F24" t="s">
        <v>76</v>
      </c>
      <c r="G24" t="s">
        <v>12</v>
      </c>
      <c r="H24" t="s">
        <v>3088</v>
      </c>
      <c r="I24" s="2">
        <v>17400</v>
      </c>
      <c r="K24" s="2">
        <v>-53878.45</v>
      </c>
    </row>
    <row r="25" spans="1:11" x14ac:dyDescent="0.25">
      <c r="A25" t="s">
        <v>603</v>
      </c>
      <c r="B25" s="1">
        <v>42783</v>
      </c>
      <c r="C25" t="s">
        <v>3125</v>
      </c>
      <c r="D25">
        <v>2</v>
      </c>
      <c r="E25" t="s">
        <v>3126</v>
      </c>
      <c r="F25" t="s">
        <v>512</v>
      </c>
      <c r="G25" t="s">
        <v>513</v>
      </c>
      <c r="H25" t="s">
        <v>3088</v>
      </c>
      <c r="J25" s="2">
        <v>3364</v>
      </c>
      <c r="K25" s="2">
        <v>-57242.45</v>
      </c>
    </row>
    <row r="26" spans="1:11" x14ac:dyDescent="0.25">
      <c r="A26" t="s">
        <v>1838</v>
      </c>
      <c r="B26" s="1">
        <v>42788</v>
      </c>
      <c r="C26" t="s">
        <v>3127</v>
      </c>
      <c r="D26">
        <v>2</v>
      </c>
      <c r="E26" t="s">
        <v>3128</v>
      </c>
      <c r="F26" t="s">
        <v>76</v>
      </c>
      <c r="G26" t="s">
        <v>12</v>
      </c>
      <c r="H26" t="s">
        <v>3088</v>
      </c>
      <c r="I26" s="2">
        <v>23750.44</v>
      </c>
      <c r="K26" s="2">
        <v>-33492.01</v>
      </c>
    </row>
    <row r="27" spans="1:11" x14ac:dyDescent="0.25">
      <c r="A27" t="s">
        <v>2160</v>
      </c>
      <c r="B27" s="1">
        <v>42790</v>
      </c>
      <c r="C27" t="s">
        <v>3129</v>
      </c>
      <c r="D27">
        <v>2</v>
      </c>
      <c r="E27" t="s">
        <v>3130</v>
      </c>
      <c r="F27" t="s">
        <v>512</v>
      </c>
      <c r="G27" t="s">
        <v>513</v>
      </c>
      <c r="H27" t="s">
        <v>3088</v>
      </c>
      <c r="J27" s="2">
        <v>10092</v>
      </c>
      <c r="K27" s="2">
        <v>-43584.01</v>
      </c>
    </row>
    <row r="28" spans="1:11" x14ac:dyDescent="0.25">
      <c r="H28" t="s">
        <v>101</v>
      </c>
      <c r="I28" s="2">
        <v>58242.44</v>
      </c>
      <c r="J28" s="2">
        <v>84734.45</v>
      </c>
    </row>
    <row r="29" spans="1:11" x14ac:dyDescent="0.25">
      <c r="H29" t="s">
        <v>102</v>
      </c>
      <c r="K29" s="2">
        <v>-43584.01</v>
      </c>
    </row>
    <row r="30" spans="1:11" x14ac:dyDescent="0.25">
      <c r="A30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4"/>
  <sheetViews>
    <sheetView topLeftCell="A32" workbookViewId="0">
      <selection activeCell="H56" sqref="H56"/>
    </sheetView>
  </sheetViews>
  <sheetFormatPr baseColWidth="10" defaultRowHeight="15" x14ac:dyDescent="0.25"/>
  <cols>
    <col min="3" max="3" width="11.140625" customWidth="1"/>
    <col min="4" max="4" width="11.42578125" hidden="1" customWidth="1"/>
    <col min="5" max="5" width="16.5703125" bestFit="1" customWidth="1"/>
    <col min="8" max="8" width="36.28515625" bestFit="1" customWidth="1"/>
    <col min="10" max="10" width="3.85546875" style="12" customWidth="1"/>
    <col min="12" max="12" width="3.85546875" style="12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188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103</v>
      </c>
    </row>
    <row r="10" spans="1:13" x14ac:dyDescent="0.25">
      <c r="A10" t="s">
        <v>6</v>
      </c>
    </row>
    <row r="11" spans="1:13" x14ac:dyDescent="0.25">
      <c r="H11" t="s">
        <v>7</v>
      </c>
      <c r="M11">
        <v>-794.21</v>
      </c>
    </row>
    <row r="12" spans="1:13" x14ac:dyDescent="0.25">
      <c r="A12" t="s">
        <v>190</v>
      </c>
      <c r="B12" s="1">
        <v>42376</v>
      </c>
      <c r="C12" t="s">
        <v>191</v>
      </c>
      <c r="D12">
        <v>1</v>
      </c>
      <c r="E12" t="s">
        <v>192</v>
      </c>
      <c r="F12" t="s">
        <v>76</v>
      </c>
      <c r="G12" t="s">
        <v>12</v>
      </c>
      <c r="H12" t="s">
        <v>153</v>
      </c>
      <c r="I12">
        <v>794.1</v>
      </c>
      <c r="J12" s="12" t="s">
        <v>126</v>
      </c>
      <c r="M12">
        <v>-0.11</v>
      </c>
    </row>
    <row r="13" spans="1:13" x14ac:dyDescent="0.25">
      <c r="A13" t="s">
        <v>193</v>
      </c>
      <c r="B13" s="1">
        <v>42382</v>
      </c>
      <c r="C13">
        <v>5509676</v>
      </c>
      <c r="D13">
        <v>1</v>
      </c>
      <c r="E13" t="s">
        <v>194</v>
      </c>
      <c r="F13" t="s">
        <v>11</v>
      </c>
      <c r="G13" t="s">
        <v>195</v>
      </c>
      <c r="H13" t="s">
        <v>153</v>
      </c>
      <c r="K13" s="2">
        <v>3665.6</v>
      </c>
      <c r="L13" s="12">
        <v>1</v>
      </c>
      <c r="M13" s="2">
        <v>-3665.71</v>
      </c>
    </row>
    <row r="14" spans="1:13" x14ac:dyDescent="0.25">
      <c r="A14" t="s">
        <v>196</v>
      </c>
      <c r="B14" s="1">
        <v>42382</v>
      </c>
      <c r="C14">
        <v>5509681</v>
      </c>
      <c r="D14">
        <v>1</v>
      </c>
      <c r="E14" t="s">
        <v>197</v>
      </c>
      <c r="F14" t="s">
        <v>11</v>
      </c>
      <c r="G14" t="s">
        <v>195</v>
      </c>
      <c r="H14" t="s">
        <v>153</v>
      </c>
      <c r="K14">
        <v>398</v>
      </c>
      <c r="L14" s="12">
        <v>1</v>
      </c>
      <c r="M14" s="2">
        <v>-4063.71</v>
      </c>
    </row>
    <row r="15" spans="1:13" x14ac:dyDescent="0.25">
      <c r="A15" t="s">
        <v>198</v>
      </c>
      <c r="B15" s="1">
        <v>42382</v>
      </c>
      <c r="C15">
        <v>5501503</v>
      </c>
      <c r="D15">
        <v>1</v>
      </c>
      <c r="E15" t="s">
        <v>199</v>
      </c>
      <c r="F15" t="s">
        <v>11</v>
      </c>
      <c r="G15" t="s">
        <v>195</v>
      </c>
      <c r="H15" t="s">
        <v>153</v>
      </c>
      <c r="K15" s="2">
        <v>1836</v>
      </c>
      <c r="L15" s="12">
        <v>1</v>
      </c>
      <c r="M15" s="2">
        <v>-5899.71</v>
      </c>
    </row>
    <row r="16" spans="1:13" x14ac:dyDescent="0.25">
      <c r="A16" t="s">
        <v>200</v>
      </c>
      <c r="B16" s="1">
        <v>42382</v>
      </c>
      <c r="C16">
        <v>5509608</v>
      </c>
      <c r="D16">
        <v>1</v>
      </c>
      <c r="E16" t="s">
        <v>201</v>
      </c>
      <c r="F16" t="s">
        <v>11</v>
      </c>
      <c r="G16" t="s">
        <v>195</v>
      </c>
      <c r="H16" t="s">
        <v>153</v>
      </c>
      <c r="K16">
        <v>968.99</v>
      </c>
      <c r="L16" s="12">
        <v>1</v>
      </c>
      <c r="M16" s="2">
        <v>-6868.7</v>
      </c>
    </row>
    <row r="17" spans="1:13" x14ac:dyDescent="0.25">
      <c r="A17" t="s">
        <v>202</v>
      </c>
      <c r="B17" s="1">
        <v>42384</v>
      </c>
      <c r="C17">
        <v>5501513</v>
      </c>
      <c r="D17">
        <v>1</v>
      </c>
      <c r="E17" t="s">
        <v>203</v>
      </c>
      <c r="F17" t="s">
        <v>11</v>
      </c>
      <c r="G17" t="s">
        <v>195</v>
      </c>
      <c r="H17" t="s">
        <v>153</v>
      </c>
      <c r="K17" s="2">
        <v>2213.09</v>
      </c>
      <c r="L17" s="12">
        <v>2</v>
      </c>
      <c r="M17" s="2">
        <v>-9081.7900000000009</v>
      </c>
    </row>
    <row r="18" spans="1:13" x14ac:dyDescent="0.25">
      <c r="A18" t="s">
        <v>204</v>
      </c>
      <c r="B18" s="1">
        <v>42388</v>
      </c>
      <c r="C18" t="s">
        <v>205</v>
      </c>
      <c r="D18">
        <v>1</v>
      </c>
      <c r="E18" t="s">
        <v>206</v>
      </c>
      <c r="F18" t="s">
        <v>76</v>
      </c>
      <c r="G18" t="s">
        <v>18</v>
      </c>
      <c r="H18" t="s">
        <v>153</v>
      </c>
      <c r="I18" s="2">
        <v>6868.59</v>
      </c>
      <c r="J18" s="12">
        <v>1</v>
      </c>
      <c r="M18" s="2">
        <v>-2213.1999999999998</v>
      </c>
    </row>
    <row r="19" spans="1:13" x14ac:dyDescent="0.25">
      <c r="A19" t="s">
        <v>207</v>
      </c>
      <c r="B19" s="1">
        <v>42395</v>
      </c>
      <c r="C19">
        <v>5544041</v>
      </c>
      <c r="D19">
        <v>1</v>
      </c>
      <c r="E19" t="s">
        <v>208</v>
      </c>
      <c r="F19" t="s">
        <v>11</v>
      </c>
      <c r="G19" t="s">
        <v>195</v>
      </c>
      <c r="H19" t="s">
        <v>153</v>
      </c>
      <c r="K19">
        <v>253.92</v>
      </c>
      <c r="L19" s="12">
        <v>3</v>
      </c>
      <c r="M19" s="2">
        <v>-2467.12</v>
      </c>
    </row>
    <row r="20" spans="1:13" x14ac:dyDescent="0.25">
      <c r="A20" t="s">
        <v>209</v>
      </c>
      <c r="B20" s="1">
        <v>42395</v>
      </c>
      <c r="C20" t="s">
        <v>210</v>
      </c>
      <c r="D20">
        <v>1</v>
      </c>
      <c r="E20" t="s">
        <v>211</v>
      </c>
      <c r="F20" t="s">
        <v>76</v>
      </c>
      <c r="G20" t="s">
        <v>18</v>
      </c>
      <c r="H20" t="s">
        <v>153</v>
      </c>
      <c r="I20" s="2">
        <v>2213.09</v>
      </c>
      <c r="J20" s="12">
        <v>2</v>
      </c>
      <c r="M20">
        <v>-254.03</v>
      </c>
    </row>
    <row r="21" spans="1:13" x14ac:dyDescent="0.25">
      <c r="A21" t="s">
        <v>212</v>
      </c>
      <c r="B21" s="1">
        <v>42396</v>
      </c>
      <c r="C21">
        <v>5558980</v>
      </c>
      <c r="D21">
        <v>1</v>
      </c>
      <c r="E21" t="s">
        <v>213</v>
      </c>
      <c r="F21" t="s">
        <v>11</v>
      </c>
      <c r="G21" t="s">
        <v>195</v>
      </c>
      <c r="H21" t="s">
        <v>153</v>
      </c>
      <c r="K21">
        <v>496.26</v>
      </c>
      <c r="L21" s="12">
        <v>3</v>
      </c>
      <c r="M21">
        <v>-750.29</v>
      </c>
    </row>
    <row r="22" spans="1:13" x14ac:dyDescent="0.25">
      <c r="A22" t="s">
        <v>214</v>
      </c>
      <c r="B22" s="1">
        <v>42396</v>
      </c>
      <c r="C22">
        <v>5540630</v>
      </c>
      <c r="D22">
        <v>1</v>
      </c>
      <c r="E22" t="s">
        <v>215</v>
      </c>
      <c r="F22" t="s">
        <v>11</v>
      </c>
      <c r="G22" t="s">
        <v>195</v>
      </c>
      <c r="H22" t="s">
        <v>153</v>
      </c>
      <c r="K22" s="2">
        <v>1041.4000000000001</v>
      </c>
      <c r="L22" s="12">
        <v>3</v>
      </c>
      <c r="M22" s="2">
        <v>-1791.69</v>
      </c>
    </row>
    <row r="23" spans="1:13" x14ac:dyDescent="0.25">
      <c r="A23" t="s">
        <v>216</v>
      </c>
      <c r="B23" s="1">
        <v>42405</v>
      </c>
      <c r="C23" t="s">
        <v>217</v>
      </c>
      <c r="D23">
        <v>1</v>
      </c>
      <c r="E23" t="s">
        <v>218</v>
      </c>
      <c r="F23" t="s">
        <v>76</v>
      </c>
      <c r="G23" t="s">
        <v>18</v>
      </c>
      <c r="H23" t="s">
        <v>153</v>
      </c>
      <c r="I23" s="2">
        <v>1791.58</v>
      </c>
      <c r="J23" s="12">
        <v>3</v>
      </c>
      <c r="M23">
        <v>-0.11</v>
      </c>
    </row>
    <row r="24" spans="1:13" x14ac:dyDescent="0.25">
      <c r="A24" t="s">
        <v>219</v>
      </c>
      <c r="B24" s="1">
        <v>42411</v>
      </c>
      <c r="C24">
        <v>5587707</v>
      </c>
      <c r="D24">
        <v>1</v>
      </c>
      <c r="E24" t="s">
        <v>220</v>
      </c>
      <c r="F24" t="s">
        <v>11</v>
      </c>
      <c r="G24" t="s">
        <v>195</v>
      </c>
      <c r="H24" t="s">
        <v>153</v>
      </c>
      <c r="K24">
        <v>693.3</v>
      </c>
      <c r="L24" s="12">
        <v>5</v>
      </c>
      <c r="M24">
        <v>-693.41</v>
      </c>
    </row>
    <row r="25" spans="1:13" x14ac:dyDescent="0.25">
      <c r="A25" t="s">
        <v>221</v>
      </c>
      <c r="B25" s="1">
        <v>42411</v>
      </c>
      <c r="C25">
        <v>5577661</v>
      </c>
      <c r="D25">
        <v>1</v>
      </c>
      <c r="E25" t="s">
        <v>222</v>
      </c>
      <c r="F25" t="s">
        <v>11</v>
      </c>
      <c r="G25" t="s">
        <v>195</v>
      </c>
      <c r="H25" t="s">
        <v>153</v>
      </c>
      <c r="K25" s="2">
        <v>1710.03</v>
      </c>
      <c r="L25" s="12">
        <v>5</v>
      </c>
      <c r="M25" s="2">
        <v>-2403.44</v>
      </c>
    </row>
    <row r="26" spans="1:13" x14ac:dyDescent="0.25">
      <c r="A26" t="s">
        <v>223</v>
      </c>
      <c r="B26" s="1">
        <v>42411</v>
      </c>
      <c r="C26">
        <v>5577658</v>
      </c>
      <c r="D26">
        <v>1</v>
      </c>
      <c r="E26" t="s">
        <v>224</v>
      </c>
      <c r="F26" t="s">
        <v>11</v>
      </c>
      <c r="G26" t="s">
        <v>195</v>
      </c>
      <c r="H26" t="s">
        <v>153</v>
      </c>
      <c r="K26" s="2">
        <v>1836</v>
      </c>
      <c r="L26" s="12">
        <v>5</v>
      </c>
      <c r="M26" s="2">
        <v>-4239.4399999999996</v>
      </c>
    </row>
    <row r="27" spans="1:13" x14ac:dyDescent="0.25">
      <c r="A27" t="s">
        <v>225</v>
      </c>
      <c r="B27" s="1">
        <v>42423</v>
      </c>
      <c r="C27">
        <v>5618510</v>
      </c>
      <c r="D27">
        <v>1</v>
      </c>
      <c r="E27" t="s">
        <v>226</v>
      </c>
      <c r="F27" t="s">
        <v>11</v>
      </c>
      <c r="G27" t="s">
        <v>195</v>
      </c>
      <c r="H27" t="s">
        <v>153</v>
      </c>
      <c r="K27">
        <v>359</v>
      </c>
      <c r="L27" s="12">
        <v>4</v>
      </c>
      <c r="M27" s="2">
        <v>-4598.4399999999996</v>
      </c>
    </row>
    <row r="28" spans="1:13" x14ac:dyDescent="0.25">
      <c r="A28" t="s">
        <v>227</v>
      </c>
      <c r="B28" s="1">
        <v>42424</v>
      </c>
      <c r="C28" t="s">
        <v>228</v>
      </c>
      <c r="D28">
        <v>1</v>
      </c>
      <c r="E28" t="s">
        <v>229</v>
      </c>
      <c r="F28" t="s">
        <v>76</v>
      </c>
      <c r="G28" t="s">
        <v>12</v>
      </c>
      <c r="H28" t="s">
        <v>153</v>
      </c>
      <c r="I28" s="2">
        <v>4239.33</v>
      </c>
      <c r="J28" s="12">
        <v>5</v>
      </c>
      <c r="M28">
        <v>-359.11</v>
      </c>
    </row>
    <row r="29" spans="1:13" x14ac:dyDescent="0.25">
      <c r="A29" t="s">
        <v>230</v>
      </c>
      <c r="B29" s="1">
        <v>42426</v>
      </c>
      <c r="C29">
        <v>5615610</v>
      </c>
      <c r="D29">
        <v>1</v>
      </c>
      <c r="E29" t="s">
        <v>231</v>
      </c>
      <c r="F29" t="s">
        <v>11</v>
      </c>
      <c r="G29" t="s">
        <v>195</v>
      </c>
      <c r="H29" t="s">
        <v>153</v>
      </c>
      <c r="K29" s="2">
        <v>1449.61</v>
      </c>
      <c r="L29" s="12">
        <v>6</v>
      </c>
      <c r="M29" s="2">
        <v>-1808.72</v>
      </c>
    </row>
    <row r="30" spans="1:13" x14ac:dyDescent="0.25">
      <c r="A30" t="s">
        <v>232</v>
      </c>
      <c r="B30" s="1">
        <v>42426</v>
      </c>
      <c r="C30">
        <v>5618514</v>
      </c>
      <c r="D30">
        <v>1</v>
      </c>
      <c r="E30" t="s">
        <v>233</v>
      </c>
      <c r="F30" t="s">
        <v>11</v>
      </c>
      <c r="G30" t="s">
        <v>195</v>
      </c>
      <c r="H30" t="s">
        <v>153</v>
      </c>
      <c r="K30">
        <v>658</v>
      </c>
      <c r="L30" s="12">
        <v>6</v>
      </c>
      <c r="M30" s="2">
        <v>-2466.7199999999998</v>
      </c>
    </row>
    <row r="31" spans="1:13" x14ac:dyDescent="0.25">
      <c r="A31" t="s">
        <v>234</v>
      </c>
      <c r="B31" s="1">
        <v>42429</v>
      </c>
      <c r="C31">
        <v>5642393</v>
      </c>
      <c r="D31">
        <v>1</v>
      </c>
      <c r="E31" t="s">
        <v>235</v>
      </c>
      <c r="F31" t="s">
        <v>11</v>
      </c>
      <c r="G31" t="s">
        <v>12</v>
      </c>
      <c r="H31" t="s">
        <v>153</v>
      </c>
      <c r="K31">
        <v>618.48</v>
      </c>
      <c r="L31" s="12">
        <v>7</v>
      </c>
      <c r="M31" s="2">
        <v>-3085.2</v>
      </c>
    </row>
    <row r="32" spans="1:13" x14ac:dyDescent="0.25">
      <c r="A32" t="s">
        <v>236</v>
      </c>
      <c r="B32" s="1">
        <v>42431</v>
      </c>
      <c r="C32" t="s">
        <v>237</v>
      </c>
      <c r="D32">
        <v>1</v>
      </c>
      <c r="E32" t="s">
        <v>238</v>
      </c>
      <c r="F32" t="s">
        <v>76</v>
      </c>
      <c r="G32" t="s">
        <v>12</v>
      </c>
      <c r="H32" t="s">
        <v>153</v>
      </c>
      <c r="I32">
        <v>359</v>
      </c>
      <c r="J32" s="12">
        <v>4</v>
      </c>
      <c r="M32" s="2">
        <v>-2726.2</v>
      </c>
    </row>
    <row r="33" spans="1:15" x14ac:dyDescent="0.25">
      <c r="A33" t="s">
        <v>239</v>
      </c>
      <c r="B33" s="1">
        <v>42438</v>
      </c>
      <c r="C33" t="s">
        <v>240</v>
      </c>
      <c r="D33">
        <v>1</v>
      </c>
      <c r="E33" t="s">
        <v>241</v>
      </c>
      <c r="F33" t="s">
        <v>76</v>
      </c>
      <c r="G33" t="s">
        <v>12</v>
      </c>
      <c r="H33" t="s">
        <v>153</v>
      </c>
      <c r="I33" s="2">
        <v>2107.61</v>
      </c>
      <c r="J33" s="12">
        <v>6</v>
      </c>
      <c r="M33">
        <v>-618.59</v>
      </c>
    </row>
    <row r="34" spans="1:15" x14ac:dyDescent="0.25">
      <c r="A34" t="s">
        <v>242</v>
      </c>
      <c r="B34" s="1">
        <v>42444</v>
      </c>
      <c r="C34">
        <v>5686701</v>
      </c>
      <c r="D34">
        <v>1</v>
      </c>
      <c r="E34" t="s">
        <v>243</v>
      </c>
      <c r="F34" t="s">
        <v>11</v>
      </c>
      <c r="G34" t="s">
        <v>195</v>
      </c>
      <c r="H34" t="s">
        <v>153</v>
      </c>
      <c r="K34">
        <v>423.3</v>
      </c>
      <c r="L34" s="12">
        <v>9</v>
      </c>
      <c r="M34" s="2">
        <v>-1041.8900000000001</v>
      </c>
    </row>
    <row r="35" spans="1:15" x14ac:dyDescent="0.25">
      <c r="A35" t="s">
        <v>244</v>
      </c>
      <c r="B35" s="1">
        <v>42444</v>
      </c>
      <c r="C35">
        <v>5654360</v>
      </c>
      <c r="D35">
        <v>1</v>
      </c>
      <c r="E35" t="s">
        <v>245</v>
      </c>
      <c r="F35" t="s">
        <v>11</v>
      </c>
      <c r="G35" t="s">
        <v>195</v>
      </c>
      <c r="H35" t="s">
        <v>153</v>
      </c>
      <c r="K35" s="2">
        <v>1851.52</v>
      </c>
      <c r="L35" s="12">
        <v>9</v>
      </c>
      <c r="M35" s="2">
        <v>-2893.41</v>
      </c>
      <c r="N35">
        <v>221.52</v>
      </c>
      <c r="O35">
        <v>9</v>
      </c>
    </row>
    <row r="36" spans="1:15" x14ac:dyDescent="0.25">
      <c r="A36" t="s">
        <v>246</v>
      </c>
      <c r="B36" s="1">
        <v>42446</v>
      </c>
      <c r="C36" t="s">
        <v>247</v>
      </c>
      <c r="D36">
        <v>1</v>
      </c>
      <c r="E36" t="s">
        <v>248</v>
      </c>
      <c r="F36" t="s">
        <v>76</v>
      </c>
      <c r="G36" t="s">
        <v>12</v>
      </c>
      <c r="H36" t="s">
        <v>153</v>
      </c>
      <c r="I36">
        <v>618.48</v>
      </c>
      <c r="J36" s="12">
        <v>7</v>
      </c>
      <c r="M36" s="2">
        <v>-2274.9299999999998</v>
      </c>
      <c r="O36" s="2"/>
    </row>
    <row r="37" spans="1:15" x14ac:dyDescent="0.25">
      <c r="A37" t="s">
        <v>249</v>
      </c>
      <c r="B37" s="1">
        <v>42451</v>
      </c>
      <c r="C37">
        <v>5710026</v>
      </c>
      <c r="D37">
        <v>1</v>
      </c>
      <c r="E37" t="s">
        <v>250</v>
      </c>
      <c r="F37" t="s">
        <v>11</v>
      </c>
      <c r="G37" t="s">
        <v>195</v>
      </c>
      <c r="H37" t="s">
        <v>153</v>
      </c>
      <c r="K37">
        <v>459</v>
      </c>
      <c r="L37" s="12">
        <v>8</v>
      </c>
      <c r="M37" s="2">
        <v>-2733.93</v>
      </c>
    </row>
    <row r="38" spans="1:15" x14ac:dyDescent="0.25">
      <c r="A38" s="13" t="s">
        <v>251</v>
      </c>
      <c r="B38" s="18">
        <v>42451</v>
      </c>
      <c r="C38" s="13">
        <v>5651070</v>
      </c>
      <c r="D38" s="13">
        <v>1</v>
      </c>
      <c r="E38" s="13" t="s">
        <v>252</v>
      </c>
      <c r="F38" s="13" t="s">
        <v>11</v>
      </c>
      <c r="G38" s="13" t="s">
        <v>195</v>
      </c>
      <c r="H38" s="13" t="s">
        <v>153</v>
      </c>
      <c r="I38" s="13"/>
      <c r="K38" s="14">
        <v>1836</v>
      </c>
      <c r="M38" s="2">
        <v>-4569.93</v>
      </c>
    </row>
    <row r="39" spans="1:15" x14ac:dyDescent="0.25">
      <c r="A39" t="s">
        <v>253</v>
      </c>
      <c r="B39" s="1">
        <v>42451</v>
      </c>
      <c r="C39">
        <v>5651071</v>
      </c>
      <c r="D39">
        <v>1</v>
      </c>
      <c r="E39" t="s">
        <v>254</v>
      </c>
      <c r="F39" t="s">
        <v>11</v>
      </c>
      <c r="G39" t="s">
        <v>195</v>
      </c>
      <c r="H39" t="s">
        <v>153</v>
      </c>
      <c r="K39" s="2">
        <v>1819</v>
      </c>
      <c r="L39" s="12">
        <v>9</v>
      </c>
      <c r="M39" s="2">
        <v>-6388.93</v>
      </c>
    </row>
    <row r="40" spans="1:15" x14ac:dyDescent="0.25">
      <c r="A40" t="s">
        <v>255</v>
      </c>
      <c r="B40" s="1">
        <v>42460</v>
      </c>
      <c r="C40">
        <v>5724026</v>
      </c>
      <c r="D40">
        <v>1</v>
      </c>
      <c r="E40" t="s">
        <v>256</v>
      </c>
      <c r="F40" t="s">
        <v>11</v>
      </c>
      <c r="G40" t="s">
        <v>195</v>
      </c>
      <c r="H40" t="s">
        <v>153</v>
      </c>
      <c r="K40">
        <v>459</v>
      </c>
      <c r="L40" s="12">
        <v>9</v>
      </c>
      <c r="M40" s="2">
        <v>-6847.93</v>
      </c>
    </row>
    <row r="41" spans="1:15" x14ac:dyDescent="0.25">
      <c r="A41" t="s">
        <v>257</v>
      </c>
      <c r="B41" s="1">
        <v>42460</v>
      </c>
      <c r="C41" t="s">
        <v>258</v>
      </c>
      <c r="D41">
        <v>1</v>
      </c>
      <c r="E41" t="s">
        <v>259</v>
      </c>
      <c r="F41" t="s">
        <v>260</v>
      </c>
      <c r="G41" t="s">
        <v>12</v>
      </c>
      <c r="H41" t="s">
        <v>261</v>
      </c>
      <c r="I41">
        <v>0</v>
      </c>
      <c r="M41" s="2">
        <v>-6847.93</v>
      </c>
    </row>
    <row r="42" spans="1:15" x14ac:dyDescent="0.25">
      <c r="A42" t="s">
        <v>262</v>
      </c>
      <c r="B42" s="1">
        <v>42460</v>
      </c>
      <c r="C42" t="s">
        <v>263</v>
      </c>
      <c r="D42">
        <v>1</v>
      </c>
      <c r="E42" t="s">
        <v>264</v>
      </c>
      <c r="F42" t="s">
        <v>260</v>
      </c>
      <c r="G42" t="s">
        <v>12</v>
      </c>
      <c r="H42" t="s">
        <v>265</v>
      </c>
      <c r="I42">
        <v>0</v>
      </c>
      <c r="M42" s="2">
        <v>-6847.93</v>
      </c>
    </row>
    <row r="43" spans="1:15" x14ac:dyDescent="0.25">
      <c r="A43" t="s">
        <v>266</v>
      </c>
      <c r="B43" s="1">
        <v>42460</v>
      </c>
      <c r="C43" t="s">
        <v>267</v>
      </c>
      <c r="D43">
        <v>1</v>
      </c>
      <c r="E43" t="s">
        <v>268</v>
      </c>
      <c r="F43" t="s">
        <v>260</v>
      </c>
      <c r="G43" t="s">
        <v>12</v>
      </c>
      <c r="H43" t="s">
        <v>265</v>
      </c>
      <c r="I43">
        <v>0</v>
      </c>
      <c r="M43" s="2">
        <v>-6847.93</v>
      </c>
    </row>
    <row r="44" spans="1:15" x14ac:dyDescent="0.25">
      <c r="A44" t="s">
        <v>269</v>
      </c>
      <c r="B44" s="1">
        <v>42460</v>
      </c>
      <c r="C44" t="s">
        <v>270</v>
      </c>
      <c r="D44">
        <v>1</v>
      </c>
      <c r="E44" t="s">
        <v>271</v>
      </c>
      <c r="F44" t="s">
        <v>260</v>
      </c>
      <c r="G44" t="s">
        <v>12</v>
      </c>
      <c r="H44" t="s">
        <v>261</v>
      </c>
      <c r="I44">
        <v>0</v>
      </c>
      <c r="M44" s="2">
        <v>-6847.93</v>
      </c>
    </row>
    <row r="45" spans="1:15" x14ac:dyDescent="0.25">
      <c r="A45" t="s">
        <v>272</v>
      </c>
      <c r="B45" s="1">
        <v>42465</v>
      </c>
      <c r="C45">
        <v>5731313</v>
      </c>
      <c r="D45">
        <v>1</v>
      </c>
      <c r="E45" t="s">
        <v>273</v>
      </c>
      <c r="F45" t="s">
        <v>11</v>
      </c>
      <c r="G45" t="s">
        <v>195</v>
      </c>
      <c r="H45" t="s">
        <v>153</v>
      </c>
      <c r="K45" s="2">
        <v>1836</v>
      </c>
      <c r="L45" s="12">
        <v>12</v>
      </c>
      <c r="M45" s="2">
        <v>-8683.93</v>
      </c>
    </row>
    <row r="46" spans="1:15" x14ac:dyDescent="0.25">
      <c r="A46" t="s">
        <v>274</v>
      </c>
      <c r="B46" s="1">
        <v>42466</v>
      </c>
      <c r="C46">
        <v>5733292</v>
      </c>
      <c r="D46">
        <v>1</v>
      </c>
      <c r="E46" t="s">
        <v>275</v>
      </c>
      <c r="F46" t="s">
        <v>11</v>
      </c>
      <c r="G46" t="s">
        <v>195</v>
      </c>
      <c r="H46" t="s">
        <v>153</v>
      </c>
      <c r="K46">
        <v>185.5</v>
      </c>
      <c r="L46" s="12">
        <v>12</v>
      </c>
      <c r="M46" s="2">
        <v>-8869.43</v>
      </c>
    </row>
    <row r="47" spans="1:15" x14ac:dyDescent="0.25">
      <c r="A47" t="s">
        <v>276</v>
      </c>
      <c r="B47" s="1">
        <v>42466</v>
      </c>
      <c r="C47" t="s">
        <v>277</v>
      </c>
      <c r="D47">
        <v>1</v>
      </c>
      <c r="E47" t="s">
        <v>278</v>
      </c>
      <c r="F47" t="s">
        <v>260</v>
      </c>
      <c r="G47" t="s">
        <v>12</v>
      </c>
      <c r="H47" t="s">
        <v>279</v>
      </c>
      <c r="I47">
        <v>0</v>
      </c>
      <c r="M47" s="2">
        <v>-8869.43</v>
      </c>
    </row>
    <row r="48" spans="1:15" x14ac:dyDescent="0.25">
      <c r="A48" t="s">
        <v>280</v>
      </c>
      <c r="B48" s="1">
        <v>42467</v>
      </c>
      <c r="C48">
        <v>5731325</v>
      </c>
      <c r="D48">
        <v>1</v>
      </c>
      <c r="E48" t="s">
        <v>281</v>
      </c>
      <c r="F48" t="s">
        <v>11</v>
      </c>
      <c r="G48" t="s">
        <v>195</v>
      </c>
      <c r="H48" t="s">
        <v>153</v>
      </c>
      <c r="K48" s="2">
        <v>2881</v>
      </c>
      <c r="L48" s="12">
        <v>12</v>
      </c>
      <c r="M48" s="2">
        <v>-11750.43</v>
      </c>
    </row>
    <row r="49" spans="1:13" x14ac:dyDescent="0.25">
      <c r="A49" t="s">
        <v>282</v>
      </c>
      <c r="B49" s="1">
        <v>42473</v>
      </c>
      <c r="C49" t="s">
        <v>283</v>
      </c>
      <c r="D49">
        <v>1</v>
      </c>
      <c r="E49" t="s">
        <v>284</v>
      </c>
      <c r="F49" t="s">
        <v>76</v>
      </c>
      <c r="G49" t="s">
        <v>12</v>
      </c>
      <c r="H49" t="s">
        <v>153</v>
      </c>
      <c r="I49">
        <v>459</v>
      </c>
      <c r="J49" s="12">
        <v>8</v>
      </c>
      <c r="M49" s="2">
        <v>-11291.43</v>
      </c>
    </row>
    <row r="50" spans="1:13" x14ac:dyDescent="0.25">
      <c r="A50" t="s">
        <v>285</v>
      </c>
      <c r="B50" s="1">
        <v>42478</v>
      </c>
      <c r="C50">
        <v>5779512</v>
      </c>
      <c r="D50">
        <v>1</v>
      </c>
      <c r="E50" t="s">
        <v>286</v>
      </c>
      <c r="F50" t="s">
        <v>11</v>
      </c>
      <c r="G50" t="s">
        <v>195</v>
      </c>
      <c r="H50" t="s">
        <v>153</v>
      </c>
      <c r="K50" s="2">
        <v>3755.8</v>
      </c>
      <c r="L50" s="12">
        <v>10</v>
      </c>
      <c r="M50" s="2">
        <v>-15047.23</v>
      </c>
    </row>
    <row r="51" spans="1:13" x14ac:dyDescent="0.25">
      <c r="A51" t="s">
        <v>287</v>
      </c>
      <c r="B51" s="1">
        <v>42482</v>
      </c>
      <c r="C51" t="s">
        <v>288</v>
      </c>
      <c r="D51">
        <v>1</v>
      </c>
      <c r="E51" t="s">
        <v>289</v>
      </c>
      <c r="F51" t="s">
        <v>76</v>
      </c>
      <c r="G51" t="s">
        <v>12</v>
      </c>
      <c r="H51" t="s">
        <v>153</v>
      </c>
      <c r="I51" s="2">
        <v>2922.82</v>
      </c>
      <c r="J51" s="12">
        <v>9</v>
      </c>
      <c r="M51" s="2">
        <v>-12124.41</v>
      </c>
    </row>
    <row r="52" spans="1:13" x14ac:dyDescent="0.25">
      <c r="A52" t="s">
        <v>290</v>
      </c>
      <c r="B52" s="1">
        <v>42490</v>
      </c>
      <c r="C52">
        <v>5799782</v>
      </c>
      <c r="D52">
        <v>1</v>
      </c>
      <c r="E52" t="s">
        <v>291</v>
      </c>
      <c r="F52" t="s">
        <v>11</v>
      </c>
      <c r="G52" t="s">
        <v>195</v>
      </c>
      <c r="H52" t="s">
        <v>153</v>
      </c>
      <c r="K52">
        <v>894.1</v>
      </c>
      <c r="L52" s="12">
        <v>11</v>
      </c>
      <c r="M52" s="2">
        <v>-13018.51</v>
      </c>
    </row>
    <row r="53" spans="1:13" x14ac:dyDescent="0.25">
      <c r="A53" t="s">
        <v>292</v>
      </c>
      <c r="B53" s="1">
        <v>42490</v>
      </c>
      <c r="C53">
        <v>5788122</v>
      </c>
      <c r="D53">
        <v>1</v>
      </c>
      <c r="E53" t="s">
        <v>293</v>
      </c>
      <c r="F53" t="s">
        <v>11</v>
      </c>
      <c r="G53" t="s">
        <v>195</v>
      </c>
      <c r="H53" t="s">
        <v>153</v>
      </c>
      <c r="K53" s="2">
        <v>1039</v>
      </c>
      <c r="L53" s="12">
        <v>11</v>
      </c>
      <c r="M53" s="2">
        <v>-14057.51</v>
      </c>
    </row>
    <row r="54" spans="1:13" x14ac:dyDescent="0.25">
      <c r="A54" t="s">
        <v>294</v>
      </c>
      <c r="B54" s="1">
        <v>42490</v>
      </c>
      <c r="C54" t="s">
        <v>295</v>
      </c>
      <c r="D54">
        <v>1</v>
      </c>
      <c r="E54" t="s">
        <v>296</v>
      </c>
      <c r="F54" t="s">
        <v>260</v>
      </c>
      <c r="G54" t="s">
        <v>12</v>
      </c>
      <c r="H54" t="s">
        <v>261</v>
      </c>
      <c r="I54">
        <v>0</v>
      </c>
      <c r="M54" s="2">
        <v>-14057.51</v>
      </c>
    </row>
    <row r="55" spans="1:13" x14ac:dyDescent="0.25">
      <c r="A55" t="s">
        <v>297</v>
      </c>
      <c r="B55" s="1">
        <v>42490</v>
      </c>
      <c r="C55" t="s">
        <v>298</v>
      </c>
      <c r="D55">
        <v>1</v>
      </c>
      <c r="E55" t="s">
        <v>299</v>
      </c>
      <c r="F55" t="s">
        <v>260</v>
      </c>
      <c r="G55" t="s">
        <v>12</v>
      </c>
      <c r="H55" t="s">
        <v>261</v>
      </c>
      <c r="I55">
        <v>0</v>
      </c>
      <c r="M55" s="2">
        <v>-14057.51</v>
      </c>
    </row>
    <row r="56" spans="1:13" x14ac:dyDescent="0.25">
      <c r="A56" t="s">
        <v>300</v>
      </c>
      <c r="B56" s="1">
        <v>42501</v>
      </c>
      <c r="C56" t="s">
        <v>301</v>
      </c>
      <c r="D56">
        <v>1</v>
      </c>
      <c r="E56" t="s">
        <v>302</v>
      </c>
      <c r="F56" t="s">
        <v>76</v>
      </c>
      <c r="G56" t="s">
        <v>12</v>
      </c>
      <c r="H56" t="s">
        <v>153</v>
      </c>
      <c r="I56" s="2">
        <v>3755.8</v>
      </c>
      <c r="J56" s="12">
        <v>10</v>
      </c>
      <c r="M56" s="2">
        <v>-10301.709999999999</v>
      </c>
    </row>
    <row r="57" spans="1:13" x14ac:dyDescent="0.25">
      <c r="A57" t="s">
        <v>303</v>
      </c>
      <c r="B57" s="1">
        <v>42506</v>
      </c>
      <c r="C57">
        <v>5832964</v>
      </c>
      <c r="D57">
        <v>1</v>
      </c>
      <c r="E57" t="s">
        <v>304</v>
      </c>
      <c r="F57" t="s">
        <v>11</v>
      </c>
      <c r="G57" t="s">
        <v>195</v>
      </c>
      <c r="H57" t="s">
        <v>153</v>
      </c>
      <c r="K57" s="2">
        <v>2233.4499999999998</v>
      </c>
      <c r="L57" s="12">
        <v>14</v>
      </c>
      <c r="M57" s="2">
        <v>-12535.16</v>
      </c>
    </row>
    <row r="58" spans="1:13" x14ac:dyDescent="0.25">
      <c r="A58" t="s">
        <v>305</v>
      </c>
      <c r="B58" s="1">
        <v>42506</v>
      </c>
      <c r="C58">
        <v>5824459</v>
      </c>
      <c r="D58">
        <v>1</v>
      </c>
      <c r="E58" t="s">
        <v>306</v>
      </c>
      <c r="F58" t="s">
        <v>11</v>
      </c>
      <c r="G58" t="s">
        <v>195</v>
      </c>
      <c r="H58" t="s">
        <v>153</v>
      </c>
      <c r="K58">
        <v>338</v>
      </c>
      <c r="L58" s="12">
        <v>13</v>
      </c>
      <c r="M58" s="2">
        <v>-12873.16</v>
      </c>
    </row>
    <row r="59" spans="1:13" x14ac:dyDescent="0.25">
      <c r="A59" t="s">
        <v>307</v>
      </c>
      <c r="B59" s="1">
        <v>42506</v>
      </c>
      <c r="C59">
        <v>5819111</v>
      </c>
      <c r="D59">
        <v>1</v>
      </c>
      <c r="E59" t="s">
        <v>308</v>
      </c>
      <c r="F59" t="s">
        <v>11</v>
      </c>
      <c r="G59" t="s">
        <v>195</v>
      </c>
      <c r="H59" t="s">
        <v>153</v>
      </c>
      <c r="K59">
        <v>316.7</v>
      </c>
      <c r="L59" s="12">
        <v>13</v>
      </c>
      <c r="M59" s="2">
        <v>-13189.86</v>
      </c>
    </row>
    <row r="60" spans="1:13" x14ac:dyDescent="0.25">
      <c r="A60" t="s">
        <v>309</v>
      </c>
      <c r="B60" s="1">
        <v>42508</v>
      </c>
      <c r="C60" t="s">
        <v>310</v>
      </c>
      <c r="D60">
        <v>1</v>
      </c>
      <c r="E60" t="s">
        <v>311</v>
      </c>
      <c r="F60" t="s">
        <v>76</v>
      </c>
      <c r="G60" t="s">
        <v>18</v>
      </c>
      <c r="H60" t="s">
        <v>153</v>
      </c>
      <c r="I60" s="2">
        <v>1933.1</v>
      </c>
      <c r="J60" s="12">
        <v>11</v>
      </c>
      <c r="M60" s="2">
        <v>-11256.76</v>
      </c>
    </row>
    <row r="61" spans="1:13" x14ac:dyDescent="0.25">
      <c r="A61" t="s">
        <v>312</v>
      </c>
      <c r="B61" s="1">
        <v>42509</v>
      </c>
      <c r="C61">
        <v>5814366</v>
      </c>
      <c r="D61">
        <v>1</v>
      </c>
      <c r="E61" t="s">
        <v>313</v>
      </c>
      <c r="F61" t="s">
        <v>11</v>
      </c>
      <c r="G61" t="s">
        <v>195</v>
      </c>
      <c r="H61" t="s">
        <v>153</v>
      </c>
      <c r="K61" s="2">
        <v>2036</v>
      </c>
      <c r="L61" s="12">
        <v>13</v>
      </c>
      <c r="M61" s="2">
        <v>-13292.76</v>
      </c>
    </row>
    <row r="62" spans="1:13" x14ac:dyDescent="0.25">
      <c r="A62" t="s">
        <v>314</v>
      </c>
      <c r="B62" s="1">
        <v>42510</v>
      </c>
      <c r="C62">
        <v>5855353</v>
      </c>
      <c r="D62">
        <v>1</v>
      </c>
      <c r="E62" t="s">
        <v>315</v>
      </c>
      <c r="F62" t="s">
        <v>11</v>
      </c>
      <c r="G62" t="s">
        <v>195</v>
      </c>
      <c r="H62" t="s">
        <v>153</v>
      </c>
      <c r="K62" s="2">
        <v>3087.5</v>
      </c>
      <c r="L62" s="12">
        <v>14</v>
      </c>
      <c r="M62" s="2">
        <v>-16380.26</v>
      </c>
    </row>
    <row r="63" spans="1:13" x14ac:dyDescent="0.25">
      <c r="A63" t="s">
        <v>316</v>
      </c>
      <c r="B63" s="1">
        <v>42515</v>
      </c>
      <c r="C63" t="s">
        <v>317</v>
      </c>
      <c r="D63">
        <v>1</v>
      </c>
      <c r="E63" t="s">
        <v>318</v>
      </c>
      <c r="F63" t="s">
        <v>76</v>
      </c>
      <c r="G63" t="s">
        <v>12</v>
      </c>
      <c r="H63" t="s">
        <v>153</v>
      </c>
      <c r="I63" s="2">
        <v>4902.5</v>
      </c>
      <c r="J63" s="12">
        <v>12</v>
      </c>
      <c r="M63" s="2">
        <v>-11477.76</v>
      </c>
    </row>
    <row r="64" spans="1:13" x14ac:dyDescent="0.25">
      <c r="A64" t="s">
        <v>319</v>
      </c>
      <c r="B64" s="1">
        <v>42518</v>
      </c>
      <c r="C64">
        <v>5868951</v>
      </c>
      <c r="D64">
        <v>1</v>
      </c>
      <c r="E64" t="s">
        <v>320</v>
      </c>
      <c r="F64" t="s">
        <v>11</v>
      </c>
      <c r="G64" t="s">
        <v>195</v>
      </c>
      <c r="H64" t="s">
        <v>153</v>
      </c>
      <c r="K64" s="2">
        <v>1564.5</v>
      </c>
      <c r="L64" s="12">
        <v>15</v>
      </c>
      <c r="M64" s="2">
        <v>-13042.26</v>
      </c>
    </row>
    <row r="65" spans="1:15" x14ac:dyDescent="0.25">
      <c r="A65" t="s">
        <v>321</v>
      </c>
      <c r="B65" s="1">
        <v>42520</v>
      </c>
      <c r="C65" t="s">
        <v>295</v>
      </c>
      <c r="D65">
        <v>1</v>
      </c>
      <c r="E65" t="s">
        <v>322</v>
      </c>
      <c r="F65" t="s">
        <v>260</v>
      </c>
      <c r="G65" t="s">
        <v>12</v>
      </c>
      <c r="H65" t="s">
        <v>261</v>
      </c>
      <c r="I65">
        <v>0</v>
      </c>
      <c r="M65" s="2">
        <v>-13042.26</v>
      </c>
    </row>
    <row r="66" spans="1:15" x14ac:dyDescent="0.25">
      <c r="A66" t="s">
        <v>323</v>
      </c>
      <c r="B66" s="1">
        <v>42523</v>
      </c>
      <c r="C66" t="s">
        <v>324</v>
      </c>
      <c r="D66">
        <v>1</v>
      </c>
      <c r="E66" t="s">
        <v>325</v>
      </c>
      <c r="F66" t="s">
        <v>17</v>
      </c>
      <c r="G66" t="s">
        <v>18</v>
      </c>
      <c r="H66" t="s">
        <v>326</v>
      </c>
      <c r="I66" s="11">
        <v>1630</v>
      </c>
      <c r="J66" s="12">
        <v>9</v>
      </c>
      <c r="M66" s="2">
        <v>-11412.26</v>
      </c>
      <c r="N66">
        <v>5654360</v>
      </c>
      <c r="O66">
        <v>1630</v>
      </c>
    </row>
    <row r="67" spans="1:15" x14ac:dyDescent="0.25">
      <c r="A67" t="s">
        <v>327</v>
      </c>
      <c r="B67" s="1">
        <v>42524</v>
      </c>
      <c r="C67" t="s">
        <v>328</v>
      </c>
      <c r="D67">
        <v>1</v>
      </c>
      <c r="E67" t="s">
        <v>329</v>
      </c>
      <c r="F67" t="s">
        <v>76</v>
      </c>
      <c r="G67" t="s">
        <v>12</v>
      </c>
      <c r="H67" t="s">
        <v>153</v>
      </c>
      <c r="I67" s="2">
        <v>2690.7</v>
      </c>
      <c r="J67" s="12">
        <v>13</v>
      </c>
      <c r="M67" s="2">
        <v>-8721.56</v>
      </c>
    </row>
    <row r="68" spans="1:15" x14ac:dyDescent="0.25">
      <c r="A68" s="13" t="s">
        <v>330</v>
      </c>
      <c r="B68" s="18">
        <v>42524</v>
      </c>
      <c r="C68" s="13" t="s">
        <v>331</v>
      </c>
      <c r="D68" s="13">
        <v>1</v>
      </c>
      <c r="E68" s="13" t="s">
        <v>332</v>
      </c>
      <c r="F68" s="13" t="s">
        <v>333</v>
      </c>
      <c r="G68" s="13" t="s">
        <v>12</v>
      </c>
      <c r="H68" s="13" t="s">
        <v>334</v>
      </c>
      <c r="I68" s="13">
        <v>39.4</v>
      </c>
      <c r="M68" s="2">
        <v>-8682.16</v>
      </c>
    </row>
    <row r="69" spans="1:15" x14ac:dyDescent="0.25">
      <c r="A69" t="s">
        <v>335</v>
      </c>
      <c r="B69" s="1">
        <v>42532</v>
      </c>
      <c r="C69">
        <v>5905722</v>
      </c>
      <c r="D69">
        <v>1</v>
      </c>
      <c r="E69" t="s">
        <v>336</v>
      </c>
      <c r="F69" t="s">
        <v>11</v>
      </c>
      <c r="G69" t="s">
        <v>195</v>
      </c>
      <c r="H69" t="s">
        <v>153</v>
      </c>
      <c r="K69" s="2">
        <v>2412.6</v>
      </c>
      <c r="L69" s="12">
        <v>18</v>
      </c>
      <c r="M69" s="2">
        <v>-11094.76</v>
      </c>
    </row>
    <row r="70" spans="1:15" x14ac:dyDescent="0.25">
      <c r="A70" t="s">
        <v>337</v>
      </c>
      <c r="B70" s="1">
        <v>42532</v>
      </c>
      <c r="C70">
        <v>5905724</v>
      </c>
      <c r="D70">
        <v>1</v>
      </c>
      <c r="E70" t="s">
        <v>338</v>
      </c>
      <c r="F70" t="s">
        <v>11</v>
      </c>
      <c r="G70" t="s">
        <v>195</v>
      </c>
      <c r="H70" t="s">
        <v>153</v>
      </c>
      <c r="K70" s="2">
        <v>2036</v>
      </c>
      <c r="L70" s="12">
        <v>18</v>
      </c>
      <c r="M70" s="2">
        <v>-13130.76</v>
      </c>
    </row>
    <row r="71" spans="1:15" x14ac:dyDescent="0.25">
      <c r="A71" t="s">
        <v>339</v>
      </c>
      <c r="B71" s="1">
        <v>42536</v>
      </c>
      <c r="C71" t="s">
        <v>340</v>
      </c>
      <c r="D71">
        <v>1</v>
      </c>
      <c r="E71" t="s">
        <v>341</v>
      </c>
      <c r="F71" t="s">
        <v>76</v>
      </c>
      <c r="G71" t="s">
        <v>18</v>
      </c>
      <c r="H71" t="s">
        <v>153</v>
      </c>
      <c r="I71" s="2">
        <v>5320.95</v>
      </c>
      <c r="J71" s="12">
        <v>14</v>
      </c>
      <c r="M71" s="2">
        <v>-7809.81</v>
      </c>
    </row>
    <row r="72" spans="1:15" x14ac:dyDescent="0.25">
      <c r="A72" t="s">
        <v>342</v>
      </c>
      <c r="B72" s="1">
        <v>42543</v>
      </c>
      <c r="C72" t="s">
        <v>343</v>
      </c>
      <c r="D72">
        <v>1</v>
      </c>
      <c r="E72" t="s">
        <v>344</v>
      </c>
      <c r="F72" t="s">
        <v>76</v>
      </c>
      <c r="G72" t="s">
        <v>18</v>
      </c>
      <c r="H72" t="s">
        <v>153</v>
      </c>
      <c r="I72" s="2">
        <v>1564.5</v>
      </c>
      <c r="J72" s="12">
        <v>15</v>
      </c>
      <c r="M72" s="2">
        <v>-6245.31</v>
      </c>
    </row>
    <row r="73" spans="1:15" x14ac:dyDescent="0.25">
      <c r="A73" t="s">
        <v>345</v>
      </c>
      <c r="B73" s="1">
        <v>42544</v>
      </c>
      <c r="C73">
        <v>5942802</v>
      </c>
      <c r="D73">
        <v>1</v>
      </c>
      <c r="E73" t="s">
        <v>346</v>
      </c>
      <c r="F73" t="s">
        <v>11</v>
      </c>
      <c r="G73" t="s">
        <v>195</v>
      </c>
      <c r="H73" t="s">
        <v>153</v>
      </c>
      <c r="K73" s="2">
        <v>1018</v>
      </c>
      <c r="L73" s="12">
        <v>17</v>
      </c>
      <c r="M73" s="2">
        <v>-7263.31</v>
      </c>
    </row>
    <row r="74" spans="1:15" x14ac:dyDescent="0.25">
      <c r="A74" t="s">
        <v>347</v>
      </c>
      <c r="B74" s="1">
        <v>42544</v>
      </c>
      <c r="C74">
        <v>5931577</v>
      </c>
      <c r="D74">
        <v>1</v>
      </c>
      <c r="E74" t="s">
        <v>348</v>
      </c>
      <c r="F74" t="s">
        <v>11</v>
      </c>
      <c r="G74" t="s">
        <v>195</v>
      </c>
      <c r="H74" t="s">
        <v>153</v>
      </c>
      <c r="K74">
        <v>649</v>
      </c>
      <c r="L74" s="12">
        <v>19</v>
      </c>
      <c r="M74" s="2">
        <v>-7912.31</v>
      </c>
    </row>
    <row r="75" spans="1:15" x14ac:dyDescent="0.25">
      <c r="A75" t="s">
        <v>349</v>
      </c>
      <c r="B75" s="1">
        <v>42544</v>
      </c>
      <c r="C75" t="s">
        <v>350</v>
      </c>
      <c r="D75">
        <v>1</v>
      </c>
      <c r="E75" t="s">
        <v>351</v>
      </c>
      <c r="F75" t="s">
        <v>11</v>
      </c>
      <c r="G75" t="s">
        <v>12</v>
      </c>
      <c r="H75" t="s">
        <v>326</v>
      </c>
      <c r="K75" s="2">
        <v>2699</v>
      </c>
      <c r="L75" s="12">
        <v>16</v>
      </c>
      <c r="M75" s="2">
        <v>-10611.31</v>
      </c>
    </row>
    <row r="76" spans="1:15" x14ac:dyDescent="0.25">
      <c r="A76" t="s">
        <v>52</v>
      </c>
      <c r="B76" s="1">
        <v>42545</v>
      </c>
      <c r="C76" t="s">
        <v>352</v>
      </c>
      <c r="D76">
        <v>1</v>
      </c>
      <c r="E76" t="s">
        <v>353</v>
      </c>
      <c r="F76" t="s">
        <v>17</v>
      </c>
      <c r="G76" t="s">
        <v>18</v>
      </c>
      <c r="H76" t="s">
        <v>326</v>
      </c>
      <c r="I76" s="2">
        <v>2699</v>
      </c>
      <c r="J76" s="12">
        <v>16</v>
      </c>
      <c r="M76" s="2">
        <v>-7912.31</v>
      </c>
    </row>
    <row r="77" spans="1:15" x14ac:dyDescent="0.25">
      <c r="A77" t="s">
        <v>354</v>
      </c>
      <c r="B77" s="1">
        <v>42548</v>
      </c>
      <c r="C77">
        <v>5947951</v>
      </c>
      <c r="D77">
        <v>1</v>
      </c>
      <c r="E77" t="s">
        <v>355</v>
      </c>
      <c r="F77" t="s">
        <v>11</v>
      </c>
      <c r="G77" t="s">
        <v>195</v>
      </c>
      <c r="H77" t="s">
        <v>153</v>
      </c>
      <c r="K77">
        <v>806.25</v>
      </c>
      <c r="L77" s="12">
        <v>20</v>
      </c>
      <c r="M77" s="2">
        <v>-8718.56</v>
      </c>
    </row>
    <row r="78" spans="1:15" x14ac:dyDescent="0.25">
      <c r="A78" t="s">
        <v>356</v>
      </c>
      <c r="B78" s="1">
        <v>42549</v>
      </c>
      <c r="C78">
        <v>5956287</v>
      </c>
      <c r="D78">
        <v>1</v>
      </c>
      <c r="E78" t="s">
        <v>357</v>
      </c>
      <c r="F78" t="s">
        <v>11</v>
      </c>
      <c r="G78" t="s">
        <v>195</v>
      </c>
      <c r="H78" t="s">
        <v>153</v>
      </c>
      <c r="K78">
        <v>367</v>
      </c>
      <c r="L78" s="12">
        <v>21</v>
      </c>
      <c r="M78" s="2">
        <v>-9085.56</v>
      </c>
    </row>
    <row r="79" spans="1:15" x14ac:dyDescent="0.25">
      <c r="A79" t="s">
        <v>358</v>
      </c>
      <c r="B79" s="1">
        <v>42550</v>
      </c>
      <c r="C79" t="s">
        <v>359</v>
      </c>
      <c r="D79">
        <v>1</v>
      </c>
      <c r="E79" t="s">
        <v>360</v>
      </c>
      <c r="F79" t="s">
        <v>76</v>
      </c>
      <c r="G79" t="s">
        <v>12</v>
      </c>
      <c r="H79" t="s">
        <v>153</v>
      </c>
      <c r="I79" s="2">
        <v>1018</v>
      </c>
      <c r="J79" s="12">
        <v>17</v>
      </c>
      <c r="M79" s="2">
        <v>-8067.56</v>
      </c>
    </row>
    <row r="80" spans="1:15" x14ac:dyDescent="0.25">
      <c r="A80" t="s">
        <v>361</v>
      </c>
      <c r="B80" s="1">
        <v>42556</v>
      </c>
      <c r="C80">
        <v>5972814</v>
      </c>
      <c r="D80">
        <v>1</v>
      </c>
      <c r="E80" t="s">
        <v>362</v>
      </c>
      <c r="F80" t="s">
        <v>11</v>
      </c>
      <c r="G80" t="s">
        <v>195</v>
      </c>
      <c r="H80" t="s">
        <v>153</v>
      </c>
      <c r="K80">
        <v>649</v>
      </c>
      <c r="L80" s="12">
        <v>24</v>
      </c>
      <c r="M80" s="2">
        <v>-8716.56</v>
      </c>
    </row>
    <row r="81" spans="1:13" x14ac:dyDescent="0.25">
      <c r="A81" t="s">
        <v>363</v>
      </c>
      <c r="B81" s="1">
        <v>42556</v>
      </c>
      <c r="C81">
        <v>5970372</v>
      </c>
      <c r="D81">
        <v>1</v>
      </c>
      <c r="E81" t="s">
        <v>364</v>
      </c>
      <c r="F81" t="s">
        <v>11</v>
      </c>
      <c r="G81" t="s">
        <v>195</v>
      </c>
      <c r="H81" t="s">
        <v>153</v>
      </c>
      <c r="K81" s="2">
        <v>2463.61</v>
      </c>
      <c r="L81" s="12">
        <v>25</v>
      </c>
      <c r="M81" s="2">
        <v>-11180.17</v>
      </c>
    </row>
    <row r="82" spans="1:13" x14ac:dyDescent="0.25">
      <c r="A82" t="s">
        <v>365</v>
      </c>
      <c r="B82" s="1">
        <v>42556</v>
      </c>
      <c r="C82">
        <v>5970373</v>
      </c>
      <c r="D82">
        <v>1</v>
      </c>
      <c r="E82" t="s">
        <v>366</v>
      </c>
      <c r="F82" t="s">
        <v>11</v>
      </c>
      <c r="G82" t="s">
        <v>195</v>
      </c>
      <c r="H82" t="s">
        <v>153</v>
      </c>
      <c r="K82" s="2">
        <v>2036</v>
      </c>
      <c r="L82" s="12">
        <v>22</v>
      </c>
      <c r="M82" s="2">
        <v>-13216.17</v>
      </c>
    </row>
    <row r="83" spans="1:13" x14ac:dyDescent="0.25">
      <c r="A83" t="s">
        <v>367</v>
      </c>
      <c r="B83" s="1">
        <v>42558</v>
      </c>
      <c r="C83" t="s">
        <v>368</v>
      </c>
      <c r="D83">
        <v>1</v>
      </c>
      <c r="E83" t="s">
        <v>369</v>
      </c>
      <c r="F83" t="s">
        <v>76</v>
      </c>
      <c r="G83" t="s">
        <v>12</v>
      </c>
      <c r="H83" t="s">
        <v>153</v>
      </c>
      <c r="I83" s="2">
        <v>4448.6000000000004</v>
      </c>
      <c r="J83" s="12">
        <v>18</v>
      </c>
      <c r="M83" s="2">
        <v>-8767.57</v>
      </c>
    </row>
    <row r="84" spans="1:13" x14ac:dyDescent="0.25">
      <c r="A84" t="s">
        <v>370</v>
      </c>
      <c r="B84" s="1">
        <v>42562</v>
      </c>
      <c r="C84">
        <v>5986981</v>
      </c>
      <c r="D84">
        <v>1</v>
      </c>
      <c r="E84" t="s">
        <v>371</v>
      </c>
      <c r="F84" t="s">
        <v>11</v>
      </c>
      <c r="G84" t="s">
        <v>195</v>
      </c>
      <c r="H84" t="s">
        <v>153</v>
      </c>
      <c r="K84" s="2">
        <v>1499</v>
      </c>
      <c r="L84" s="12">
        <v>23</v>
      </c>
      <c r="M84" s="2">
        <v>-10266.57</v>
      </c>
    </row>
    <row r="85" spans="1:13" x14ac:dyDescent="0.25">
      <c r="A85" t="s">
        <v>219</v>
      </c>
      <c r="B85" s="1">
        <v>42563</v>
      </c>
      <c r="C85">
        <v>5995178</v>
      </c>
      <c r="D85">
        <v>1</v>
      </c>
      <c r="E85" t="s">
        <v>372</v>
      </c>
      <c r="F85" t="s">
        <v>11</v>
      </c>
      <c r="G85" t="s">
        <v>195</v>
      </c>
      <c r="H85" t="s">
        <v>153</v>
      </c>
      <c r="K85">
        <v>463.4</v>
      </c>
      <c r="L85" s="12">
        <v>26</v>
      </c>
      <c r="M85" s="2">
        <v>-10729.97</v>
      </c>
    </row>
    <row r="86" spans="1:13" x14ac:dyDescent="0.25">
      <c r="A86" t="s">
        <v>373</v>
      </c>
      <c r="B86" s="1">
        <v>42565</v>
      </c>
      <c r="C86" t="s">
        <v>374</v>
      </c>
      <c r="D86">
        <v>1</v>
      </c>
      <c r="E86" t="s">
        <v>375</v>
      </c>
      <c r="F86" t="s">
        <v>76</v>
      </c>
      <c r="G86" t="s">
        <v>12</v>
      </c>
      <c r="H86" t="s">
        <v>153</v>
      </c>
      <c r="I86">
        <v>649</v>
      </c>
      <c r="J86" s="12">
        <v>19</v>
      </c>
      <c r="M86" s="2">
        <v>-10080.969999999999</v>
      </c>
    </row>
    <row r="87" spans="1:13" x14ac:dyDescent="0.25">
      <c r="A87" t="s">
        <v>376</v>
      </c>
      <c r="B87" s="1">
        <v>42576</v>
      </c>
      <c r="C87">
        <v>6020898</v>
      </c>
      <c r="D87">
        <v>1</v>
      </c>
      <c r="E87" t="s">
        <v>377</v>
      </c>
      <c r="F87" t="s">
        <v>11</v>
      </c>
      <c r="G87" t="s">
        <v>156</v>
      </c>
      <c r="H87" t="s">
        <v>153</v>
      </c>
      <c r="K87" s="2">
        <v>1489.2</v>
      </c>
      <c r="L87" s="12">
        <v>27</v>
      </c>
      <c r="M87" s="2">
        <v>-11570.17</v>
      </c>
    </row>
    <row r="88" spans="1:13" x14ac:dyDescent="0.25">
      <c r="A88" t="s">
        <v>378</v>
      </c>
      <c r="B88" s="1">
        <v>42578</v>
      </c>
      <c r="C88" t="s">
        <v>379</v>
      </c>
      <c r="D88">
        <v>1</v>
      </c>
      <c r="E88" t="s">
        <v>380</v>
      </c>
      <c r="F88" t="s">
        <v>333</v>
      </c>
      <c r="G88" t="s">
        <v>12</v>
      </c>
      <c r="H88" t="s">
        <v>381</v>
      </c>
      <c r="I88">
        <v>806.25</v>
      </c>
      <c r="J88" s="12">
        <v>20</v>
      </c>
      <c r="M88" s="2">
        <v>-10763.92</v>
      </c>
    </row>
    <row r="89" spans="1:13" x14ac:dyDescent="0.25">
      <c r="A89" t="s">
        <v>378</v>
      </c>
      <c r="B89" s="1">
        <v>42578</v>
      </c>
      <c r="C89" t="s">
        <v>379</v>
      </c>
      <c r="D89">
        <v>1</v>
      </c>
      <c r="E89" t="s">
        <v>380</v>
      </c>
      <c r="F89" t="s">
        <v>333</v>
      </c>
      <c r="G89" t="s">
        <v>12</v>
      </c>
      <c r="H89" t="s">
        <v>382</v>
      </c>
      <c r="I89">
        <v>367</v>
      </c>
      <c r="J89" s="12">
        <v>21</v>
      </c>
      <c r="M89" s="2">
        <v>-10396.92</v>
      </c>
    </row>
    <row r="90" spans="1:13" x14ac:dyDescent="0.25">
      <c r="A90" t="s">
        <v>181</v>
      </c>
      <c r="B90" s="1">
        <v>42585</v>
      </c>
      <c r="C90" t="s">
        <v>383</v>
      </c>
      <c r="D90">
        <v>1</v>
      </c>
      <c r="E90" t="s">
        <v>384</v>
      </c>
      <c r="F90" t="s">
        <v>333</v>
      </c>
      <c r="G90" t="s">
        <v>12</v>
      </c>
      <c r="H90" t="s">
        <v>385</v>
      </c>
      <c r="I90" s="15">
        <v>2036</v>
      </c>
      <c r="J90" s="12">
        <v>30</v>
      </c>
      <c r="M90" s="2">
        <v>-8360.92</v>
      </c>
    </row>
    <row r="91" spans="1:13" x14ac:dyDescent="0.25">
      <c r="A91" t="s">
        <v>386</v>
      </c>
      <c r="B91" s="1">
        <v>42586</v>
      </c>
      <c r="C91" t="s">
        <v>387</v>
      </c>
      <c r="D91">
        <v>1</v>
      </c>
      <c r="E91" t="s">
        <v>388</v>
      </c>
      <c r="F91" t="s">
        <v>333</v>
      </c>
      <c r="G91" t="s">
        <v>12</v>
      </c>
      <c r="H91" t="s">
        <v>389</v>
      </c>
      <c r="I91" s="2">
        <v>1499</v>
      </c>
      <c r="J91" s="12">
        <v>23</v>
      </c>
      <c r="M91" s="2">
        <v>-6861.92</v>
      </c>
    </row>
    <row r="92" spans="1:13" x14ac:dyDescent="0.25">
      <c r="A92" t="s">
        <v>386</v>
      </c>
      <c r="B92" s="1">
        <v>42586</v>
      </c>
      <c r="C92" t="s">
        <v>387</v>
      </c>
      <c r="D92">
        <v>1</v>
      </c>
      <c r="E92" t="s">
        <v>388</v>
      </c>
      <c r="F92" t="s">
        <v>333</v>
      </c>
      <c r="G92" t="s">
        <v>12</v>
      </c>
      <c r="H92" t="s">
        <v>390</v>
      </c>
      <c r="I92" s="2">
        <v>2036</v>
      </c>
      <c r="J92" s="12">
        <v>22</v>
      </c>
      <c r="M92" s="2">
        <v>-4825.92</v>
      </c>
    </row>
    <row r="93" spans="1:13" x14ac:dyDescent="0.25">
      <c r="A93" t="s">
        <v>386</v>
      </c>
      <c r="B93" s="1">
        <v>42586</v>
      </c>
      <c r="C93" t="s">
        <v>387</v>
      </c>
      <c r="D93">
        <v>1</v>
      </c>
      <c r="E93" t="s">
        <v>388</v>
      </c>
      <c r="F93" t="s">
        <v>333</v>
      </c>
      <c r="G93" t="s">
        <v>12</v>
      </c>
      <c r="H93" t="s">
        <v>391</v>
      </c>
      <c r="I93" s="10">
        <v>649</v>
      </c>
      <c r="J93" s="12">
        <v>24</v>
      </c>
      <c r="M93" s="2">
        <v>-4176.92</v>
      </c>
    </row>
    <row r="94" spans="1:13" x14ac:dyDescent="0.25">
      <c r="A94" t="s">
        <v>386</v>
      </c>
      <c r="B94" s="1">
        <v>42586</v>
      </c>
      <c r="C94" t="s">
        <v>387</v>
      </c>
      <c r="D94">
        <v>1</v>
      </c>
      <c r="E94" t="s">
        <v>388</v>
      </c>
      <c r="F94" t="s">
        <v>333</v>
      </c>
      <c r="G94" t="s">
        <v>12</v>
      </c>
      <c r="H94" t="s">
        <v>392</v>
      </c>
      <c r="I94" s="2">
        <v>2463.61</v>
      </c>
      <c r="J94" s="12">
        <v>25</v>
      </c>
      <c r="M94" s="2">
        <v>-1713.31</v>
      </c>
    </row>
    <row r="95" spans="1:13" x14ac:dyDescent="0.25">
      <c r="A95" t="s">
        <v>393</v>
      </c>
      <c r="B95" s="1">
        <v>42592</v>
      </c>
      <c r="C95" t="s">
        <v>394</v>
      </c>
      <c r="D95">
        <v>1</v>
      </c>
      <c r="E95" t="s">
        <v>395</v>
      </c>
      <c r="F95" t="s">
        <v>333</v>
      </c>
      <c r="G95" t="s">
        <v>12</v>
      </c>
      <c r="H95" t="s">
        <v>396</v>
      </c>
      <c r="I95">
        <v>463.4</v>
      </c>
      <c r="J95" s="12">
        <v>26</v>
      </c>
      <c r="M95" s="2">
        <v>-1249.9100000000001</v>
      </c>
    </row>
    <row r="96" spans="1:13" x14ac:dyDescent="0.25">
      <c r="A96" t="s">
        <v>397</v>
      </c>
      <c r="B96" s="1">
        <v>42601</v>
      </c>
      <c r="C96" t="s">
        <v>398</v>
      </c>
      <c r="D96">
        <v>1</v>
      </c>
      <c r="E96" t="s">
        <v>399</v>
      </c>
      <c r="F96" t="s">
        <v>76</v>
      </c>
      <c r="G96" t="s">
        <v>12</v>
      </c>
      <c r="H96" t="s">
        <v>153</v>
      </c>
      <c r="I96" s="2">
        <v>1489.2</v>
      </c>
      <c r="J96" s="12">
        <v>27</v>
      </c>
      <c r="M96">
        <v>239.29</v>
      </c>
    </row>
    <row r="97" spans="1:13" x14ac:dyDescent="0.25">
      <c r="A97" t="s">
        <v>400</v>
      </c>
      <c r="B97" s="1">
        <v>42604</v>
      </c>
      <c r="C97">
        <v>6057176</v>
      </c>
      <c r="D97">
        <v>1</v>
      </c>
      <c r="E97" t="s">
        <v>401</v>
      </c>
      <c r="F97" t="s">
        <v>11</v>
      </c>
      <c r="G97" t="s">
        <v>12</v>
      </c>
      <c r="H97" t="s">
        <v>153</v>
      </c>
      <c r="K97" s="2">
        <v>2336.48</v>
      </c>
      <c r="L97" s="12">
        <v>27</v>
      </c>
      <c r="M97" s="2">
        <v>-2097.19</v>
      </c>
    </row>
    <row r="98" spans="1:13" x14ac:dyDescent="0.25">
      <c r="A98" t="s">
        <v>402</v>
      </c>
      <c r="B98" s="1">
        <v>42604</v>
      </c>
      <c r="C98">
        <v>6057174</v>
      </c>
      <c r="D98">
        <v>1</v>
      </c>
      <c r="E98" t="s">
        <v>403</v>
      </c>
      <c r="F98" t="s">
        <v>11</v>
      </c>
      <c r="G98" t="s">
        <v>12</v>
      </c>
      <c r="H98" t="s">
        <v>153</v>
      </c>
      <c r="K98" s="2">
        <v>3521.9</v>
      </c>
      <c r="L98" s="12">
        <v>28</v>
      </c>
      <c r="M98" s="2">
        <v>-5619.09</v>
      </c>
    </row>
    <row r="99" spans="1:13" x14ac:dyDescent="0.25">
      <c r="A99" t="s">
        <v>404</v>
      </c>
      <c r="B99" s="1">
        <v>42604</v>
      </c>
      <c r="C99">
        <v>6065219</v>
      </c>
      <c r="D99">
        <v>1</v>
      </c>
      <c r="E99" t="s">
        <v>405</v>
      </c>
      <c r="F99" t="s">
        <v>45</v>
      </c>
      <c r="G99" t="s">
        <v>12</v>
      </c>
      <c r="H99" t="s">
        <v>326</v>
      </c>
      <c r="K99" s="2">
        <v>1299</v>
      </c>
      <c r="L99" s="12">
        <v>28</v>
      </c>
      <c r="M99" s="2">
        <v>-6918.09</v>
      </c>
    </row>
    <row r="100" spans="1:13" x14ac:dyDescent="0.25">
      <c r="A100" t="s">
        <v>406</v>
      </c>
      <c r="B100" s="1">
        <v>42604</v>
      </c>
      <c r="C100">
        <v>6065443</v>
      </c>
      <c r="D100">
        <v>1</v>
      </c>
      <c r="E100" t="s">
        <v>407</v>
      </c>
      <c r="F100" t="s">
        <v>45</v>
      </c>
      <c r="G100" t="s">
        <v>12</v>
      </c>
      <c r="H100" t="s">
        <v>153</v>
      </c>
      <c r="K100" s="2">
        <v>3499</v>
      </c>
      <c r="L100" s="12">
        <v>28</v>
      </c>
      <c r="M100" s="2">
        <v>-10417.09</v>
      </c>
    </row>
    <row r="101" spans="1:13" x14ac:dyDescent="0.25">
      <c r="A101" s="13" t="s">
        <v>408</v>
      </c>
      <c r="B101" s="18">
        <v>42612</v>
      </c>
      <c r="C101" s="13" t="s">
        <v>409</v>
      </c>
      <c r="D101" s="13">
        <v>1</v>
      </c>
      <c r="E101" s="13" t="s">
        <v>410</v>
      </c>
      <c r="F101" s="13" t="s">
        <v>333</v>
      </c>
      <c r="G101" s="13" t="s">
        <v>12</v>
      </c>
      <c r="H101" s="13" t="s">
        <v>411</v>
      </c>
      <c r="I101" s="13">
        <v>252.5</v>
      </c>
      <c r="M101" s="2">
        <v>-10164.59</v>
      </c>
    </row>
    <row r="102" spans="1:13" x14ac:dyDescent="0.25">
      <c r="A102" t="s">
        <v>412</v>
      </c>
      <c r="B102" s="1">
        <v>42613</v>
      </c>
      <c r="C102" t="s">
        <v>413</v>
      </c>
      <c r="D102">
        <v>1</v>
      </c>
      <c r="E102" t="s">
        <v>414</v>
      </c>
      <c r="F102" t="s">
        <v>76</v>
      </c>
      <c r="G102" t="s">
        <v>12</v>
      </c>
      <c r="H102" t="s">
        <v>153</v>
      </c>
      <c r="I102" s="2">
        <v>2336.48</v>
      </c>
      <c r="J102" s="12">
        <v>27</v>
      </c>
      <c r="M102" s="2">
        <v>-7828.11</v>
      </c>
    </row>
    <row r="103" spans="1:13" x14ac:dyDescent="0.25">
      <c r="A103" t="s">
        <v>415</v>
      </c>
      <c r="B103" s="1">
        <v>42616</v>
      </c>
      <c r="C103">
        <v>6126750</v>
      </c>
      <c r="D103">
        <v>1</v>
      </c>
      <c r="E103" t="s">
        <v>416</v>
      </c>
      <c r="F103" t="s">
        <v>11</v>
      </c>
      <c r="G103" t="s">
        <v>12</v>
      </c>
      <c r="H103" t="s">
        <v>153</v>
      </c>
      <c r="K103" s="2">
        <v>2730.09</v>
      </c>
      <c r="L103" s="12">
        <v>40</v>
      </c>
      <c r="M103" s="2">
        <v>-10558.2</v>
      </c>
    </row>
    <row r="104" spans="1:13" x14ac:dyDescent="0.25">
      <c r="A104" t="s">
        <v>417</v>
      </c>
      <c r="B104" s="1">
        <v>42616</v>
      </c>
      <c r="C104">
        <v>6126747</v>
      </c>
      <c r="D104">
        <v>1</v>
      </c>
      <c r="E104" t="s">
        <v>418</v>
      </c>
      <c r="F104" t="s">
        <v>11</v>
      </c>
      <c r="G104" t="s">
        <v>12</v>
      </c>
      <c r="H104" t="s">
        <v>153</v>
      </c>
      <c r="K104" s="2">
        <v>2036</v>
      </c>
      <c r="L104" s="12">
        <v>40</v>
      </c>
      <c r="M104" s="2">
        <v>-12594.2</v>
      </c>
    </row>
    <row r="105" spans="1:13" x14ac:dyDescent="0.25">
      <c r="A105" t="s">
        <v>419</v>
      </c>
      <c r="B105" s="1">
        <v>42620</v>
      </c>
      <c r="C105">
        <v>6132372</v>
      </c>
      <c r="D105">
        <v>1</v>
      </c>
      <c r="E105" t="s">
        <v>420</v>
      </c>
      <c r="F105" t="s">
        <v>11</v>
      </c>
      <c r="G105" t="s">
        <v>12</v>
      </c>
      <c r="H105" t="s">
        <v>153</v>
      </c>
      <c r="K105" s="2">
        <v>2014.9</v>
      </c>
      <c r="L105" s="12">
        <v>35</v>
      </c>
      <c r="M105" s="2">
        <v>-14609.1</v>
      </c>
    </row>
    <row r="106" spans="1:13" x14ac:dyDescent="0.25">
      <c r="A106" t="s">
        <v>421</v>
      </c>
      <c r="B106" s="1">
        <v>42628</v>
      </c>
      <c r="C106" t="s">
        <v>422</v>
      </c>
      <c r="D106">
        <v>1</v>
      </c>
      <c r="E106" t="s">
        <v>423</v>
      </c>
      <c r="F106" t="s">
        <v>76</v>
      </c>
      <c r="G106" t="s">
        <v>18</v>
      </c>
      <c r="H106" t="s">
        <v>153</v>
      </c>
      <c r="I106" s="2">
        <v>8319.9</v>
      </c>
      <c r="J106" s="12">
        <v>28</v>
      </c>
      <c r="M106" s="2">
        <v>-6289.2</v>
      </c>
    </row>
    <row r="107" spans="1:13" x14ac:dyDescent="0.25">
      <c r="A107" t="s">
        <v>424</v>
      </c>
      <c r="B107" s="1">
        <v>42634</v>
      </c>
      <c r="C107">
        <v>6057175</v>
      </c>
      <c r="D107">
        <v>1</v>
      </c>
      <c r="E107" t="s">
        <v>425</v>
      </c>
      <c r="F107" t="s">
        <v>11</v>
      </c>
      <c r="G107" t="s">
        <v>156</v>
      </c>
      <c r="H107" t="s">
        <v>153</v>
      </c>
      <c r="K107" s="15">
        <v>2036</v>
      </c>
      <c r="L107" s="12">
        <v>30</v>
      </c>
      <c r="M107" s="2">
        <v>-8325.2000000000007</v>
      </c>
    </row>
    <row r="108" spans="1:13" x14ac:dyDescent="0.25">
      <c r="A108" t="s">
        <v>426</v>
      </c>
      <c r="B108" s="1">
        <v>42634</v>
      </c>
      <c r="C108">
        <v>6177795</v>
      </c>
      <c r="D108">
        <v>1</v>
      </c>
      <c r="E108" t="s">
        <v>427</v>
      </c>
      <c r="F108" t="s">
        <v>11</v>
      </c>
      <c r="G108" t="s">
        <v>156</v>
      </c>
      <c r="H108" t="s">
        <v>153</v>
      </c>
      <c r="K108" s="2">
        <v>2050.1</v>
      </c>
      <c r="L108" s="12">
        <v>31</v>
      </c>
      <c r="M108" s="2">
        <v>-10375.299999999999</v>
      </c>
    </row>
    <row r="109" spans="1:13" x14ac:dyDescent="0.25">
      <c r="A109" s="13" t="s">
        <v>428</v>
      </c>
      <c r="B109" s="18">
        <v>42635</v>
      </c>
      <c r="C109" s="13" t="s">
        <v>429</v>
      </c>
      <c r="D109" s="13">
        <v>1</v>
      </c>
      <c r="E109" s="13" t="s">
        <v>430</v>
      </c>
      <c r="F109" s="13" t="s">
        <v>76</v>
      </c>
      <c r="G109" s="13" t="s">
        <v>12</v>
      </c>
      <c r="H109" s="13" t="s">
        <v>153</v>
      </c>
      <c r="I109" s="15">
        <v>2036</v>
      </c>
      <c r="M109" s="2">
        <v>-8339.2999999999993</v>
      </c>
    </row>
    <row r="110" spans="1:13" x14ac:dyDescent="0.25">
      <c r="A110" t="s">
        <v>431</v>
      </c>
      <c r="B110" s="1">
        <v>42641</v>
      </c>
      <c r="C110" t="s">
        <v>432</v>
      </c>
      <c r="D110">
        <v>1</v>
      </c>
      <c r="E110" t="s">
        <v>433</v>
      </c>
      <c r="F110" t="s">
        <v>76</v>
      </c>
      <c r="G110" t="s">
        <v>12</v>
      </c>
      <c r="H110" t="s">
        <v>153</v>
      </c>
      <c r="I110" s="2">
        <v>4766.09</v>
      </c>
      <c r="J110" s="12">
        <v>40</v>
      </c>
      <c r="M110" s="2">
        <v>-3573.21</v>
      </c>
    </row>
    <row r="111" spans="1:13" x14ac:dyDescent="0.25">
      <c r="A111" t="s">
        <v>434</v>
      </c>
      <c r="B111" s="1">
        <v>42647</v>
      </c>
      <c r="C111">
        <v>6204820</v>
      </c>
      <c r="D111">
        <v>1</v>
      </c>
      <c r="E111" t="s">
        <v>435</v>
      </c>
      <c r="F111" t="s">
        <v>11</v>
      </c>
      <c r="G111" t="s">
        <v>156</v>
      </c>
      <c r="H111" t="s">
        <v>153</v>
      </c>
      <c r="K111" s="2">
        <v>2036</v>
      </c>
      <c r="L111" s="12">
        <v>32</v>
      </c>
      <c r="M111" s="2">
        <v>-5609.21</v>
      </c>
    </row>
    <row r="112" spans="1:13" x14ac:dyDescent="0.25">
      <c r="A112" t="s">
        <v>436</v>
      </c>
      <c r="B112" s="1">
        <v>42647</v>
      </c>
      <c r="C112">
        <v>6204825</v>
      </c>
      <c r="D112">
        <v>1</v>
      </c>
      <c r="E112" t="s">
        <v>437</v>
      </c>
      <c r="F112" t="s">
        <v>11</v>
      </c>
      <c r="G112" t="s">
        <v>156</v>
      </c>
      <c r="H112" t="s">
        <v>153</v>
      </c>
      <c r="K112" s="2">
        <v>1589.7</v>
      </c>
      <c r="L112" s="12">
        <v>32</v>
      </c>
      <c r="M112" s="2">
        <v>-7198.91</v>
      </c>
    </row>
    <row r="113" spans="1:13" x14ac:dyDescent="0.25">
      <c r="A113" t="s">
        <v>438</v>
      </c>
      <c r="B113" s="1">
        <v>42647</v>
      </c>
      <c r="C113">
        <v>6204824</v>
      </c>
      <c r="D113">
        <v>1</v>
      </c>
      <c r="E113" t="s">
        <v>439</v>
      </c>
      <c r="F113" t="s">
        <v>11</v>
      </c>
      <c r="G113" t="s">
        <v>156</v>
      </c>
      <c r="H113" t="s">
        <v>153</v>
      </c>
      <c r="K113">
        <v>348</v>
      </c>
      <c r="L113" s="12">
        <v>32</v>
      </c>
      <c r="M113" s="2">
        <v>-7546.91</v>
      </c>
    </row>
    <row r="114" spans="1:13" x14ac:dyDescent="0.25">
      <c r="A114" t="s">
        <v>440</v>
      </c>
      <c r="B114" s="1">
        <v>42648</v>
      </c>
      <c r="C114" t="s">
        <v>441</v>
      </c>
      <c r="D114">
        <v>1</v>
      </c>
      <c r="E114" t="s">
        <v>442</v>
      </c>
      <c r="F114" t="s">
        <v>76</v>
      </c>
      <c r="G114" t="s">
        <v>12</v>
      </c>
      <c r="H114" t="s">
        <v>153</v>
      </c>
      <c r="I114" s="2">
        <v>2014.9</v>
      </c>
      <c r="J114" s="12">
        <v>35</v>
      </c>
      <c r="M114" s="2">
        <v>-5532.01</v>
      </c>
    </row>
    <row r="115" spans="1:13" x14ac:dyDescent="0.25">
      <c r="A115" t="s">
        <v>443</v>
      </c>
      <c r="B115" s="1">
        <v>42655</v>
      </c>
      <c r="C115">
        <v>6225514</v>
      </c>
      <c r="D115">
        <v>1</v>
      </c>
      <c r="E115" t="s">
        <v>444</v>
      </c>
      <c r="F115" t="s">
        <v>11</v>
      </c>
      <c r="G115" t="s">
        <v>156</v>
      </c>
      <c r="H115" t="s">
        <v>153</v>
      </c>
      <c r="K115">
        <v>859.4</v>
      </c>
      <c r="L115" s="12">
        <v>33</v>
      </c>
      <c r="M115" s="2">
        <v>-6391.41</v>
      </c>
    </row>
    <row r="116" spans="1:13" x14ac:dyDescent="0.25">
      <c r="A116" t="s">
        <v>91</v>
      </c>
      <c r="B116" s="1">
        <v>42655</v>
      </c>
      <c r="C116" t="s">
        <v>445</v>
      </c>
      <c r="D116">
        <v>1</v>
      </c>
      <c r="E116" t="s">
        <v>446</v>
      </c>
      <c r="F116" t="s">
        <v>76</v>
      </c>
      <c r="G116" t="s">
        <v>12</v>
      </c>
      <c r="H116" t="s">
        <v>153</v>
      </c>
      <c r="I116" s="2">
        <v>2050.1</v>
      </c>
      <c r="J116" s="12">
        <v>31</v>
      </c>
      <c r="M116" s="2">
        <v>-4341.3100000000004</v>
      </c>
    </row>
    <row r="117" spans="1:13" x14ac:dyDescent="0.25">
      <c r="A117" t="s">
        <v>447</v>
      </c>
      <c r="B117" s="1">
        <v>42671</v>
      </c>
      <c r="C117">
        <v>6249233</v>
      </c>
      <c r="D117">
        <v>1</v>
      </c>
      <c r="E117" t="s">
        <v>448</v>
      </c>
      <c r="F117" t="s">
        <v>11</v>
      </c>
      <c r="G117" t="s">
        <v>12</v>
      </c>
      <c r="H117" t="s">
        <v>153</v>
      </c>
      <c r="K117" s="2">
        <v>1599</v>
      </c>
      <c r="L117" s="12">
        <v>41</v>
      </c>
      <c r="M117" s="2">
        <v>-5940.31</v>
      </c>
    </row>
    <row r="118" spans="1:13" x14ac:dyDescent="0.25">
      <c r="A118" t="s">
        <v>449</v>
      </c>
      <c r="B118" s="1">
        <v>42671</v>
      </c>
      <c r="C118">
        <v>6252359</v>
      </c>
      <c r="D118">
        <v>1</v>
      </c>
      <c r="E118" t="s">
        <v>450</v>
      </c>
      <c r="F118" t="s">
        <v>11</v>
      </c>
      <c r="G118" t="s">
        <v>12</v>
      </c>
      <c r="H118" t="s">
        <v>153</v>
      </c>
      <c r="K118" s="2">
        <v>1527</v>
      </c>
      <c r="L118" s="12">
        <v>34</v>
      </c>
      <c r="M118" s="2">
        <v>-7467.31</v>
      </c>
    </row>
    <row r="119" spans="1:13" x14ac:dyDescent="0.25">
      <c r="A119" t="s">
        <v>451</v>
      </c>
      <c r="B119" s="1">
        <v>42677</v>
      </c>
      <c r="C119" t="s">
        <v>452</v>
      </c>
      <c r="D119">
        <v>1</v>
      </c>
      <c r="E119" t="s">
        <v>453</v>
      </c>
      <c r="F119" t="s">
        <v>76</v>
      </c>
      <c r="G119" t="s">
        <v>12</v>
      </c>
      <c r="H119" t="s">
        <v>153</v>
      </c>
      <c r="I119" s="2">
        <v>3973.7</v>
      </c>
      <c r="J119" s="12">
        <v>32</v>
      </c>
      <c r="M119" s="2">
        <v>-3493.61</v>
      </c>
    </row>
    <row r="120" spans="1:13" x14ac:dyDescent="0.25">
      <c r="A120" t="s">
        <v>454</v>
      </c>
      <c r="B120" s="1">
        <v>42681</v>
      </c>
      <c r="C120">
        <v>6277960</v>
      </c>
      <c r="D120">
        <v>1</v>
      </c>
      <c r="E120" t="s">
        <v>455</v>
      </c>
      <c r="F120" t="s">
        <v>11</v>
      </c>
      <c r="G120" t="s">
        <v>156</v>
      </c>
      <c r="H120" t="s">
        <v>153</v>
      </c>
      <c r="K120" s="2">
        <v>2065.3200000000002</v>
      </c>
      <c r="L120" s="12">
        <v>36</v>
      </c>
      <c r="M120" s="2">
        <v>-5558.93</v>
      </c>
    </row>
    <row r="121" spans="1:13" x14ac:dyDescent="0.25">
      <c r="A121" t="s">
        <v>456</v>
      </c>
      <c r="B121" s="1">
        <v>42681</v>
      </c>
      <c r="C121">
        <v>6279382</v>
      </c>
      <c r="D121">
        <v>1</v>
      </c>
      <c r="E121" t="s">
        <v>457</v>
      </c>
      <c r="F121" t="s">
        <v>11</v>
      </c>
      <c r="G121" t="s">
        <v>156</v>
      </c>
      <c r="H121" t="s">
        <v>153</v>
      </c>
      <c r="K121" s="2">
        <v>2036</v>
      </c>
      <c r="L121" s="12">
        <v>36</v>
      </c>
      <c r="M121" s="2">
        <v>-7594.93</v>
      </c>
    </row>
    <row r="122" spans="1:13" x14ac:dyDescent="0.25">
      <c r="A122" t="s">
        <v>458</v>
      </c>
      <c r="B122" s="1">
        <v>42681</v>
      </c>
      <c r="C122">
        <v>6279398</v>
      </c>
      <c r="D122">
        <v>1</v>
      </c>
      <c r="E122" t="s">
        <v>459</v>
      </c>
      <c r="F122" t="s">
        <v>11</v>
      </c>
      <c r="G122" t="s">
        <v>156</v>
      </c>
      <c r="H122" t="s">
        <v>153</v>
      </c>
      <c r="K122" s="2">
        <v>3089.2</v>
      </c>
      <c r="L122" s="12">
        <v>36</v>
      </c>
      <c r="M122" s="2">
        <v>-10684.13</v>
      </c>
    </row>
    <row r="123" spans="1:13" x14ac:dyDescent="0.25">
      <c r="A123" t="s">
        <v>460</v>
      </c>
      <c r="B123" s="1">
        <v>42682</v>
      </c>
      <c r="C123">
        <v>6293661</v>
      </c>
      <c r="D123">
        <v>1</v>
      </c>
      <c r="E123" t="s">
        <v>461</v>
      </c>
      <c r="F123" t="s">
        <v>11</v>
      </c>
      <c r="G123" t="s">
        <v>156</v>
      </c>
      <c r="H123" t="s">
        <v>153</v>
      </c>
      <c r="K123" s="2">
        <v>1111.5</v>
      </c>
      <c r="L123" s="12">
        <v>37</v>
      </c>
      <c r="M123" s="2">
        <v>-11795.63</v>
      </c>
    </row>
    <row r="124" spans="1:13" x14ac:dyDescent="0.25">
      <c r="A124" t="s">
        <v>462</v>
      </c>
      <c r="B124" s="1">
        <v>42683</v>
      </c>
      <c r="C124" t="s">
        <v>463</v>
      </c>
      <c r="D124">
        <v>1</v>
      </c>
      <c r="E124" t="s">
        <v>464</v>
      </c>
      <c r="F124" t="s">
        <v>76</v>
      </c>
      <c r="G124" t="s">
        <v>12</v>
      </c>
      <c r="H124" t="s">
        <v>153</v>
      </c>
      <c r="I124">
        <v>859.4</v>
      </c>
      <c r="J124" s="12">
        <v>33</v>
      </c>
      <c r="M124" s="2">
        <v>-10936.23</v>
      </c>
    </row>
    <row r="125" spans="1:13" x14ac:dyDescent="0.25">
      <c r="A125" t="s">
        <v>465</v>
      </c>
      <c r="B125" s="1">
        <v>42691</v>
      </c>
      <c r="C125" t="s">
        <v>466</v>
      </c>
      <c r="D125">
        <v>1</v>
      </c>
      <c r="E125" t="s">
        <v>467</v>
      </c>
      <c r="F125" t="s">
        <v>11</v>
      </c>
      <c r="G125" t="s">
        <v>12</v>
      </c>
      <c r="H125" t="s">
        <v>153</v>
      </c>
      <c r="K125" s="2">
        <v>1802.3</v>
      </c>
      <c r="L125" s="12">
        <v>38</v>
      </c>
      <c r="M125" s="2">
        <v>-12738.53</v>
      </c>
    </row>
    <row r="126" spans="1:13" x14ac:dyDescent="0.25">
      <c r="A126" t="s">
        <v>468</v>
      </c>
      <c r="B126" s="1">
        <v>42691</v>
      </c>
      <c r="C126" t="s">
        <v>469</v>
      </c>
      <c r="D126">
        <v>1</v>
      </c>
      <c r="E126" t="s">
        <v>470</v>
      </c>
      <c r="F126" t="s">
        <v>11</v>
      </c>
      <c r="G126" t="s">
        <v>12</v>
      </c>
      <c r="H126" t="s">
        <v>153</v>
      </c>
      <c r="K126">
        <v>440</v>
      </c>
      <c r="L126" s="12">
        <v>38</v>
      </c>
      <c r="M126" s="2">
        <v>-13178.53</v>
      </c>
    </row>
    <row r="127" spans="1:13" x14ac:dyDescent="0.25">
      <c r="A127" t="s">
        <v>471</v>
      </c>
      <c r="B127" s="1">
        <v>42691</v>
      </c>
      <c r="C127" t="s">
        <v>472</v>
      </c>
      <c r="D127">
        <v>1</v>
      </c>
      <c r="E127" t="s">
        <v>473</v>
      </c>
      <c r="F127" t="s">
        <v>76</v>
      </c>
      <c r="G127" t="s">
        <v>12</v>
      </c>
      <c r="H127" t="s">
        <v>153</v>
      </c>
      <c r="I127" s="2">
        <v>1527</v>
      </c>
      <c r="J127" s="12">
        <v>41</v>
      </c>
      <c r="M127" s="2">
        <v>-11651.53</v>
      </c>
    </row>
    <row r="128" spans="1:13" x14ac:dyDescent="0.25">
      <c r="A128" t="s">
        <v>474</v>
      </c>
      <c r="B128" s="1">
        <v>42696</v>
      </c>
      <c r="C128">
        <v>6336874</v>
      </c>
      <c r="D128">
        <v>1</v>
      </c>
      <c r="E128" t="s">
        <v>475</v>
      </c>
      <c r="F128" t="s">
        <v>11</v>
      </c>
      <c r="G128" t="s">
        <v>156</v>
      </c>
      <c r="H128" t="s">
        <v>153</v>
      </c>
      <c r="K128" s="2">
        <v>5473.9</v>
      </c>
      <c r="L128" s="12">
        <v>39</v>
      </c>
      <c r="M128" s="2">
        <v>-17125.43</v>
      </c>
    </row>
    <row r="129" spans="1:14" x14ac:dyDescent="0.25">
      <c r="A129" t="s">
        <v>476</v>
      </c>
      <c r="B129" s="1">
        <v>42697</v>
      </c>
      <c r="C129" t="s">
        <v>477</v>
      </c>
      <c r="D129">
        <v>1</v>
      </c>
      <c r="E129" t="s">
        <v>478</v>
      </c>
      <c r="F129" t="s">
        <v>76</v>
      </c>
      <c r="G129" t="s">
        <v>12</v>
      </c>
      <c r="H129" t="s">
        <v>153</v>
      </c>
      <c r="I129" s="11">
        <v>1527</v>
      </c>
      <c r="J129" s="12">
        <v>34</v>
      </c>
      <c r="M129" s="2">
        <v>-15598.43</v>
      </c>
    </row>
    <row r="130" spans="1:14" x14ac:dyDescent="0.25">
      <c r="A130" t="s">
        <v>479</v>
      </c>
      <c r="B130" s="1">
        <v>42700</v>
      </c>
      <c r="C130">
        <v>6345715</v>
      </c>
      <c r="D130">
        <v>1</v>
      </c>
      <c r="E130" t="s">
        <v>480</v>
      </c>
      <c r="F130" t="s">
        <v>11</v>
      </c>
      <c r="G130" t="s">
        <v>156</v>
      </c>
      <c r="H130" t="s">
        <v>153</v>
      </c>
      <c r="K130" s="2">
        <v>3699</v>
      </c>
      <c r="L130" s="12">
        <v>39</v>
      </c>
      <c r="M130" s="2">
        <v>-19297.43</v>
      </c>
    </row>
    <row r="131" spans="1:14" x14ac:dyDescent="0.25">
      <c r="A131" t="s">
        <v>481</v>
      </c>
      <c r="B131" s="1">
        <v>42704</v>
      </c>
      <c r="C131" t="s">
        <v>482</v>
      </c>
      <c r="D131">
        <v>1</v>
      </c>
      <c r="E131" t="s">
        <v>483</v>
      </c>
      <c r="F131" t="s">
        <v>76</v>
      </c>
      <c r="G131" t="s">
        <v>12</v>
      </c>
      <c r="H131" t="s">
        <v>153</v>
      </c>
      <c r="I131" s="2">
        <v>7190.52</v>
      </c>
      <c r="J131" s="12">
        <v>36</v>
      </c>
      <c r="M131" s="2">
        <v>-12106.91</v>
      </c>
    </row>
    <row r="132" spans="1:14" x14ac:dyDescent="0.25">
      <c r="A132" t="s">
        <v>484</v>
      </c>
      <c r="B132" s="1">
        <v>42704</v>
      </c>
      <c r="C132" t="s">
        <v>485</v>
      </c>
      <c r="D132">
        <v>1</v>
      </c>
      <c r="E132" t="s">
        <v>486</v>
      </c>
      <c r="F132" t="s">
        <v>76</v>
      </c>
      <c r="G132" t="s">
        <v>12</v>
      </c>
      <c r="H132" t="s">
        <v>153</v>
      </c>
      <c r="I132" s="10">
        <v>72</v>
      </c>
      <c r="J132" s="12">
        <v>41</v>
      </c>
      <c r="M132" s="2">
        <v>-12034.91</v>
      </c>
    </row>
    <row r="133" spans="1:14" x14ac:dyDescent="0.25">
      <c r="A133" t="s">
        <v>487</v>
      </c>
      <c r="B133" s="1">
        <v>42710</v>
      </c>
      <c r="C133">
        <v>6368671</v>
      </c>
      <c r="D133">
        <v>1</v>
      </c>
      <c r="E133" t="s">
        <v>488</v>
      </c>
      <c r="F133" t="s">
        <v>11</v>
      </c>
      <c r="G133" t="s">
        <v>12</v>
      </c>
      <c r="H133" t="s">
        <v>153</v>
      </c>
      <c r="K133" s="2">
        <v>5446.81</v>
      </c>
      <c r="L133" s="12">
        <v>39</v>
      </c>
      <c r="M133" s="2">
        <v>-17481.72</v>
      </c>
    </row>
    <row r="134" spans="1:14" x14ac:dyDescent="0.25">
      <c r="A134" t="s">
        <v>190</v>
      </c>
      <c r="B134" s="1">
        <v>42711</v>
      </c>
      <c r="C134" t="s">
        <v>489</v>
      </c>
      <c r="D134">
        <v>1</v>
      </c>
      <c r="E134" t="s">
        <v>490</v>
      </c>
      <c r="F134" t="s">
        <v>76</v>
      </c>
      <c r="G134" t="s">
        <v>12</v>
      </c>
      <c r="H134" t="s">
        <v>153</v>
      </c>
      <c r="I134" s="2">
        <v>1111.5</v>
      </c>
      <c r="J134" s="12">
        <v>37</v>
      </c>
      <c r="M134" s="2">
        <v>-16370.22</v>
      </c>
    </row>
    <row r="135" spans="1:14" x14ac:dyDescent="0.25">
      <c r="A135" t="s">
        <v>339</v>
      </c>
      <c r="B135" s="1">
        <v>42719</v>
      </c>
      <c r="C135" t="s">
        <v>491</v>
      </c>
      <c r="D135">
        <v>1</v>
      </c>
      <c r="E135" t="s">
        <v>492</v>
      </c>
      <c r="F135" t="s">
        <v>76</v>
      </c>
      <c r="G135" t="s">
        <v>12</v>
      </c>
      <c r="H135" t="s">
        <v>153</v>
      </c>
      <c r="I135" s="2">
        <v>2242.3000000000002</v>
      </c>
      <c r="J135" s="12">
        <v>38</v>
      </c>
      <c r="M135" s="2">
        <v>-14127.92</v>
      </c>
    </row>
    <row r="136" spans="1:14" x14ac:dyDescent="0.25">
      <c r="A136" t="s">
        <v>493</v>
      </c>
      <c r="B136" s="1">
        <v>42724</v>
      </c>
      <c r="C136">
        <v>6403106</v>
      </c>
      <c r="D136">
        <v>1</v>
      </c>
      <c r="E136" t="s">
        <v>494</v>
      </c>
      <c r="F136" t="s">
        <v>11</v>
      </c>
      <c r="G136" t="s">
        <v>12</v>
      </c>
      <c r="H136" t="s">
        <v>153</v>
      </c>
      <c r="K136" s="16">
        <v>2224.5</v>
      </c>
      <c r="M136" s="2">
        <v>-16352.42</v>
      </c>
      <c r="N136" s="17" t="s">
        <v>505</v>
      </c>
    </row>
    <row r="137" spans="1:14" x14ac:dyDescent="0.25">
      <c r="A137" t="s">
        <v>484</v>
      </c>
      <c r="B137" s="1">
        <v>42725</v>
      </c>
      <c r="C137" t="s">
        <v>495</v>
      </c>
      <c r="D137">
        <v>1</v>
      </c>
      <c r="E137" t="s">
        <v>496</v>
      </c>
      <c r="F137" t="s">
        <v>76</v>
      </c>
      <c r="G137" t="s">
        <v>12</v>
      </c>
      <c r="H137" t="s">
        <v>153</v>
      </c>
      <c r="I137" s="2">
        <v>14619.71</v>
      </c>
      <c r="J137" s="12">
        <v>39</v>
      </c>
      <c r="M137" s="2">
        <v>-1732.71</v>
      </c>
      <c r="N137" s="17"/>
    </row>
    <row r="138" spans="1:14" x14ac:dyDescent="0.25">
      <c r="A138" t="s">
        <v>497</v>
      </c>
      <c r="B138" s="1">
        <v>42732</v>
      </c>
      <c r="C138">
        <v>6413659</v>
      </c>
      <c r="D138">
        <v>1</v>
      </c>
      <c r="E138" t="s">
        <v>498</v>
      </c>
      <c r="F138" t="s">
        <v>11</v>
      </c>
      <c r="G138" t="s">
        <v>156</v>
      </c>
      <c r="H138" t="s">
        <v>153</v>
      </c>
      <c r="K138" s="16">
        <v>8198</v>
      </c>
      <c r="M138" s="2">
        <v>-9930.7099999999991</v>
      </c>
      <c r="N138" s="17" t="s">
        <v>505</v>
      </c>
    </row>
    <row r="139" spans="1:14" x14ac:dyDescent="0.25">
      <c r="A139" t="s">
        <v>499</v>
      </c>
      <c r="B139" s="1">
        <v>42735</v>
      </c>
      <c r="C139">
        <v>6416747</v>
      </c>
      <c r="D139">
        <v>1</v>
      </c>
      <c r="E139" t="s">
        <v>500</v>
      </c>
      <c r="F139" t="s">
        <v>11</v>
      </c>
      <c r="G139" t="s">
        <v>156</v>
      </c>
      <c r="H139" t="s">
        <v>153</v>
      </c>
      <c r="K139" s="17">
        <v>668.71</v>
      </c>
      <c r="M139" s="2">
        <v>-10599.42</v>
      </c>
      <c r="N139" s="17" t="s">
        <v>505</v>
      </c>
    </row>
    <row r="140" spans="1:14" x14ac:dyDescent="0.25">
      <c r="H140" t="s">
        <v>101</v>
      </c>
      <c r="I140" s="2">
        <v>119733.71</v>
      </c>
      <c r="K140" s="2">
        <v>129538.92</v>
      </c>
    </row>
    <row r="141" spans="1:14" x14ac:dyDescent="0.25">
      <c r="H141" t="s">
        <v>102</v>
      </c>
      <c r="M141" s="2">
        <v>-10599.42</v>
      </c>
    </row>
    <row r="142" spans="1:14" x14ac:dyDescent="0.25">
      <c r="A142" t="s">
        <v>138</v>
      </c>
      <c r="B142" t="s">
        <v>139</v>
      </c>
      <c r="C142" t="s">
        <v>501</v>
      </c>
      <c r="D142" t="s">
        <v>502</v>
      </c>
      <c r="E142" t="s">
        <v>142</v>
      </c>
      <c r="F142" t="s">
        <v>503</v>
      </c>
      <c r="G142" t="s">
        <v>139</v>
      </c>
      <c r="H142" t="s">
        <v>504</v>
      </c>
      <c r="I142" t="s">
        <v>146</v>
      </c>
      <c r="K142" t="s">
        <v>147</v>
      </c>
      <c r="M142" t="s">
        <v>146</v>
      </c>
    </row>
    <row r="144" spans="1:14" x14ac:dyDescent="0.25">
      <c r="M144" s="17" t="s">
        <v>506</v>
      </c>
      <c r="N144" s="16">
        <f>+M141+K136+K138+K139</f>
        <v>491.78999999999996</v>
      </c>
    </row>
  </sheetData>
  <pageMargins left="0.70866141732283472" right="0.70866141732283472" top="0.74803149606299213" bottom="0.74803149606299213" header="0.31496062992125984" footer="0.31496062992125984"/>
  <pageSetup scale="51" fitToHeight="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7" workbookViewId="0">
      <selection activeCell="A35" sqref="A35:C36"/>
    </sheetView>
  </sheetViews>
  <sheetFormatPr baseColWidth="10" defaultRowHeight="15" x14ac:dyDescent="0.25"/>
  <cols>
    <col min="8" max="8" width="34" bestFit="1" customWidth="1"/>
    <col min="10" max="10" width="3.7109375" style="23" customWidth="1"/>
    <col min="12" max="12" width="3.7109375" style="23" customWidth="1"/>
  </cols>
  <sheetData>
    <row r="1" spans="1:13" x14ac:dyDescent="0.25">
      <c r="A1" t="s">
        <v>0</v>
      </c>
    </row>
    <row r="2" spans="1:13" x14ac:dyDescent="0.25">
      <c r="A2" t="s">
        <v>2754</v>
      </c>
    </row>
    <row r="3" spans="1:13" x14ac:dyDescent="0.25">
      <c r="A3" t="s">
        <v>3131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3132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-21808</v>
      </c>
    </row>
    <row r="12" spans="1:13" x14ac:dyDescent="0.25">
      <c r="A12" t="s">
        <v>1803</v>
      </c>
      <c r="B12" s="1">
        <v>42739</v>
      </c>
      <c r="C12" t="s">
        <v>3133</v>
      </c>
      <c r="D12">
        <v>1</v>
      </c>
      <c r="E12" t="s">
        <v>3134</v>
      </c>
      <c r="F12" t="s">
        <v>76</v>
      </c>
      <c r="G12" t="s">
        <v>12</v>
      </c>
      <c r="H12" t="s">
        <v>3135</v>
      </c>
      <c r="I12" s="2">
        <v>3480</v>
      </c>
      <c r="J12" s="23" t="s">
        <v>126</v>
      </c>
      <c r="M12" s="2">
        <v>-18328</v>
      </c>
    </row>
    <row r="13" spans="1:13" x14ac:dyDescent="0.25">
      <c r="A13" t="s">
        <v>1996</v>
      </c>
      <c r="B13" s="1">
        <v>42739</v>
      </c>
      <c r="C13" t="s">
        <v>3136</v>
      </c>
      <c r="D13">
        <v>1</v>
      </c>
      <c r="E13" t="s">
        <v>3137</v>
      </c>
      <c r="F13" t="s">
        <v>76</v>
      </c>
      <c r="G13" t="s">
        <v>12</v>
      </c>
      <c r="H13" t="s">
        <v>3135</v>
      </c>
      <c r="I13" s="2">
        <v>2088</v>
      </c>
      <c r="J13" s="23" t="s">
        <v>126</v>
      </c>
      <c r="M13" s="2">
        <v>-16240</v>
      </c>
    </row>
    <row r="14" spans="1:13" x14ac:dyDescent="0.25">
      <c r="A14" t="s">
        <v>3138</v>
      </c>
      <c r="B14" s="1">
        <v>42742</v>
      </c>
      <c r="C14">
        <v>24</v>
      </c>
      <c r="D14">
        <v>2</v>
      </c>
      <c r="E14" t="s">
        <v>3139</v>
      </c>
      <c r="F14" t="s">
        <v>1549</v>
      </c>
      <c r="G14" t="s">
        <v>1618</v>
      </c>
      <c r="H14" t="s">
        <v>3135</v>
      </c>
      <c r="K14" s="2">
        <v>4060</v>
      </c>
      <c r="L14" s="23">
        <v>2</v>
      </c>
      <c r="M14" s="2">
        <v>-20300</v>
      </c>
    </row>
    <row r="15" spans="1:13" x14ac:dyDescent="0.25">
      <c r="A15" t="s">
        <v>3140</v>
      </c>
      <c r="B15" s="1">
        <v>42745</v>
      </c>
      <c r="C15">
        <v>28</v>
      </c>
      <c r="D15">
        <v>2</v>
      </c>
      <c r="E15" t="s">
        <v>3141</v>
      </c>
      <c r="F15" t="s">
        <v>1549</v>
      </c>
      <c r="G15" t="s">
        <v>1550</v>
      </c>
      <c r="H15" t="s">
        <v>3135</v>
      </c>
      <c r="K15" s="2">
        <v>1392</v>
      </c>
      <c r="L15" s="23">
        <v>4</v>
      </c>
      <c r="M15" s="2">
        <v>-21692</v>
      </c>
    </row>
    <row r="16" spans="1:13" x14ac:dyDescent="0.25">
      <c r="A16" t="s">
        <v>3142</v>
      </c>
      <c r="B16" s="1">
        <v>42747</v>
      </c>
      <c r="C16">
        <v>30</v>
      </c>
      <c r="D16">
        <v>1</v>
      </c>
      <c r="E16" t="s">
        <v>3143</v>
      </c>
      <c r="F16" t="s">
        <v>1569</v>
      </c>
      <c r="G16" t="s">
        <v>156</v>
      </c>
      <c r="H16" t="s">
        <v>3135</v>
      </c>
      <c r="K16" s="2">
        <v>5800</v>
      </c>
      <c r="L16" s="23">
        <v>1</v>
      </c>
      <c r="M16" s="2">
        <v>-27492</v>
      </c>
    </row>
    <row r="17" spans="1:13" x14ac:dyDescent="0.25">
      <c r="A17" t="s">
        <v>3144</v>
      </c>
      <c r="B17" s="1">
        <v>42747</v>
      </c>
      <c r="C17">
        <v>31</v>
      </c>
      <c r="D17">
        <v>1</v>
      </c>
      <c r="E17" t="s">
        <v>3145</v>
      </c>
      <c r="F17" t="s">
        <v>1569</v>
      </c>
      <c r="G17" t="s">
        <v>156</v>
      </c>
      <c r="H17" t="s">
        <v>3135</v>
      </c>
      <c r="K17" s="2">
        <v>11600</v>
      </c>
      <c r="L17" s="23">
        <v>1</v>
      </c>
      <c r="M17" s="2">
        <v>-39092</v>
      </c>
    </row>
    <row r="18" spans="1:13" x14ac:dyDescent="0.25">
      <c r="A18" t="s">
        <v>3146</v>
      </c>
      <c r="B18" s="1">
        <v>42747</v>
      </c>
      <c r="C18">
        <v>32</v>
      </c>
      <c r="D18">
        <v>1</v>
      </c>
      <c r="E18" t="s">
        <v>3147</v>
      </c>
      <c r="F18" t="s">
        <v>1569</v>
      </c>
      <c r="G18" t="s">
        <v>156</v>
      </c>
      <c r="H18" t="s">
        <v>3135</v>
      </c>
      <c r="K18" s="2">
        <v>11600</v>
      </c>
      <c r="L18" s="23">
        <v>1</v>
      </c>
      <c r="M18" s="2">
        <v>-50692</v>
      </c>
    </row>
    <row r="19" spans="1:13" x14ac:dyDescent="0.25">
      <c r="A19" t="s">
        <v>3148</v>
      </c>
      <c r="B19" s="1">
        <v>42747</v>
      </c>
      <c r="C19">
        <v>36</v>
      </c>
      <c r="D19">
        <v>1</v>
      </c>
      <c r="E19" t="s">
        <v>3149</v>
      </c>
      <c r="F19" t="s">
        <v>1569</v>
      </c>
      <c r="G19" t="s">
        <v>156</v>
      </c>
      <c r="H19" t="s">
        <v>3135</v>
      </c>
      <c r="K19" s="2">
        <v>5800</v>
      </c>
      <c r="L19" s="23">
        <v>1</v>
      </c>
      <c r="M19" s="2">
        <v>-56492</v>
      </c>
    </row>
    <row r="20" spans="1:13" x14ac:dyDescent="0.25">
      <c r="A20" t="s">
        <v>587</v>
      </c>
      <c r="B20" s="1">
        <v>42747</v>
      </c>
      <c r="C20" t="s">
        <v>3150</v>
      </c>
      <c r="D20">
        <v>2</v>
      </c>
      <c r="E20" t="s">
        <v>3151</v>
      </c>
      <c r="F20" t="s">
        <v>76</v>
      </c>
      <c r="G20" t="s">
        <v>12</v>
      </c>
      <c r="H20" t="s">
        <v>3135</v>
      </c>
      <c r="I20" s="2">
        <v>3480</v>
      </c>
      <c r="J20" s="23" t="s">
        <v>126</v>
      </c>
      <c r="M20" s="2">
        <v>-53012</v>
      </c>
    </row>
    <row r="21" spans="1:13" x14ac:dyDescent="0.25">
      <c r="A21" t="s">
        <v>3152</v>
      </c>
      <c r="B21" s="1">
        <v>42747</v>
      </c>
      <c r="C21" t="s">
        <v>3153</v>
      </c>
      <c r="D21">
        <v>1</v>
      </c>
      <c r="E21" t="s">
        <v>3154</v>
      </c>
      <c r="F21" t="s">
        <v>76</v>
      </c>
      <c r="G21" t="s">
        <v>12</v>
      </c>
      <c r="H21" t="s">
        <v>3135</v>
      </c>
      <c r="I21" s="2">
        <v>7540</v>
      </c>
      <c r="J21" s="23" t="s">
        <v>126</v>
      </c>
      <c r="M21" s="2">
        <v>-45472</v>
      </c>
    </row>
    <row r="22" spans="1:13" x14ac:dyDescent="0.25">
      <c r="A22" t="s">
        <v>3155</v>
      </c>
      <c r="B22" s="1">
        <v>42753</v>
      </c>
      <c r="C22">
        <v>39</v>
      </c>
      <c r="D22">
        <v>1</v>
      </c>
      <c r="E22" t="s">
        <v>3156</v>
      </c>
      <c r="F22" t="s">
        <v>1569</v>
      </c>
      <c r="G22" t="s">
        <v>12</v>
      </c>
      <c r="H22" t="s">
        <v>3135</v>
      </c>
      <c r="K22" s="2">
        <v>8120</v>
      </c>
      <c r="L22" s="23">
        <v>3</v>
      </c>
      <c r="M22" s="2">
        <v>-53592</v>
      </c>
    </row>
    <row r="23" spans="1:13" x14ac:dyDescent="0.25">
      <c r="A23" t="s">
        <v>1919</v>
      </c>
      <c r="B23" s="1">
        <v>42753</v>
      </c>
      <c r="C23">
        <v>37</v>
      </c>
      <c r="D23">
        <v>1</v>
      </c>
      <c r="E23" t="s">
        <v>3157</v>
      </c>
      <c r="F23" t="s">
        <v>1569</v>
      </c>
      <c r="G23" t="s">
        <v>12</v>
      </c>
      <c r="H23" t="s">
        <v>3135</v>
      </c>
      <c r="K23" s="2">
        <v>6960</v>
      </c>
      <c r="L23" s="23">
        <v>3</v>
      </c>
      <c r="M23" s="2">
        <v>-60552</v>
      </c>
    </row>
    <row r="24" spans="1:13" x14ac:dyDescent="0.25">
      <c r="A24" t="s">
        <v>3158</v>
      </c>
      <c r="B24" s="1">
        <v>42753</v>
      </c>
      <c r="C24">
        <v>40</v>
      </c>
      <c r="D24">
        <v>1</v>
      </c>
      <c r="E24" t="s">
        <v>3159</v>
      </c>
      <c r="F24" t="s">
        <v>1569</v>
      </c>
      <c r="G24" t="s">
        <v>12</v>
      </c>
      <c r="H24" t="s">
        <v>3135</v>
      </c>
      <c r="K24" s="2">
        <v>6960</v>
      </c>
      <c r="L24" s="23">
        <v>3</v>
      </c>
      <c r="M24" s="2">
        <v>-67512</v>
      </c>
    </row>
    <row r="25" spans="1:13" x14ac:dyDescent="0.25">
      <c r="A25" t="s">
        <v>2597</v>
      </c>
      <c r="B25" s="1">
        <v>42753</v>
      </c>
      <c r="C25" t="s">
        <v>3160</v>
      </c>
      <c r="D25">
        <v>1</v>
      </c>
      <c r="E25" t="s">
        <v>3161</v>
      </c>
      <c r="F25" t="s">
        <v>76</v>
      </c>
      <c r="G25" t="s">
        <v>18</v>
      </c>
      <c r="H25" t="s">
        <v>3135</v>
      </c>
      <c r="I25" s="2">
        <v>34800</v>
      </c>
      <c r="J25" s="23">
        <v>1</v>
      </c>
      <c r="M25" s="2">
        <v>-32712</v>
      </c>
    </row>
    <row r="26" spans="1:13" x14ac:dyDescent="0.25">
      <c r="A26" t="s">
        <v>471</v>
      </c>
      <c r="B26" s="1">
        <v>42753</v>
      </c>
      <c r="C26" t="s">
        <v>3162</v>
      </c>
      <c r="D26">
        <v>2</v>
      </c>
      <c r="E26" t="s">
        <v>3163</v>
      </c>
      <c r="F26" t="s">
        <v>76</v>
      </c>
      <c r="G26" t="s">
        <v>12</v>
      </c>
      <c r="H26" t="s">
        <v>3135</v>
      </c>
      <c r="I26" s="2">
        <v>4060</v>
      </c>
      <c r="J26" s="23">
        <v>2</v>
      </c>
      <c r="M26" s="2">
        <v>-28652</v>
      </c>
    </row>
    <row r="27" spans="1:13" x14ac:dyDescent="0.25">
      <c r="A27" t="s">
        <v>3164</v>
      </c>
      <c r="B27" s="1">
        <v>42756</v>
      </c>
      <c r="C27">
        <v>45</v>
      </c>
      <c r="D27">
        <v>1</v>
      </c>
      <c r="E27" t="s">
        <v>3165</v>
      </c>
      <c r="F27" t="s">
        <v>1569</v>
      </c>
      <c r="G27" t="s">
        <v>156</v>
      </c>
      <c r="H27" t="s">
        <v>3135</v>
      </c>
      <c r="K27" s="2">
        <v>3480</v>
      </c>
      <c r="L27" s="23">
        <v>3</v>
      </c>
      <c r="M27" s="2">
        <v>-32132</v>
      </c>
    </row>
    <row r="28" spans="1:13" x14ac:dyDescent="0.25">
      <c r="A28" t="s">
        <v>3166</v>
      </c>
      <c r="B28" s="1">
        <v>42756</v>
      </c>
      <c r="C28">
        <v>46</v>
      </c>
      <c r="D28">
        <v>1</v>
      </c>
      <c r="E28" t="s">
        <v>3167</v>
      </c>
      <c r="F28" t="s">
        <v>1569</v>
      </c>
      <c r="G28" t="s">
        <v>156</v>
      </c>
      <c r="H28" t="s">
        <v>3135</v>
      </c>
      <c r="K28" s="2">
        <v>11600</v>
      </c>
      <c r="L28" s="23">
        <v>3</v>
      </c>
      <c r="M28" s="2">
        <v>-43732</v>
      </c>
    </row>
    <row r="29" spans="1:13" x14ac:dyDescent="0.25">
      <c r="A29" t="s">
        <v>3168</v>
      </c>
      <c r="B29" s="1">
        <v>42758</v>
      </c>
      <c r="C29">
        <v>29</v>
      </c>
      <c r="D29">
        <v>2</v>
      </c>
      <c r="E29" t="s">
        <v>3169</v>
      </c>
      <c r="F29" t="s">
        <v>1549</v>
      </c>
      <c r="G29" t="s">
        <v>1550</v>
      </c>
      <c r="H29" t="s">
        <v>3135</v>
      </c>
      <c r="K29" s="2">
        <v>3480</v>
      </c>
      <c r="M29" s="2">
        <v>-47212</v>
      </c>
    </row>
    <row r="30" spans="1:13" x14ac:dyDescent="0.25">
      <c r="A30" t="s">
        <v>3170</v>
      </c>
      <c r="B30" s="1">
        <v>42759</v>
      </c>
      <c r="C30">
        <v>42</v>
      </c>
      <c r="D30">
        <v>2</v>
      </c>
      <c r="E30" t="s">
        <v>3171</v>
      </c>
      <c r="F30" t="s">
        <v>1549</v>
      </c>
      <c r="G30" t="s">
        <v>1967</v>
      </c>
      <c r="H30" t="s">
        <v>3135</v>
      </c>
      <c r="K30" s="2">
        <v>1740</v>
      </c>
      <c r="M30" s="2">
        <v>-48952</v>
      </c>
    </row>
    <row r="31" spans="1:13" x14ac:dyDescent="0.25">
      <c r="A31" t="s">
        <v>3172</v>
      </c>
      <c r="B31" s="1">
        <v>42760</v>
      </c>
      <c r="C31">
        <v>27</v>
      </c>
      <c r="D31">
        <v>2</v>
      </c>
      <c r="E31" t="s">
        <v>3173</v>
      </c>
      <c r="F31" t="s">
        <v>1549</v>
      </c>
      <c r="G31" t="s">
        <v>1967</v>
      </c>
      <c r="H31" t="s">
        <v>3135</v>
      </c>
      <c r="K31" s="2">
        <v>2088</v>
      </c>
      <c r="M31" s="2">
        <v>-51040</v>
      </c>
    </row>
    <row r="32" spans="1:13" x14ac:dyDescent="0.25">
      <c r="A32" t="s">
        <v>3174</v>
      </c>
      <c r="B32" s="1">
        <v>42760</v>
      </c>
      <c r="C32">
        <v>43</v>
      </c>
      <c r="D32">
        <v>2</v>
      </c>
      <c r="E32" t="s">
        <v>3175</v>
      </c>
      <c r="F32" t="s">
        <v>1549</v>
      </c>
      <c r="G32" t="s">
        <v>1618</v>
      </c>
      <c r="H32" t="s">
        <v>3135</v>
      </c>
      <c r="K32" s="2">
        <v>4060</v>
      </c>
      <c r="M32" s="2">
        <v>-55100</v>
      </c>
    </row>
    <row r="33" spans="1:13" x14ac:dyDescent="0.25">
      <c r="A33" t="s">
        <v>2467</v>
      </c>
      <c r="B33" s="1">
        <v>42760</v>
      </c>
      <c r="C33" t="s">
        <v>3176</v>
      </c>
      <c r="D33">
        <v>1</v>
      </c>
      <c r="E33" t="s">
        <v>3177</v>
      </c>
      <c r="F33" t="s">
        <v>76</v>
      </c>
      <c r="G33" t="s">
        <v>18</v>
      </c>
      <c r="H33" t="s">
        <v>3135</v>
      </c>
      <c r="I33" s="2">
        <v>37120</v>
      </c>
      <c r="J33" s="23">
        <v>3</v>
      </c>
      <c r="M33" s="2">
        <v>-17980</v>
      </c>
    </row>
    <row r="34" spans="1:13" x14ac:dyDescent="0.25">
      <c r="A34" t="s">
        <v>3178</v>
      </c>
      <c r="B34" s="1">
        <v>42760</v>
      </c>
      <c r="C34" t="s">
        <v>3179</v>
      </c>
      <c r="D34">
        <v>2</v>
      </c>
      <c r="E34" t="s">
        <v>3180</v>
      </c>
      <c r="F34" t="s">
        <v>76</v>
      </c>
      <c r="G34" t="s">
        <v>12</v>
      </c>
      <c r="H34" t="s">
        <v>3135</v>
      </c>
      <c r="I34" s="2">
        <v>1392</v>
      </c>
      <c r="J34" s="23">
        <v>4</v>
      </c>
      <c r="M34" s="2">
        <v>-16588</v>
      </c>
    </row>
    <row r="35" spans="1:13" x14ac:dyDescent="0.25">
      <c r="A35" t="s">
        <v>1315</v>
      </c>
      <c r="B35" s="1">
        <v>42765</v>
      </c>
      <c r="C35">
        <v>44</v>
      </c>
      <c r="D35">
        <v>2</v>
      </c>
      <c r="E35" t="s">
        <v>3181</v>
      </c>
      <c r="F35" t="s">
        <v>1549</v>
      </c>
      <c r="G35" t="s">
        <v>1618</v>
      </c>
      <c r="H35" t="s">
        <v>3135</v>
      </c>
      <c r="K35" s="2">
        <v>1624</v>
      </c>
      <c r="M35" s="2">
        <v>-18212</v>
      </c>
    </row>
    <row r="36" spans="1:13" x14ac:dyDescent="0.25">
      <c r="A36" t="s">
        <v>3182</v>
      </c>
      <c r="B36" s="1">
        <v>42766</v>
      </c>
      <c r="C36">
        <v>55</v>
      </c>
      <c r="D36">
        <v>2</v>
      </c>
      <c r="E36" t="s">
        <v>3183</v>
      </c>
      <c r="F36" t="s">
        <v>1549</v>
      </c>
      <c r="G36" t="s">
        <v>1550</v>
      </c>
      <c r="H36" t="s">
        <v>3135</v>
      </c>
      <c r="K36" s="2">
        <v>9280</v>
      </c>
      <c r="M36" s="2">
        <v>-27492</v>
      </c>
    </row>
    <row r="37" spans="1:13" x14ac:dyDescent="0.25">
      <c r="A37" s="5" t="s">
        <v>3184</v>
      </c>
      <c r="B37" s="6">
        <v>42767</v>
      </c>
      <c r="C37" s="5">
        <v>59</v>
      </c>
      <c r="D37" s="5">
        <v>2</v>
      </c>
      <c r="E37" s="5" t="s">
        <v>3185</v>
      </c>
      <c r="F37" s="5" t="s">
        <v>1549</v>
      </c>
      <c r="G37" s="5" t="s">
        <v>1618</v>
      </c>
      <c r="H37" s="5" t="s">
        <v>3135</v>
      </c>
      <c r="I37" s="5"/>
      <c r="J37" s="26"/>
      <c r="K37" s="7">
        <v>3480</v>
      </c>
      <c r="L37" s="26"/>
      <c r="M37" s="7">
        <v>-30972</v>
      </c>
    </row>
    <row r="38" spans="1:13" x14ac:dyDescent="0.25">
      <c r="A38" t="s">
        <v>3186</v>
      </c>
      <c r="B38" s="1">
        <v>42775</v>
      </c>
      <c r="C38">
        <v>62</v>
      </c>
      <c r="D38">
        <v>1</v>
      </c>
      <c r="E38" t="s">
        <v>3187</v>
      </c>
      <c r="F38" t="s">
        <v>1569</v>
      </c>
      <c r="G38" t="s">
        <v>156</v>
      </c>
      <c r="H38" t="s">
        <v>3135</v>
      </c>
      <c r="K38" s="2">
        <v>9280</v>
      </c>
      <c r="M38" s="2">
        <v>-40252</v>
      </c>
    </row>
    <row r="39" spans="1:13" x14ac:dyDescent="0.25">
      <c r="A39" t="s">
        <v>3188</v>
      </c>
      <c r="B39" s="1">
        <v>42775</v>
      </c>
      <c r="C39">
        <v>63</v>
      </c>
      <c r="D39">
        <v>1</v>
      </c>
      <c r="E39" t="s">
        <v>3189</v>
      </c>
      <c r="F39" t="s">
        <v>1569</v>
      </c>
      <c r="G39" t="s">
        <v>156</v>
      </c>
      <c r="H39" t="s">
        <v>3135</v>
      </c>
      <c r="K39" s="2">
        <v>1044</v>
      </c>
      <c r="M39" s="2">
        <v>-41296</v>
      </c>
    </row>
    <row r="40" spans="1:13" x14ac:dyDescent="0.25">
      <c r="A40" t="s">
        <v>3190</v>
      </c>
      <c r="B40" s="1">
        <v>42775</v>
      </c>
      <c r="C40">
        <v>64</v>
      </c>
      <c r="D40">
        <v>1</v>
      </c>
      <c r="E40" t="s">
        <v>3191</v>
      </c>
      <c r="F40" t="s">
        <v>1569</v>
      </c>
      <c r="G40" t="s">
        <v>156</v>
      </c>
      <c r="H40" t="s">
        <v>3135</v>
      </c>
      <c r="K40" s="2">
        <v>9280</v>
      </c>
      <c r="M40" s="2">
        <v>-50576</v>
      </c>
    </row>
    <row r="41" spans="1:13" x14ac:dyDescent="0.25">
      <c r="A41" t="s">
        <v>3192</v>
      </c>
      <c r="B41" s="1">
        <v>42775</v>
      </c>
      <c r="C41">
        <v>65</v>
      </c>
      <c r="D41">
        <v>1</v>
      </c>
      <c r="E41" t="s">
        <v>3193</v>
      </c>
      <c r="F41" t="s">
        <v>1569</v>
      </c>
      <c r="G41" t="s">
        <v>156</v>
      </c>
      <c r="H41" t="s">
        <v>3135</v>
      </c>
      <c r="K41" s="2">
        <v>1044</v>
      </c>
      <c r="M41" s="2">
        <v>-51620</v>
      </c>
    </row>
    <row r="42" spans="1:13" x14ac:dyDescent="0.25">
      <c r="A42" t="s">
        <v>3194</v>
      </c>
      <c r="B42" s="1">
        <v>42775</v>
      </c>
      <c r="C42">
        <v>66</v>
      </c>
      <c r="D42">
        <v>1</v>
      </c>
      <c r="E42" t="s">
        <v>3195</v>
      </c>
      <c r="F42" t="s">
        <v>1569</v>
      </c>
      <c r="G42" t="s">
        <v>156</v>
      </c>
      <c r="H42" t="s">
        <v>3135</v>
      </c>
      <c r="K42" s="2">
        <v>10440</v>
      </c>
      <c r="M42" s="2">
        <v>-62060</v>
      </c>
    </row>
    <row r="43" spans="1:13" x14ac:dyDescent="0.25">
      <c r="A43" t="s">
        <v>3196</v>
      </c>
      <c r="B43" s="1">
        <v>42780</v>
      </c>
      <c r="C43">
        <v>72</v>
      </c>
      <c r="D43">
        <v>1</v>
      </c>
      <c r="E43" t="s">
        <v>3197</v>
      </c>
      <c r="F43" t="s">
        <v>1569</v>
      </c>
      <c r="G43" t="s">
        <v>156</v>
      </c>
      <c r="H43" t="s">
        <v>3135</v>
      </c>
      <c r="K43" s="2">
        <v>6380</v>
      </c>
      <c r="M43" s="2">
        <v>-68440</v>
      </c>
    </row>
    <row r="44" spans="1:13" x14ac:dyDescent="0.25">
      <c r="A44" t="s">
        <v>3198</v>
      </c>
      <c r="B44" s="1">
        <v>42780</v>
      </c>
      <c r="C44">
        <v>73</v>
      </c>
      <c r="D44">
        <v>1</v>
      </c>
      <c r="E44" t="s">
        <v>3199</v>
      </c>
      <c r="F44" t="s">
        <v>1569</v>
      </c>
      <c r="G44" t="s">
        <v>156</v>
      </c>
      <c r="H44" t="s">
        <v>3135</v>
      </c>
      <c r="K44" s="2">
        <v>11600</v>
      </c>
      <c r="M44" s="2">
        <v>-80040</v>
      </c>
    </row>
    <row r="45" spans="1:13" x14ac:dyDescent="0.25">
      <c r="A45" t="s">
        <v>3200</v>
      </c>
      <c r="B45" s="1">
        <v>42781</v>
      </c>
      <c r="C45">
        <v>77</v>
      </c>
      <c r="D45">
        <v>2</v>
      </c>
      <c r="E45" t="s">
        <v>3201</v>
      </c>
      <c r="F45" t="s">
        <v>1549</v>
      </c>
      <c r="G45" t="s">
        <v>1618</v>
      </c>
      <c r="H45" t="s">
        <v>3135</v>
      </c>
      <c r="K45" s="2">
        <v>1392</v>
      </c>
      <c r="M45" s="2">
        <v>-81432</v>
      </c>
    </row>
    <row r="46" spans="1:13" x14ac:dyDescent="0.25">
      <c r="A46" t="s">
        <v>3202</v>
      </c>
      <c r="B46" s="1">
        <v>42781</v>
      </c>
      <c r="C46" t="s">
        <v>3203</v>
      </c>
      <c r="D46">
        <v>1</v>
      </c>
      <c r="E46" t="s">
        <v>3204</v>
      </c>
      <c r="F46" t="s">
        <v>76</v>
      </c>
      <c r="G46" t="s">
        <v>12</v>
      </c>
      <c r="H46" t="s">
        <v>3135</v>
      </c>
      <c r="I46" s="2">
        <v>31088</v>
      </c>
      <c r="M46" s="2">
        <v>-50344</v>
      </c>
    </row>
    <row r="47" spans="1:13" x14ac:dyDescent="0.25">
      <c r="A47" t="s">
        <v>1526</v>
      </c>
      <c r="B47" s="1">
        <v>42781</v>
      </c>
      <c r="C47" t="s">
        <v>3205</v>
      </c>
      <c r="D47">
        <v>2</v>
      </c>
      <c r="E47" t="s">
        <v>3206</v>
      </c>
      <c r="F47" t="s">
        <v>76</v>
      </c>
      <c r="G47" t="s">
        <v>12</v>
      </c>
      <c r="H47" t="s">
        <v>3135</v>
      </c>
      <c r="I47" s="2">
        <v>25752</v>
      </c>
      <c r="M47" s="2">
        <v>-24592</v>
      </c>
    </row>
    <row r="48" spans="1:13" x14ac:dyDescent="0.25">
      <c r="A48" t="s">
        <v>209</v>
      </c>
      <c r="B48" s="1">
        <v>42788</v>
      </c>
      <c r="C48" t="s">
        <v>3207</v>
      </c>
      <c r="D48">
        <v>1</v>
      </c>
      <c r="E48" t="s">
        <v>3208</v>
      </c>
      <c r="F48" t="s">
        <v>76</v>
      </c>
      <c r="G48" t="s">
        <v>12</v>
      </c>
      <c r="H48" t="s">
        <v>3135</v>
      </c>
      <c r="I48" s="2">
        <v>17980</v>
      </c>
      <c r="M48" s="2">
        <v>-6612</v>
      </c>
    </row>
    <row r="49" spans="1:13" x14ac:dyDescent="0.25">
      <c r="A49" t="s">
        <v>3166</v>
      </c>
      <c r="B49" s="1">
        <v>42789</v>
      </c>
      <c r="C49">
        <v>69</v>
      </c>
      <c r="D49">
        <v>2</v>
      </c>
      <c r="E49" t="s">
        <v>3209</v>
      </c>
      <c r="F49" t="s">
        <v>1549</v>
      </c>
      <c r="G49" t="s">
        <v>1550</v>
      </c>
      <c r="H49" t="s">
        <v>3135</v>
      </c>
      <c r="K49" s="2">
        <v>5220</v>
      </c>
      <c r="M49" s="2">
        <v>-11832</v>
      </c>
    </row>
    <row r="50" spans="1:13" x14ac:dyDescent="0.25">
      <c r="A50" t="s">
        <v>3210</v>
      </c>
      <c r="B50" s="1">
        <v>42791</v>
      </c>
      <c r="C50">
        <v>86</v>
      </c>
      <c r="D50">
        <v>2</v>
      </c>
      <c r="E50" t="s">
        <v>3211</v>
      </c>
      <c r="F50" t="s">
        <v>1549</v>
      </c>
      <c r="G50" t="s">
        <v>1618</v>
      </c>
      <c r="H50" t="s">
        <v>3135</v>
      </c>
      <c r="K50" s="2">
        <v>8120</v>
      </c>
      <c r="M50" s="2">
        <v>-19952</v>
      </c>
    </row>
    <row r="51" spans="1:13" x14ac:dyDescent="0.25">
      <c r="A51" t="s">
        <v>1686</v>
      </c>
      <c r="B51" s="1">
        <v>42793</v>
      </c>
      <c r="C51">
        <v>84</v>
      </c>
      <c r="D51">
        <v>2</v>
      </c>
      <c r="E51" t="s">
        <v>3212</v>
      </c>
      <c r="F51" t="s">
        <v>1549</v>
      </c>
      <c r="G51" t="s">
        <v>1550</v>
      </c>
      <c r="H51" t="s">
        <v>3135</v>
      </c>
      <c r="K51" s="2">
        <v>1160</v>
      </c>
      <c r="M51" s="2">
        <v>-21112</v>
      </c>
    </row>
    <row r="52" spans="1:13" x14ac:dyDescent="0.25">
      <c r="H52" t="s">
        <v>101</v>
      </c>
      <c r="I52" s="2">
        <v>168780</v>
      </c>
      <c r="K52" s="2">
        <v>168084</v>
      </c>
    </row>
    <row r="53" spans="1:13" x14ac:dyDescent="0.25">
      <c r="H53" t="s">
        <v>102</v>
      </c>
      <c r="M53" s="2">
        <v>-21112</v>
      </c>
    </row>
    <row r="54" spans="1:13" x14ac:dyDescent="0.25">
      <c r="A54" t="s"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9" workbookViewId="0">
      <selection activeCell="A9" sqref="A9"/>
    </sheetView>
  </sheetViews>
  <sheetFormatPr baseColWidth="10" defaultRowHeight="15" x14ac:dyDescent="0.25"/>
  <cols>
    <col min="8" max="8" width="30" bestFit="1" customWidth="1"/>
    <col min="10" max="10" width="3.28515625" style="23" customWidth="1"/>
    <col min="12" max="12" width="3.28515625" style="23" customWidth="1"/>
  </cols>
  <sheetData>
    <row r="1" spans="1:13" x14ac:dyDescent="0.25">
      <c r="A1" t="s">
        <v>0</v>
      </c>
    </row>
    <row r="2" spans="1:13" x14ac:dyDescent="0.25">
      <c r="A2" t="s">
        <v>2754</v>
      </c>
    </row>
    <row r="3" spans="1:13" x14ac:dyDescent="0.25">
      <c r="A3" t="s">
        <v>3213</v>
      </c>
    </row>
    <row r="4" spans="1:13" x14ac:dyDescent="0.25">
      <c r="A4" t="s">
        <v>508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3214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-17284</v>
      </c>
    </row>
    <row r="12" spans="1:13" x14ac:dyDescent="0.25">
      <c r="A12" t="s">
        <v>3215</v>
      </c>
      <c r="B12" s="1">
        <v>42738</v>
      </c>
      <c r="C12" t="s">
        <v>3216</v>
      </c>
      <c r="D12">
        <v>2</v>
      </c>
      <c r="E12" t="s">
        <v>3217</v>
      </c>
      <c r="F12" t="s">
        <v>674</v>
      </c>
      <c r="G12" t="s">
        <v>513</v>
      </c>
      <c r="H12" t="s">
        <v>3218</v>
      </c>
      <c r="K12">
        <v>986</v>
      </c>
      <c r="M12" s="2">
        <v>-18270</v>
      </c>
    </row>
    <row r="13" spans="1:13" x14ac:dyDescent="0.25">
      <c r="A13" t="s">
        <v>3219</v>
      </c>
      <c r="B13" s="1">
        <v>42742</v>
      </c>
      <c r="C13" t="s">
        <v>3220</v>
      </c>
      <c r="D13">
        <v>2</v>
      </c>
      <c r="E13" t="s">
        <v>3221</v>
      </c>
      <c r="F13" t="s">
        <v>674</v>
      </c>
      <c r="G13" t="s">
        <v>513</v>
      </c>
      <c r="H13" t="s">
        <v>3218</v>
      </c>
      <c r="K13" s="2">
        <v>1044</v>
      </c>
      <c r="M13" s="2">
        <v>-19314</v>
      </c>
    </row>
    <row r="14" spans="1:13" x14ac:dyDescent="0.25">
      <c r="A14" t="s">
        <v>3222</v>
      </c>
      <c r="B14" s="1">
        <v>42744</v>
      </c>
      <c r="C14" t="s">
        <v>3223</v>
      </c>
      <c r="D14">
        <v>2</v>
      </c>
      <c r="E14" t="s">
        <v>3224</v>
      </c>
      <c r="F14" t="s">
        <v>674</v>
      </c>
      <c r="G14" t="s">
        <v>513</v>
      </c>
      <c r="H14" t="s">
        <v>3218</v>
      </c>
      <c r="K14" s="2">
        <v>1044</v>
      </c>
      <c r="M14" s="2">
        <v>-20358</v>
      </c>
    </row>
    <row r="15" spans="1:13" x14ac:dyDescent="0.25">
      <c r="A15" t="s">
        <v>3225</v>
      </c>
      <c r="B15" s="1">
        <v>42752</v>
      </c>
      <c r="C15" t="s">
        <v>3226</v>
      </c>
      <c r="D15">
        <v>2</v>
      </c>
      <c r="E15" t="s">
        <v>3227</v>
      </c>
      <c r="F15" t="s">
        <v>512</v>
      </c>
      <c r="G15" t="s">
        <v>513</v>
      </c>
      <c r="H15" t="s">
        <v>3218</v>
      </c>
      <c r="K15" s="2">
        <v>1044</v>
      </c>
      <c r="M15" s="2">
        <v>-21402</v>
      </c>
    </row>
    <row r="16" spans="1:13" x14ac:dyDescent="0.25">
      <c r="A16" t="s">
        <v>3228</v>
      </c>
      <c r="B16" s="1">
        <v>42752</v>
      </c>
      <c r="C16" t="s">
        <v>3229</v>
      </c>
      <c r="D16">
        <v>2</v>
      </c>
      <c r="E16" t="s">
        <v>3230</v>
      </c>
      <c r="F16" t="s">
        <v>674</v>
      </c>
      <c r="G16" t="s">
        <v>513</v>
      </c>
      <c r="H16" t="s">
        <v>3218</v>
      </c>
      <c r="K16" s="2">
        <v>1044</v>
      </c>
      <c r="M16" s="2">
        <v>-22446</v>
      </c>
    </row>
    <row r="17" spans="1:13" x14ac:dyDescent="0.25">
      <c r="A17" t="s">
        <v>3231</v>
      </c>
      <c r="B17" s="1">
        <v>42752</v>
      </c>
      <c r="C17" t="s">
        <v>3232</v>
      </c>
      <c r="D17">
        <v>2</v>
      </c>
      <c r="E17" t="s">
        <v>3233</v>
      </c>
      <c r="F17" t="s">
        <v>674</v>
      </c>
      <c r="G17" t="s">
        <v>513</v>
      </c>
      <c r="H17" t="s">
        <v>3218</v>
      </c>
      <c r="K17" s="2">
        <v>1044</v>
      </c>
      <c r="M17" s="2">
        <v>-23490</v>
      </c>
    </row>
    <row r="18" spans="1:13" x14ac:dyDescent="0.25">
      <c r="A18" t="s">
        <v>3234</v>
      </c>
      <c r="B18" s="1">
        <v>42753</v>
      </c>
      <c r="C18" t="s">
        <v>3235</v>
      </c>
      <c r="D18">
        <v>2</v>
      </c>
      <c r="E18" t="s">
        <v>3236</v>
      </c>
      <c r="F18" t="s">
        <v>674</v>
      </c>
      <c r="G18" t="s">
        <v>513</v>
      </c>
      <c r="H18" t="s">
        <v>3218</v>
      </c>
      <c r="K18" s="2">
        <v>1044</v>
      </c>
      <c r="M18" s="2">
        <v>-24534</v>
      </c>
    </row>
    <row r="19" spans="1:13" x14ac:dyDescent="0.25">
      <c r="A19" t="s">
        <v>3237</v>
      </c>
      <c r="B19" s="1">
        <v>42753</v>
      </c>
      <c r="C19" t="s">
        <v>3238</v>
      </c>
      <c r="D19">
        <v>2</v>
      </c>
      <c r="E19" t="s">
        <v>3239</v>
      </c>
      <c r="F19" t="s">
        <v>674</v>
      </c>
      <c r="G19" t="s">
        <v>513</v>
      </c>
      <c r="H19" t="s">
        <v>3218</v>
      </c>
      <c r="K19" s="2">
        <v>1972</v>
      </c>
      <c r="M19" s="2">
        <v>-26506</v>
      </c>
    </row>
    <row r="20" spans="1:13" x14ac:dyDescent="0.25">
      <c r="A20" t="s">
        <v>400</v>
      </c>
      <c r="B20" s="1">
        <v>42753</v>
      </c>
      <c r="C20" t="s">
        <v>3240</v>
      </c>
      <c r="D20">
        <v>2</v>
      </c>
      <c r="E20" t="s">
        <v>3241</v>
      </c>
      <c r="F20" t="s">
        <v>674</v>
      </c>
      <c r="G20" t="s">
        <v>513</v>
      </c>
      <c r="H20" t="s">
        <v>3218</v>
      </c>
      <c r="K20" s="2">
        <v>1334</v>
      </c>
      <c r="M20" s="2">
        <v>-27840</v>
      </c>
    </row>
    <row r="21" spans="1:13" x14ac:dyDescent="0.25">
      <c r="A21" t="s">
        <v>207</v>
      </c>
      <c r="B21" s="1">
        <v>42756</v>
      </c>
      <c r="C21" t="s">
        <v>3242</v>
      </c>
      <c r="D21">
        <v>2</v>
      </c>
      <c r="E21" t="s">
        <v>3243</v>
      </c>
      <c r="F21" t="s">
        <v>512</v>
      </c>
      <c r="G21" t="s">
        <v>513</v>
      </c>
      <c r="H21" t="s">
        <v>3218</v>
      </c>
      <c r="K21" s="2">
        <v>1044</v>
      </c>
      <c r="M21" s="2">
        <v>-28884</v>
      </c>
    </row>
    <row r="22" spans="1:13" x14ac:dyDescent="0.25">
      <c r="A22" t="s">
        <v>3244</v>
      </c>
      <c r="B22" s="1">
        <v>42759</v>
      </c>
      <c r="C22" t="s">
        <v>3245</v>
      </c>
      <c r="D22">
        <v>2</v>
      </c>
      <c r="E22" t="s">
        <v>3246</v>
      </c>
      <c r="F22" t="s">
        <v>674</v>
      </c>
      <c r="G22" t="s">
        <v>513</v>
      </c>
      <c r="H22" t="s">
        <v>3218</v>
      </c>
      <c r="K22" s="2">
        <v>1044</v>
      </c>
      <c r="M22" s="2">
        <v>-29928</v>
      </c>
    </row>
    <row r="23" spans="1:13" x14ac:dyDescent="0.25">
      <c r="A23" t="s">
        <v>3247</v>
      </c>
      <c r="B23" s="1">
        <v>42760</v>
      </c>
      <c r="C23" t="s">
        <v>3248</v>
      </c>
      <c r="D23">
        <v>2</v>
      </c>
      <c r="E23" t="s">
        <v>3249</v>
      </c>
      <c r="F23" t="s">
        <v>76</v>
      </c>
      <c r="G23" t="s">
        <v>12</v>
      </c>
      <c r="H23" t="s">
        <v>3218</v>
      </c>
      <c r="I23" s="2">
        <v>17284</v>
      </c>
      <c r="M23" s="2">
        <v>-12644</v>
      </c>
    </row>
    <row r="24" spans="1:13" x14ac:dyDescent="0.25">
      <c r="A24" t="s">
        <v>3250</v>
      </c>
      <c r="B24" s="1">
        <v>42763</v>
      </c>
      <c r="C24" t="s">
        <v>3251</v>
      </c>
      <c r="D24">
        <v>2</v>
      </c>
      <c r="E24" t="s">
        <v>3252</v>
      </c>
      <c r="F24" t="s">
        <v>674</v>
      </c>
      <c r="G24" t="s">
        <v>513</v>
      </c>
      <c r="H24" t="s">
        <v>3218</v>
      </c>
      <c r="K24" s="2">
        <v>1044</v>
      </c>
      <c r="M24" s="2">
        <v>-13688</v>
      </c>
    </row>
    <row r="25" spans="1:13" x14ac:dyDescent="0.25">
      <c r="A25" s="5" t="s">
        <v>2653</v>
      </c>
      <c r="B25" s="6">
        <v>42767</v>
      </c>
      <c r="C25" s="5" t="s">
        <v>3253</v>
      </c>
      <c r="D25" s="5">
        <v>2</v>
      </c>
      <c r="E25" s="5" t="s">
        <v>3254</v>
      </c>
      <c r="F25" s="5" t="s">
        <v>76</v>
      </c>
      <c r="G25" s="5" t="s">
        <v>12</v>
      </c>
      <c r="H25" s="5" t="s">
        <v>3218</v>
      </c>
      <c r="I25" s="7">
        <v>2088</v>
      </c>
      <c r="J25" s="26"/>
      <c r="K25" s="5"/>
      <c r="L25" s="26"/>
      <c r="M25" s="7">
        <v>-11600</v>
      </c>
    </row>
    <row r="26" spans="1:13" x14ac:dyDescent="0.25">
      <c r="A26" t="s">
        <v>3255</v>
      </c>
      <c r="B26" s="1">
        <v>42774</v>
      </c>
      <c r="C26" t="s">
        <v>3256</v>
      </c>
      <c r="D26">
        <v>2</v>
      </c>
      <c r="E26" t="s">
        <v>3257</v>
      </c>
      <c r="F26" t="s">
        <v>674</v>
      </c>
      <c r="G26" t="s">
        <v>513</v>
      </c>
      <c r="H26" t="s">
        <v>3218</v>
      </c>
      <c r="K26" s="2">
        <v>1044</v>
      </c>
      <c r="M26" s="2">
        <v>-12644</v>
      </c>
    </row>
    <row r="27" spans="1:13" x14ac:dyDescent="0.25">
      <c r="A27" t="s">
        <v>755</v>
      </c>
      <c r="B27" s="1">
        <v>42780</v>
      </c>
      <c r="C27" t="s">
        <v>3258</v>
      </c>
      <c r="D27">
        <v>2</v>
      </c>
      <c r="E27" t="s">
        <v>3259</v>
      </c>
      <c r="F27" t="s">
        <v>512</v>
      </c>
      <c r="G27" t="s">
        <v>513</v>
      </c>
      <c r="H27" t="s">
        <v>3218</v>
      </c>
      <c r="K27">
        <v>928</v>
      </c>
      <c r="M27" s="2">
        <v>-13572</v>
      </c>
    </row>
    <row r="28" spans="1:13" x14ac:dyDescent="0.25">
      <c r="A28" t="s">
        <v>3260</v>
      </c>
      <c r="B28" s="1">
        <v>42780</v>
      </c>
      <c r="C28" t="s">
        <v>3261</v>
      </c>
      <c r="D28">
        <v>2</v>
      </c>
      <c r="E28" t="s">
        <v>3262</v>
      </c>
      <c r="F28" t="s">
        <v>674</v>
      </c>
      <c r="G28" t="s">
        <v>513</v>
      </c>
      <c r="H28" t="s">
        <v>3218</v>
      </c>
      <c r="K28" s="2">
        <v>6264</v>
      </c>
      <c r="M28" s="2">
        <v>-19836</v>
      </c>
    </row>
    <row r="29" spans="1:13" x14ac:dyDescent="0.25">
      <c r="A29" t="s">
        <v>548</v>
      </c>
      <c r="B29" s="1">
        <v>42781</v>
      </c>
      <c r="C29" t="s">
        <v>3263</v>
      </c>
      <c r="D29">
        <v>2</v>
      </c>
      <c r="E29" t="s">
        <v>3264</v>
      </c>
      <c r="F29" t="s">
        <v>76</v>
      </c>
      <c r="G29" t="s">
        <v>12</v>
      </c>
      <c r="H29" t="s">
        <v>3218</v>
      </c>
      <c r="I29" s="2">
        <v>10556</v>
      </c>
      <c r="M29" s="2">
        <v>-9280</v>
      </c>
    </row>
    <row r="30" spans="1:13" x14ac:dyDescent="0.25">
      <c r="A30" t="s">
        <v>3265</v>
      </c>
      <c r="B30" s="1">
        <v>42783</v>
      </c>
      <c r="C30" t="s">
        <v>3266</v>
      </c>
      <c r="D30">
        <v>2</v>
      </c>
      <c r="E30" t="s">
        <v>3267</v>
      </c>
      <c r="F30" t="s">
        <v>674</v>
      </c>
      <c r="G30" t="s">
        <v>513</v>
      </c>
      <c r="H30" t="s">
        <v>3218</v>
      </c>
      <c r="K30" s="2">
        <v>4118</v>
      </c>
      <c r="M30" s="2">
        <v>-13398</v>
      </c>
    </row>
    <row r="31" spans="1:13" x14ac:dyDescent="0.25">
      <c r="A31" t="s">
        <v>3268</v>
      </c>
      <c r="B31" s="1">
        <v>42783</v>
      </c>
      <c r="C31" t="s">
        <v>3269</v>
      </c>
      <c r="D31">
        <v>2</v>
      </c>
      <c r="E31" t="s">
        <v>3270</v>
      </c>
      <c r="F31" t="s">
        <v>674</v>
      </c>
      <c r="G31" t="s">
        <v>513</v>
      </c>
      <c r="H31" t="s">
        <v>3218</v>
      </c>
      <c r="K31">
        <v>986</v>
      </c>
      <c r="M31" s="2">
        <v>-14384</v>
      </c>
    </row>
    <row r="32" spans="1:13" x14ac:dyDescent="0.25">
      <c r="A32" t="s">
        <v>3271</v>
      </c>
      <c r="B32" s="1">
        <v>42783</v>
      </c>
      <c r="C32" t="s">
        <v>3272</v>
      </c>
      <c r="D32">
        <v>2</v>
      </c>
      <c r="E32" t="s">
        <v>3273</v>
      </c>
      <c r="F32" t="s">
        <v>674</v>
      </c>
      <c r="G32" t="s">
        <v>513</v>
      </c>
      <c r="H32" t="s">
        <v>3218</v>
      </c>
      <c r="K32">
        <v>986</v>
      </c>
      <c r="M32" s="2">
        <v>-15370</v>
      </c>
    </row>
    <row r="33" spans="1:13" x14ac:dyDescent="0.25">
      <c r="A33" t="s">
        <v>3274</v>
      </c>
      <c r="B33" s="1">
        <v>42784</v>
      </c>
      <c r="C33" t="s">
        <v>3275</v>
      </c>
      <c r="D33">
        <v>2</v>
      </c>
      <c r="E33" t="s">
        <v>3276</v>
      </c>
      <c r="F33" t="s">
        <v>674</v>
      </c>
      <c r="G33" t="s">
        <v>513</v>
      </c>
      <c r="H33" t="s">
        <v>3218</v>
      </c>
      <c r="K33" s="2">
        <v>1044</v>
      </c>
      <c r="M33" s="2">
        <v>-16414</v>
      </c>
    </row>
    <row r="34" spans="1:13" x14ac:dyDescent="0.25">
      <c r="A34" t="s">
        <v>2368</v>
      </c>
      <c r="B34" s="1">
        <v>42784</v>
      </c>
      <c r="C34" t="s">
        <v>3277</v>
      </c>
      <c r="D34">
        <v>2</v>
      </c>
      <c r="E34" t="s">
        <v>3278</v>
      </c>
      <c r="F34" t="s">
        <v>674</v>
      </c>
      <c r="G34" t="s">
        <v>513</v>
      </c>
      <c r="H34" t="s">
        <v>3218</v>
      </c>
      <c r="K34" s="2">
        <v>1044</v>
      </c>
      <c r="M34" s="2">
        <v>-17458</v>
      </c>
    </row>
    <row r="35" spans="1:13" x14ac:dyDescent="0.25">
      <c r="A35" t="s">
        <v>1974</v>
      </c>
      <c r="B35" s="1">
        <v>42788</v>
      </c>
      <c r="C35" t="s">
        <v>3279</v>
      </c>
      <c r="D35">
        <v>2</v>
      </c>
      <c r="E35" t="s">
        <v>3280</v>
      </c>
      <c r="F35" t="s">
        <v>76</v>
      </c>
      <c r="G35" t="s">
        <v>12</v>
      </c>
      <c r="H35" t="s">
        <v>3218</v>
      </c>
      <c r="I35" s="2">
        <v>1972</v>
      </c>
      <c r="M35" s="2">
        <v>-15486</v>
      </c>
    </row>
    <row r="36" spans="1:13" x14ac:dyDescent="0.25">
      <c r="A36" t="s">
        <v>3281</v>
      </c>
      <c r="B36" s="1">
        <v>42789</v>
      </c>
      <c r="C36" t="s">
        <v>3282</v>
      </c>
      <c r="D36">
        <v>2</v>
      </c>
      <c r="E36" t="s">
        <v>3283</v>
      </c>
      <c r="F36" t="s">
        <v>674</v>
      </c>
      <c r="G36" t="s">
        <v>513</v>
      </c>
      <c r="H36" t="s">
        <v>3218</v>
      </c>
      <c r="K36">
        <v>986</v>
      </c>
      <c r="M36" s="2">
        <v>-16472</v>
      </c>
    </row>
    <row r="37" spans="1:13" x14ac:dyDescent="0.25">
      <c r="A37" t="s">
        <v>3284</v>
      </c>
      <c r="B37" s="1">
        <v>42790</v>
      </c>
      <c r="C37" t="s">
        <v>3285</v>
      </c>
      <c r="D37">
        <v>2</v>
      </c>
      <c r="E37" t="s">
        <v>3286</v>
      </c>
      <c r="F37" t="s">
        <v>512</v>
      </c>
      <c r="G37" t="s">
        <v>513</v>
      </c>
      <c r="H37" t="s">
        <v>3218</v>
      </c>
      <c r="K37" s="2">
        <v>8120</v>
      </c>
      <c r="M37" s="2">
        <v>-24592</v>
      </c>
    </row>
    <row r="38" spans="1:13" x14ac:dyDescent="0.25">
      <c r="A38" t="s">
        <v>2921</v>
      </c>
      <c r="B38" s="1">
        <v>42790</v>
      </c>
      <c r="C38" t="s">
        <v>3285</v>
      </c>
      <c r="D38">
        <v>2</v>
      </c>
      <c r="E38" t="s">
        <v>3286</v>
      </c>
      <c r="F38" t="s">
        <v>512</v>
      </c>
      <c r="G38" t="s">
        <v>513</v>
      </c>
      <c r="H38" t="s">
        <v>3287</v>
      </c>
      <c r="I38" s="2">
        <v>8120</v>
      </c>
      <c r="M38" s="2">
        <v>-16472</v>
      </c>
    </row>
    <row r="39" spans="1:13" x14ac:dyDescent="0.25">
      <c r="A39" t="s">
        <v>2924</v>
      </c>
      <c r="B39" s="1">
        <v>42790</v>
      </c>
      <c r="C39" t="s">
        <v>3285</v>
      </c>
      <c r="D39">
        <v>2</v>
      </c>
      <c r="E39" t="s">
        <v>3288</v>
      </c>
      <c r="F39" t="s">
        <v>512</v>
      </c>
      <c r="G39" t="s">
        <v>513</v>
      </c>
      <c r="H39" t="s">
        <v>3218</v>
      </c>
      <c r="K39" s="2">
        <v>8410</v>
      </c>
      <c r="M39" s="2">
        <v>-24882</v>
      </c>
    </row>
    <row r="40" spans="1:13" x14ac:dyDescent="0.25">
      <c r="A40" t="s">
        <v>3168</v>
      </c>
      <c r="B40" s="1">
        <v>42790</v>
      </c>
      <c r="C40" t="s">
        <v>3289</v>
      </c>
      <c r="D40">
        <v>2</v>
      </c>
      <c r="E40" t="s">
        <v>3290</v>
      </c>
      <c r="F40" t="s">
        <v>512</v>
      </c>
      <c r="G40" t="s">
        <v>513</v>
      </c>
      <c r="H40" t="s">
        <v>3218</v>
      </c>
      <c r="K40">
        <v>986</v>
      </c>
      <c r="M40" s="2">
        <v>-25868</v>
      </c>
    </row>
    <row r="41" spans="1:13" x14ac:dyDescent="0.25">
      <c r="A41" t="s">
        <v>3291</v>
      </c>
      <c r="B41" s="1">
        <v>42790</v>
      </c>
      <c r="C41" t="s">
        <v>3292</v>
      </c>
      <c r="D41">
        <v>2</v>
      </c>
      <c r="E41" t="s">
        <v>3293</v>
      </c>
      <c r="F41" t="s">
        <v>512</v>
      </c>
      <c r="G41" t="s">
        <v>513</v>
      </c>
      <c r="H41" t="s">
        <v>3218</v>
      </c>
      <c r="K41" s="2">
        <v>2552</v>
      </c>
      <c r="M41" s="2">
        <v>-28420</v>
      </c>
    </row>
    <row r="42" spans="1:13" x14ac:dyDescent="0.25">
      <c r="A42" t="s">
        <v>2738</v>
      </c>
      <c r="B42" s="1">
        <v>42791</v>
      </c>
      <c r="C42" t="s">
        <v>3294</v>
      </c>
      <c r="D42">
        <v>2</v>
      </c>
      <c r="E42" t="s">
        <v>3295</v>
      </c>
      <c r="F42" t="s">
        <v>674</v>
      </c>
      <c r="G42" t="s">
        <v>513</v>
      </c>
      <c r="H42" t="s">
        <v>3218</v>
      </c>
      <c r="K42" s="2">
        <v>1392</v>
      </c>
      <c r="M42" s="2">
        <v>-29812</v>
      </c>
    </row>
    <row r="43" spans="1:13" x14ac:dyDescent="0.25">
      <c r="A43" t="s">
        <v>3296</v>
      </c>
      <c r="B43" s="1">
        <v>42791</v>
      </c>
      <c r="C43" t="s">
        <v>3297</v>
      </c>
      <c r="D43">
        <v>2</v>
      </c>
      <c r="E43" t="s">
        <v>3298</v>
      </c>
      <c r="F43" t="s">
        <v>674</v>
      </c>
      <c r="G43" t="s">
        <v>513</v>
      </c>
      <c r="H43" t="s">
        <v>3218</v>
      </c>
      <c r="K43" s="2">
        <v>1392</v>
      </c>
      <c r="M43" s="2">
        <v>-31204</v>
      </c>
    </row>
    <row r="44" spans="1:13" x14ac:dyDescent="0.25">
      <c r="A44" t="s">
        <v>1350</v>
      </c>
      <c r="B44" s="1">
        <v>42791</v>
      </c>
      <c r="C44" t="s">
        <v>3299</v>
      </c>
      <c r="D44">
        <v>2</v>
      </c>
      <c r="E44" t="s">
        <v>3300</v>
      </c>
      <c r="F44" t="s">
        <v>674</v>
      </c>
      <c r="G44" t="s">
        <v>513</v>
      </c>
      <c r="H44" t="s">
        <v>3218</v>
      </c>
      <c r="K44" s="2">
        <v>1276</v>
      </c>
      <c r="M44" s="2">
        <v>-32480</v>
      </c>
    </row>
    <row r="45" spans="1:13" x14ac:dyDescent="0.25">
      <c r="H45" t="s">
        <v>101</v>
      </c>
      <c r="I45" s="2">
        <v>40020</v>
      </c>
      <c r="K45" s="2">
        <v>55216</v>
      </c>
    </row>
    <row r="46" spans="1:13" x14ac:dyDescent="0.25">
      <c r="H46" t="s">
        <v>102</v>
      </c>
      <c r="M46" s="2">
        <v>-32480</v>
      </c>
    </row>
    <row r="47" spans="1:13" x14ac:dyDescent="0.25">
      <c r="A47" t="s"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9" workbookViewId="0">
      <selection activeCell="G29" sqref="G29"/>
    </sheetView>
  </sheetViews>
  <sheetFormatPr baseColWidth="10" defaultRowHeight="15" x14ac:dyDescent="0.25"/>
  <cols>
    <col min="8" max="8" width="37.5703125" bestFit="1" customWidth="1"/>
    <col min="10" max="10" width="3.42578125" style="36" customWidth="1"/>
    <col min="12" max="12" width="3.42578125" style="36" customWidth="1"/>
  </cols>
  <sheetData>
    <row r="1" spans="1:13" x14ac:dyDescent="0.25">
      <c r="A1" t="s">
        <v>0</v>
      </c>
    </row>
    <row r="2" spans="1:13" x14ac:dyDescent="0.25">
      <c r="A2" t="s">
        <v>2754</v>
      </c>
    </row>
    <row r="3" spans="1:13" x14ac:dyDescent="0.25">
      <c r="A3" t="s">
        <v>3301</v>
      </c>
    </row>
    <row r="4" spans="1:13" x14ac:dyDescent="0.25">
      <c r="A4" t="s">
        <v>2805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3302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-891036.46</v>
      </c>
    </row>
    <row r="12" spans="1:13" x14ac:dyDescent="0.25">
      <c r="A12" t="s">
        <v>2349</v>
      </c>
      <c r="B12" s="1">
        <v>42736</v>
      </c>
      <c r="C12" t="s">
        <v>3303</v>
      </c>
      <c r="D12">
        <v>1</v>
      </c>
      <c r="E12" t="s">
        <v>3304</v>
      </c>
      <c r="F12" t="s">
        <v>45</v>
      </c>
      <c r="G12" t="s">
        <v>12</v>
      </c>
      <c r="H12" t="s">
        <v>3305</v>
      </c>
      <c r="K12" s="2">
        <v>51588.95</v>
      </c>
      <c r="L12" s="37"/>
      <c r="M12" s="2">
        <v>-942625.41</v>
      </c>
    </row>
    <row r="13" spans="1:13" x14ac:dyDescent="0.25">
      <c r="A13" t="s">
        <v>1902</v>
      </c>
      <c r="B13" s="1">
        <v>42737</v>
      </c>
      <c r="C13" t="s">
        <v>3306</v>
      </c>
      <c r="D13">
        <v>1</v>
      </c>
      <c r="E13" t="s">
        <v>3307</v>
      </c>
      <c r="F13" t="s">
        <v>76</v>
      </c>
      <c r="G13" t="s">
        <v>12</v>
      </c>
      <c r="H13" t="s">
        <v>3308</v>
      </c>
      <c r="I13" s="2">
        <v>582673.24</v>
      </c>
      <c r="J13" s="37"/>
      <c r="M13" s="2">
        <v>-359952.17</v>
      </c>
    </row>
    <row r="14" spans="1:13" x14ac:dyDescent="0.25">
      <c r="A14" t="s">
        <v>3309</v>
      </c>
      <c r="B14" s="1">
        <v>42745</v>
      </c>
      <c r="C14" t="s">
        <v>3310</v>
      </c>
      <c r="D14">
        <v>1</v>
      </c>
      <c r="E14" t="s">
        <v>3311</v>
      </c>
      <c r="F14" t="s">
        <v>34</v>
      </c>
      <c r="G14" t="s">
        <v>12</v>
      </c>
      <c r="H14" t="s">
        <v>3308</v>
      </c>
      <c r="K14" s="2">
        <v>1160</v>
      </c>
      <c r="L14" s="37" t="s">
        <v>658</v>
      </c>
      <c r="M14" s="2">
        <v>-361112.17</v>
      </c>
    </row>
    <row r="15" spans="1:13" x14ac:dyDescent="0.25">
      <c r="A15" t="s">
        <v>3312</v>
      </c>
      <c r="B15" s="1">
        <v>42745</v>
      </c>
      <c r="C15" t="s">
        <v>3313</v>
      </c>
      <c r="D15">
        <v>1</v>
      </c>
      <c r="E15" t="s">
        <v>3314</v>
      </c>
      <c r="F15" t="s">
        <v>76</v>
      </c>
      <c r="G15" t="s">
        <v>12</v>
      </c>
      <c r="H15" t="s">
        <v>3308</v>
      </c>
      <c r="I15" s="2">
        <v>1160</v>
      </c>
      <c r="J15" s="37" t="s">
        <v>658</v>
      </c>
      <c r="M15" s="2">
        <v>-359952.17</v>
      </c>
    </row>
    <row r="16" spans="1:13" x14ac:dyDescent="0.25">
      <c r="A16" t="s">
        <v>3315</v>
      </c>
      <c r="B16" s="1">
        <v>42747</v>
      </c>
      <c r="C16">
        <v>2473773</v>
      </c>
      <c r="D16">
        <v>1</v>
      </c>
      <c r="E16" t="s">
        <v>3316</v>
      </c>
      <c r="F16" t="s">
        <v>45</v>
      </c>
      <c r="G16" t="s">
        <v>12</v>
      </c>
      <c r="H16" t="s">
        <v>3305</v>
      </c>
      <c r="K16" s="2">
        <v>6457.62</v>
      </c>
      <c r="L16" s="37" t="s">
        <v>658</v>
      </c>
      <c r="M16" s="2">
        <v>-366409.79</v>
      </c>
    </row>
    <row r="17" spans="1:13" x14ac:dyDescent="0.25">
      <c r="A17" t="s">
        <v>2008</v>
      </c>
      <c r="B17" s="1">
        <v>42747</v>
      </c>
      <c r="C17" t="s">
        <v>3317</v>
      </c>
      <c r="D17">
        <v>1</v>
      </c>
      <c r="E17" t="s">
        <v>3318</v>
      </c>
      <c r="F17" t="s">
        <v>17</v>
      </c>
      <c r="G17" t="s">
        <v>18</v>
      </c>
      <c r="H17" t="s">
        <v>3308</v>
      </c>
      <c r="I17" s="2">
        <v>6457.62</v>
      </c>
      <c r="J17" s="37" t="s">
        <v>658</v>
      </c>
      <c r="M17" s="2">
        <v>-359952.17</v>
      </c>
    </row>
    <row r="18" spans="1:13" x14ac:dyDescent="0.25">
      <c r="A18" t="s">
        <v>2649</v>
      </c>
      <c r="B18" s="1">
        <v>42762</v>
      </c>
      <c r="C18" t="s">
        <v>3319</v>
      </c>
      <c r="D18">
        <v>1</v>
      </c>
      <c r="E18" t="s">
        <v>3320</v>
      </c>
      <c r="F18" t="s">
        <v>45</v>
      </c>
      <c r="G18" t="s">
        <v>12</v>
      </c>
      <c r="H18" t="s">
        <v>3308</v>
      </c>
      <c r="K18" s="2">
        <v>7540.03</v>
      </c>
      <c r="L18" s="37" t="s">
        <v>658</v>
      </c>
      <c r="M18" s="2">
        <v>-367492.2</v>
      </c>
    </row>
    <row r="19" spans="1:13" x14ac:dyDescent="0.25">
      <c r="A19" t="s">
        <v>3321</v>
      </c>
      <c r="B19" s="1">
        <v>42762</v>
      </c>
      <c r="C19" t="s">
        <v>3322</v>
      </c>
      <c r="D19">
        <v>1</v>
      </c>
      <c r="E19" t="s">
        <v>3323</v>
      </c>
      <c r="F19" t="s">
        <v>45</v>
      </c>
      <c r="G19" t="s">
        <v>12</v>
      </c>
      <c r="H19" t="s">
        <v>3308</v>
      </c>
      <c r="K19" s="2">
        <v>20718.16</v>
      </c>
      <c r="L19" s="37" t="s">
        <v>658</v>
      </c>
      <c r="M19" s="2">
        <v>-388210.36</v>
      </c>
    </row>
    <row r="20" spans="1:13" x14ac:dyDescent="0.25">
      <c r="A20" t="s">
        <v>2338</v>
      </c>
      <c r="B20" s="1">
        <v>42762</v>
      </c>
      <c r="C20" t="s">
        <v>3324</v>
      </c>
      <c r="D20">
        <v>1</v>
      </c>
      <c r="E20" t="s">
        <v>3325</v>
      </c>
      <c r="F20" t="s">
        <v>17</v>
      </c>
      <c r="G20" t="s">
        <v>12</v>
      </c>
      <c r="H20" t="s">
        <v>3308</v>
      </c>
      <c r="I20" s="2">
        <v>7540.03</v>
      </c>
      <c r="J20" s="37" t="s">
        <v>658</v>
      </c>
      <c r="M20" s="2">
        <v>-380670.33</v>
      </c>
    </row>
    <row r="21" spans="1:13" x14ac:dyDescent="0.25">
      <c r="A21" t="s">
        <v>555</v>
      </c>
      <c r="B21" s="1">
        <v>42762</v>
      </c>
      <c r="C21" t="s">
        <v>3326</v>
      </c>
      <c r="D21">
        <v>1</v>
      </c>
      <c r="E21" t="s">
        <v>3327</v>
      </c>
      <c r="F21" t="s">
        <v>17</v>
      </c>
      <c r="G21" t="s">
        <v>12</v>
      </c>
      <c r="H21" t="s">
        <v>3308</v>
      </c>
      <c r="I21" s="2">
        <v>20718.16</v>
      </c>
      <c r="J21" s="37" t="s">
        <v>658</v>
      </c>
      <c r="M21" s="2">
        <v>-359952.17</v>
      </c>
    </row>
    <row r="22" spans="1:13" x14ac:dyDescent="0.25">
      <c r="A22" t="s">
        <v>3328</v>
      </c>
      <c r="B22" s="1">
        <v>42765</v>
      </c>
      <c r="C22" t="s">
        <v>3329</v>
      </c>
      <c r="D22">
        <v>1</v>
      </c>
      <c r="E22" t="s">
        <v>3330</v>
      </c>
      <c r="F22" t="s">
        <v>45</v>
      </c>
      <c r="G22" t="s">
        <v>12</v>
      </c>
      <c r="H22" t="s">
        <v>3305</v>
      </c>
      <c r="K22" s="2">
        <v>384128.61</v>
      </c>
      <c r="L22" s="37"/>
      <c r="M22" s="2">
        <v>-744080.78</v>
      </c>
    </row>
    <row r="23" spans="1:13" x14ac:dyDescent="0.25">
      <c r="A23" t="s">
        <v>3331</v>
      </c>
      <c r="B23" s="1">
        <v>42766</v>
      </c>
      <c r="C23" t="s">
        <v>3332</v>
      </c>
      <c r="D23">
        <v>1</v>
      </c>
      <c r="E23" t="s">
        <v>3333</v>
      </c>
      <c r="F23" t="s">
        <v>34</v>
      </c>
      <c r="G23" t="s">
        <v>12</v>
      </c>
      <c r="H23" t="s">
        <v>3305</v>
      </c>
      <c r="K23" s="2">
        <v>194159.12</v>
      </c>
      <c r="L23" s="37"/>
      <c r="M23" s="2">
        <v>-938239.9</v>
      </c>
    </row>
    <row r="24" spans="1:13" x14ac:dyDescent="0.25">
      <c r="H24" t="s">
        <v>101</v>
      </c>
      <c r="I24" s="2">
        <v>618549.05000000005</v>
      </c>
      <c r="J24" s="37"/>
      <c r="K24" s="2">
        <v>665752.49</v>
      </c>
      <c r="L24" s="37"/>
    </row>
    <row r="25" spans="1:13" x14ac:dyDescent="0.25">
      <c r="H25" t="s">
        <v>102</v>
      </c>
      <c r="M25" s="2">
        <v>-938239.9</v>
      </c>
    </row>
    <row r="26" spans="1:13" x14ac:dyDescent="0.25">
      <c r="A26" t="s"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20" sqref="J20"/>
    </sheetView>
  </sheetViews>
  <sheetFormatPr baseColWidth="10" defaultRowHeight="15" x14ac:dyDescent="0.25"/>
  <cols>
    <col min="4" max="4" width="2.42578125" bestFit="1" customWidth="1"/>
    <col min="6" max="6" width="24.28515625" bestFit="1" customWidth="1"/>
    <col min="8" max="8" width="39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3335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-6216.39</v>
      </c>
    </row>
    <row r="12" spans="1:11" x14ac:dyDescent="0.25">
      <c r="A12" t="s">
        <v>73</v>
      </c>
      <c r="B12" s="1">
        <v>42767</v>
      </c>
      <c r="C12" t="s">
        <v>74</v>
      </c>
      <c r="D12">
        <v>1</v>
      </c>
      <c r="E12" t="s">
        <v>75</v>
      </c>
      <c r="F12" t="s">
        <v>76</v>
      </c>
      <c r="G12" t="s">
        <v>12</v>
      </c>
      <c r="H12" t="s">
        <v>77</v>
      </c>
      <c r="I12" s="2">
        <v>2000</v>
      </c>
      <c r="K12" s="2">
        <v>-4216.3900000000003</v>
      </c>
    </row>
    <row r="13" spans="1:11" x14ac:dyDescent="0.25">
      <c r="A13" t="s">
        <v>78</v>
      </c>
      <c r="B13" s="1">
        <v>42769</v>
      </c>
      <c r="C13" t="s">
        <v>79</v>
      </c>
      <c r="D13">
        <v>1</v>
      </c>
      <c r="E13" t="s">
        <v>80</v>
      </c>
      <c r="F13" t="s">
        <v>17</v>
      </c>
      <c r="G13" t="s">
        <v>18</v>
      </c>
      <c r="H13" t="s">
        <v>25</v>
      </c>
      <c r="I13" s="2">
        <v>2117.67</v>
      </c>
      <c r="K13" s="2">
        <v>-2098.7199999999998</v>
      </c>
    </row>
    <row r="14" spans="1:11" x14ac:dyDescent="0.25">
      <c r="A14" t="s">
        <v>81</v>
      </c>
      <c r="B14" s="1">
        <v>42773</v>
      </c>
      <c r="C14" t="s">
        <v>82</v>
      </c>
      <c r="D14">
        <v>1</v>
      </c>
      <c r="E14" t="s">
        <v>83</v>
      </c>
      <c r="F14" t="s">
        <v>17</v>
      </c>
      <c r="G14" t="s">
        <v>18</v>
      </c>
      <c r="H14" t="s">
        <v>25</v>
      </c>
      <c r="I14" s="2">
        <v>2098.5700000000002</v>
      </c>
      <c r="K14">
        <v>-0.15</v>
      </c>
    </row>
    <row r="15" spans="1:11" x14ac:dyDescent="0.25">
      <c r="A15" t="s">
        <v>84</v>
      </c>
      <c r="B15" s="1">
        <v>42779</v>
      </c>
      <c r="C15" t="s">
        <v>85</v>
      </c>
      <c r="D15">
        <v>1</v>
      </c>
      <c r="E15" t="s">
        <v>86</v>
      </c>
      <c r="F15" t="s">
        <v>45</v>
      </c>
      <c r="G15" t="s">
        <v>12</v>
      </c>
      <c r="H15" t="s">
        <v>13</v>
      </c>
      <c r="J15" s="2">
        <v>1069.5</v>
      </c>
      <c r="K15" s="2">
        <v>-1069.6500000000001</v>
      </c>
    </row>
    <row r="16" spans="1:11" x14ac:dyDescent="0.25">
      <c r="A16" t="s">
        <v>87</v>
      </c>
      <c r="B16" s="1">
        <v>42779</v>
      </c>
      <c r="C16" t="s">
        <v>88</v>
      </c>
      <c r="D16">
        <v>1</v>
      </c>
      <c r="E16" t="s">
        <v>89</v>
      </c>
      <c r="F16" t="s">
        <v>90</v>
      </c>
      <c r="G16" t="s">
        <v>12</v>
      </c>
      <c r="H16" t="s">
        <v>13</v>
      </c>
      <c r="J16">
        <v>750</v>
      </c>
      <c r="K16" s="2">
        <v>-1819.65</v>
      </c>
    </row>
    <row r="17" spans="1:11" x14ac:dyDescent="0.25">
      <c r="A17" t="s">
        <v>91</v>
      </c>
      <c r="B17" s="1">
        <v>42780</v>
      </c>
      <c r="C17" t="s">
        <v>92</v>
      </c>
      <c r="D17">
        <v>1</v>
      </c>
      <c r="E17" t="s">
        <v>93</v>
      </c>
      <c r="F17" t="s">
        <v>17</v>
      </c>
      <c r="G17" t="s">
        <v>18</v>
      </c>
      <c r="H17" t="s">
        <v>3337</v>
      </c>
      <c r="I17" s="2">
        <v>1819.5</v>
      </c>
      <c r="K17">
        <v>-0.15</v>
      </c>
    </row>
    <row r="18" spans="1:11" x14ac:dyDescent="0.25">
      <c r="A18" t="s">
        <v>95</v>
      </c>
      <c r="B18" s="1">
        <v>42789</v>
      </c>
      <c r="C18" t="s">
        <v>96</v>
      </c>
      <c r="D18">
        <v>1</v>
      </c>
      <c r="E18" t="s">
        <v>97</v>
      </c>
      <c r="F18" t="s">
        <v>45</v>
      </c>
      <c r="G18" t="s">
        <v>12</v>
      </c>
      <c r="H18" t="s">
        <v>13</v>
      </c>
      <c r="J18" s="2">
        <v>2673</v>
      </c>
      <c r="K18" s="2">
        <v>-2673.15</v>
      </c>
    </row>
    <row r="19" spans="1:11" x14ac:dyDescent="0.25">
      <c r="A19" t="s">
        <v>98</v>
      </c>
      <c r="B19" s="1">
        <v>42790</v>
      </c>
      <c r="C19" t="s">
        <v>99</v>
      </c>
      <c r="D19">
        <v>1</v>
      </c>
      <c r="E19" t="s">
        <v>100</v>
      </c>
      <c r="F19" t="s">
        <v>17</v>
      </c>
      <c r="G19" t="s">
        <v>18</v>
      </c>
      <c r="H19" t="s">
        <v>25</v>
      </c>
      <c r="I19" s="2">
        <v>2673</v>
      </c>
      <c r="K19">
        <v>-0.15</v>
      </c>
    </row>
    <row r="20" spans="1:11" x14ac:dyDescent="0.25">
      <c r="A20" t="s">
        <v>3338</v>
      </c>
      <c r="B20" s="1">
        <v>42794</v>
      </c>
      <c r="C20" t="s">
        <v>3339</v>
      </c>
      <c r="D20">
        <v>1</v>
      </c>
      <c r="E20" t="s">
        <v>3340</v>
      </c>
      <c r="F20" t="s">
        <v>11</v>
      </c>
      <c r="G20" t="s">
        <v>12</v>
      </c>
      <c r="H20" t="s">
        <v>35</v>
      </c>
      <c r="J20" s="2">
        <v>2578</v>
      </c>
      <c r="K20" s="2">
        <v>-2578.15</v>
      </c>
    </row>
    <row r="21" spans="1:11" x14ac:dyDescent="0.25">
      <c r="H21" t="s">
        <v>101</v>
      </c>
      <c r="I21" s="2">
        <v>10708.74</v>
      </c>
      <c r="J21" s="2">
        <v>7070.5</v>
      </c>
    </row>
    <row r="22" spans="1:11" x14ac:dyDescent="0.25">
      <c r="H22" t="s">
        <v>102</v>
      </c>
      <c r="K22" s="2">
        <v>-2578.15</v>
      </c>
    </row>
    <row r="23" spans="1:11" x14ac:dyDescent="0.25">
      <c r="A23" t="s">
        <v>138</v>
      </c>
      <c r="B23" t="s">
        <v>139</v>
      </c>
      <c r="C23" t="s">
        <v>140</v>
      </c>
      <c r="D23" t="s">
        <v>141</v>
      </c>
      <c r="E23" t="s">
        <v>142</v>
      </c>
      <c r="F23" t="s">
        <v>503</v>
      </c>
      <c r="G23" t="s">
        <v>138</v>
      </c>
      <c r="H23" t="s">
        <v>504</v>
      </c>
      <c r="I23" t="s">
        <v>144</v>
      </c>
      <c r="J23" t="s">
        <v>722</v>
      </c>
      <c r="K23" t="s">
        <v>139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22" workbookViewId="0">
      <selection activeCell="D8" sqref="D8"/>
    </sheetView>
  </sheetViews>
  <sheetFormatPr baseColWidth="10" defaultRowHeight="15" x14ac:dyDescent="0.25"/>
  <cols>
    <col min="8" max="8" width="34.140625" bestFit="1" customWidth="1"/>
  </cols>
  <sheetData>
    <row r="1" spans="1:12" x14ac:dyDescent="0.25">
      <c r="A1" t="s">
        <v>0</v>
      </c>
    </row>
    <row r="2" spans="1:12" x14ac:dyDescent="0.25">
      <c r="A2" t="s">
        <v>3334</v>
      </c>
    </row>
    <row r="3" spans="1:12" x14ac:dyDescent="0.25">
      <c r="A3" t="s">
        <v>3341</v>
      </c>
    </row>
    <row r="4" spans="1:12" x14ac:dyDescent="0.25">
      <c r="A4" t="s">
        <v>3336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103</v>
      </c>
    </row>
    <row r="10" spans="1:12" x14ac:dyDescent="0.25">
      <c r="A10" t="s">
        <v>6</v>
      </c>
    </row>
    <row r="11" spans="1:12" x14ac:dyDescent="0.25">
      <c r="H11" t="s">
        <v>7</v>
      </c>
      <c r="K11" s="2">
        <v>-10138.61</v>
      </c>
    </row>
    <row r="12" spans="1:12" x14ac:dyDescent="0.25">
      <c r="A12" t="s">
        <v>172</v>
      </c>
      <c r="B12" s="1">
        <v>42767</v>
      </c>
      <c r="C12" t="s">
        <v>173</v>
      </c>
      <c r="D12">
        <v>1</v>
      </c>
      <c r="E12" t="s">
        <v>174</v>
      </c>
      <c r="F12" t="s">
        <v>76</v>
      </c>
      <c r="G12" t="s">
        <v>12</v>
      </c>
      <c r="H12" t="s">
        <v>153</v>
      </c>
      <c r="I12">
        <v>815.2</v>
      </c>
      <c r="K12" s="2">
        <v>-9323.41</v>
      </c>
    </row>
    <row r="13" spans="1:12" x14ac:dyDescent="0.25">
      <c r="A13" t="s">
        <v>175</v>
      </c>
      <c r="B13" s="1">
        <v>42775</v>
      </c>
      <c r="C13">
        <v>6500390</v>
      </c>
      <c r="D13">
        <v>1</v>
      </c>
      <c r="E13" t="s">
        <v>176</v>
      </c>
      <c r="F13" t="s">
        <v>11</v>
      </c>
      <c r="G13" t="s">
        <v>156</v>
      </c>
      <c r="H13" t="s">
        <v>153</v>
      </c>
      <c r="J13" s="2">
        <v>3018.7</v>
      </c>
      <c r="K13" s="2">
        <v>-12342.11</v>
      </c>
      <c r="L13">
        <v>3327.5</v>
      </c>
    </row>
    <row r="14" spans="1:12" x14ac:dyDescent="0.25">
      <c r="A14" t="s">
        <v>177</v>
      </c>
      <c r="B14" s="1">
        <v>42775</v>
      </c>
      <c r="C14">
        <v>6497212</v>
      </c>
      <c r="D14">
        <v>1</v>
      </c>
      <c r="E14" t="s">
        <v>178</v>
      </c>
      <c r="F14" t="s">
        <v>11</v>
      </c>
      <c r="G14" t="s">
        <v>156</v>
      </c>
      <c r="H14" t="s">
        <v>153</v>
      </c>
      <c r="J14" s="2">
        <v>2116</v>
      </c>
      <c r="K14" s="2">
        <v>-14458.11</v>
      </c>
    </row>
    <row r="15" spans="1:12" x14ac:dyDescent="0.25">
      <c r="A15" t="s">
        <v>179</v>
      </c>
      <c r="B15" s="1">
        <v>42775</v>
      </c>
      <c r="C15">
        <v>6512477</v>
      </c>
      <c r="D15">
        <v>1</v>
      </c>
      <c r="E15" t="s">
        <v>180</v>
      </c>
      <c r="F15" t="s">
        <v>11</v>
      </c>
      <c r="G15" t="s">
        <v>156</v>
      </c>
      <c r="H15" t="s">
        <v>153</v>
      </c>
      <c r="J15">
        <v>418.5</v>
      </c>
      <c r="K15" s="2">
        <v>-14876.61</v>
      </c>
    </row>
    <row r="16" spans="1:12" x14ac:dyDescent="0.25">
      <c r="A16" t="s">
        <v>181</v>
      </c>
      <c r="B16" s="1">
        <v>42781</v>
      </c>
      <c r="C16" t="s">
        <v>182</v>
      </c>
      <c r="D16">
        <v>1</v>
      </c>
      <c r="E16" t="s">
        <v>183</v>
      </c>
      <c r="F16" t="s">
        <v>76</v>
      </c>
      <c r="G16" t="s">
        <v>18</v>
      </c>
      <c r="H16" t="s">
        <v>153</v>
      </c>
      <c r="I16" s="2">
        <v>9815.2000000000007</v>
      </c>
      <c r="K16" s="2">
        <v>-5061.41</v>
      </c>
    </row>
    <row r="17" spans="1:11" x14ac:dyDescent="0.25">
      <c r="A17" t="s">
        <v>184</v>
      </c>
      <c r="B17" s="1">
        <v>42787</v>
      </c>
      <c r="C17">
        <v>6551016</v>
      </c>
      <c r="D17">
        <v>1</v>
      </c>
      <c r="E17" t="s">
        <v>185</v>
      </c>
      <c r="F17" t="s">
        <v>11</v>
      </c>
      <c r="G17" t="s">
        <v>12</v>
      </c>
      <c r="H17" t="s">
        <v>153</v>
      </c>
      <c r="J17" s="2">
        <v>2645</v>
      </c>
      <c r="K17" s="2">
        <v>-7706.41</v>
      </c>
    </row>
    <row r="18" spans="1:11" x14ac:dyDescent="0.25">
      <c r="A18" t="s">
        <v>186</v>
      </c>
      <c r="B18" s="1">
        <v>42787</v>
      </c>
      <c r="C18">
        <v>6551018</v>
      </c>
      <c r="D18">
        <v>1</v>
      </c>
      <c r="E18" t="s">
        <v>187</v>
      </c>
      <c r="F18" t="s">
        <v>11</v>
      </c>
      <c r="G18" t="s">
        <v>12</v>
      </c>
      <c r="H18" t="s">
        <v>153</v>
      </c>
      <c r="J18" s="2">
        <v>1408.5</v>
      </c>
      <c r="K18" s="2">
        <v>-9114.91</v>
      </c>
    </row>
    <row r="19" spans="1:11" x14ac:dyDescent="0.25">
      <c r="H19" t="s">
        <v>101</v>
      </c>
      <c r="I19" s="2">
        <v>10630.4</v>
      </c>
      <c r="J19" s="2">
        <v>9606.7000000000007</v>
      </c>
    </row>
    <row r="20" spans="1:11" x14ac:dyDescent="0.25">
      <c r="H20" t="s">
        <v>102</v>
      </c>
      <c r="K20" s="2">
        <v>-9114.91</v>
      </c>
    </row>
    <row r="21" spans="1:11" x14ac:dyDescent="0.25">
      <c r="A21" t="s">
        <v>6</v>
      </c>
    </row>
    <row r="23" spans="1:11" x14ac:dyDescent="0.25">
      <c r="A23" t="s">
        <v>172</v>
      </c>
      <c r="B23" s="1">
        <v>42767</v>
      </c>
      <c r="C23" t="s">
        <v>173</v>
      </c>
    </row>
    <row r="24" spans="1:11" x14ac:dyDescent="0.25">
      <c r="A24" t="s">
        <v>175</v>
      </c>
      <c r="B24" s="1">
        <v>42775</v>
      </c>
      <c r="C24">
        <v>6500390</v>
      </c>
    </row>
    <row r="25" spans="1:11" x14ac:dyDescent="0.25">
      <c r="A25" t="s">
        <v>177</v>
      </c>
      <c r="B25" s="1">
        <v>42775</v>
      </c>
      <c r="C25">
        <v>6497212</v>
      </c>
    </row>
    <row r="26" spans="1:11" x14ac:dyDescent="0.25">
      <c r="A26" t="s">
        <v>179</v>
      </c>
      <c r="B26" s="1">
        <v>42775</v>
      </c>
      <c r="C26">
        <v>6512477</v>
      </c>
    </row>
    <row r="27" spans="1:11" x14ac:dyDescent="0.25">
      <c r="A27" t="s">
        <v>181</v>
      </c>
      <c r="B27" s="1">
        <v>42781</v>
      </c>
      <c r="C27" t="s">
        <v>182</v>
      </c>
    </row>
    <row r="28" spans="1:11" x14ac:dyDescent="0.25">
      <c r="A28" t="s">
        <v>184</v>
      </c>
      <c r="B28" s="1">
        <v>42787</v>
      </c>
      <c r="C28">
        <v>6551016</v>
      </c>
    </row>
    <row r="29" spans="1:11" x14ac:dyDescent="0.25">
      <c r="A29" t="s">
        <v>186</v>
      </c>
      <c r="B29" s="1">
        <v>42787</v>
      </c>
      <c r="C29">
        <v>6551018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J18" sqref="J18:J19"/>
    </sheetView>
  </sheetViews>
  <sheetFormatPr baseColWidth="10" defaultRowHeight="15" x14ac:dyDescent="0.25"/>
  <cols>
    <col min="8" max="8" width="37.5703125" bestFit="1" customWidth="1"/>
    <col min="11" max="11" width="12.42578125" bestFit="1" customWidth="1"/>
  </cols>
  <sheetData>
    <row r="1" spans="1:12" x14ac:dyDescent="0.25">
      <c r="A1" t="s">
        <v>0</v>
      </c>
    </row>
    <row r="2" spans="1:12" x14ac:dyDescent="0.25">
      <c r="A2" t="s">
        <v>3334</v>
      </c>
    </row>
    <row r="3" spans="1:12" x14ac:dyDescent="0.25">
      <c r="A3" t="s">
        <v>3342</v>
      </c>
    </row>
    <row r="4" spans="1:12" x14ac:dyDescent="0.25">
      <c r="A4" t="s">
        <v>3336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3302</v>
      </c>
    </row>
    <row r="10" spans="1:12" x14ac:dyDescent="0.25">
      <c r="A10" t="s">
        <v>6</v>
      </c>
    </row>
    <row r="11" spans="1:12" x14ac:dyDescent="0.25">
      <c r="H11" t="s">
        <v>7</v>
      </c>
      <c r="K11" s="2">
        <v>-938239.9</v>
      </c>
      <c r="L11">
        <v>578287.73</v>
      </c>
    </row>
    <row r="12" spans="1:12" x14ac:dyDescent="0.25">
      <c r="A12" t="s">
        <v>3343</v>
      </c>
      <c r="B12" s="1">
        <v>42767</v>
      </c>
      <c r="C12" t="s">
        <v>3344</v>
      </c>
      <c r="D12">
        <v>1</v>
      </c>
      <c r="E12" t="s">
        <v>3345</v>
      </c>
      <c r="F12" t="s">
        <v>45</v>
      </c>
      <c r="G12" t="s">
        <v>12</v>
      </c>
      <c r="H12" t="s">
        <v>3308</v>
      </c>
      <c r="J12" s="2">
        <v>49009.5</v>
      </c>
      <c r="K12" s="2">
        <v>-987249.4</v>
      </c>
    </row>
    <row r="13" spans="1:12" x14ac:dyDescent="0.25">
      <c r="A13" t="s">
        <v>148</v>
      </c>
      <c r="B13" s="1">
        <v>42767</v>
      </c>
      <c r="C13" t="s">
        <v>3346</v>
      </c>
      <c r="D13">
        <v>1</v>
      </c>
      <c r="E13" t="s">
        <v>3347</v>
      </c>
      <c r="F13" t="s">
        <v>76</v>
      </c>
      <c r="G13" t="s">
        <v>12</v>
      </c>
      <c r="H13" t="s">
        <v>3308</v>
      </c>
      <c r="I13" s="2">
        <v>627297.23</v>
      </c>
      <c r="K13" s="2">
        <v>-359952.17</v>
      </c>
    </row>
    <row r="14" spans="1:12" x14ac:dyDescent="0.25">
      <c r="A14" t="s">
        <v>3348</v>
      </c>
      <c r="B14" s="1">
        <v>42790</v>
      </c>
      <c r="C14">
        <v>2552150</v>
      </c>
      <c r="D14">
        <v>1</v>
      </c>
      <c r="E14" t="s">
        <v>3349</v>
      </c>
      <c r="F14" t="s">
        <v>45</v>
      </c>
      <c r="G14" t="s">
        <v>12</v>
      </c>
      <c r="H14" t="s">
        <v>3305</v>
      </c>
      <c r="J14" s="2">
        <v>20718.16</v>
      </c>
      <c r="K14" s="2">
        <v>-380670.33</v>
      </c>
    </row>
    <row r="15" spans="1:12" x14ac:dyDescent="0.25">
      <c r="A15" t="s">
        <v>3350</v>
      </c>
      <c r="B15" s="1">
        <v>42790</v>
      </c>
      <c r="C15">
        <v>2540010</v>
      </c>
      <c r="D15">
        <v>1</v>
      </c>
      <c r="E15" t="s">
        <v>3351</v>
      </c>
      <c r="F15" t="s">
        <v>45</v>
      </c>
      <c r="G15" t="s">
        <v>12</v>
      </c>
      <c r="H15" t="s">
        <v>3305</v>
      </c>
      <c r="J15" s="2">
        <v>6457.62</v>
      </c>
      <c r="K15" s="2">
        <v>-387127.95</v>
      </c>
    </row>
    <row r="16" spans="1:12" x14ac:dyDescent="0.25">
      <c r="A16" t="s">
        <v>1102</v>
      </c>
      <c r="B16" s="1">
        <v>42790</v>
      </c>
      <c r="C16" t="s">
        <v>3352</v>
      </c>
      <c r="D16">
        <v>1</v>
      </c>
      <c r="E16" t="s">
        <v>3353</v>
      </c>
      <c r="F16" t="s">
        <v>17</v>
      </c>
      <c r="G16" t="s">
        <v>12</v>
      </c>
      <c r="H16" t="s">
        <v>3308</v>
      </c>
      <c r="I16" s="2">
        <v>20718.16</v>
      </c>
      <c r="K16" s="2">
        <v>-366409.79</v>
      </c>
    </row>
    <row r="17" spans="1:11" x14ac:dyDescent="0.25">
      <c r="A17" t="s">
        <v>2726</v>
      </c>
      <c r="B17" s="1">
        <v>42790</v>
      </c>
      <c r="C17" t="s">
        <v>3354</v>
      </c>
      <c r="D17">
        <v>1</v>
      </c>
      <c r="E17" t="s">
        <v>3355</v>
      </c>
      <c r="F17" t="s">
        <v>17</v>
      </c>
      <c r="G17" t="s">
        <v>12</v>
      </c>
      <c r="H17" t="s">
        <v>3308</v>
      </c>
      <c r="I17" s="2">
        <v>6457.61</v>
      </c>
      <c r="K17" s="2">
        <v>-359952.18</v>
      </c>
    </row>
    <row r="18" spans="1:11" x14ac:dyDescent="0.25">
      <c r="A18" t="s">
        <v>3356</v>
      </c>
      <c r="B18" s="1">
        <v>42794</v>
      </c>
      <c r="C18" t="s">
        <v>3357</v>
      </c>
      <c r="D18">
        <v>1</v>
      </c>
      <c r="E18" t="s">
        <v>3358</v>
      </c>
      <c r="F18" t="s">
        <v>45</v>
      </c>
      <c r="G18" t="s">
        <v>12</v>
      </c>
      <c r="H18" t="s">
        <v>3359</v>
      </c>
      <c r="J18" s="2">
        <v>452839.7</v>
      </c>
      <c r="K18" s="2">
        <v>-812791.88</v>
      </c>
    </row>
    <row r="19" spans="1:11" x14ac:dyDescent="0.25">
      <c r="A19" t="s">
        <v>3360</v>
      </c>
      <c r="B19" s="1">
        <v>42794</v>
      </c>
      <c r="C19" t="s">
        <v>3361</v>
      </c>
      <c r="D19">
        <v>1</v>
      </c>
      <c r="E19" t="s">
        <v>3362</v>
      </c>
      <c r="F19" t="s">
        <v>34</v>
      </c>
      <c r="G19" t="s">
        <v>12</v>
      </c>
      <c r="H19" t="s">
        <v>3308</v>
      </c>
      <c r="J19" s="2">
        <v>194159.12</v>
      </c>
      <c r="K19" s="2">
        <v>-1006951</v>
      </c>
    </row>
    <row r="20" spans="1:11" x14ac:dyDescent="0.25">
      <c r="H20" t="s">
        <v>101</v>
      </c>
      <c r="I20" s="2">
        <v>654473</v>
      </c>
      <c r="J20" s="2">
        <v>723184.1</v>
      </c>
    </row>
    <row r="21" spans="1:11" x14ac:dyDescent="0.25">
      <c r="H21" t="s">
        <v>102</v>
      </c>
      <c r="K21" s="2">
        <v>-1006951</v>
      </c>
    </row>
    <row r="22" spans="1:11" x14ac:dyDescent="0.25">
      <c r="A22" t="s">
        <v>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6" sqref="J16"/>
    </sheetView>
  </sheetViews>
  <sheetFormatPr baseColWidth="10" defaultRowHeight="15" x14ac:dyDescent="0.25"/>
  <cols>
    <col min="8" max="8" width="38.710937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3363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660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-18350.099999999999</v>
      </c>
    </row>
    <row r="12" spans="1:11" x14ac:dyDescent="0.25">
      <c r="A12" t="s">
        <v>678</v>
      </c>
      <c r="B12" s="1">
        <v>42767</v>
      </c>
      <c r="C12" t="s">
        <v>679</v>
      </c>
      <c r="D12">
        <v>2</v>
      </c>
      <c r="E12" t="s">
        <v>680</v>
      </c>
      <c r="F12" t="s">
        <v>76</v>
      </c>
      <c r="G12" t="s">
        <v>12</v>
      </c>
      <c r="H12" t="s">
        <v>664</v>
      </c>
      <c r="I12" s="2">
        <v>9396.58</v>
      </c>
      <c r="K12" s="2">
        <v>-8953.52</v>
      </c>
    </row>
    <row r="13" spans="1:11" x14ac:dyDescent="0.25">
      <c r="A13" t="s">
        <v>681</v>
      </c>
      <c r="B13" s="1">
        <v>42768</v>
      </c>
      <c r="C13" t="s">
        <v>682</v>
      </c>
      <c r="D13">
        <v>2</v>
      </c>
      <c r="E13" t="s">
        <v>683</v>
      </c>
      <c r="F13" t="s">
        <v>674</v>
      </c>
      <c r="G13" t="s">
        <v>513</v>
      </c>
      <c r="H13" t="s">
        <v>664</v>
      </c>
      <c r="J13" s="2">
        <v>6412.07</v>
      </c>
      <c r="K13" s="2">
        <v>-15365.59</v>
      </c>
    </row>
    <row r="14" spans="1:11" x14ac:dyDescent="0.25">
      <c r="A14" t="s">
        <v>684</v>
      </c>
      <c r="B14" s="1">
        <v>42768</v>
      </c>
      <c r="C14" t="s">
        <v>685</v>
      </c>
      <c r="D14">
        <v>2</v>
      </c>
      <c r="E14" t="s">
        <v>686</v>
      </c>
      <c r="F14" t="s">
        <v>512</v>
      </c>
      <c r="G14" t="s">
        <v>513</v>
      </c>
      <c r="H14" t="s">
        <v>664</v>
      </c>
      <c r="J14" s="2">
        <v>2999.09</v>
      </c>
      <c r="K14" s="2">
        <v>-18364.68</v>
      </c>
    </row>
    <row r="15" spans="1:11" x14ac:dyDescent="0.25">
      <c r="A15" t="s">
        <v>687</v>
      </c>
      <c r="B15" s="1">
        <v>42781</v>
      </c>
      <c r="C15" t="s">
        <v>688</v>
      </c>
      <c r="D15">
        <v>2</v>
      </c>
      <c r="E15" t="s">
        <v>689</v>
      </c>
      <c r="F15" t="s">
        <v>76</v>
      </c>
      <c r="G15" t="s">
        <v>12</v>
      </c>
      <c r="H15" t="s">
        <v>664</v>
      </c>
      <c r="I15" s="2">
        <v>5969.01</v>
      </c>
      <c r="K15" s="2">
        <v>-12395.67</v>
      </c>
    </row>
    <row r="16" spans="1:11" x14ac:dyDescent="0.25">
      <c r="A16" t="s">
        <v>690</v>
      </c>
      <c r="B16" s="1">
        <v>42783</v>
      </c>
      <c r="C16" t="s">
        <v>691</v>
      </c>
      <c r="D16">
        <v>2</v>
      </c>
      <c r="E16" t="s">
        <v>692</v>
      </c>
      <c r="F16" t="s">
        <v>674</v>
      </c>
      <c r="G16" t="s">
        <v>513</v>
      </c>
      <c r="H16" t="s">
        <v>664</v>
      </c>
      <c r="J16" s="2">
        <v>9791.27</v>
      </c>
      <c r="K16" s="2">
        <v>-22186.94</v>
      </c>
    </row>
    <row r="17" spans="1:11" x14ac:dyDescent="0.25">
      <c r="A17" t="s">
        <v>693</v>
      </c>
      <c r="B17" s="1">
        <v>42788</v>
      </c>
      <c r="C17" t="s">
        <v>694</v>
      </c>
      <c r="D17">
        <v>2</v>
      </c>
      <c r="E17" t="s">
        <v>695</v>
      </c>
      <c r="F17" t="s">
        <v>76</v>
      </c>
      <c r="G17" t="s">
        <v>12</v>
      </c>
      <c r="H17" t="s">
        <v>664</v>
      </c>
      <c r="I17" s="2">
        <v>2984.51</v>
      </c>
      <c r="K17" s="2">
        <v>-19202.43</v>
      </c>
    </row>
    <row r="18" spans="1:11" x14ac:dyDescent="0.25">
      <c r="H18" t="s">
        <v>101</v>
      </c>
      <c r="I18" s="2">
        <v>18350.099999999999</v>
      </c>
      <c r="J18" s="2">
        <v>19202.43</v>
      </c>
    </row>
    <row r="19" spans="1:11" x14ac:dyDescent="0.25">
      <c r="H19" t="s">
        <v>102</v>
      </c>
      <c r="K19" s="2">
        <v>-19202.43</v>
      </c>
    </row>
    <row r="20" spans="1:11" x14ac:dyDescent="0.25">
      <c r="A20" t="s">
        <v>138</v>
      </c>
      <c r="B20" t="s">
        <v>139</v>
      </c>
      <c r="C20" t="s">
        <v>140</v>
      </c>
      <c r="D20" t="s">
        <v>141</v>
      </c>
      <c r="E20" t="s">
        <v>142</v>
      </c>
      <c r="F20" t="s">
        <v>722</v>
      </c>
      <c r="G20" t="s">
        <v>139</v>
      </c>
      <c r="H20" t="s">
        <v>504</v>
      </c>
      <c r="I20" t="s">
        <v>142</v>
      </c>
      <c r="J20" t="s">
        <v>701</v>
      </c>
      <c r="K20" t="s">
        <v>530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18" sqref="J18:J20"/>
    </sheetView>
  </sheetViews>
  <sheetFormatPr baseColWidth="10" defaultRowHeight="15" x14ac:dyDescent="0.25"/>
  <cols>
    <col min="4" max="4" width="3.28515625" customWidth="1"/>
    <col min="8" max="8" width="26.570312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3364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857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-199987.15</v>
      </c>
    </row>
    <row r="12" spans="1:11" x14ac:dyDescent="0.25">
      <c r="A12" t="s">
        <v>1171</v>
      </c>
      <c r="B12" s="1">
        <v>42767</v>
      </c>
      <c r="C12" t="s">
        <v>1172</v>
      </c>
      <c r="D12">
        <v>1</v>
      </c>
      <c r="E12" t="s">
        <v>1173</v>
      </c>
      <c r="F12" t="s">
        <v>76</v>
      </c>
      <c r="G12" t="s">
        <v>12</v>
      </c>
      <c r="H12" t="s">
        <v>862</v>
      </c>
      <c r="I12" s="2">
        <v>50739.45</v>
      </c>
      <c r="K12" s="2">
        <v>-149247.70000000001</v>
      </c>
    </row>
    <row r="13" spans="1:11" x14ac:dyDescent="0.25">
      <c r="A13" t="s">
        <v>1174</v>
      </c>
      <c r="B13" s="1">
        <v>42768</v>
      </c>
      <c r="C13" t="s">
        <v>1175</v>
      </c>
      <c r="D13">
        <v>1</v>
      </c>
      <c r="E13" t="s">
        <v>1176</v>
      </c>
      <c r="F13" t="s">
        <v>76</v>
      </c>
      <c r="G13" t="s">
        <v>12</v>
      </c>
      <c r="H13" t="s">
        <v>862</v>
      </c>
      <c r="I13" s="2">
        <v>14351.71</v>
      </c>
      <c r="K13" s="2">
        <v>-134895.99</v>
      </c>
    </row>
    <row r="14" spans="1:11" x14ac:dyDescent="0.25">
      <c r="A14" t="s">
        <v>1177</v>
      </c>
      <c r="B14" s="1">
        <v>42775</v>
      </c>
      <c r="C14" t="s">
        <v>1178</v>
      </c>
      <c r="D14">
        <v>1</v>
      </c>
      <c r="E14" t="s">
        <v>1179</v>
      </c>
      <c r="F14" t="s">
        <v>11</v>
      </c>
      <c r="G14" t="s">
        <v>156</v>
      </c>
      <c r="H14" t="s">
        <v>1154</v>
      </c>
      <c r="J14" s="2">
        <v>25579.9</v>
      </c>
      <c r="K14" s="2">
        <v>-160475.89000000001</v>
      </c>
    </row>
    <row r="15" spans="1:11" x14ac:dyDescent="0.25">
      <c r="A15" t="s">
        <v>1148</v>
      </c>
      <c r="B15" s="1">
        <v>42775</v>
      </c>
      <c r="C15" t="s">
        <v>1180</v>
      </c>
      <c r="D15">
        <v>1</v>
      </c>
      <c r="E15" t="s">
        <v>1181</v>
      </c>
      <c r="F15" t="s">
        <v>11</v>
      </c>
      <c r="G15" t="s">
        <v>156</v>
      </c>
      <c r="H15" t="s">
        <v>1154</v>
      </c>
      <c r="J15" s="2">
        <v>21757.19</v>
      </c>
      <c r="K15" s="2">
        <v>-182233.08</v>
      </c>
    </row>
    <row r="16" spans="1:11" x14ac:dyDescent="0.25">
      <c r="A16" t="s">
        <v>579</v>
      </c>
      <c r="B16" s="1">
        <v>42781</v>
      </c>
      <c r="C16" t="s">
        <v>1182</v>
      </c>
      <c r="D16">
        <v>1</v>
      </c>
      <c r="E16" t="s">
        <v>1183</v>
      </c>
      <c r="F16" t="s">
        <v>76</v>
      </c>
      <c r="G16" t="s">
        <v>18</v>
      </c>
      <c r="H16" t="s">
        <v>862</v>
      </c>
      <c r="I16" s="2">
        <v>96912.85</v>
      </c>
      <c r="K16" s="2">
        <v>-85320.23</v>
      </c>
    </row>
    <row r="17" spans="1:11" x14ac:dyDescent="0.25">
      <c r="A17" t="s">
        <v>26</v>
      </c>
      <c r="B17" s="1">
        <v>42788</v>
      </c>
      <c r="C17" t="s">
        <v>1184</v>
      </c>
      <c r="D17">
        <v>1</v>
      </c>
      <c r="E17" t="s">
        <v>1185</v>
      </c>
      <c r="F17" t="s">
        <v>76</v>
      </c>
      <c r="G17" t="s">
        <v>12</v>
      </c>
      <c r="H17" t="s">
        <v>862</v>
      </c>
      <c r="I17" s="2">
        <v>37983.550000000003</v>
      </c>
      <c r="K17" s="2">
        <v>-47336.68</v>
      </c>
    </row>
    <row r="18" spans="1:11" x14ac:dyDescent="0.25">
      <c r="A18" t="s">
        <v>1678</v>
      </c>
      <c r="B18" s="1">
        <v>42793</v>
      </c>
      <c r="C18" t="s">
        <v>3365</v>
      </c>
      <c r="D18">
        <v>1</v>
      </c>
      <c r="E18" t="s">
        <v>3366</v>
      </c>
      <c r="F18" t="s">
        <v>11</v>
      </c>
      <c r="G18" t="s">
        <v>12</v>
      </c>
      <c r="H18" t="s">
        <v>1154</v>
      </c>
      <c r="J18" s="2">
        <v>33863.4</v>
      </c>
      <c r="K18" s="2">
        <v>-81200.08</v>
      </c>
    </row>
    <row r="19" spans="1:11" x14ac:dyDescent="0.25">
      <c r="A19" t="s">
        <v>1681</v>
      </c>
      <c r="B19" s="1">
        <v>42793</v>
      </c>
      <c r="C19" t="s">
        <v>3367</v>
      </c>
      <c r="D19">
        <v>1</v>
      </c>
      <c r="E19" t="s">
        <v>3368</v>
      </c>
      <c r="F19" t="s">
        <v>11</v>
      </c>
      <c r="G19" t="s">
        <v>12</v>
      </c>
      <c r="H19" t="s">
        <v>1154</v>
      </c>
      <c r="J19" s="2">
        <v>21722.04</v>
      </c>
      <c r="K19" s="2">
        <v>-102922.12</v>
      </c>
    </row>
    <row r="20" spans="1:11" x14ac:dyDescent="0.25">
      <c r="A20" t="s">
        <v>3369</v>
      </c>
      <c r="B20" s="1">
        <v>42793</v>
      </c>
      <c r="C20" t="s">
        <v>3370</v>
      </c>
      <c r="D20">
        <v>1</v>
      </c>
      <c r="E20" t="s">
        <v>3371</v>
      </c>
      <c r="F20" t="s">
        <v>11</v>
      </c>
      <c r="G20" t="s">
        <v>12</v>
      </c>
      <c r="H20" t="s">
        <v>1154</v>
      </c>
      <c r="J20" s="2">
        <v>21855.95</v>
      </c>
      <c r="K20" s="2">
        <v>-124778.07</v>
      </c>
    </row>
    <row r="21" spans="1:11" x14ac:dyDescent="0.25">
      <c r="H21" t="s">
        <v>101</v>
      </c>
      <c r="I21" s="2">
        <v>199987.56</v>
      </c>
      <c r="J21" s="2">
        <v>124778.48</v>
      </c>
    </row>
    <row r="22" spans="1:11" x14ac:dyDescent="0.25">
      <c r="H22" t="s">
        <v>102</v>
      </c>
      <c r="K22" s="2">
        <v>-124778.07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18" sqref="A17:C18"/>
    </sheetView>
  </sheetViews>
  <sheetFormatPr baseColWidth="10" defaultRowHeight="15" x14ac:dyDescent="0.25"/>
  <cols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3372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3373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-4200.0200000000004</v>
      </c>
    </row>
    <row r="12" spans="1:11" x14ac:dyDescent="0.25">
      <c r="A12" t="s">
        <v>3374</v>
      </c>
      <c r="B12" s="1">
        <v>42767</v>
      </c>
      <c r="C12">
        <v>1324</v>
      </c>
      <c r="D12">
        <v>1</v>
      </c>
      <c r="E12" t="s">
        <v>3375</v>
      </c>
      <c r="F12" t="s">
        <v>11</v>
      </c>
      <c r="G12" t="s">
        <v>12</v>
      </c>
      <c r="H12" t="s">
        <v>3376</v>
      </c>
      <c r="J12" s="2">
        <v>2840.29</v>
      </c>
      <c r="K12" s="2">
        <v>-7040.31</v>
      </c>
    </row>
    <row r="13" spans="1:11" x14ac:dyDescent="0.25">
      <c r="A13" t="s">
        <v>3377</v>
      </c>
      <c r="B13" s="1">
        <v>42767</v>
      </c>
      <c r="C13" t="s">
        <v>3378</v>
      </c>
      <c r="D13">
        <v>1</v>
      </c>
      <c r="E13" t="s">
        <v>3379</v>
      </c>
      <c r="F13" t="s">
        <v>76</v>
      </c>
      <c r="G13" t="s">
        <v>12</v>
      </c>
      <c r="H13" t="s">
        <v>3376</v>
      </c>
      <c r="I13">
        <v>600</v>
      </c>
      <c r="K13" s="2">
        <v>-6440.31</v>
      </c>
    </row>
    <row r="14" spans="1:11" x14ac:dyDescent="0.25">
      <c r="A14" t="s">
        <v>3380</v>
      </c>
      <c r="B14" s="1">
        <v>42779</v>
      </c>
      <c r="C14">
        <v>1349</v>
      </c>
      <c r="D14">
        <v>1</v>
      </c>
      <c r="E14" t="s">
        <v>3381</v>
      </c>
      <c r="F14" t="s">
        <v>11</v>
      </c>
      <c r="G14" t="s">
        <v>12</v>
      </c>
      <c r="H14" t="s">
        <v>3376</v>
      </c>
      <c r="J14">
        <v>781.75</v>
      </c>
      <c r="K14" s="2">
        <v>-7222.06</v>
      </c>
    </row>
    <row r="15" spans="1:11" x14ac:dyDescent="0.25">
      <c r="A15" t="s">
        <v>239</v>
      </c>
      <c r="B15" s="1">
        <v>42781</v>
      </c>
      <c r="C15" t="s">
        <v>3382</v>
      </c>
      <c r="D15">
        <v>1</v>
      </c>
      <c r="E15" t="s">
        <v>3383</v>
      </c>
      <c r="F15" t="s">
        <v>76</v>
      </c>
      <c r="G15" t="s">
        <v>18</v>
      </c>
      <c r="H15" t="s">
        <v>3376</v>
      </c>
      <c r="I15">
        <v>781.75</v>
      </c>
      <c r="K15" s="2">
        <v>-6440.31</v>
      </c>
    </row>
    <row r="16" spans="1:11" x14ac:dyDescent="0.25">
      <c r="A16" t="s">
        <v>3384</v>
      </c>
      <c r="B16" s="1">
        <v>42781</v>
      </c>
      <c r="C16" t="s">
        <v>3385</v>
      </c>
      <c r="D16">
        <v>1</v>
      </c>
      <c r="E16" t="s">
        <v>3386</v>
      </c>
      <c r="F16" t="s">
        <v>76</v>
      </c>
      <c r="G16" t="s">
        <v>18</v>
      </c>
      <c r="H16" t="s">
        <v>3376</v>
      </c>
      <c r="I16" s="2">
        <v>3600</v>
      </c>
      <c r="K16" s="2">
        <v>-2840.31</v>
      </c>
    </row>
    <row r="17" spans="1:12" x14ac:dyDescent="0.25">
      <c r="A17" t="s">
        <v>3387</v>
      </c>
      <c r="B17" s="1">
        <v>42786</v>
      </c>
      <c r="C17">
        <v>1374</v>
      </c>
      <c r="D17">
        <v>1</v>
      </c>
      <c r="E17" t="s">
        <v>3388</v>
      </c>
      <c r="F17" t="s">
        <v>11</v>
      </c>
      <c r="G17" t="s">
        <v>12</v>
      </c>
      <c r="H17" t="s">
        <v>3376</v>
      </c>
      <c r="J17" s="2">
        <v>2300</v>
      </c>
      <c r="K17" s="2">
        <v>-5140.3100000000004</v>
      </c>
      <c r="L17" s="2">
        <v>2300</v>
      </c>
    </row>
    <row r="18" spans="1:12" x14ac:dyDescent="0.25">
      <c r="A18" t="s">
        <v>3389</v>
      </c>
      <c r="B18" s="1">
        <v>42789</v>
      </c>
      <c r="C18">
        <v>1403</v>
      </c>
      <c r="D18">
        <v>1</v>
      </c>
      <c r="E18" t="s">
        <v>3390</v>
      </c>
      <c r="F18" t="s">
        <v>11</v>
      </c>
      <c r="G18" t="s">
        <v>12</v>
      </c>
      <c r="H18" t="s">
        <v>3376</v>
      </c>
      <c r="J18" s="2">
        <v>1000.02</v>
      </c>
      <c r="K18" s="2">
        <v>-6140.33</v>
      </c>
      <c r="L18" s="2">
        <v>1000.02</v>
      </c>
    </row>
    <row r="19" spans="1:12" x14ac:dyDescent="0.25">
      <c r="H19" t="s">
        <v>101</v>
      </c>
      <c r="I19" s="2">
        <v>4981.75</v>
      </c>
      <c r="J19" s="2">
        <v>6922.06</v>
      </c>
    </row>
    <row r="20" spans="1:12" x14ac:dyDescent="0.25">
      <c r="H20" t="s">
        <v>102</v>
      </c>
      <c r="K20" s="2">
        <v>-6140.33</v>
      </c>
    </row>
    <row r="21" spans="1:12" x14ac:dyDescent="0.25">
      <c r="A21" t="s"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workbookViewId="0">
      <selection activeCell="J14" sqref="J14"/>
    </sheetView>
  </sheetViews>
  <sheetFormatPr baseColWidth="10" defaultRowHeight="15" x14ac:dyDescent="0.25"/>
  <cols>
    <col min="8" max="8" width="35" bestFit="1" customWidth="1"/>
  </cols>
  <sheetData>
    <row r="1" spans="1:13" x14ac:dyDescent="0.25">
      <c r="A1" t="s">
        <v>0</v>
      </c>
    </row>
    <row r="2" spans="1:13" x14ac:dyDescent="0.25">
      <c r="A2" t="s">
        <v>3334</v>
      </c>
    </row>
    <row r="3" spans="1:13" x14ac:dyDescent="0.25">
      <c r="A3" t="s">
        <v>3391</v>
      </c>
    </row>
    <row r="4" spans="1:13" x14ac:dyDescent="0.25">
      <c r="A4" t="s">
        <v>3336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1380</v>
      </c>
    </row>
    <row r="10" spans="1:13" x14ac:dyDescent="0.25">
      <c r="A10" t="s">
        <v>6</v>
      </c>
    </row>
    <row r="11" spans="1:13" x14ac:dyDescent="0.25">
      <c r="H11" t="s">
        <v>7</v>
      </c>
      <c r="K11" s="2">
        <v>-12023.85</v>
      </c>
    </row>
    <row r="12" spans="1:13" x14ac:dyDescent="0.25">
      <c r="D12">
        <v>1</v>
      </c>
      <c r="E12" t="s">
        <v>1401</v>
      </c>
      <c r="F12" t="s">
        <v>11</v>
      </c>
      <c r="G12" t="s">
        <v>156</v>
      </c>
      <c r="H12" t="s">
        <v>1384</v>
      </c>
      <c r="J12">
        <v>320.97000000000003</v>
      </c>
      <c r="K12" s="2">
        <v>-12344.82</v>
      </c>
    </row>
    <row r="13" spans="1:13" x14ac:dyDescent="0.25">
      <c r="D13">
        <v>1</v>
      </c>
      <c r="E13" t="s">
        <v>1403</v>
      </c>
      <c r="F13" t="s">
        <v>11</v>
      </c>
      <c r="G13" t="s">
        <v>156</v>
      </c>
      <c r="H13" t="s">
        <v>1384</v>
      </c>
      <c r="J13" s="2">
        <v>2919.99</v>
      </c>
      <c r="K13" s="2">
        <v>-15264.81</v>
      </c>
      <c r="L13">
        <v>1661.78</v>
      </c>
      <c r="M13" s="2">
        <f>+J13-L13</f>
        <v>1258.2099999999998</v>
      </c>
    </row>
    <row r="14" spans="1:13" x14ac:dyDescent="0.25">
      <c r="D14">
        <v>1</v>
      </c>
      <c r="E14" t="s">
        <v>1405</v>
      </c>
      <c r="F14" t="s">
        <v>11</v>
      </c>
      <c r="G14" t="s">
        <v>156</v>
      </c>
      <c r="H14" t="s">
        <v>1384</v>
      </c>
      <c r="J14">
        <v>686.06</v>
      </c>
      <c r="K14" s="2">
        <v>-15950.87</v>
      </c>
    </row>
    <row r="15" spans="1:13" x14ac:dyDescent="0.25">
      <c r="D15">
        <v>1</v>
      </c>
      <c r="E15" t="s">
        <v>1407</v>
      </c>
      <c r="F15" t="s">
        <v>11</v>
      </c>
      <c r="G15" t="s">
        <v>156</v>
      </c>
      <c r="H15" t="s">
        <v>1384</v>
      </c>
      <c r="J15">
        <v>341</v>
      </c>
      <c r="K15" s="2">
        <v>-16291.87</v>
      </c>
    </row>
    <row r="16" spans="1:13" x14ac:dyDescent="0.25">
      <c r="D16">
        <v>1</v>
      </c>
      <c r="E16" t="s">
        <v>1409</v>
      </c>
      <c r="F16" t="s">
        <v>11</v>
      </c>
      <c r="G16" t="s">
        <v>156</v>
      </c>
      <c r="H16" t="s">
        <v>1384</v>
      </c>
      <c r="J16">
        <v>656.01</v>
      </c>
      <c r="K16" s="2">
        <v>-16947.88</v>
      </c>
      <c r="L16">
        <v>5718.58</v>
      </c>
    </row>
    <row r="17" spans="1:11" x14ac:dyDescent="0.25">
      <c r="D17">
        <v>1</v>
      </c>
      <c r="E17" t="s">
        <v>1411</v>
      </c>
      <c r="F17" t="s">
        <v>11</v>
      </c>
      <c r="G17" t="s">
        <v>12</v>
      </c>
      <c r="H17" t="s">
        <v>1384</v>
      </c>
      <c r="J17">
        <v>642.48</v>
      </c>
      <c r="K17" s="2">
        <v>-17590.36</v>
      </c>
    </row>
    <row r="18" spans="1:11" x14ac:dyDescent="0.25">
      <c r="D18">
        <v>1</v>
      </c>
      <c r="E18" t="s">
        <v>1413</v>
      </c>
      <c r="F18" t="s">
        <v>76</v>
      </c>
      <c r="G18" t="s">
        <v>18</v>
      </c>
      <c r="H18" t="s">
        <v>1384</v>
      </c>
      <c r="I18" s="2">
        <v>7380.34</v>
      </c>
      <c r="K18" s="2">
        <v>-10210.02</v>
      </c>
    </row>
    <row r="19" spans="1:11" x14ac:dyDescent="0.25">
      <c r="D19">
        <v>1</v>
      </c>
      <c r="E19" t="s">
        <v>1415</v>
      </c>
      <c r="F19" t="s">
        <v>11</v>
      </c>
      <c r="G19" t="s">
        <v>12</v>
      </c>
      <c r="H19" t="s">
        <v>1384</v>
      </c>
      <c r="J19">
        <v>325</v>
      </c>
      <c r="K19" s="2">
        <v>-10535.02</v>
      </c>
    </row>
    <row r="20" spans="1:11" x14ac:dyDescent="0.25">
      <c r="A20" t="s">
        <v>1416</v>
      </c>
      <c r="B20" s="1">
        <v>42786</v>
      </c>
      <c r="C20">
        <v>27538</v>
      </c>
      <c r="D20">
        <v>1</v>
      </c>
      <c r="E20" t="s">
        <v>1417</v>
      </c>
      <c r="F20" t="s">
        <v>11</v>
      </c>
      <c r="G20" t="s">
        <v>12</v>
      </c>
      <c r="H20" t="s">
        <v>1384</v>
      </c>
      <c r="J20" s="13">
        <v>336.95</v>
      </c>
      <c r="K20" s="2">
        <v>-10871.97</v>
      </c>
    </row>
    <row r="21" spans="1:11" x14ac:dyDescent="0.25">
      <c r="A21" t="s">
        <v>249</v>
      </c>
      <c r="B21" s="1">
        <v>42786</v>
      </c>
      <c r="C21">
        <v>27536</v>
      </c>
      <c r="D21">
        <v>1</v>
      </c>
      <c r="E21" t="s">
        <v>1418</v>
      </c>
      <c r="F21" t="s">
        <v>11</v>
      </c>
      <c r="G21" t="s">
        <v>12</v>
      </c>
      <c r="H21" t="s">
        <v>1384</v>
      </c>
      <c r="J21" s="14">
        <v>2450</v>
      </c>
      <c r="K21" s="2">
        <v>-13321.97</v>
      </c>
    </row>
    <row r="22" spans="1:11" x14ac:dyDescent="0.25">
      <c r="A22" t="s">
        <v>1419</v>
      </c>
      <c r="B22" s="1">
        <v>42786</v>
      </c>
      <c r="C22">
        <v>27536</v>
      </c>
      <c r="D22">
        <v>1</v>
      </c>
      <c r="E22" t="s">
        <v>1418</v>
      </c>
      <c r="F22" t="s">
        <v>11</v>
      </c>
      <c r="G22" t="s">
        <v>12</v>
      </c>
      <c r="H22" t="s">
        <v>1420</v>
      </c>
      <c r="I22" s="14">
        <v>2450</v>
      </c>
      <c r="K22" s="2">
        <v>-10871.97</v>
      </c>
    </row>
    <row r="23" spans="1:11" x14ac:dyDescent="0.25">
      <c r="A23" t="s">
        <v>1421</v>
      </c>
      <c r="B23" s="1">
        <v>42786</v>
      </c>
      <c r="C23">
        <v>27538</v>
      </c>
      <c r="D23">
        <v>1</v>
      </c>
      <c r="E23" t="s">
        <v>1417</v>
      </c>
      <c r="F23" t="s">
        <v>11</v>
      </c>
      <c r="G23" t="s">
        <v>12</v>
      </c>
      <c r="H23" t="s">
        <v>1420</v>
      </c>
      <c r="I23" s="13">
        <v>336.95</v>
      </c>
      <c r="K23" s="2">
        <v>-10535.02</v>
      </c>
    </row>
    <row r="24" spans="1:11" x14ac:dyDescent="0.25">
      <c r="A24" t="s">
        <v>1422</v>
      </c>
      <c r="B24" s="1">
        <v>42786</v>
      </c>
      <c r="C24">
        <v>27538</v>
      </c>
      <c r="D24">
        <v>1</v>
      </c>
      <c r="E24" t="s">
        <v>1423</v>
      </c>
      <c r="F24" t="s">
        <v>11</v>
      </c>
      <c r="G24" t="s">
        <v>12</v>
      </c>
      <c r="H24" t="s">
        <v>1384</v>
      </c>
      <c r="J24">
        <v>336.95</v>
      </c>
      <c r="K24" s="2">
        <v>-10871.97</v>
      </c>
    </row>
    <row r="25" spans="1:11" x14ac:dyDescent="0.25">
      <c r="A25" t="s">
        <v>1424</v>
      </c>
      <c r="B25" s="1">
        <v>42786</v>
      </c>
      <c r="C25">
        <v>27536</v>
      </c>
      <c r="D25">
        <v>1</v>
      </c>
      <c r="E25" t="s">
        <v>1425</v>
      </c>
      <c r="F25" t="s">
        <v>11</v>
      </c>
      <c r="G25" t="s">
        <v>12</v>
      </c>
      <c r="H25" t="s">
        <v>1384</v>
      </c>
      <c r="J25" s="2">
        <v>2450</v>
      </c>
      <c r="K25" s="2">
        <v>-13321.97</v>
      </c>
    </row>
    <row r="26" spans="1:11" x14ac:dyDescent="0.25">
      <c r="A26" t="s">
        <v>1426</v>
      </c>
      <c r="B26" s="1">
        <v>42788</v>
      </c>
      <c r="C26" t="s">
        <v>1427</v>
      </c>
      <c r="D26">
        <v>1</v>
      </c>
      <c r="E26" t="s">
        <v>1428</v>
      </c>
      <c r="F26" t="s">
        <v>76</v>
      </c>
      <c r="G26" t="s">
        <v>12</v>
      </c>
      <c r="H26" t="s">
        <v>1384</v>
      </c>
      <c r="I26" s="13">
        <v>534.96</v>
      </c>
      <c r="K26" s="2">
        <v>-12787.01</v>
      </c>
    </row>
    <row r="27" spans="1:11" x14ac:dyDescent="0.25">
      <c r="H27" t="s">
        <v>101</v>
      </c>
      <c r="I27" s="2">
        <v>10702.25</v>
      </c>
      <c r="J27" s="2">
        <v>11465.41</v>
      </c>
    </row>
    <row r="28" spans="1:11" x14ac:dyDescent="0.25">
      <c r="H28" t="s">
        <v>102</v>
      </c>
      <c r="K28" s="2">
        <v>-12787.01</v>
      </c>
    </row>
    <row r="29" spans="1:11" x14ac:dyDescent="0.25">
      <c r="A29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16" sqref="C16"/>
    </sheetView>
  </sheetViews>
  <sheetFormatPr baseColWidth="10" defaultRowHeight="15" x14ac:dyDescent="0.25"/>
  <cols>
    <col min="8" max="8" width="33.7109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507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509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-2968.44</v>
      </c>
    </row>
    <row r="12" spans="1:11" x14ac:dyDescent="0.25">
      <c r="A12" t="s">
        <v>510</v>
      </c>
      <c r="B12" s="1">
        <v>42752</v>
      </c>
      <c r="C12">
        <v>331171236</v>
      </c>
      <c r="D12">
        <v>2</v>
      </c>
      <c r="E12" t="s">
        <v>511</v>
      </c>
      <c r="F12" t="s">
        <v>512</v>
      </c>
      <c r="G12" t="s">
        <v>513</v>
      </c>
      <c r="H12" t="s">
        <v>514</v>
      </c>
      <c r="J12" s="2">
        <v>3236.4</v>
      </c>
      <c r="K12" s="2">
        <v>-6204.84</v>
      </c>
    </row>
    <row r="13" spans="1:11" x14ac:dyDescent="0.25">
      <c r="A13" t="s">
        <v>515</v>
      </c>
      <c r="B13" s="1">
        <v>42760</v>
      </c>
      <c r="C13" t="s">
        <v>516</v>
      </c>
      <c r="D13">
        <v>2</v>
      </c>
      <c r="E13" t="s">
        <v>517</v>
      </c>
      <c r="F13" t="s">
        <v>76</v>
      </c>
      <c r="G13" t="s">
        <v>12</v>
      </c>
      <c r="H13" t="s">
        <v>514</v>
      </c>
      <c r="I13" s="2">
        <v>2968.44</v>
      </c>
      <c r="K13" s="2">
        <v>-3236.4</v>
      </c>
    </row>
    <row r="14" spans="1:11" x14ac:dyDescent="0.25">
      <c r="A14" t="s">
        <v>518</v>
      </c>
      <c r="B14" s="1">
        <v>42763</v>
      </c>
      <c r="C14">
        <v>1171591</v>
      </c>
      <c r="D14">
        <v>1</v>
      </c>
      <c r="E14" t="s">
        <v>519</v>
      </c>
      <c r="F14" t="s">
        <v>11</v>
      </c>
      <c r="G14" t="s">
        <v>156</v>
      </c>
      <c r="H14" t="s">
        <v>514</v>
      </c>
      <c r="J14" s="2">
        <v>6096.96</v>
      </c>
      <c r="K14" s="2">
        <v>-9333.36</v>
      </c>
    </row>
    <row r="15" spans="1:11" x14ac:dyDescent="0.25">
      <c r="A15" t="s">
        <v>520</v>
      </c>
      <c r="B15" s="1">
        <v>42781</v>
      </c>
      <c r="C15" t="s">
        <v>521</v>
      </c>
      <c r="D15">
        <v>2</v>
      </c>
      <c r="E15" t="s">
        <v>522</v>
      </c>
      <c r="F15" t="s">
        <v>76</v>
      </c>
      <c r="G15" t="s">
        <v>12</v>
      </c>
      <c r="H15" t="s">
        <v>514</v>
      </c>
      <c r="I15" s="2">
        <v>3236.4</v>
      </c>
      <c r="K15" s="2">
        <v>-6096.96</v>
      </c>
    </row>
    <row r="16" spans="1:11" x14ac:dyDescent="0.25">
      <c r="A16" t="s">
        <v>523</v>
      </c>
      <c r="B16" s="1">
        <v>42788</v>
      </c>
      <c r="C16" t="s">
        <v>524</v>
      </c>
      <c r="D16">
        <v>1</v>
      </c>
      <c r="E16" t="s">
        <v>525</v>
      </c>
      <c r="F16" t="s">
        <v>76</v>
      </c>
      <c r="G16" t="s">
        <v>12</v>
      </c>
      <c r="H16" t="s">
        <v>514</v>
      </c>
      <c r="I16" s="2">
        <v>6096.96</v>
      </c>
      <c r="K16">
        <v>0</v>
      </c>
    </row>
    <row r="17" spans="1:11" x14ac:dyDescent="0.25">
      <c r="H17" t="s">
        <v>101</v>
      </c>
      <c r="I17" s="2">
        <v>12301.8</v>
      </c>
      <c r="J17" s="2">
        <v>9333.36</v>
      </c>
    </row>
    <row r="18" spans="1:11" x14ac:dyDescent="0.25">
      <c r="H18" t="s">
        <v>102</v>
      </c>
      <c r="K18">
        <v>0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6" sqref="J16:J17"/>
    </sheetView>
  </sheetViews>
  <sheetFormatPr baseColWidth="10" defaultRowHeight="15" x14ac:dyDescent="0.25"/>
  <cols>
    <col min="8" max="8" width="34.570312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3392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1431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-10552.52</v>
      </c>
    </row>
    <row r="12" spans="1:11" x14ac:dyDescent="0.25">
      <c r="A12" t="s">
        <v>1454</v>
      </c>
      <c r="B12" s="1">
        <v>42767</v>
      </c>
      <c r="C12" t="s">
        <v>1455</v>
      </c>
      <c r="D12">
        <v>2</v>
      </c>
      <c r="E12" t="s">
        <v>1456</v>
      </c>
      <c r="F12" t="s">
        <v>76</v>
      </c>
      <c r="G12" t="s">
        <v>12</v>
      </c>
      <c r="H12" t="s">
        <v>1434</v>
      </c>
      <c r="I12" s="2">
        <v>4965.38</v>
      </c>
      <c r="K12" s="2">
        <v>-5587.14</v>
      </c>
    </row>
    <row r="13" spans="1:11" x14ac:dyDescent="0.25">
      <c r="A13" t="s">
        <v>1457</v>
      </c>
      <c r="B13" s="1">
        <v>42774</v>
      </c>
      <c r="C13">
        <v>17774</v>
      </c>
      <c r="D13">
        <v>2</v>
      </c>
      <c r="E13" t="s">
        <v>1458</v>
      </c>
      <c r="F13" t="s">
        <v>512</v>
      </c>
      <c r="G13" t="s">
        <v>513</v>
      </c>
      <c r="H13" t="s">
        <v>1434</v>
      </c>
      <c r="J13" s="2">
        <v>2289.84</v>
      </c>
      <c r="K13" s="2">
        <v>-7876.98</v>
      </c>
    </row>
    <row r="14" spans="1:11" x14ac:dyDescent="0.25">
      <c r="A14" t="s">
        <v>1459</v>
      </c>
      <c r="B14" s="1">
        <v>42781</v>
      </c>
      <c r="C14" t="s">
        <v>1460</v>
      </c>
      <c r="D14">
        <v>1</v>
      </c>
      <c r="E14" t="s">
        <v>1461</v>
      </c>
      <c r="F14" t="s">
        <v>76</v>
      </c>
      <c r="G14" t="s">
        <v>12</v>
      </c>
      <c r="H14" t="s">
        <v>1434</v>
      </c>
      <c r="I14" s="2">
        <v>3480</v>
      </c>
      <c r="K14" s="2">
        <v>-4396.9799999999996</v>
      </c>
    </row>
    <row r="15" spans="1:11" x14ac:dyDescent="0.25">
      <c r="A15" t="s">
        <v>1462</v>
      </c>
      <c r="B15" s="1">
        <v>42781</v>
      </c>
      <c r="C15" t="s">
        <v>1463</v>
      </c>
      <c r="D15">
        <v>2</v>
      </c>
      <c r="E15" t="s">
        <v>1464</v>
      </c>
      <c r="F15" t="s">
        <v>76</v>
      </c>
      <c r="G15" t="s">
        <v>12</v>
      </c>
      <c r="H15" t="s">
        <v>1434</v>
      </c>
      <c r="I15" s="2">
        <v>2107.14</v>
      </c>
      <c r="K15" s="2">
        <v>-2289.84</v>
      </c>
    </row>
    <row r="16" spans="1:11" x14ac:dyDescent="0.25">
      <c r="A16" t="s">
        <v>1279</v>
      </c>
      <c r="B16" s="1">
        <v>42783</v>
      </c>
      <c r="C16">
        <v>17864</v>
      </c>
      <c r="D16">
        <v>2</v>
      </c>
      <c r="E16" t="s">
        <v>1465</v>
      </c>
      <c r="F16" t="s">
        <v>512</v>
      </c>
      <c r="G16" t="s">
        <v>513</v>
      </c>
      <c r="H16" t="s">
        <v>1434</v>
      </c>
      <c r="J16" s="2">
        <v>2082.7800000000002</v>
      </c>
      <c r="K16" s="2">
        <v>-4372.62</v>
      </c>
    </row>
    <row r="17" spans="1:11" x14ac:dyDescent="0.25">
      <c r="A17" t="s">
        <v>1698</v>
      </c>
      <c r="B17" s="1">
        <v>42794</v>
      </c>
      <c r="C17">
        <v>17964</v>
      </c>
      <c r="D17">
        <v>2</v>
      </c>
      <c r="E17" t="s">
        <v>3393</v>
      </c>
      <c r="F17" t="s">
        <v>512</v>
      </c>
      <c r="G17" t="s">
        <v>513</v>
      </c>
      <c r="H17" t="s">
        <v>1434</v>
      </c>
      <c r="J17" s="2">
        <v>2078.7199999999998</v>
      </c>
      <c r="K17" s="2">
        <v>-6451.34</v>
      </c>
    </row>
    <row r="18" spans="1:11" x14ac:dyDescent="0.25">
      <c r="H18" t="s">
        <v>101</v>
      </c>
      <c r="I18" s="2">
        <v>10552.52</v>
      </c>
      <c r="J18" s="2">
        <v>6451.34</v>
      </c>
    </row>
    <row r="19" spans="1:11" x14ac:dyDescent="0.25">
      <c r="H19" t="s">
        <v>102</v>
      </c>
      <c r="K19" s="2">
        <v>-6451.34</v>
      </c>
    </row>
    <row r="20" spans="1:11" x14ac:dyDescent="0.25">
      <c r="A20" t="s"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23" sqref="K23"/>
    </sheetView>
  </sheetViews>
  <sheetFormatPr baseColWidth="10" defaultRowHeight="15" x14ac:dyDescent="0.25"/>
  <cols>
    <col min="8" max="8" width="19.28515625" bestFit="1" customWidth="1"/>
  </cols>
  <sheetData>
    <row r="1" spans="1:12" x14ac:dyDescent="0.25">
      <c r="A1" t="s">
        <v>0</v>
      </c>
    </row>
    <row r="2" spans="1:12" x14ac:dyDescent="0.25">
      <c r="A2" t="s">
        <v>3334</v>
      </c>
    </row>
    <row r="3" spans="1:12" x14ac:dyDescent="0.25">
      <c r="A3" t="s">
        <v>3394</v>
      </c>
    </row>
    <row r="4" spans="1:12" x14ac:dyDescent="0.25">
      <c r="A4" t="s">
        <v>3336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3395</v>
      </c>
    </row>
    <row r="10" spans="1:12" x14ac:dyDescent="0.25">
      <c r="A10" t="s">
        <v>6</v>
      </c>
    </row>
    <row r="11" spans="1:12" x14ac:dyDescent="0.25">
      <c r="H11" t="s">
        <v>7</v>
      </c>
      <c r="K11" s="2">
        <v>-12530.6</v>
      </c>
      <c r="L11">
        <v>8448.98</v>
      </c>
    </row>
    <row r="12" spans="1:12" x14ac:dyDescent="0.25">
      <c r="A12" t="s">
        <v>3397</v>
      </c>
      <c r="B12" s="1">
        <v>42770</v>
      </c>
      <c r="C12" t="s">
        <v>3398</v>
      </c>
      <c r="D12">
        <v>1</v>
      </c>
      <c r="E12" t="s">
        <v>3399</v>
      </c>
      <c r="F12" t="s">
        <v>45</v>
      </c>
      <c r="G12" t="s">
        <v>12</v>
      </c>
      <c r="H12" t="s">
        <v>3400</v>
      </c>
      <c r="J12" s="2">
        <v>9744</v>
      </c>
      <c r="K12" s="2">
        <v>-22274.6</v>
      </c>
    </row>
    <row r="13" spans="1:12" x14ac:dyDescent="0.25">
      <c r="A13" t="s">
        <v>1601</v>
      </c>
      <c r="B13" s="1">
        <v>42781</v>
      </c>
      <c r="C13" t="s">
        <v>3401</v>
      </c>
      <c r="D13">
        <v>1</v>
      </c>
      <c r="E13" t="s">
        <v>3402</v>
      </c>
      <c r="F13" t="s">
        <v>76</v>
      </c>
      <c r="G13" t="s">
        <v>18</v>
      </c>
      <c r="H13" t="s">
        <v>3400</v>
      </c>
      <c r="I13" s="2">
        <v>18192.98</v>
      </c>
      <c r="K13" s="2">
        <v>-4081.62</v>
      </c>
    </row>
    <row r="14" spans="1:12" x14ac:dyDescent="0.25">
      <c r="A14" t="s">
        <v>982</v>
      </c>
      <c r="B14" s="1">
        <v>42789</v>
      </c>
      <c r="C14" t="s">
        <v>3403</v>
      </c>
      <c r="D14">
        <v>1</v>
      </c>
      <c r="E14" t="s">
        <v>3404</v>
      </c>
      <c r="F14" t="s">
        <v>11</v>
      </c>
      <c r="G14" t="s">
        <v>12</v>
      </c>
      <c r="H14" t="s">
        <v>3400</v>
      </c>
      <c r="J14" s="2">
        <v>7944.14</v>
      </c>
      <c r="K14" s="2">
        <v>-12025.76</v>
      </c>
    </row>
    <row r="15" spans="1:12" x14ac:dyDescent="0.25">
      <c r="H15" t="s">
        <v>101</v>
      </c>
      <c r="I15" s="2">
        <v>18192.98</v>
      </c>
      <c r="J15" s="2">
        <v>17688.14</v>
      </c>
    </row>
    <row r="16" spans="1:12" x14ac:dyDescent="0.25">
      <c r="A16" t="s">
        <v>3396</v>
      </c>
    </row>
    <row r="17" spans="1:1" x14ac:dyDescent="0.25">
      <c r="A17" t="s">
        <v>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19" sqref="J19:J20"/>
    </sheetView>
  </sheetViews>
  <sheetFormatPr baseColWidth="10" defaultRowHeight="15" x14ac:dyDescent="0.25"/>
  <cols>
    <col min="8" max="8" width="21.570312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3405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1545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-60552</v>
      </c>
    </row>
    <row r="12" spans="1:11" x14ac:dyDescent="0.25">
      <c r="A12" t="s">
        <v>2188</v>
      </c>
      <c r="B12" s="1">
        <v>42767</v>
      </c>
      <c r="C12" t="s">
        <v>2189</v>
      </c>
      <c r="D12">
        <v>2</v>
      </c>
      <c r="E12" t="s">
        <v>2190</v>
      </c>
      <c r="F12" t="s">
        <v>76</v>
      </c>
      <c r="G12" t="s">
        <v>12</v>
      </c>
      <c r="H12" t="s">
        <v>1551</v>
      </c>
      <c r="I12" s="40">
        <v>6380</v>
      </c>
      <c r="K12" s="2">
        <v>-54172</v>
      </c>
    </row>
    <row r="13" spans="1:11" x14ac:dyDescent="0.25">
      <c r="A13" t="s">
        <v>2191</v>
      </c>
      <c r="B13" s="1">
        <v>42773</v>
      </c>
      <c r="C13" t="s">
        <v>2192</v>
      </c>
      <c r="D13">
        <v>2</v>
      </c>
      <c r="E13" t="s">
        <v>2193</v>
      </c>
      <c r="F13" t="s">
        <v>1549</v>
      </c>
      <c r="G13" t="s">
        <v>1967</v>
      </c>
      <c r="H13" t="s">
        <v>1551</v>
      </c>
      <c r="J13" s="40">
        <v>1740</v>
      </c>
      <c r="K13" s="2">
        <v>-55912</v>
      </c>
    </row>
    <row r="14" spans="1:11" x14ac:dyDescent="0.25">
      <c r="A14" t="s">
        <v>2194</v>
      </c>
      <c r="B14" s="1">
        <v>42780</v>
      </c>
      <c r="C14" t="s">
        <v>2195</v>
      </c>
      <c r="D14">
        <v>1</v>
      </c>
      <c r="E14" t="s">
        <v>2196</v>
      </c>
      <c r="F14" t="s">
        <v>1569</v>
      </c>
      <c r="G14" t="s">
        <v>156</v>
      </c>
      <c r="H14" t="s">
        <v>1551</v>
      </c>
      <c r="J14" s="40">
        <v>8816</v>
      </c>
      <c r="K14" s="2">
        <v>-64728</v>
      </c>
    </row>
    <row r="15" spans="1:11" x14ac:dyDescent="0.25">
      <c r="A15" t="s">
        <v>2197</v>
      </c>
      <c r="B15" s="1">
        <v>42781</v>
      </c>
      <c r="C15" t="s">
        <v>2198</v>
      </c>
      <c r="D15">
        <v>1</v>
      </c>
      <c r="E15" t="s">
        <v>2199</v>
      </c>
      <c r="F15" t="s">
        <v>1569</v>
      </c>
      <c r="G15" t="s">
        <v>156</v>
      </c>
      <c r="H15" t="s">
        <v>1551</v>
      </c>
      <c r="J15" s="40">
        <v>7076</v>
      </c>
      <c r="K15" s="2">
        <v>-71804</v>
      </c>
    </row>
    <row r="16" spans="1:11" x14ac:dyDescent="0.25">
      <c r="A16" t="s">
        <v>2200</v>
      </c>
      <c r="B16" s="1">
        <v>42781</v>
      </c>
      <c r="C16" t="s">
        <v>2201</v>
      </c>
      <c r="D16">
        <v>1</v>
      </c>
      <c r="E16" t="s">
        <v>2202</v>
      </c>
      <c r="F16" t="s">
        <v>76</v>
      </c>
      <c r="G16" t="s">
        <v>18</v>
      </c>
      <c r="H16" t="s">
        <v>1551</v>
      </c>
      <c r="I16" s="40">
        <v>8352</v>
      </c>
      <c r="K16" s="2">
        <v>-63452</v>
      </c>
    </row>
    <row r="17" spans="1:11" x14ac:dyDescent="0.25">
      <c r="A17" t="s">
        <v>2203</v>
      </c>
      <c r="B17" s="1">
        <v>42781</v>
      </c>
      <c r="C17" t="s">
        <v>2204</v>
      </c>
      <c r="D17">
        <v>2</v>
      </c>
      <c r="E17" t="s">
        <v>2205</v>
      </c>
      <c r="F17" t="s">
        <v>76</v>
      </c>
      <c r="G17" t="s">
        <v>12</v>
      </c>
      <c r="H17" t="s">
        <v>1551</v>
      </c>
      <c r="I17" s="40">
        <v>35032</v>
      </c>
      <c r="K17" s="2">
        <v>-28420</v>
      </c>
    </row>
    <row r="18" spans="1:11" x14ac:dyDescent="0.25">
      <c r="A18" t="s">
        <v>1022</v>
      </c>
      <c r="B18" s="1">
        <v>42788</v>
      </c>
      <c r="C18" t="s">
        <v>2206</v>
      </c>
      <c r="D18">
        <v>1</v>
      </c>
      <c r="E18" t="s">
        <v>2207</v>
      </c>
      <c r="F18" t="s">
        <v>76</v>
      </c>
      <c r="G18" t="s">
        <v>12</v>
      </c>
      <c r="H18" t="s">
        <v>1551</v>
      </c>
      <c r="I18" s="40">
        <v>15892</v>
      </c>
      <c r="K18" s="2">
        <v>-12528</v>
      </c>
    </row>
    <row r="19" spans="1:11" x14ac:dyDescent="0.25">
      <c r="A19" t="s">
        <v>2208</v>
      </c>
      <c r="B19" s="1">
        <v>42790</v>
      </c>
      <c r="C19" t="s">
        <v>2209</v>
      </c>
      <c r="D19">
        <v>1</v>
      </c>
      <c r="E19" t="s">
        <v>2210</v>
      </c>
      <c r="F19" t="s">
        <v>1569</v>
      </c>
      <c r="G19" t="s">
        <v>156</v>
      </c>
      <c r="H19" t="s">
        <v>1551</v>
      </c>
      <c r="J19" s="2">
        <v>6380</v>
      </c>
      <c r="K19" s="2">
        <v>-18908</v>
      </c>
    </row>
    <row r="20" spans="1:11" x14ac:dyDescent="0.25">
      <c r="A20" t="s">
        <v>3406</v>
      </c>
      <c r="B20" s="1">
        <v>42793</v>
      </c>
      <c r="C20" t="s">
        <v>3407</v>
      </c>
      <c r="D20">
        <v>2</v>
      </c>
      <c r="E20" t="s">
        <v>3408</v>
      </c>
      <c r="F20" t="s">
        <v>1549</v>
      </c>
      <c r="G20" t="s">
        <v>2135</v>
      </c>
      <c r="H20" t="s">
        <v>2136</v>
      </c>
      <c r="J20" s="2">
        <v>9280</v>
      </c>
      <c r="K20" s="2">
        <v>-28188</v>
      </c>
    </row>
    <row r="21" spans="1:11" x14ac:dyDescent="0.25">
      <c r="H21" t="s">
        <v>101</v>
      </c>
      <c r="I21" s="2">
        <v>65656</v>
      </c>
      <c r="J21" s="2">
        <v>33292</v>
      </c>
    </row>
    <row r="22" spans="1:11" x14ac:dyDescent="0.25">
      <c r="H22" t="s">
        <v>102</v>
      </c>
      <c r="K22" s="2">
        <v>-28188</v>
      </c>
    </row>
    <row r="23" spans="1:11" x14ac:dyDescent="0.25">
      <c r="A23" t="s"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2" sqref="J12:J15"/>
    </sheetView>
  </sheetViews>
  <sheetFormatPr baseColWidth="10" defaultRowHeight="15" x14ac:dyDescent="0.25"/>
  <cols>
    <col min="8" max="8" width="35.710937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3409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-17634.39</v>
      </c>
    </row>
    <row r="12" spans="1:11" x14ac:dyDescent="0.25">
      <c r="A12" t="s">
        <v>2226</v>
      </c>
      <c r="B12" s="1">
        <v>42768</v>
      </c>
      <c r="C12">
        <v>16489</v>
      </c>
      <c r="D12">
        <v>2</v>
      </c>
      <c r="E12" t="s">
        <v>2227</v>
      </c>
      <c r="F12" t="s">
        <v>512</v>
      </c>
      <c r="G12" t="s">
        <v>513</v>
      </c>
      <c r="H12" t="s">
        <v>2217</v>
      </c>
      <c r="J12" s="2">
        <v>3619.99</v>
      </c>
      <c r="K12" s="2">
        <v>-21254.38</v>
      </c>
    </row>
    <row r="13" spans="1:11" x14ac:dyDescent="0.25">
      <c r="A13" t="s">
        <v>2228</v>
      </c>
      <c r="B13" s="1">
        <v>42768</v>
      </c>
      <c r="C13">
        <v>16488</v>
      </c>
      <c r="D13">
        <v>2</v>
      </c>
      <c r="E13" t="s">
        <v>2229</v>
      </c>
      <c r="F13" t="s">
        <v>512</v>
      </c>
      <c r="G13" t="s">
        <v>513</v>
      </c>
      <c r="H13" t="s">
        <v>2217</v>
      </c>
      <c r="J13" s="2">
        <v>5600.02</v>
      </c>
      <c r="K13" s="2">
        <v>-26854.400000000001</v>
      </c>
    </row>
    <row r="14" spans="1:11" x14ac:dyDescent="0.25">
      <c r="A14" t="s">
        <v>2230</v>
      </c>
      <c r="B14" s="1">
        <v>42769</v>
      </c>
      <c r="C14">
        <v>16529</v>
      </c>
      <c r="D14">
        <v>2</v>
      </c>
      <c r="E14" t="s">
        <v>2231</v>
      </c>
      <c r="F14" t="s">
        <v>674</v>
      </c>
      <c r="G14" t="s">
        <v>513</v>
      </c>
      <c r="H14" t="s">
        <v>2217</v>
      </c>
      <c r="J14" s="2">
        <v>1050</v>
      </c>
      <c r="K14" s="2">
        <v>-27904.400000000001</v>
      </c>
    </row>
    <row r="15" spans="1:11" x14ac:dyDescent="0.25">
      <c r="A15" t="s">
        <v>2232</v>
      </c>
      <c r="B15" s="1">
        <v>42777</v>
      </c>
      <c r="C15">
        <v>16606</v>
      </c>
      <c r="D15">
        <v>2</v>
      </c>
      <c r="E15" t="s">
        <v>2233</v>
      </c>
      <c r="F15" t="s">
        <v>512</v>
      </c>
      <c r="G15" t="s">
        <v>513</v>
      </c>
      <c r="H15" t="s">
        <v>2217</v>
      </c>
      <c r="J15" s="2">
        <v>1050</v>
      </c>
      <c r="K15" s="2">
        <v>-28954.400000000001</v>
      </c>
    </row>
    <row r="16" spans="1:11" x14ac:dyDescent="0.25">
      <c r="A16" t="s">
        <v>2103</v>
      </c>
      <c r="B16" s="1">
        <v>42788</v>
      </c>
      <c r="C16" t="s">
        <v>2234</v>
      </c>
      <c r="D16">
        <v>2</v>
      </c>
      <c r="E16" t="s">
        <v>2235</v>
      </c>
      <c r="F16" t="s">
        <v>76</v>
      </c>
      <c r="G16" t="s">
        <v>12</v>
      </c>
      <c r="H16" t="s">
        <v>2217</v>
      </c>
      <c r="I16" s="2">
        <v>10859.99</v>
      </c>
      <c r="K16" s="2">
        <v>-18094.41</v>
      </c>
    </row>
    <row r="17" spans="1:11" x14ac:dyDescent="0.25">
      <c r="H17" t="s">
        <v>101</v>
      </c>
      <c r="I17" s="2">
        <v>10859.99</v>
      </c>
      <c r="J17" s="2">
        <v>11320.01</v>
      </c>
    </row>
    <row r="18" spans="1:11" x14ac:dyDescent="0.25">
      <c r="H18" t="s">
        <v>102</v>
      </c>
      <c r="K18" s="2">
        <v>-18094.41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7" workbookViewId="0">
      <selection activeCell="M20" sqref="M20"/>
    </sheetView>
  </sheetViews>
  <sheetFormatPr baseColWidth="10" defaultRowHeight="15" x14ac:dyDescent="0.25"/>
  <cols>
    <col min="8" max="8" width="27.5703125" bestFit="1" customWidth="1"/>
  </cols>
  <sheetData>
    <row r="1" spans="1:13" x14ac:dyDescent="0.25">
      <c r="A1" t="s">
        <v>0</v>
      </c>
    </row>
    <row r="2" spans="1:13" x14ac:dyDescent="0.25">
      <c r="A2" t="s">
        <v>3334</v>
      </c>
    </row>
    <row r="3" spans="1:13" x14ac:dyDescent="0.25">
      <c r="A3" t="s">
        <v>3410</v>
      </c>
    </row>
    <row r="4" spans="1:13" x14ac:dyDescent="0.25">
      <c r="A4" t="s">
        <v>3336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2237</v>
      </c>
    </row>
    <row r="10" spans="1:13" x14ac:dyDescent="0.25">
      <c r="A10" t="s">
        <v>6</v>
      </c>
    </row>
    <row r="11" spans="1:13" x14ac:dyDescent="0.25">
      <c r="H11" t="s">
        <v>7</v>
      </c>
      <c r="K11" s="2">
        <v>-56842</v>
      </c>
    </row>
    <row r="12" spans="1:13" x14ac:dyDescent="0.25">
      <c r="A12" t="s">
        <v>1435</v>
      </c>
      <c r="B12" s="1">
        <v>42767</v>
      </c>
      <c r="C12" t="s">
        <v>2261</v>
      </c>
      <c r="D12">
        <v>2</v>
      </c>
      <c r="E12" t="s">
        <v>2262</v>
      </c>
      <c r="F12" t="s">
        <v>76</v>
      </c>
      <c r="G12" t="s">
        <v>12</v>
      </c>
      <c r="H12" t="s">
        <v>2241</v>
      </c>
      <c r="I12" s="40">
        <v>2320</v>
      </c>
      <c r="K12" s="2">
        <v>-54522</v>
      </c>
    </row>
    <row r="13" spans="1:13" x14ac:dyDescent="0.25">
      <c r="A13" t="s">
        <v>2263</v>
      </c>
      <c r="B13" s="1">
        <v>42768</v>
      </c>
      <c r="C13">
        <v>628</v>
      </c>
      <c r="D13">
        <v>1</v>
      </c>
      <c r="E13" t="s">
        <v>2264</v>
      </c>
      <c r="F13" t="s">
        <v>1569</v>
      </c>
      <c r="G13" t="s">
        <v>12</v>
      </c>
      <c r="H13" t="s">
        <v>2241</v>
      </c>
      <c r="J13" s="2">
        <v>6380</v>
      </c>
      <c r="K13" s="2">
        <v>-60902</v>
      </c>
      <c r="L13">
        <v>5800</v>
      </c>
      <c r="M13" s="2">
        <f>+J13-L13</f>
        <v>580</v>
      </c>
    </row>
    <row r="14" spans="1:13" x14ac:dyDescent="0.25">
      <c r="A14" t="s">
        <v>590</v>
      </c>
      <c r="B14" s="1">
        <v>42768</v>
      </c>
      <c r="C14" t="s">
        <v>2265</v>
      </c>
      <c r="D14">
        <v>1</v>
      </c>
      <c r="E14" t="s">
        <v>2266</v>
      </c>
      <c r="F14" t="s">
        <v>17</v>
      </c>
      <c r="G14" t="s">
        <v>12</v>
      </c>
      <c r="H14" t="s">
        <v>2241</v>
      </c>
      <c r="I14" s="2">
        <v>26100</v>
      </c>
      <c r="K14" s="2">
        <v>-34802</v>
      </c>
    </row>
    <row r="15" spans="1:13" x14ac:dyDescent="0.25">
      <c r="A15" t="s">
        <v>2267</v>
      </c>
      <c r="B15" s="1">
        <v>42769</v>
      </c>
      <c r="C15">
        <v>634</v>
      </c>
      <c r="D15">
        <v>2</v>
      </c>
      <c r="E15" t="s">
        <v>2268</v>
      </c>
      <c r="F15" t="s">
        <v>1549</v>
      </c>
      <c r="G15" t="s">
        <v>1550</v>
      </c>
      <c r="H15" t="s">
        <v>2241</v>
      </c>
      <c r="J15" s="40">
        <v>2320</v>
      </c>
      <c r="K15" s="2">
        <v>-37122</v>
      </c>
    </row>
    <row r="16" spans="1:13" x14ac:dyDescent="0.25">
      <c r="A16" t="s">
        <v>2269</v>
      </c>
      <c r="B16" s="1">
        <v>42781</v>
      </c>
      <c r="C16">
        <v>615</v>
      </c>
      <c r="D16">
        <v>2</v>
      </c>
      <c r="E16" t="s">
        <v>2270</v>
      </c>
      <c r="F16" t="s">
        <v>1549</v>
      </c>
      <c r="G16" t="s">
        <v>1618</v>
      </c>
      <c r="H16" t="s">
        <v>2241</v>
      </c>
      <c r="J16" s="40">
        <v>4640</v>
      </c>
      <c r="K16" s="2">
        <v>-41762</v>
      </c>
    </row>
    <row r="17" spans="1:11" x14ac:dyDescent="0.25">
      <c r="A17" t="s">
        <v>339</v>
      </c>
      <c r="B17" s="1">
        <v>42781</v>
      </c>
      <c r="C17" t="s">
        <v>2271</v>
      </c>
      <c r="D17">
        <v>2</v>
      </c>
      <c r="E17" t="s">
        <v>2272</v>
      </c>
      <c r="F17" t="s">
        <v>76</v>
      </c>
      <c r="G17" t="s">
        <v>12</v>
      </c>
      <c r="H17" t="s">
        <v>2241</v>
      </c>
      <c r="I17" s="40">
        <v>16820</v>
      </c>
      <c r="K17" s="2">
        <v>-24942</v>
      </c>
    </row>
    <row r="18" spans="1:11" x14ac:dyDescent="0.25">
      <c r="A18" t="s">
        <v>465</v>
      </c>
      <c r="B18" s="1">
        <v>42784</v>
      </c>
      <c r="C18">
        <v>622</v>
      </c>
      <c r="D18">
        <v>2</v>
      </c>
      <c r="E18" t="s">
        <v>2273</v>
      </c>
      <c r="F18" t="s">
        <v>1549</v>
      </c>
      <c r="G18" t="s">
        <v>1550</v>
      </c>
      <c r="H18" t="s">
        <v>2241</v>
      </c>
      <c r="J18" s="2">
        <v>1508</v>
      </c>
      <c r="K18" s="2">
        <v>-26450</v>
      </c>
    </row>
    <row r="19" spans="1:11" x14ac:dyDescent="0.25">
      <c r="A19" t="s">
        <v>2274</v>
      </c>
      <c r="B19" s="1">
        <v>42786</v>
      </c>
      <c r="C19">
        <v>621</v>
      </c>
      <c r="D19">
        <v>2</v>
      </c>
      <c r="E19" t="s">
        <v>2275</v>
      </c>
      <c r="F19" t="s">
        <v>1549</v>
      </c>
      <c r="G19" t="s">
        <v>2110</v>
      </c>
      <c r="H19" t="s">
        <v>2241</v>
      </c>
      <c r="J19" s="2">
        <v>3712</v>
      </c>
      <c r="K19" s="2">
        <v>-30162</v>
      </c>
    </row>
    <row r="20" spans="1:11" x14ac:dyDescent="0.25">
      <c r="A20" t="s">
        <v>2276</v>
      </c>
      <c r="B20" s="1">
        <v>42787</v>
      </c>
      <c r="C20">
        <v>641</v>
      </c>
      <c r="D20">
        <v>2</v>
      </c>
      <c r="E20" t="s">
        <v>2277</v>
      </c>
      <c r="F20" t="s">
        <v>1549</v>
      </c>
      <c r="G20" t="s">
        <v>1550</v>
      </c>
      <c r="H20" t="s">
        <v>2241</v>
      </c>
      <c r="J20" s="2">
        <v>11600</v>
      </c>
      <c r="K20" s="2">
        <v>-41762</v>
      </c>
    </row>
    <row r="21" spans="1:11" x14ac:dyDescent="0.25">
      <c r="A21" t="s">
        <v>349</v>
      </c>
      <c r="B21" s="1">
        <v>42788</v>
      </c>
      <c r="C21">
        <v>640</v>
      </c>
      <c r="D21">
        <v>2</v>
      </c>
      <c r="E21" t="s">
        <v>2278</v>
      </c>
      <c r="F21" t="s">
        <v>1549</v>
      </c>
      <c r="G21" t="s">
        <v>1550</v>
      </c>
      <c r="H21" t="s">
        <v>2241</v>
      </c>
      <c r="J21" s="2">
        <v>2088</v>
      </c>
      <c r="K21" s="2">
        <v>-43850</v>
      </c>
    </row>
    <row r="22" spans="1:11" x14ac:dyDescent="0.25">
      <c r="A22" t="s">
        <v>1122</v>
      </c>
      <c r="B22" s="1">
        <v>42788</v>
      </c>
      <c r="C22" t="s">
        <v>2279</v>
      </c>
      <c r="D22">
        <v>2</v>
      </c>
      <c r="E22" t="s">
        <v>2280</v>
      </c>
      <c r="F22" t="s">
        <v>76</v>
      </c>
      <c r="G22" t="s">
        <v>12</v>
      </c>
      <c r="H22" t="s">
        <v>2241</v>
      </c>
      <c r="I22" s="40">
        <v>6960</v>
      </c>
      <c r="K22" s="2">
        <v>-36890</v>
      </c>
    </row>
    <row r="23" spans="1:11" x14ac:dyDescent="0.25">
      <c r="A23" t="s">
        <v>3411</v>
      </c>
      <c r="B23" s="1">
        <v>42794</v>
      </c>
      <c r="C23">
        <v>643</v>
      </c>
      <c r="D23">
        <v>2</v>
      </c>
      <c r="E23" t="s">
        <v>3412</v>
      </c>
      <c r="F23" t="s">
        <v>1549</v>
      </c>
      <c r="G23" t="s">
        <v>1618</v>
      </c>
      <c r="H23" t="s">
        <v>2241</v>
      </c>
      <c r="J23" s="2">
        <v>9280</v>
      </c>
      <c r="K23" s="2">
        <v>-46170</v>
      </c>
    </row>
    <row r="24" spans="1:11" x14ac:dyDescent="0.25">
      <c r="A24" t="s">
        <v>723</v>
      </c>
      <c r="B24" s="1">
        <v>42794</v>
      </c>
      <c r="C24">
        <v>656</v>
      </c>
      <c r="D24">
        <v>2</v>
      </c>
      <c r="E24" t="s">
        <v>3413</v>
      </c>
      <c r="F24" t="s">
        <v>1549</v>
      </c>
      <c r="G24" t="s">
        <v>1550</v>
      </c>
      <c r="H24" t="s">
        <v>2241</v>
      </c>
      <c r="J24" s="2">
        <v>2088</v>
      </c>
      <c r="K24" s="2">
        <v>-48258</v>
      </c>
    </row>
    <row r="25" spans="1:11" x14ac:dyDescent="0.25">
      <c r="A25" t="s">
        <v>3414</v>
      </c>
      <c r="B25" s="1">
        <v>42794</v>
      </c>
      <c r="C25">
        <v>651</v>
      </c>
      <c r="D25">
        <v>2</v>
      </c>
      <c r="E25" t="s">
        <v>3415</v>
      </c>
      <c r="F25" t="s">
        <v>1549</v>
      </c>
      <c r="G25" t="s">
        <v>1618</v>
      </c>
      <c r="H25" t="s">
        <v>2241</v>
      </c>
      <c r="J25">
        <v>928</v>
      </c>
      <c r="K25" s="2">
        <v>-49186</v>
      </c>
    </row>
    <row r="26" spans="1:11" x14ac:dyDescent="0.25">
      <c r="H26" t="s">
        <v>101</v>
      </c>
      <c r="I26" s="2">
        <v>52200</v>
      </c>
      <c r="J26" s="2">
        <v>44544</v>
      </c>
    </row>
    <row r="27" spans="1:11" x14ac:dyDescent="0.25">
      <c r="H27" t="s">
        <v>102</v>
      </c>
      <c r="K27" s="2">
        <v>-49186</v>
      </c>
    </row>
    <row r="28" spans="1:11" x14ac:dyDescent="0.25">
      <c r="A28" t="s">
        <v>6</v>
      </c>
    </row>
    <row r="29" spans="1:11" x14ac:dyDescent="0.25">
      <c r="A29" t="s">
        <v>3411</v>
      </c>
      <c r="B29" s="1">
        <v>42794</v>
      </c>
      <c r="C29">
        <v>643</v>
      </c>
    </row>
    <row r="30" spans="1:11" x14ac:dyDescent="0.25">
      <c r="A30" t="s">
        <v>723</v>
      </c>
      <c r="B30" s="1">
        <v>42794</v>
      </c>
      <c r="C30">
        <v>656</v>
      </c>
    </row>
    <row r="31" spans="1:11" x14ac:dyDescent="0.25">
      <c r="A31" t="s">
        <v>3414</v>
      </c>
      <c r="B31" s="1">
        <v>42794</v>
      </c>
      <c r="C31">
        <v>651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12" sqref="L12:L15"/>
    </sheetView>
  </sheetViews>
  <sheetFormatPr baseColWidth="10" defaultRowHeight="15" x14ac:dyDescent="0.25"/>
  <cols>
    <col min="9" max="9" width="9.28515625" bestFit="1" customWidth="1"/>
    <col min="10" max="10" width="37" bestFit="1" customWidth="1"/>
  </cols>
  <sheetData>
    <row r="1" spans="1:13" x14ac:dyDescent="0.25">
      <c r="A1" t="s">
        <v>0</v>
      </c>
    </row>
    <row r="2" spans="1:13" x14ac:dyDescent="0.25">
      <c r="A2" t="s">
        <v>3334</v>
      </c>
    </row>
    <row r="3" spans="1:13" x14ac:dyDescent="0.25">
      <c r="A3" t="s">
        <v>3416</v>
      </c>
    </row>
    <row r="4" spans="1:13" x14ac:dyDescent="0.25">
      <c r="A4" t="s">
        <v>3336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3417</v>
      </c>
    </row>
    <row r="10" spans="1:13" x14ac:dyDescent="0.25">
      <c r="A10" t="s">
        <v>6</v>
      </c>
    </row>
    <row r="11" spans="1:13" x14ac:dyDescent="0.25">
      <c r="J11" t="s">
        <v>7</v>
      </c>
      <c r="M11">
        <v>0</v>
      </c>
    </row>
    <row r="12" spans="1:13" x14ac:dyDescent="0.25">
      <c r="A12" t="s">
        <v>3418</v>
      </c>
      <c r="B12" s="1">
        <v>42780</v>
      </c>
      <c r="C12" t="s">
        <v>3419</v>
      </c>
      <c r="D12">
        <v>1</v>
      </c>
      <c r="E12" t="s">
        <v>3420</v>
      </c>
      <c r="F12" t="s">
        <v>3421</v>
      </c>
      <c r="G12" t="s">
        <v>3422</v>
      </c>
      <c r="H12" t="s">
        <v>3423</v>
      </c>
      <c r="I12" t="s">
        <v>12</v>
      </c>
      <c r="J12" t="s">
        <v>3424</v>
      </c>
      <c r="L12">
        <v>900.69</v>
      </c>
      <c r="M12">
        <v>-900.69</v>
      </c>
    </row>
    <row r="13" spans="1:13" x14ac:dyDescent="0.25">
      <c r="A13" t="s">
        <v>3315</v>
      </c>
      <c r="B13" s="1">
        <v>42780</v>
      </c>
      <c r="C13" t="s">
        <v>3425</v>
      </c>
      <c r="D13">
        <v>1</v>
      </c>
      <c r="E13" t="s">
        <v>3426</v>
      </c>
      <c r="F13" t="s">
        <v>3421</v>
      </c>
      <c r="G13" t="s">
        <v>3422</v>
      </c>
      <c r="H13" t="s">
        <v>3423</v>
      </c>
      <c r="I13" t="s">
        <v>12</v>
      </c>
      <c r="J13" t="s">
        <v>3424</v>
      </c>
      <c r="L13">
        <v>696</v>
      </c>
      <c r="M13" s="2">
        <v>-1596.69</v>
      </c>
    </row>
    <row r="14" spans="1:13" x14ac:dyDescent="0.25">
      <c r="A14" t="s">
        <v>3427</v>
      </c>
      <c r="B14" s="1">
        <v>42780</v>
      </c>
      <c r="C14" t="s">
        <v>3428</v>
      </c>
      <c r="D14">
        <v>1</v>
      </c>
      <c r="E14" t="s">
        <v>3429</v>
      </c>
      <c r="F14" t="s">
        <v>3421</v>
      </c>
      <c r="G14" t="s">
        <v>3422</v>
      </c>
      <c r="H14" t="s">
        <v>3423</v>
      </c>
      <c r="I14" t="s">
        <v>12</v>
      </c>
      <c r="J14" t="s">
        <v>3424</v>
      </c>
      <c r="L14" s="2">
        <v>2277.66</v>
      </c>
      <c r="M14" s="2">
        <v>-3874.35</v>
      </c>
    </row>
    <row r="15" spans="1:13" x14ac:dyDescent="0.25">
      <c r="A15" t="s">
        <v>3430</v>
      </c>
      <c r="B15" s="1">
        <v>42780</v>
      </c>
      <c r="C15" t="s">
        <v>3431</v>
      </c>
      <c r="D15">
        <v>1</v>
      </c>
      <c r="E15" t="s">
        <v>3432</v>
      </c>
      <c r="F15" t="s">
        <v>3421</v>
      </c>
      <c r="G15" t="s">
        <v>3422</v>
      </c>
      <c r="H15" t="s">
        <v>3423</v>
      </c>
      <c r="I15" t="s">
        <v>12</v>
      </c>
      <c r="J15" t="s">
        <v>3424</v>
      </c>
      <c r="L15">
        <v>485.45</v>
      </c>
      <c r="M15" s="2">
        <v>-4359.8</v>
      </c>
    </row>
    <row r="16" spans="1:13" x14ac:dyDescent="0.25">
      <c r="J16" t="s">
        <v>101</v>
      </c>
      <c r="K16">
        <v>0</v>
      </c>
      <c r="L16" s="2">
        <v>4359.8</v>
      </c>
    </row>
    <row r="17" spans="1:13" x14ac:dyDescent="0.25">
      <c r="J17" t="s">
        <v>102</v>
      </c>
      <c r="M17" s="2">
        <v>-4359.8</v>
      </c>
    </row>
    <row r="18" spans="1:13" x14ac:dyDescent="0.25">
      <c r="A18" t="s">
        <v>6</v>
      </c>
    </row>
    <row r="22" spans="1:13" x14ac:dyDescent="0.25">
      <c r="C22" t="s">
        <v>3418</v>
      </c>
      <c r="D22" s="1">
        <v>42780</v>
      </c>
      <c r="E22" t="s">
        <v>3419</v>
      </c>
    </row>
    <row r="23" spans="1:13" x14ac:dyDescent="0.25">
      <c r="C23" t="s">
        <v>3315</v>
      </c>
      <c r="D23" s="1">
        <v>42780</v>
      </c>
      <c r="E23" t="s">
        <v>3425</v>
      </c>
    </row>
    <row r="24" spans="1:13" x14ac:dyDescent="0.25">
      <c r="C24" t="s">
        <v>3427</v>
      </c>
      <c r="D24" s="1">
        <v>42780</v>
      </c>
      <c r="E24" t="s">
        <v>3428</v>
      </c>
    </row>
    <row r="25" spans="1:13" x14ac:dyDescent="0.25">
      <c r="C25" t="s">
        <v>3430</v>
      </c>
      <c r="D25" s="1">
        <v>42780</v>
      </c>
      <c r="E25" t="s">
        <v>3431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5" sqref="J15:J16"/>
    </sheetView>
  </sheetViews>
  <sheetFormatPr baseColWidth="10" defaultRowHeight="15" x14ac:dyDescent="0.25"/>
  <cols>
    <col min="8" max="8" width="21.8554687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3433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3434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-3586.18</v>
      </c>
    </row>
    <row r="12" spans="1:11" x14ac:dyDescent="0.25">
      <c r="A12" t="s">
        <v>3435</v>
      </c>
      <c r="B12" s="1">
        <v>42780</v>
      </c>
      <c r="C12">
        <v>2518</v>
      </c>
      <c r="D12">
        <v>1</v>
      </c>
      <c r="E12" t="s">
        <v>3436</v>
      </c>
      <c r="F12" t="s">
        <v>11</v>
      </c>
      <c r="G12" t="s">
        <v>12</v>
      </c>
      <c r="H12" t="s">
        <v>3437</v>
      </c>
      <c r="J12" s="2">
        <v>2006.8</v>
      </c>
      <c r="K12" s="2">
        <v>-5592.98</v>
      </c>
    </row>
    <row r="13" spans="1:11" x14ac:dyDescent="0.25">
      <c r="A13" t="s">
        <v>2777</v>
      </c>
      <c r="B13" s="1">
        <v>42781</v>
      </c>
      <c r="C13" t="s">
        <v>3438</v>
      </c>
      <c r="D13">
        <v>1</v>
      </c>
      <c r="E13" t="s">
        <v>3439</v>
      </c>
      <c r="F13" t="s">
        <v>76</v>
      </c>
      <c r="G13" t="s">
        <v>18</v>
      </c>
      <c r="H13" t="s">
        <v>3437</v>
      </c>
      <c r="I13">
        <v>556.79999999999995</v>
      </c>
      <c r="K13" s="2">
        <v>-5036.18</v>
      </c>
    </row>
    <row r="14" spans="1:11" x14ac:dyDescent="0.25">
      <c r="A14" t="s">
        <v>571</v>
      </c>
      <c r="B14" s="1">
        <v>42781</v>
      </c>
      <c r="C14" t="s">
        <v>3440</v>
      </c>
      <c r="D14">
        <v>1</v>
      </c>
      <c r="E14" t="s">
        <v>3441</v>
      </c>
      <c r="F14" t="s">
        <v>76</v>
      </c>
      <c r="G14" t="s">
        <v>18</v>
      </c>
      <c r="H14" t="s">
        <v>3437</v>
      </c>
      <c r="I14" s="2">
        <v>3028.76</v>
      </c>
      <c r="K14" s="2">
        <v>-2007.42</v>
      </c>
    </row>
    <row r="15" spans="1:11" x14ac:dyDescent="0.25">
      <c r="A15" t="s">
        <v>3442</v>
      </c>
      <c r="B15" s="1">
        <v>42786</v>
      </c>
      <c r="C15">
        <v>2538</v>
      </c>
      <c r="D15">
        <v>1</v>
      </c>
      <c r="E15" t="s">
        <v>3443</v>
      </c>
      <c r="F15" t="s">
        <v>11</v>
      </c>
      <c r="G15" t="s">
        <v>12</v>
      </c>
      <c r="H15" t="s">
        <v>3437</v>
      </c>
      <c r="J15" s="2">
        <v>2442.96</v>
      </c>
      <c r="K15" s="2">
        <v>-4450.38</v>
      </c>
    </row>
    <row r="16" spans="1:11" x14ac:dyDescent="0.25">
      <c r="A16" t="s">
        <v>2166</v>
      </c>
      <c r="B16" s="1">
        <v>42793</v>
      </c>
      <c r="C16">
        <v>2558</v>
      </c>
      <c r="D16">
        <v>1</v>
      </c>
      <c r="E16" t="s">
        <v>3444</v>
      </c>
      <c r="F16" t="s">
        <v>11</v>
      </c>
      <c r="G16" t="s">
        <v>12</v>
      </c>
      <c r="H16" t="s">
        <v>3437</v>
      </c>
      <c r="J16">
        <v>382.8</v>
      </c>
      <c r="K16" s="2">
        <v>-4833.18</v>
      </c>
    </row>
    <row r="17" spans="1:11" x14ac:dyDescent="0.25">
      <c r="H17" t="s">
        <v>101</v>
      </c>
      <c r="I17" s="2">
        <v>3585.56</v>
      </c>
      <c r="J17" s="2">
        <v>4832.5600000000004</v>
      </c>
    </row>
    <row r="18" spans="1:11" x14ac:dyDescent="0.25">
      <c r="H18" t="s">
        <v>102</v>
      </c>
      <c r="K18" s="2">
        <v>-4833.18</v>
      </c>
    </row>
    <row r="19" spans="1:11" x14ac:dyDescent="0.25">
      <c r="A19" t="s">
        <v>138</v>
      </c>
      <c r="B19" t="s">
        <v>139</v>
      </c>
      <c r="C19" t="s">
        <v>140</v>
      </c>
      <c r="D19" t="s">
        <v>141</v>
      </c>
      <c r="E19" t="s">
        <v>142</v>
      </c>
      <c r="F19" t="s">
        <v>503</v>
      </c>
      <c r="G19" t="s">
        <v>138</v>
      </c>
      <c r="H19" t="s">
        <v>529</v>
      </c>
      <c r="I19" t="s">
        <v>3445</v>
      </c>
      <c r="J19" t="s">
        <v>144</v>
      </c>
      <c r="K19" t="s">
        <v>147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K13" sqref="K13"/>
    </sheetView>
  </sheetViews>
  <sheetFormatPr baseColWidth="10" defaultRowHeight="15" x14ac:dyDescent="0.25"/>
  <cols>
    <col min="4" max="4" width="2" bestFit="1" customWidth="1"/>
    <col min="8" max="8" width="35.42578125" bestFit="1" customWidth="1"/>
    <col min="10" max="10" width="3.28515625" style="19" customWidth="1"/>
    <col min="12" max="12" width="3.28515625" style="19" customWidth="1"/>
    <col min="13" max="13" width="12.42578125" bestFit="1" customWidth="1"/>
  </cols>
  <sheetData>
    <row r="1" spans="1:13" x14ac:dyDescent="0.25">
      <c r="A1" t="s">
        <v>0</v>
      </c>
      <c r="J1" s="41"/>
      <c r="K1" s="10"/>
      <c r="L1" s="41"/>
    </row>
    <row r="2" spans="1:13" x14ac:dyDescent="0.25">
      <c r="A2" t="s">
        <v>3334</v>
      </c>
      <c r="J2" s="41"/>
      <c r="K2" s="10"/>
      <c r="L2" s="41"/>
    </row>
    <row r="3" spans="1:13" x14ac:dyDescent="0.25">
      <c r="A3" t="s">
        <v>3446</v>
      </c>
      <c r="J3" s="41"/>
      <c r="K3" s="10"/>
      <c r="L3" s="41"/>
    </row>
    <row r="4" spans="1:13" x14ac:dyDescent="0.25">
      <c r="A4" t="s">
        <v>3336</v>
      </c>
      <c r="J4" s="41"/>
      <c r="K4" s="10"/>
      <c r="L4" s="41"/>
    </row>
    <row r="5" spans="1:13" x14ac:dyDescent="0.25">
      <c r="J5" s="41"/>
      <c r="K5" s="10"/>
      <c r="L5" s="41"/>
    </row>
    <row r="6" spans="1:13" x14ac:dyDescent="0.25">
      <c r="A6" t="s">
        <v>4</v>
      </c>
      <c r="J6" s="41"/>
      <c r="K6" s="10"/>
      <c r="L6" s="41"/>
    </row>
    <row r="7" spans="1:13" x14ac:dyDescent="0.25">
      <c r="A7" t="s">
        <v>0</v>
      </c>
      <c r="J7" s="41"/>
      <c r="K7" s="10"/>
      <c r="L7" s="41"/>
    </row>
    <row r="8" spans="1:13" x14ac:dyDescent="0.25">
      <c r="J8" s="41"/>
      <c r="K8" s="10"/>
      <c r="L8" s="41"/>
    </row>
    <row r="9" spans="1:13" x14ac:dyDescent="0.25">
      <c r="A9" t="s">
        <v>2806</v>
      </c>
      <c r="J9" s="41"/>
      <c r="K9" s="10"/>
      <c r="L9" s="41"/>
    </row>
    <row r="10" spans="1:13" x14ac:dyDescent="0.25">
      <c r="A10" t="s">
        <v>6</v>
      </c>
      <c r="J10" s="41"/>
      <c r="K10" s="10"/>
      <c r="L10" s="41"/>
    </row>
    <row r="11" spans="1:13" x14ac:dyDescent="0.25">
      <c r="H11" t="s">
        <v>7</v>
      </c>
      <c r="M11" s="2">
        <v>-106628.95</v>
      </c>
    </row>
    <row r="12" spans="1:13" x14ac:dyDescent="0.25">
      <c r="A12" t="s">
        <v>3447</v>
      </c>
      <c r="B12" s="1">
        <v>42767</v>
      </c>
      <c r="C12" t="s">
        <v>3448</v>
      </c>
      <c r="D12">
        <v>1</v>
      </c>
      <c r="E12" t="s">
        <v>3449</v>
      </c>
      <c r="F12" t="s">
        <v>45</v>
      </c>
      <c r="G12" t="s">
        <v>12</v>
      </c>
      <c r="H12" t="s">
        <v>2825</v>
      </c>
      <c r="K12" s="2">
        <v>17748</v>
      </c>
      <c r="L12" s="19">
        <v>1</v>
      </c>
      <c r="M12" s="2">
        <v>-124376.95</v>
      </c>
    </row>
    <row r="13" spans="1:13" x14ac:dyDescent="0.25">
      <c r="A13" t="s">
        <v>3450</v>
      </c>
      <c r="B13" s="1">
        <v>42767</v>
      </c>
      <c r="C13" t="s">
        <v>2808</v>
      </c>
      <c r="D13">
        <v>1</v>
      </c>
      <c r="E13" t="s">
        <v>3451</v>
      </c>
      <c r="F13" t="s">
        <v>260</v>
      </c>
      <c r="G13" t="s">
        <v>12</v>
      </c>
      <c r="H13" t="s">
        <v>3452</v>
      </c>
      <c r="K13" s="39">
        <v>100000</v>
      </c>
      <c r="M13" s="2">
        <v>-224376.95</v>
      </c>
    </row>
    <row r="14" spans="1:13" x14ac:dyDescent="0.25">
      <c r="A14" t="s">
        <v>2744</v>
      </c>
      <c r="B14" s="1">
        <v>42767</v>
      </c>
      <c r="C14" t="s">
        <v>3453</v>
      </c>
      <c r="D14">
        <v>1</v>
      </c>
      <c r="E14" t="s">
        <v>3454</v>
      </c>
      <c r="F14" t="s">
        <v>260</v>
      </c>
      <c r="G14" t="s">
        <v>12</v>
      </c>
      <c r="H14" t="s">
        <v>3455</v>
      </c>
      <c r="K14" s="2">
        <v>748700.4</v>
      </c>
      <c r="L14" s="19">
        <v>2</v>
      </c>
      <c r="M14" s="2">
        <v>-973077.35</v>
      </c>
    </row>
    <row r="15" spans="1:13" x14ac:dyDescent="0.25">
      <c r="A15" t="s">
        <v>451</v>
      </c>
      <c r="B15" s="1">
        <v>42767</v>
      </c>
      <c r="C15" t="s">
        <v>3456</v>
      </c>
      <c r="D15">
        <v>1</v>
      </c>
      <c r="E15" t="s">
        <v>3457</v>
      </c>
      <c r="F15" t="s">
        <v>76</v>
      </c>
      <c r="G15" t="s">
        <v>12</v>
      </c>
      <c r="H15" t="s">
        <v>2814</v>
      </c>
      <c r="I15" s="2">
        <v>17748</v>
      </c>
      <c r="J15" s="19">
        <v>1</v>
      </c>
      <c r="M15" s="2">
        <v>-955329.35</v>
      </c>
    </row>
    <row r="16" spans="1:13" x14ac:dyDescent="0.25">
      <c r="A16" t="s">
        <v>1902</v>
      </c>
      <c r="B16" s="1">
        <v>42769</v>
      </c>
      <c r="C16" t="s">
        <v>3458</v>
      </c>
      <c r="D16">
        <v>1</v>
      </c>
      <c r="E16" t="s">
        <v>3459</v>
      </c>
      <c r="F16" t="s">
        <v>76</v>
      </c>
      <c r="G16" t="s">
        <v>12</v>
      </c>
      <c r="H16" t="s">
        <v>2814</v>
      </c>
      <c r="I16" s="2">
        <v>748700.4</v>
      </c>
      <c r="J16" s="19">
        <v>2</v>
      </c>
      <c r="M16" s="2">
        <v>-206628.95</v>
      </c>
    </row>
    <row r="17" spans="1:13" x14ac:dyDescent="0.25">
      <c r="A17" t="s">
        <v>3460</v>
      </c>
      <c r="B17" s="1">
        <v>42773</v>
      </c>
      <c r="C17" t="s">
        <v>3461</v>
      </c>
      <c r="D17">
        <v>1</v>
      </c>
      <c r="E17" t="s">
        <v>3462</v>
      </c>
      <c r="F17" t="s">
        <v>45</v>
      </c>
      <c r="G17" t="s">
        <v>12</v>
      </c>
      <c r="H17" t="s">
        <v>2814</v>
      </c>
      <c r="K17" s="2">
        <v>390636.17</v>
      </c>
      <c r="L17" s="19">
        <v>4</v>
      </c>
      <c r="M17" s="2">
        <v>-597265.12</v>
      </c>
    </row>
    <row r="18" spans="1:13" x14ac:dyDescent="0.25">
      <c r="A18" t="s">
        <v>3463</v>
      </c>
      <c r="B18" s="1">
        <v>42776</v>
      </c>
      <c r="C18" t="s">
        <v>3464</v>
      </c>
      <c r="D18">
        <v>1</v>
      </c>
      <c r="E18" t="s">
        <v>3465</v>
      </c>
      <c r="F18" t="s">
        <v>45</v>
      </c>
      <c r="G18" t="s">
        <v>12</v>
      </c>
      <c r="H18" t="s">
        <v>2825</v>
      </c>
      <c r="K18" s="2">
        <v>104379.29</v>
      </c>
      <c r="L18" s="19">
        <v>3</v>
      </c>
      <c r="M18" s="2">
        <v>-701644.41</v>
      </c>
    </row>
    <row r="19" spans="1:13" x14ac:dyDescent="0.25">
      <c r="A19" t="s">
        <v>655</v>
      </c>
      <c r="B19" s="1">
        <v>42776</v>
      </c>
      <c r="C19" t="s">
        <v>3466</v>
      </c>
      <c r="D19">
        <v>1</v>
      </c>
      <c r="E19" t="s">
        <v>3467</v>
      </c>
      <c r="F19" t="s">
        <v>76</v>
      </c>
      <c r="G19" t="s">
        <v>12</v>
      </c>
      <c r="H19" t="s">
        <v>2814</v>
      </c>
      <c r="I19" s="2">
        <v>104379.29</v>
      </c>
      <c r="J19" s="19">
        <v>3</v>
      </c>
      <c r="M19" s="2">
        <v>-597265.12</v>
      </c>
    </row>
    <row r="20" spans="1:13" x14ac:dyDescent="0.25">
      <c r="A20" t="s">
        <v>2392</v>
      </c>
      <c r="B20" s="1">
        <v>42779</v>
      </c>
      <c r="C20" t="s">
        <v>3468</v>
      </c>
      <c r="D20">
        <v>1</v>
      </c>
      <c r="E20" t="s">
        <v>3469</v>
      </c>
      <c r="F20" t="s">
        <v>76</v>
      </c>
      <c r="G20" t="s">
        <v>18</v>
      </c>
      <c r="H20" t="s">
        <v>2814</v>
      </c>
      <c r="I20" s="2">
        <v>390636.17</v>
      </c>
      <c r="J20" s="19">
        <v>4</v>
      </c>
      <c r="M20" s="2">
        <v>-206628.95</v>
      </c>
    </row>
    <row r="21" spans="1:13" x14ac:dyDescent="0.25">
      <c r="A21" t="s">
        <v>3470</v>
      </c>
      <c r="B21" s="1">
        <v>42780</v>
      </c>
      <c r="C21" t="s">
        <v>3471</v>
      </c>
      <c r="D21">
        <v>1</v>
      </c>
      <c r="E21" t="s">
        <v>3472</v>
      </c>
      <c r="F21" t="s">
        <v>45</v>
      </c>
      <c r="G21" t="s">
        <v>12</v>
      </c>
      <c r="H21" t="s">
        <v>2814</v>
      </c>
      <c r="K21" s="2">
        <v>4466</v>
      </c>
      <c r="L21" s="19">
        <v>5</v>
      </c>
      <c r="M21" s="2">
        <v>-211094.95</v>
      </c>
    </row>
    <row r="22" spans="1:13" x14ac:dyDescent="0.25">
      <c r="A22" t="s">
        <v>3473</v>
      </c>
      <c r="B22" s="1">
        <v>42780</v>
      </c>
      <c r="C22" t="s">
        <v>3474</v>
      </c>
      <c r="D22">
        <v>1</v>
      </c>
      <c r="E22" t="s">
        <v>3475</v>
      </c>
      <c r="F22" t="s">
        <v>45</v>
      </c>
      <c r="G22" t="s">
        <v>12</v>
      </c>
      <c r="H22" t="s">
        <v>2825</v>
      </c>
      <c r="K22" s="2">
        <v>1285807.95</v>
      </c>
      <c r="L22" s="19">
        <v>6</v>
      </c>
      <c r="M22" s="2">
        <v>-1496902.9</v>
      </c>
    </row>
    <row r="23" spans="1:13" x14ac:dyDescent="0.25">
      <c r="A23" t="s">
        <v>587</v>
      </c>
      <c r="B23" s="1">
        <v>42780</v>
      </c>
      <c r="C23" t="s">
        <v>3476</v>
      </c>
      <c r="D23">
        <v>1</v>
      </c>
      <c r="E23" t="s">
        <v>3477</v>
      </c>
      <c r="F23" t="s">
        <v>76</v>
      </c>
      <c r="G23" t="s">
        <v>12</v>
      </c>
      <c r="H23" t="s">
        <v>2814</v>
      </c>
      <c r="I23" s="2">
        <v>4466</v>
      </c>
      <c r="J23" s="19">
        <v>5</v>
      </c>
      <c r="M23" s="2">
        <v>-1492436.9</v>
      </c>
    </row>
    <row r="24" spans="1:13" x14ac:dyDescent="0.25">
      <c r="A24" t="s">
        <v>3152</v>
      </c>
      <c r="B24" s="1">
        <v>42780</v>
      </c>
      <c r="C24" t="s">
        <v>3478</v>
      </c>
      <c r="D24">
        <v>1</v>
      </c>
      <c r="E24" t="s">
        <v>3479</v>
      </c>
      <c r="F24" t="s">
        <v>76</v>
      </c>
      <c r="G24" t="s">
        <v>12</v>
      </c>
      <c r="H24" t="s">
        <v>2814</v>
      </c>
      <c r="I24" s="2">
        <v>1285807.95</v>
      </c>
      <c r="J24" s="19">
        <v>6</v>
      </c>
      <c r="M24" s="2">
        <v>-206628.95</v>
      </c>
    </row>
    <row r="25" spans="1:13" x14ac:dyDescent="0.25">
      <c r="A25" t="s">
        <v>3480</v>
      </c>
      <c r="B25" s="1">
        <v>42782</v>
      </c>
      <c r="C25" t="s">
        <v>3481</v>
      </c>
      <c r="D25">
        <v>1</v>
      </c>
      <c r="E25" t="s">
        <v>3482</v>
      </c>
      <c r="F25" t="s">
        <v>45</v>
      </c>
      <c r="G25" t="s">
        <v>12</v>
      </c>
      <c r="H25" t="s">
        <v>2825</v>
      </c>
      <c r="K25" s="2">
        <v>118560.92</v>
      </c>
      <c r="L25" s="19">
        <v>7</v>
      </c>
      <c r="M25" s="2">
        <v>-325189.87</v>
      </c>
    </row>
    <row r="26" spans="1:13" x14ac:dyDescent="0.25">
      <c r="A26" t="s">
        <v>2598</v>
      </c>
      <c r="B26" s="1">
        <v>42782</v>
      </c>
      <c r="C26" t="s">
        <v>3483</v>
      </c>
      <c r="D26">
        <v>1</v>
      </c>
      <c r="E26" t="s">
        <v>3484</v>
      </c>
      <c r="F26" t="s">
        <v>76</v>
      </c>
      <c r="G26" t="s">
        <v>12</v>
      </c>
      <c r="H26" t="s">
        <v>2814</v>
      </c>
      <c r="I26" s="2">
        <v>118560.92</v>
      </c>
      <c r="J26" s="19">
        <v>7</v>
      </c>
      <c r="M26" s="2">
        <v>-206628.95</v>
      </c>
    </row>
    <row r="27" spans="1:13" x14ac:dyDescent="0.25">
      <c r="A27" t="s">
        <v>3485</v>
      </c>
      <c r="B27" s="1">
        <v>42783</v>
      </c>
      <c r="C27" t="s">
        <v>3486</v>
      </c>
      <c r="D27">
        <v>1</v>
      </c>
      <c r="E27" t="s">
        <v>3487</v>
      </c>
      <c r="F27" t="s">
        <v>45</v>
      </c>
      <c r="G27" t="s">
        <v>12</v>
      </c>
      <c r="H27" t="s">
        <v>2825</v>
      </c>
      <c r="K27" s="2">
        <v>253862.02</v>
      </c>
      <c r="L27" s="19">
        <v>8</v>
      </c>
      <c r="M27" s="2">
        <v>-460490.97</v>
      </c>
    </row>
    <row r="28" spans="1:13" x14ac:dyDescent="0.25">
      <c r="A28" t="s">
        <v>912</v>
      </c>
      <c r="B28" s="1">
        <v>42783</v>
      </c>
      <c r="C28" t="s">
        <v>3488</v>
      </c>
      <c r="D28">
        <v>1</v>
      </c>
      <c r="E28" t="s">
        <v>3489</v>
      </c>
      <c r="F28" t="s">
        <v>76</v>
      </c>
      <c r="G28" t="s">
        <v>12</v>
      </c>
      <c r="H28" t="s">
        <v>2814</v>
      </c>
      <c r="I28" s="2">
        <v>253862.02</v>
      </c>
      <c r="J28" s="19">
        <v>8</v>
      </c>
      <c r="M28" s="2">
        <v>-206628.95</v>
      </c>
    </row>
    <row r="29" spans="1:13" x14ac:dyDescent="0.25">
      <c r="A29" t="s">
        <v>3490</v>
      </c>
      <c r="B29" s="1">
        <v>42786</v>
      </c>
      <c r="C29" t="s">
        <v>3491</v>
      </c>
      <c r="D29">
        <v>1</v>
      </c>
      <c r="E29" t="s">
        <v>3492</v>
      </c>
      <c r="F29" t="s">
        <v>45</v>
      </c>
      <c r="G29" t="s">
        <v>12</v>
      </c>
      <c r="H29" t="s">
        <v>2825</v>
      </c>
      <c r="K29" s="2">
        <v>35725</v>
      </c>
      <c r="L29" s="19">
        <v>9</v>
      </c>
      <c r="M29" s="2">
        <v>-242353.95</v>
      </c>
    </row>
    <row r="30" spans="1:13" x14ac:dyDescent="0.25">
      <c r="A30" t="s">
        <v>3493</v>
      </c>
      <c r="B30" s="1">
        <v>42786</v>
      </c>
      <c r="C30" t="s">
        <v>3494</v>
      </c>
      <c r="D30">
        <v>1</v>
      </c>
      <c r="E30" t="s">
        <v>3495</v>
      </c>
      <c r="F30" t="s">
        <v>45</v>
      </c>
      <c r="G30" t="s">
        <v>12</v>
      </c>
      <c r="H30" t="s">
        <v>2814</v>
      </c>
      <c r="K30" s="2">
        <v>4124.96</v>
      </c>
      <c r="L30" s="19">
        <v>10</v>
      </c>
      <c r="M30" s="2">
        <v>-246478.91</v>
      </c>
    </row>
    <row r="31" spans="1:13" x14ac:dyDescent="0.25">
      <c r="A31" t="s">
        <v>2971</v>
      </c>
      <c r="B31" s="1">
        <v>42786</v>
      </c>
      <c r="C31" t="s">
        <v>3496</v>
      </c>
      <c r="D31">
        <v>1</v>
      </c>
      <c r="E31" t="s">
        <v>3497</v>
      </c>
      <c r="F31" t="s">
        <v>76</v>
      </c>
      <c r="G31" t="s">
        <v>18</v>
      </c>
      <c r="H31" t="s">
        <v>2814</v>
      </c>
      <c r="I31" s="2">
        <v>35725</v>
      </c>
      <c r="J31" s="19">
        <v>9</v>
      </c>
      <c r="M31" s="2">
        <v>-210753.91</v>
      </c>
    </row>
    <row r="32" spans="1:13" x14ac:dyDescent="0.25">
      <c r="A32" t="s">
        <v>665</v>
      </c>
      <c r="B32" s="1">
        <v>42786</v>
      </c>
      <c r="C32" t="s">
        <v>3498</v>
      </c>
      <c r="D32">
        <v>1</v>
      </c>
      <c r="E32" t="s">
        <v>3499</v>
      </c>
      <c r="F32" t="s">
        <v>76</v>
      </c>
      <c r="G32" t="s">
        <v>18</v>
      </c>
      <c r="H32" t="s">
        <v>2814</v>
      </c>
      <c r="I32" s="2">
        <v>4124.96</v>
      </c>
      <c r="J32" s="19">
        <v>10</v>
      </c>
      <c r="M32" s="2">
        <v>-206628.95</v>
      </c>
    </row>
    <row r="33" spans="1:13" x14ac:dyDescent="0.25">
      <c r="A33" t="s">
        <v>3500</v>
      </c>
      <c r="B33" s="1">
        <v>42788</v>
      </c>
      <c r="C33" t="s">
        <v>3501</v>
      </c>
      <c r="D33">
        <v>1</v>
      </c>
      <c r="E33" t="s">
        <v>3502</v>
      </c>
      <c r="F33" t="s">
        <v>76</v>
      </c>
      <c r="G33" t="s">
        <v>12</v>
      </c>
      <c r="H33" t="s">
        <v>2814</v>
      </c>
      <c r="I33" s="2">
        <v>6628.56</v>
      </c>
      <c r="J33" s="19">
        <v>16</v>
      </c>
      <c r="M33" s="2">
        <v>-200000.39</v>
      </c>
    </row>
    <row r="34" spans="1:13" x14ac:dyDescent="0.25">
      <c r="A34" t="s">
        <v>2313</v>
      </c>
      <c r="B34" s="1">
        <v>42790</v>
      </c>
      <c r="C34" t="s">
        <v>3503</v>
      </c>
      <c r="D34">
        <v>1</v>
      </c>
      <c r="E34" t="s">
        <v>3504</v>
      </c>
      <c r="F34" t="s">
        <v>45</v>
      </c>
      <c r="G34" t="s">
        <v>12</v>
      </c>
      <c r="H34" t="s">
        <v>2825</v>
      </c>
      <c r="K34" s="2">
        <v>334946.71000000002</v>
      </c>
      <c r="L34" s="19">
        <v>11</v>
      </c>
      <c r="M34" s="2">
        <v>-534947.1</v>
      </c>
    </row>
    <row r="35" spans="1:13" x14ac:dyDescent="0.25">
      <c r="A35" t="s">
        <v>3505</v>
      </c>
      <c r="B35" s="1">
        <v>42790</v>
      </c>
      <c r="C35" t="s">
        <v>3506</v>
      </c>
      <c r="D35">
        <v>1</v>
      </c>
      <c r="E35" t="s">
        <v>3507</v>
      </c>
      <c r="F35" t="s">
        <v>76</v>
      </c>
      <c r="G35" t="s">
        <v>12</v>
      </c>
      <c r="H35" t="s">
        <v>2814</v>
      </c>
      <c r="I35" s="2">
        <v>334946.71000000002</v>
      </c>
      <c r="J35" s="19">
        <v>11</v>
      </c>
      <c r="M35" s="2">
        <v>-200000.39</v>
      </c>
    </row>
    <row r="36" spans="1:13" x14ac:dyDescent="0.25">
      <c r="A36" t="s">
        <v>3508</v>
      </c>
      <c r="B36" s="1">
        <v>42793</v>
      </c>
      <c r="C36" t="s">
        <v>3509</v>
      </c>
      <c r="D36">
        <v>1</v>
      </c>
      <c r="E36" t="s">
        <v>3510</v>
      </c>
      <c r="F36" t="s">
        <v>45</v>
      </c>
      <c r="G36" t="s">
        <v>12</v>
      </c>
      <c r="H36" t="s">
        <v>2825</v>
      </c>
      <c r="K36" s="2">
        <v>366137.08</v>
      </c>
      <c r="L36" s="19">
        <v>12</v>
      </c>
      <c r="M36" s="2">
        <v>-566137.47</v>
      </c>
    </row>
    <row r="37" spans="1:13" x14ac:dyDescent="0.25">
      <c r="A37" t="s">
        <v>3511</v>
      </c>
      <c r="B37" s="1">
        <v>42793</v>
      </c>
      <c r="C37" t="s">
        <v>3512</v>
      </c>
      <c r="D37">
        <v>1</v>
      </c>
      <c r="E37" t="s">
        <v>3513</v>
      </c>
      <c r="F37" t="s">
        <v>45</v>
      </c>
      <c r="G37" t="s">
        <v>12</v>
      </c>
      <c r="H37" t="s">
        <v>2814</v>
      </c>
      <c r="K37" s="2">
        <v>4466</v>
      </c>
      <c r="L37" s="19">
        <v>13</v>
      </c>
      <c r="M37" s="2">
        <v>-570603.47</v>
      </c>
    </row>
    <row r="38" spans="1:13" x14ac:dyDescent="0.25">
      <c r="A38" t="s">
        <v>3514</v>
      </c>
      <c r="B38" s="1">
        <v>42793</v>
      </c>
      <c r="C38" t="s">
        <v>3515</v>
      </c>
      <c r="D38">
        <v>1</v>
      </c>
      <c r="E38" t="s">
        <v>3516</v>
      </c>
      <c r="F38" t="s">
        <v>45</v>
      </c>
      <c r="G38" t="s">
        <v>12</v>
      </c>
      <c r="H38" t="s">
        <v>2825</v>
      </c>
      <c r="K38">
        <v>424.47</v>
      </c>
      <c r="L38" s="19">
        <v>14</v>
      </c>
      <c r="M38" s="2">
        <v>-571027.93999999994</v>
      </c>
    </row>
    <row r="39" spans="1:13" x14ac:dyDescent="0.25">
      <c r="A39" t="s">
        <v>853</v>
      </c>
      <c r="B39" s="1">
        <v>42793</v>
      </c>
      <c r="C39" t="s">
        <v>3517</v>
      </c>
      <c r="D39">
        <v>1</v>
      </c>
      <c r="E39" t="s">
        <v>3518</v>
      </c>
      <c r="F39" t="s">
        <v>76</v>
      </c>
      <c r="G39" t="s">
        <v>12</v>
      </c>
      <c r="H39" t="s">
        <v>2814</v>
      </c>
      <c r="I39" s="2">
        <v>366137.08</v>
      </c>
      <c r="J39" s="19">
        <v>12</v>
      </c>
      <c r="M39" s="2">
        <v>-204890.86</v>
      </c>
    </row>
    <row r="40" spans="1:13" x14ac:dyDescent="0.25">
      <c r="A40" t="s">
        <v>3519</v>
      </c>
      <c r="B40" s="1">
        <v>42793</v>
      </c>
      <c r="C40" t="s">
        <v>3520</v>
      </c>
      <c r="D40">
        <v>1</v>
      </c>
      <c r="E40" t="s">
        <v>3521</v>
      </c>
      <c r="F40" t="s">
        <v>76</v>
      </c>
      <c r="G40" t="s">
        <v>12</v>
      </c>
      <c r="H40" t="s">
        <v>2814</v>
      </c>
      <c r="I40" s="2">
        <v>4466</v>
      </c>
      <c r="J40" s="19">
        <v>13</v>
      </c>
      <c r="M40" s="2">
        <v>-200424.86</v>
      </c>
    </row>
    <row r="41" spans="1:13" x14ac:dyDescent="0.25">
      <c r="A41" t="s">
        <v>3522</v>
      </c>
      <c r="B41" s="1">
        <v>42793</v>
      </c>
      <c r="C41" t="s">
        <v>3523</v>
      </c>
      <c r="D41">
        <v>1</v>
      </c>
      <c r="E41" t="s">
        <v>3524</v>
      </c>
      <c r="F41" t="s">
        <v>76</v>
      </c>
      <c r="G41" t="s">
        <v>12</v>
      </c>
      <c r="H41" t="s">
        <v>2814</v>
      </c>
      <c r="I41">
        <v>424.47</v>
      </c>
      <c r="J41" s="19">
        <v>14</v>
      </c>
      <c r="M41" s="2">
        <v>-200000.39</v>
      </c>
    </row>
    <row r="42" spans="1:13" x14ac:dyDescent="0.25">
      <c r="A42" t="s">
        <v>3525</v>
      </c>
      <c r="B42" s="1">
        <v>42794</v>
      </c>
      <c r="C42" t="s">
        <v>3526</v>
      </c>
      <c r="D42">
        <v>1</v>
      </c>
      <c r="E42" t="s">
        <v>3527</v>
      </c>
      <c r="F42" t="s">
        <v>11</v>
      </c>
      <c r="G42" t="s">
        <v>12</v>
      </c>
      <c r="H42" t="s">
        <v>2814</v>
      </c>
      <c r="K42" s="2">
        <v>6628</v>
      </c>
      <c r="L42" s="19">
        <v>16</v>
      </c>
      <c r="M42" s="2">
        <v>-206628.39</v>
      </c>
    </row>
    <row r="43" spans="1:13" x14ac:dyDescent="0.25">
      <c r="A43" t="s">
        <v>2112</v>
      </c>
      <c r="B43" s="1">
        <v>42794</v>
      </c>
      <c r="C43" t="s">
        <v>3528</v>
      </c>
      <c r="D43">
        <v>1</v>
      </c>
      <c r="E43" t="s">
        <v>3529</v>
      </c>
      <c r="F43" t="s">
        <v>45</v>
      </c>
      <c r="G43" t="s">
        <v>12</v>
      </c>
      <c r="H43" t="s">
        <v>2825</v>
      </c>
      <c r="K43" s="2">
        <v>506893.2</v>
      </c>
      <c r="L43" s="19">
        <v>15</v>
      </c>
      <c r="M43" s="2">
        <v>-713521.59</v>
      </c>
    </row>
    <row r="44" spans="1:13" x14ac:dyDescent="0.25">
      <c r="A44" t="s">
        <v>3530</v>
      </c>
      <c r="B44" s="1">
        <v>42794</v>
      </c>
      <c r="C44" t="s">
        <v>3531</v>
      </c>
      <c r="D44">
        <v>1</v>
      </c>
      <c r="E44" t="s">
        <v>3532</v>
      </c>
      <c r="F44" t="s">
        <v>260</v>
      </c>
      <c r="G44" t="s">
        <v>12</v>
      </c>
      <c r="H44" t="s">
        <v>3533</v>
      </c>
      <c r="I44" s="2">
        <v>506893.2</v>
      </c>
      <c r="J44" s="19">
        <v>15</v>
      </c>
      <c r="M44" s="2">
        <v>-206628.39</v>
      </c>
    </row>
    <row r="45" spans="1:13" x14ac:dyDescent="0.25">
      <c r="H45" t="s">
        <v>101</v>
      </c>
      <c r="I45" s="2">
        <v>4183506.73</v>
      </c>
      <c r="K45" s="2">
        <v>4283506.17</v>
      </c>
    </row>
    <row r="46" spans="1:13" x14ac:dyDescent="0.25">
      <c r="H46" t="s">
        <v>102</v>
      </c>
      <c r="M46" s="2">
        <v>-206628.39</v>
      </c>
    </row>
    <row r="47" spans="1:13" x14ac:dyDescent="0.25">
      <c r="A47" t="s">
        <v>6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J12" sqref="J12:J23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7" max="7" width="11" bestFit="1" customWidth="1"/>
    <col min="8" max="8" width="37.4257812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3534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2904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-3579.76</v>
      </c>
    </row>
    <row r="12" spans="1:11" x14ac:dyDescent="0.25">
      <c r="A12" t="s">
        <v>2076</v>
      </c>
      <c r="B12" s="1">
        <v>42767</v>
      </c>
      <c r="C12" t="s">
        <v>2936</v>
      </c>
      <c r="D12">
        <v>2</v>
      </c>
      <c r="E12" t="s">
        <v>2937</v>
      </c>
      <c r="F12" t="s">
        <v>1549</v>
      </c>
      <c r="G12" t="s">
        <v>1618</v>
      </c>
      <c r="H12" t="s">
        <v>2907</v>
      </c>
      <c r="J12">
        <v>348</v>
      </c>
      <c r="K12" s="2">
        <v>-3927.76</v>
      </c>
    </row>
    <row r="13" spans="1:11" x14ac:dyDescent="0.25">
      <c r="A13" t="s">
        <v>2034</v>
      </c>
      <c r="B13" s="1">
        <v>42767</v>
      </c>
      <c r="C13" t="s">
        <v>2938</v>
      </c>
      <c r="D13">
        <v>2</v>
      </c>
      <c r="E13" t="s">
        <v>2939</v>
      </c>
      <c r="F13" t="s">
        <v>76</v>
      </c>
      <c r="G13" t="s">
        <v>12</v>
      </c>
      <c r="H13" t="s">
        <v>2907</v>
      </c>
      <c r="I13" s="39">
        <v>1624</v>
      </c>
      <c r="K13" s="2">
        <v>-2303.7600000000002</v>
      </c>
    </row>
    <row r="14" spans="1:11" x14ac:dyDescent="0.25">
      <c r="A14" t="s">
        <v>2940</v>
      </c>
      <c r="B14" s="1">
        <v>42779</v>
      </c>
      <c r="C14" t="s">
        <v>2941</v>
      </c>
      <c r="D14">
        <v>2</v>
      </c>
      <c r="E14" t="s">
        <v>2942</v>
      </c>
      <c r="F14" t="s">
        <v>1549</v>
      </c>
      <c r="G14" t="s">
        <v>1550</v>
      </c>
      <c r="H14" t="s">
        <v>2907</v>
      </c>
      <c r="J14">
        <v>348</v>
      </c>
      <c r="K14" s="2">
        <v>-2651.76</v>
      </c>
    </row>
    <row r="15" spans="1:11" x14ac:dyDescent="0.25">
      <c r="A15" t="s">
        <v>1016</v>
      </c>
      <c r="B15" s="1">
        <v>42781</v>
      </c>
      <c r="C15" t="s">
        <v>2943</v>
      </c>
      <c r="D15">
        <v>2</v>
      </c>
      <c r="E15" t="s">
        <v>2944</v>
      </c>
      <c r="F15" t="s">
        <v>76</v>
      </c>
      <c r="G15" t="s">
        <v>12</v>
      </c>
      <c r="H15" t="s">
        <v>2907</v>
      </c>
      <c r="I15" s="43">
        <v>638</v>
      </c>
      <c r="K15" s="2">
        <v>-2013.76</v>
      </c>
    </row>
    <row r="16" spans="1:11" x14ac:dyDescent="0.25">
      <c r="A16" t="s">
        <v>2945</v>
      </c>
      <c r="B16" s="1">
        <v>42788</v>
      </c>
      <c r="C16" t="s">
        <v>2946</v>
      </c>
      <c r="D16">
        <v>2</v>
      </c>
      <c r="E16" t="s">
        <v>2947</v>
      </c>
      <c r="F16" t="s">
        <v>1549</v>
      </c>
      <c r="G16" t="s">
        <v>1550</v>
      </c>
      <c r="H16" t="s">
        <v>2907</v>
      </c>
      <c r="J16">
        <v>406</v>
      </c>
      <c r="K16" s="2">
        <v>-2419.7600000000002</v>
      </c>
    </row>
    <row r="17" spans="1:11" x14ac:dyDescent="0.25">
      <c r="A17" t="s">
        <v>2058</v>
      </c>
      <c r="B17" s="1">
        <v>42794</v>
      </c>
      <c r="C17" t="s">
        <v>3535</v>
      </c>
      <c r="D17">
        <v>2</v>
      </c>
      <c r="E17" t="s">
        <v>3536</v>
      </c>
      <c r="F17" t="s">
        <v>1549</v>
      </c>
      <c r="G17" t="s">
        <v>1618</v>
      </c>
      <c r="H17" t="s">
        <v>2907</v>
      </c>
      <c r="J17">
        <v>406</v>
      </c>
      <c r="K17" s="2">
        <v>-2825.76</v>
      </c>
    </row>
    <row r="18" spans="1:11" x14ac:dyDescent="0.25">
      <c r="A18" t="s">
        <v>1518</v>
      </c>
      <c r="B18" s="1">
        <v>42794</v>
      </c>
      <c r="C18" t="s">
        <v>3537</v>
      </c>
      <c r="D18">
        <v>2</v>
      </c>
      <c r="E18" t="s">
        <v>3538</v>
      </c>
      <c r="F18" t="s">
        <v>1549</v>
      </c>
      <c r="G18" t="s">
        <v>1618</v>
      </c>
      <c r="H18" t="s">
        <v>2907</v>
      </c>
      <c r="J18">
        <v>470.96</v>
      </c>
      <c r="K18" s="2">
        <v>-3296.72</v>
      </c>
    </row>
    <row r="19" spans="1:11" x14ac:dyDescent="0.25">
      <c r="A19" t="s">
        <v>3539</v>
      </c>
      <c r="B19" s="1">
        <v>42794</v>
      </c>
      <c r="C19" t="s">
        <v>3540</v>
      </c>
      <c r="D19">
        <v>2</v>
      </c>
      <c r="E19" t="s">
        <v>3541</v>
      </c>
      <c r="F19" t="s">
        <v>1549</v>
      </c>
      <c r="G19" t="s">
        <v>1618</v>
      </c>
      <c r="H19" t="s">
        <v>2907</v>
      </c>
      <c r="J19" s="43">
        <v>470.96</v>
      </c>
      <c r="K19" s="2">
        <v>-3767.68</v>
      </c>
    </row>
    <row r="20" spans="1:11" x14ac:dyDescent="0.25">
      <c r="A20" t="s">
        <v>3542</v>
      </c>
      <c r="B20" s="1">
        <v>42794</v>
      </c>
      <c r="C20" t="s">
        <v>3537</v>
      </c>
      <c r="D20">
        <v>2</v>
      </c>
      <c r="E20" t="s">
        <v>3538</v>
      </c>
      <c r="F20" t="s">
        <v>1549</v>
      </c>
      <c r="G20" t="s">
        <v>1618</v>
      </c>
      <c r="H20" t="s">
        <v>3543</v>
      </c>
      <c r="I20" s="43">
        <v>470.96</v>
      </c>
      <c r="K20" s="2">
        <v>-3296.72</v>
      </c>
    </row>
    <row r="21" spans="1:11" x14ac:dyDescent="0.25">
      <c r="A21" t="s">
        <v>3544</v>
      </c>
      <c r="B21" s="1">
        <v>42794</v>
      </c>
      <c r="C21" t="s">
        <v>3537</v>
      </c>
      <c r="D21">
        <v>2</v>
      </c>
      <c r="E21" t="s">
        <v>3545</v>
      </c>
      <c r="F21" t="s">
        <v>1549</v>
      </c>
      <c r="G21" t="s">
        <v>1618</v>
      </c>
      <c r="H21" t="s">
        <v>2907</v>
      </c>
      <c r="J21">
        <v>406</v>
      </c>
      <c r="K21" s="2">
        <v>-3702.72</v>
      </c>
    </row>
    <row r="22" spans="1:11" x14ac:dyDescent="0.25">
      <c r="A22" t="s">
        <v>3546</v>
      </c>
      <c r="B22" s="1">
        <v>42794</v>
      </c>
      <c r="C22" t="s">
        <v>3547</v>
      </c>
      <c r="D22">
        <v>1</v>
      </c>
      <c r="E22" t="s">
        <v>3548</v>
      </c>
      <c r="F22" t="s">
        <v>260</v>
      </c>
      <c r="G22" t="s">
        <v>12</v>
      </c>
      <c r="H22" t="s">
        <v>3549</v>
      </c>
      <c r="I22">
        <v>406</v>
      </c>
      <c r="K22" s="2">
        <v>-3296.72</v>
      </c>
    </row>
    <row r="23" spans="1:11" x14ac:dyDescent="0.25">
      <c r="H23" t="s">
        <v>101</v>
      </c>
      <c r="I23" s="2">
        <v>3138.96</v>
      </c>
      <c r="J23" s="2">
        <v>2855.92</v>
      </c>
    </row>
    <row r="24" spans="1:11" x14ac:dyDescent="0.25">
      <c r="H24" t="s">
        <v>102</v>
      </c>
      <c r="K24" s="2">
        <v>-3296.72</v>
      </c>
    </row>
    <row r="25" spans="1:11" x14ac:dyDescent="0.25">
      <c r="A25" t="s"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3" sqref="J13:J16"/>
    </sheetView>
  </sheetViews>
  <sheetFormatPr baseColWidth="10" defaultRowHeight="15" x14ac:dyDescent="0.25"/>
  <cols>
    <col min="8" max="8" width="31.14062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2994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2949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-11136</v>
      </c>
    </row>
    <row r="12" spans="1:11" x14ac:dyDescent="0.25">
      <c r="A12" t="s">
        <v>2238</v>
      </c>
      <c r="B12" s="1">
        <v>42767</v>
      </c>
      <c r="C12" t="s">
        <v>2981</v>
      </c>
      <c r="D12">
        <v>2</v>
      </c>
      <c r="E12" t="s">
        <v>2982</v>
      </c>
      <c r="F12" t="s">
        <v>76</v>
      </c>
      <c r="G12" t="s">
        <v>12</v>
      </c>
      <c r="H12" t="s">
        <v>2955</v>
      </c>
      <c r="I12" s="2">
        <v>3828</v>
      </c>
      <c r="K12" s="2">
        <v>-7308</v>
      </c>
    </row>
    <row r="13" spans="1:11" x14ac:dyDescent="0.25">
      <c r="A13" t="s">
        <v>1932</v>
      </c>
      <c r="B13" s="1">
        <v>42768</v>
      </c>
      <c r="C13">
        <v>1155</v>
      </c>
      <c r="D13">
        <v>2</v>
      </c>
      <c r="E13" t="s">
        <v>2983</v>
      </c>
      <c r="F13" t="s">
        <v>674</v>
      </c>
      <c r="G13" t="s">
        <v>513</v>
      </c>
      <c r="H13" t="s">
        <v>2955</v>
      </c>
      <c r="J13">
        <v>232</v>
      </c>
      <c r="K13" s="2">
        <v>-7540</v>
      </c>
    </row>
    <row r="14" spans="1:11" x14ac:dyDescent="0.25">
      <c r="A14" t="s">
        <v>2984</v>
      </c>
      <c r="B14" s="1">
        <v>42774</v>
      </c>
      <c r="C14">
        <v>1156</v>
      </c>
      <c r="D14">
        <v>2</v>
      </c>
      <c r="E14" t="s">
        <v>2985</v>
      </c>
      <c r="F14" t="s">
        <v>512</v>
      </c>
      <c r="G14" t="s">
        <v>513</v>
      </c>
      <c r="H14" t="s">
        <v>2955</v>
      </c>
      <c r="J14">
        <v>580</v>
      </c>
      <c r="K14" s="2">
        <v>-8120</v>
      </c>
    </row>
    <row r="15" spans="1:11" x14ac:dyDescent="0.25">
      <c r="A15" t="s">
        <v>1596</v>
      </c>
      <c r="B15" s="1">
        <v>42774</v>
      </c>
      <c r="C15">
        <v>1158</v>
      </c>
      <c r="D15">
        <v>2</v>
      </c>
      <c r="E15" t="s">
        <v>2986</v>
      </c>
      <c r="F15" t="s">
        <v>512</v>
      </c>
      <c r="G15" t="s">
        <v>513</v>
      </c>
      <c r="H15" t="s">
        <v>2955</v>
      </c>
      <c r="J15">
        <v>232</v>
      </c>
      <c r="K15" s="2">
        <v>-8352</v>
      </c>
    </row>
    <row r="16" spans="1:11" x14ac:dyDescent="0.25">
      <c r="A16" t="s">
        <v>2987</v>
      </c>
      <c r="B16" s="1">
        <v>42774</v>
      </c>
      <c r="C16">
        <v>1147</v>
      </c>
      <c r="D16">
        <v>2</v>
      </c>
      <c r="E16" t="s">
        <v>2988</v>
      </c>
      <c r="F16" t="s">
        <v>674</v>
      </c>
      <c r="G16" t="s">
        <v>513</v>
      </c>
      <c r="H16" t="s">
        <v>2955</v>
      </c>
      <c r="J16" s="2">
        <v>1276</v>
      </c>
      <c r="K16" s="2">
        <v>-9628</v>
      </c>
    </row>
    <row r="17" spans="1:11" x14ac:dyDescent="0.25">
      <c r="A17" t="s">
        <v>2989</v>
      </c>
      <c r="B17" s="1">
        <v>42781</v>
      </c>
      <c r="C17" t="s">
        <v>2990</v>
      </c>
      <c r="D17">
        <v>2</v>
      </c>
      <c r="E17" t="s">
        <v>2991</v>
      </c>
      <c r="F17" t="s">
        <v>76</v>
      </c>
      <c r="G17" t="s">
        <v>12</v>
      </c>
      <c r="H17" t="s">
        <v>2955</v>
      </c>
      <c r="I17" s="2">
        <v>4872</v>
      </c>
      <c r="K17" s="2">
        <v>-4756</v>
      </c>
    </row>
    <row r="18" spans="1:11" x14ac:dyDescent="0.25">
      <c r="A18" t="s">
        <v>476</v>
      </c>
      <c r="B18" s="1">
        <v>42788</v>
      </c>
      <c r="C18" t="s">
        <v>2992</v>
      </c>
      <c r="D18">
        <v>2</v>
      </c>
      <c r="E18" t="s">
        <v>2993</v>
      </c>
      <c r="F18" t="s">
        <v>76</v>
      </c>
      <c r="G18" t="s">
        <v>12</v>
      </c>
      <c r="H18" t="s">
        <v>2955</v>
      </c>
      <c r="I18" s="2">
        <v>1160</v>
      </c>
      <c r="K18" s="2">
        <v>-3596</v>
      </c>
    </row>
    <row r="19" spans="1:11" x14ac:dyDescent="0.25">
      <c r="H19" t="s">
        <v>101</v>
      </c>
      <c r="I19" s="2">
        <v>9860</v>
      </c>
      <c r="J19" s="2">
        <v>2320</v>
      </c>
    </row>
    <row r="20" spans="1:11" x14ac:dyDescent="0.25">
      <c r="H20" t="s">
        <v>102</v>
      </c>
      <c r="K20" s="2">
        <v>-3596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16" sqref="C16"/>
    </sheetView>
  </sheetViews>
  <sheetFormatPr baseColWidth="10" defaultRowHeight="15" x14ac:dyDescent="0.25"/>
  <cols>
    <col min="8" max="8" width="38.7109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526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527</v>
      </c>
    </row>
    <row r="10" spans="1:11" x14ac:dyDescent="0.25">
      <c r="A10" t="s">
        <v>138</v>
      </c>
      <c r="B10" t="s">
        <v>139</v>
      </c>
      <c r="C10" t="s">
        <v>140</v>
      </c>
      <c r="D10" t="s">
        <v>141</v>
      </c>
      <c r="E10" t="s">
        <v>142</v>
      </c>
      <c r="F10" t="s">
        <v>503</v>
      </c>
      <c r="G10" t="s">
        <v>138</v>
      </c>
      <c r="H10" t="s">
        <v>528</v>
      </c>
      <c r="I10" t="s">
        <v>139</v>
      </c>
      <c r="J10" t="s">
        <v>529</v>
      </c>
      <c r="K10" t="s">
        <v>530</v>
      </c>
    </row>
    <row r="11" spans="1:11" x14ac:dyDescent="0.25">
      <c r="H11" t="s">
        <v>7</v>
      </c>
      <c r="K11" s="2">
        <v>-16700.88</v>
      </c>
    </row>
    <row r="12" spans="1:11" x14ac:dyDescent="0.25">
      <c r="A12" t="s">
        <v>531</v>
      </c>
      <c r="B12" s="1">
        <v>42766</v>
      </c>
      <c r="C12">
        <v>1285813</v>
      </c>
      <c r="D12">
        <v>1</v>
      </c>
      <c r="E12" t="s">
        <v>532</v>
      </c>
      <c r="F12" t="s">
        <v>11</v>
      </c>
      <c r="G12" t="s">
        <v>12</v>
      </c>
      <c r="H12" t="s">
        <v>533</v>
      </c>
      <c r="J12" s="2">
        <v>24305</v>
      </c>
      <c r="K12" s="2">
        <v>-41005.879999999997</v>
      </c>
    </row>
    <row r="13" spans="1:11" x14ac:dyDescent="0.25">
      <c r="A13" t="s">
        <v>534</v>
      </c>
      <c r="B13" s="1">
        <v>42766</v>
      </c>
      <c r="C13">
        <v>1285813</v>
      </c>
      <c r="D13">
        <v>1</v>
      </c>
      <c r="E13" t="s">
        <v>532</v>
      </c>
      <c r="F13" t="s">
        <v>11</v>
      </c>
      <c r="G13" t="s">
        <v>12</v>
      </c>
      <c r="H13" t="s">
        <v>535</v>
      </c>
      <c r="I13" s="2">
        <v>24305</v>
      </c>
      <c r="K13" s="2">
        <v>-16700.88</v>
      </c>
    </row>
    <row r="14" spans="1:11" x14ac:dyDescent="0.25">
      <c r="A14" t="s">
        <v>536</v>
      </c>
      <c r="B14" s="1">
        <v>42766</v>
      </c>
      <c r="C14">
        <v>1285813</v>
      </c>
      <c r="D14">
        <v>1</v>
      </c>
      <c r="E14" t="s">
        <v>537</v>
      </c>
      <c r="F14" t="s">
        <v>11</v>
      </c>
      <c r="G14" t="s">
        <v>12</v>
      </c>
      <c r="H14" t="s">
        <v>538</v>
      </c>
      <c r="J14" s="2">
        <v>27221.599999999999</v>
      </c>
      <c r="K14" s="2">
        <v>-43922.48</v>
      </c>
    </row>
    <row r="15" spans="1:11" x14ac:dyDescent="0.25">
      <c r="A15" t="s">
        <v>539</v>
      </c>
      <c r="B15" s="1">
        <v>42766</v>
      </c>
      <c r="C15" t="s">
        <v>540</v>
      </c>
      <c r="D15">
        <v>1</v>
      </c>
      <c r="E15" t="s">
        <v>541</v>
      </c>
      <c r="F15" t="s">
        <v>333</v>
      </c>
      <c r="G15" t="s">
        <v>12</v>
      </c>
      <c r="H15" t="s">
        <v>542</v>
      </c>
      <c r="I15" s="2">
        <v>16700.88</v>
      </c>
      <c r="K15" s="2">
        <v>-27221.599999999999</v>
      </c>
    </row>
    <row r="16" spans="1:11" x14ac:dyDescent="0.25">
      <c r="A16" t="s">
        <v>543</v>
      </c>
      <c r="B16" s="1">
        <v>42767</v>
      </c>
      <c r="C16" t="s">
        <v>544</v>
      </c>
      <c r="D16">
        <v>1</v>
      </c>
      <c r="E16" t="s">
        <v>545</v>
      </c>
      <c r="F16" t="s">
        <v>76</v>
      </c>
      <c r="G16" t="s">
        <v>12</v>
      </c>
      <c r="H16" t="s">
        <v>533</v>
      </c>
      <c r="I16" s="2">
        <v>27221.599999999999</v>
      </c>
      <c r="K16">
        <v>0</v>
      </c>
    </row>
    <row r="17" spans="1:11" x14ac:dyDescent="0.25">
      <c r="H17" t="s">
        <v>101</v>
      </c>
      <c r="I17" s="2">
        <v>68227.48</v>
      </c>
      <c r="J17" s="2">
        <v>51526.6</v>
      </c>
    </row>
    <row r="18" spans="1:11" x14ac:dyDescent="0.25">
      <c r="H18" t="s">
        <v>102</v>
      </c>
      <c r="K18">
        <v>0</v>
      </c>
    </row>
    <row r="19" spans="1:11" x14ac:dyDescent="0.25">
      <c r="A19" t="s">
        <v>6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3" workbookViewId="0">
      <selection activeCell="J15" sqref="J15"/>
    </sheetView>
  </sheetViews>
  <sheetFormatPr baseColWidth="10" defaultRowHeight="15" x14ac:dyDescent="0.25"/>
  <cols>
    <col min="8" max="8" width="35.7109375" bestFit="1" customWidth="1"/>
    <col min="11" max="11" width="12.4257812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3058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2995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-510583.98</v>
      </c>
    </row>
    <row r="12" spans="1:11" x14ac:dyDescent="0.25">
      <c r="A12" t="s">
        <v>3027</v>
      </c>
      <c r="B12" s="1">
        <v>42767</v>
      </c>
      <c r="C12" t="s">
        <v>3028</v>
      </c>
      <c r="D12">
        <v>1</v>
      </c>
      <c r="E12" t="s">
        <v>3029</v>
      </c>
      <c r="F12" t="s">
        <v>3006</v>
      </c>
      <c r="G12" t="s">
        <v>156</v>
      </c>
      <c r="H12" t="s">
        <v>2999</v>
      </c>
      <c r="J12" s="14">
        <v>147200</v>
      </c>
      <c r="K12" s="2">
        <v>-657783.98</v>
      </c>
    </row>
    <row r="13" spans="1:11" x14ac:dyDescent="0.25">
      <c r="A13" t="s">
        <v>2658</v>
      </c>
      <c r="B13" s="1">
        <v>42770</v>
      </c>
      <c r="C13" t="s">
        <v>3030</v>
      </c>
      <c r="D13">
        <v>1</v>
      </c>
      <c r="E13" t="s">
        <v>3031</v>
      </c>
      <c r="F13" t="s">
        <v>3006</v>
      </c>
      <c r="G13" t="s">
        <v>156</v>
      </c>
      <c r="H13" t="s">
        <v>2999</v>
      </c>
      <c r="J13" s="14">
        <v>162610.01</v>
      </c>
      <c r="K13" s="2">
        <v>-820393.99</v>
      </c>
    </row>
    <row r="14" spans="1:11" x14ac:dyDescent="0.25">
      <c r="A14" t="s">
        <v>3032</v>
      </c>
      <c r="B14" s="1">
        <v>42773</v>
      </c>
      <c r="C14" t="s">
        <v>3033</v>
      </c>
      <c r="D14">
        <v>1</v>
      </c>
      <c r="E14" t="s">
        <v>3034</v>
      </c>
      <c r="F14" t="s">
        <v>3006</v>
      </c>
      <c r="G14" t="s">
        <v>156</v>
      </c>
      <c r="H14" t="s">
        <v>2999</v>
      </c>
      <c r="J14" s="14">
        <v>99728</v>
      </c>
      <c r="K14" s="2">
        <v>-920121.99</v>
      </c>
    </row>
    <row r="15" spans="1:11" x14ac:dyDescent="0.25">
      <c r="A15" t="s">
        <v>3035</v>
      </c>
      <c r="B15" s="1">
        <v>42774</v>
      </c>
      <c r="C15" t="s">
        <v>3036</v>
      </c>
      <c r="D15">
        <v>1</v>
      </c>
      <c r="E15" t="s">
        <v>3037</v>
      </c>
      <c r="F15" t="s">
        <v>3006</v>
      </c>
      <c r="G15" t="s">
        <v>156</v>
      </c>
      <c r="H15" t="s">
        <v>2999</v>
      </c>
      <c r="J15" s="2">
        <v>163464</v>
      </c>
      <c r="K15" s="2">
        <v>-1083585.99</v>
      </c>
    </row>
    <row r="16" spans="1:11" x14ac:dyDescent="0.25">
      <c r="A16" t="s">
        <v>1772</v>
      </c>
      <c r="B16" s="1">
        <v>42776</v>
      </c>
      <c r="C16" t="s">
        <v>3038</v>
      </c>
      <c r="D16">
        <v>1</v>
      </c>
      <c r="E16" t="s">
        <v>3039</v>
      </c>
      <c r="F16" t="s">
        <v>3006</v>
      </c>
      <c r="G16" t="s">
        <v>156</v>
      </c>
      <c r="H16" t="s">
        <v>2999</v>
      </c>
      <c r="J16" s="14">
        <v>108046</v>
      </c>
      <c r="K16" s="2">
        <v>-1191631.99</v>
      </c>
    </row>
    <row r="17" spans="1:11" x14ac:dyDescent="0.25">
      <c r="A17" t="s">
        <v>2286</v>
      </c>
      <c r="B17" s="1">
        <v>42777</v>
      </c>
      <c r="C17" t="s">
        <v>3040</v>
      </c>
      <c r="D17">
        <v>1</v>
      </c>
      <c r="E17" t="s">
        <v>3041</v>
      </c>
      <c r="F17" t="s">
        <v>76</v>
      </c>
      <c r="G17" t="s">
        <v>18</v>
      </c>
      <c r="H17" t="s">
        <v>3015</v>
      </c>
      <c r="I17" s="14">
        <v>162610</v>
      </c>
      <c r="K17" s="2">
        <v>-1029021.99</v>
      </c>
    </row>
    <row r="18" spans="1:11" x14ac:dyDescent="0.25">
      <c r="A18" t="s">
        <v>3042</v>
      </c>
      <c r="B18" s="1">
        <v>42777</v>
      </c>
      <c r="C18" t="s">
        <v>3043</v>
      </c>
      <c r="D18">
        <v>1</v>
      </c>
      <c r="E18" t="s">
        <v>3044</v>
      </c>
      <c r="F18" t="s">
        <v>76</v>
      </c>
      <c r="G18" t="s">
        <v>18</v>
      </c>
      <c r="H18" t="s">
        <v>3015</v>
      </c>
      <c r="I18" s="14">
        <v>147200</v>
      </c>
      <c r="K18" s="2">
        <v>-881821.99</v>
      </c>
    </row>
    <row r="19" spans="1:11" x14ac:dyDescent="0.25">
      <c r="A19" t="s">
        <v>3045</v>
      </c>
      <c r="B19" s="1">
        <v>42777</v>
      </c>
      <c r="C19" t="s">
        <v>3046</v>
      </c>
      <c r="D19">
        <v>1</v>
      </c>
      <c r="E19" t="s">
        <v>3047</v>
      </c>
      <c r="F19" t="s">
        <v>76</v>
      </c>
      <c r="G19" t="s">
        <v>18</v>
      </c>
      <c r="H19" t="s">
        <v>3015</v>
      </c>
      <c r="I19" s="14">
        <v>115539</v>
      </c>
      <c r="K19" s="2">
        <v>-766282.99</v>
      </c>
    </row>
    <row r="20" spans="1:11" x14ac:dyDescent="0.25">
      <c r="A20" t="s">
        <v>1905</v>
      </c>
      <c r="B20" s="1">
        <v>42777</v>
      </c>
      <c r="C20" t="s">
        <v>3048</v>
      </c>
      <c r="D20">
        <v>1</v>
      </c>
      <c r="E20" t="s">
        <v>3049</v>
      </c>
      <c r="F20" t="s">
        <v>76</v>
      </c>
      <c r="G20" t="s">
        <v>18</v>
      </c>
      <c r="H20" t="s">
        <v>3015</v>
      </c>
      <c r="I20" s="14">
        <v>121700</v>
      </c>
      <c r="K20" s="2">
        <v>-644582.99</v>
      </c>
    </row>
    <row r="21" spans="1:11" x14ac:dyDescent="0.25">
      <c r="A21" t="s">
        <v>22</v>
      </c>
      <c r="B21" s="1">
        <v>42777</v>
      </c>
      <c r="C21" t="s">
        <v>3050</v>
      </c>
      <c r="D21">
        <v>1</v>
      </c>
      <c r="E21" t="s">
        <v>3051</v>
      </c>
      <c r="F21" t="s">
        <v>76</v>
      </c>
      <c r="G21" t="s">
        <v>18</v>
      </c>
      <c r="H21" t="s">
        <v>3015</v>
      </c>
      <c r="I21" s="14">
        <v>145174</v>
      </c>
      <c r="K21" s="2">
        <v>-499408.99</v>
      </c>
    </row>
    <row r="22" spans="1:11" x14ac:dyDescent="0.25">
      <c r="A22" t="s">
        <v>462</v>
      </c>
      <c r="B22" s="1">
        <v>42777</v>
      </c>
      <c r="C22" t="s">
        <v>3052</v>
      </c>
      <c r="D22">
        <v>1</v>
      </c>
      <c r="E22" t="s">
        <v>3053</v>
      </c>
      <c r="F22" t="s">
        <v>76</v>
      </c>
      <c r="G22" t="s">
        <v>18</v>
      </c>
      <c r="H22" t="s">
        <v>3015</v>
      </c>
      <c r="I22" s="14">
        <v>128171</v>
      </c>
      <c r="K22" s="2">
        <v>-371237.99</v>
      </c>
    </row>
    <row r="23" spans="1:11" x14ac:dyDescent="0.25">
      <c r="A23" t="s">
        <v>2005</v>
      </c>
      <c r="B23" s="1">
        <v>42777</v>
      </c>
      <c r="C23" t="s">
        <v>3054</v>
      </c>
      <c r="D23">
        <v>1</v>
      </c>
      <c r="E23" t="s">
        <v>3055</v>
      </c>
      <c r="F23" t="s">
        <v>76</v>
      </c>
      <c r="G23" t="s">
        <v>18</v>
      </c>
      <c r="H23" t="s">
        <v>3015</v>
      </c>
      <c r="I23" s="14">
        <v>99728</v>
      </c>
      <c r="K23" s="2">
        <v>-271509.99</v>
      </c>
    </row>
    <row r="24" spans="1:11" x14ac:dyDescent="0.25">
      <c r="A24" t="s">
        <v>421</v>
      </c>
      <c r="B24" s="1">
        <v>42780</v>
      </c>
      <c r="C24" t="s">
        <v>3056</v>
      </c>
      <c r="D24">
        <v>1</v>
      </c>
      <c r="E24" t="s">
        <v>3057</v>
      </c>
      <c r="F24" t="s">
        <v>76</v>
      </c>
      <c r="G24" t="s">
        <v>18</v>
      </c>
      <c r="H24" t="s">
        <v>3015</v>
      </c>
      <c r="I24" s="14">
        <v>108046</v>
      </c>
      <c r="K24" s="2">
        <v>-163463.99</v>
      </c>
    </row>
    <row r="25" spans="1:11" x14ac:dyDescent="0.25">
      <c r="H25" t="s">
        <v>101</v>
      </c>
      <c r="I25" s="2">
        <v>1028168</v>
      </c>
      <c r="J25" s="2">
        <v>681048.01</v>
      </c>
    </row>
    <row r="26" spans="1:11" x14ac:dyDescent="0.25">
      <c r="H26" t="s">
        <v>102</v>
      </c>
      <c r="K26" s="2">
        <v>-163463.99</v>
      </c>
    </row>
    <row r="27" spans="1:11" x14ac:dyDescent="0.25">
      <c r="A27" t="s"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15" sqref="K15:K17"/>
    </sheetView>
  </sheetViews>
  <sheetFormatPr baseColWidth="10" defaultRowHeight="15" x14ac:dyDescent="0.25"/>
  <cols>
    <col min="9" max="9" width="29.140625" bestFit="1" customWidth="1"/>
  </cols>
  <sheetData>
    <row r="1" spans="1:12" x14ac:dyDescent="0.25">
      <c r="A1" t="s">
        <v>0</v>
      </c>
    </row>
    <row r="2" spans="1:12" x14ac:dyDescent="0.25">
      <c r="A2" t="s">
        <v>3334</v>
      </c>
    </row>
    <row r="3" spans="1:12" x14ac:dyDescent="0.25">
      <c r="A3" t="s">
        <v>3550</v>
      </c>
    </row>
    <row r="4" spans="1:12" x14ac:dyDescent="0.25">
      <c r="A4" t="s">
        <v>3336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3551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-5220</v>
      </c>
    </row>
    <row r="12" spans="1:12" x14ac:dyDescent="0.25">
      <c r="A12" t="s">
        <v>2807</v>
      </c>
      <c r="B12">
        <v>730</v>
      </c>
      <c r="C12" s="1">
        <v>42776</v>
      </c>
      <c r="D12" t="s">
        <v>3552</v>
      </c>
      <c r="E12">
        <v>2</v>
      </c>
      <c r="F12" t="s">
        <v>3553</v>
      </c>
      <c r="G12" t="s">
        <v>1549</v>
      </c>
      <c r="H12" t="s">
        <v>1618</v>
      </c>
      <c r="I12" t="s">
        <v>3554</v>
      </c>
      <c r="K12" s="2">
        <v>2900</v>
      </c>
      <c r="L12" s="2">
        <v>-8120</v>
      </c>
    </row>
    <row r="13" spans="1:12" x14ac:dyDescent="0.25">
      <c r="A13" t="s">
        <v>2811</v>
      </c>
      <c r="B13">
        <v>139</v>
      </c>
      <c r="C13" s="1">
        <v>42781</v>
      </c>
      <c r="D13" t="s">
        <v>3555</v>
      </c>
      <c r="E13">
        <v>2</v>
      </c>
      <c r="F13" t="s">
        <v>3556</v>
      </c>
      <c r="G13" t="s">
        <v>76</v>
      </c>
      <c r="H13" t="s">
        <v>12</v>
      </c>
      <c r="I13" t="s">
        <v>3554</v>
      </c>
      <c r="J13" s="2">
        <v>1160</v>
      </c>
      <c r="L13" s="2">
        <v>-6960</v>
      </c>
    </row>
    <row r="14" spans="1:12" x14ac:dyDescent="0.25">
      <c r="A14" t="s">
        <v>2811</v>
      </c>
      <c r="B14">
        <v>210</v>
      </c>
      <c r="C14" s="1">
        <v>42788</v>
      </c>
      <c r="D14" t="s">
        <v>3557</v>
      </c>
      <c r="E14">
        <v>2</v>
      </c>
      <c r="F14" t="s">
        <v>3558</v>
      </c>
      <c r="G14" t="s">
        <v>76</v>
      </c>
      <c r="H14" t="s">
        <v>12</v>
      </c>
      <c r="I14" t="s">
        <v>3554</v>
      </c>
      <c r="J14" s="2">
        <v>2900</v>
      </c>
      <c r="L14" s="2">
        <v>-4060</v>
      </c>
    </row>
    <row r="15" spans="1:12" x14ac:dyDescent="0.25">
      <c r="A15" t="s">
        <v>2807</v>
      </c>
      <c r="B15" s="35">
        <v>2174</v>
      </c>
      <c r="C15" s="1">
        <v>42789</v>
      </c>
      <c r="D15" t="s">
        <v>3559</v>
      </c>
      <c r="E15">
        <v>2</v>
      </c>
      <c r="F15" t="s">
        <v>3560</v>
      </c>
      <c r="G15" t="s">
        <v>1549</v>
      </c>
      <c r="H15" t="s">
        <v>1618</v>
      </c>
      <c r="I15" t="s">
        <v>3554</v>
      </c>
      <c r="K15" s="2">
        <v>11600</v>
      </c>
      <c r="L15" s="2">
        <v>-15660</v>
      </c>
    </row>
    <row r="16" spans="1:12" x14ac:dyDescent="0.25">
      <c r="A16" t="s">
        <v>2807</v>
      </c>
      <c r="B16" s="35">
        <v>2336</v>
      </c>
      <c r="C16" s="1">
        <v>42790</v>
      </c>
      <c r="D16" t="s">
        <v>3561</v>
      </c>
      <c r="E16">
        <v>1</v>
      </c>
      <c r="F16" t="s">
        <v>3562</v>
      </c>
      <c r="G16" t="s">
        <v>1569</v>
      </c>
      <c r="H16" t="s">
        <v>156</v>
      </c>
      <c r="I16" t="s">
        <v>3554</v>
      </c>
      <c r="K16" s="2">
        <v>4060</v>
      </c>
      <c r="L16" s="2">
        <v>-19720</v>
      </c>
    </row>
    <row r="17" spans="1:12" x14ac:dyDescent="0.25">
      <c r="A17" t="s">
        <v>2807</v>
      </c>
      <c r="B17" s="35">
        <v>2339</v>
      </c>
      <c r="C17" s="1">
        <v>42790</v>
      </c>
      <c r="D17" t="s">
        <v>3563</v>
      </c>
      <c r="E17">
        <v>1</v>
      </c>
      <c r="F17" t="s">
        <v>3564</v>
      </c>
      <c r="G17" t="s">
        <v>1569</v>
      </c>
      <c r="H17" t="s">
        <v>156</v>
      </c>
      <c r="I17" t="s">
        <v>3554</v>
      </c>
      <c r="K17" s="2">
        <v>4640</v>
      </c>
      <c r="L17" s="2">
        <v>-24360</v>
      </c>
    </row>
    <row r="18" spans="1:12" x14ac:dyDescent="0.25">
      <c r="I18" t="s">
        <v>101</v>
      </c>
      <c r="J18" s="2">
        <v>4060</v>
      </c>
      <c r="K18" s="2">
        <v>23200</v>
      </c>
    </row>
    <row r="19" spans="1:12" x14ac:dyDescent="0.25">
      <c r="I19" t="s">
        <v>102</v>
      </c>
      <c r="L19" s="2">
        <v>-24360</v>
      </c>
    </row>
    <row r="20" spans="1:12" x14ac:dyDescent="0.25">
      <c r="A20" t="s"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9" sqref="J19"/>
    </sheetView>
  </sheetViews>
  <sheetFormatPr baseColWidth="10" defaultRowHeight="15" x14ac:dyDescent="0.25"/>
  <cols>
    <col min="8" max="8" width="23.85546875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1227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3084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-41150.44</v>
      </c>
    </row>
    <row r="12" spans="1:11" x14ac:dyDescent="0.25">
      <c r="A12" t="s">
        <v>3110</v>
      </c>
      <c r="B12" s="1">
        <v>42768</v>
      </c>
      <c r="C12" t="s">
        <v>3111</v>
      </c>
      <c r="D12">
        <v>2</v>
      </c>
      <c r="E12" t="s">
        <v>3112</v>
      </c>
      <c r="F12" t="s">
        <v>674</v>
      </c>
      <c r="G12" t="s">
        <v>513</v>
      </c>
      <c r="H12" t="s">
        <v>3088</v>
      </c>
      <c r="J12" s="2">
        <v>11600</v>
      </c>
      <c r="K12" s="2">
        <v>-52750.44</v>
      </c>
    </row>
    <row r="13" spans="1:11" x14ac:dyDescent="0.25">
      <c r="A13" t="s">
        <v>3113</v>
      </c>
      <c r="B13" s="1">
        <v>42768</v>
      </c>
      <c r="C13" t="s">
        <v>3114</v>
      </c>
      <c r="D13">
        <v>2</v>
      </c>
      <c r="E13" t="s">
        <v>3115</v>
      </c>
      <c r="F13" t="s">
        <v>512</v>
      </c>
      <c r="G13" t="s">
        <v>513</v>
      </c>
      <c r="H13" t="s">
        <v>3088</v>
      </c>
      <c r="J13" s="2">
        <v>6728</v>
      </c>
      <c r="K13" s="2">
        <v>-59478.44</v>
      </c>
    </row>
    <row r="14" spans="1:11" x14ac:dyDescent="0.25">
      <c r="A14" t="s">
        <v>3116</v>
      </c>
      <c r="B14" s="1">
        <v>42777</v>
      </c>
      <c r="C14" t="s">
        <v>3117</v>
      </c>
      <c r="D14">
        <v>2</v>
      </c>
      <c r="E14" t="s">
        <v>3118</v>
      </c>
      <c r="F14" t="s">
        <v>512</v>
      </c>
      <c r="G14" t="s">
        <v>513</v>
      </c>
      <c r="H14" t="s">
        <v>3088</v>
      </c>
      <c r="J14" s="2">
        <v>6500</v>
      </c>
      <c r="K14" s="2">
        <v>-65978.44</v>
      </c>
    </row>
    <row r="15" spans="1:11" x14ac:dyDescent="0.25">
      <c r="A15" t="s">
        <v>3119</v>
      </c>
      <c r="B15" s="1">
        <v>42780</v>
      </c>
      <c r="C15" t="s">
        <v>3120</v>
      </c>
      <c r="D15">
        <v>2</v>
      </c>
      <c r="E15" t="s">
        <v>3121</v>
      </c>
      <c r="F15" t="s">
        <v>674</v>
      </c>
      <c r="G15" t="s">
        <v>513</v>
      </c>
      <c r="H15" t="s">
        <v>3088</v>
      </c>
      <c r="J15" s="2">
        <v>5300.01</v>
      </c>
      <c r="K15" s="2">
        <v>-71278.45</v>
      </c>
    </row>
    <row r="16" spans="1:11" x14ac:dyDescent="0.25">
      <c r="A16" t="s">
        <v>3122</v>
      </c>
      <c r="B16" s="1">
        <v>42781</v>
      </c>
      <c r="C16" t="s">
        <v>3123</v>
      </c>
      <c r="D16">
        <v>2</v>
      </c>
      <c r="E16" t="s">
        <v>3124</v>
      </c>
      <c r="F16" t="s">
        <v>76</v>
      </c>
      <c r="G16" t="s">
        <v>12</v>
      </c>
      <c r="H16" t="s">
        <v>3088</v>
      </c>
      <c r="I16" s="2">
        <v>17400</v>
      </c>
      <c r="K16" s="2">
        <v>-53878.45</v>
      </c>
    </row>
    <row r="17" spans="1:11" x14ac:dyDescent="0.25">
      <c r="A17" t="s">
        <v>3084</v>
      </c>
      <c r="B17" s="1">
        <v>42783</v>
      </c>
      <c r="C17" t="s">
        <v>3125</v>
      </c>
      <c r="D17">
        <v>2</v>
      </c>
      <c r="E17" t="s">
        <v>3126</v>
      </c>
      <c r="F17" t="s">
        <v>512</v>
      </c>
      <c r="G17" t="s">
        <v>513</v>
      </c>
      <c r="H17" t="s">
        <v>3088</v>
      </c>
      <c r="J17" s="2">
        <v>3364</v>
      </c>
      <c r="K17" s="2">
        <v>-57242.45</v>
      </c>
    </row>
    <row r="18" spans="1:11" x14ac:dyDescent="0.25">
      <c r="A18" t="s">
        <v>1838</v>
      </c>
      <c r="B18" s="1">
        <v>42788</v>
      </c>
      <c r="C18" t="s">
        <v>3127</v>
      </c>
      <c r="D18">
        <v>2</v>
      </c>
      <c r="E18" t="s">
        <v>3128</v>
      </c>
      <c r="F18" t="s">
        <v>76</v>
      </c>
      <c r="G18" t="s">
        <v>12</v>
      </c>
      <c r="H18" t="s">
        <v>3088</v>
      </c>
      <c r="I18" s="2">
        <v>23750.44</v>
      </c>
      <c r="K18" s="2">
        <v>-33492.01</v>
      </c>
    </row>
    <row r="19" spans="1:11" x14ac:dyDescent="0.25">
      <c r="A19" t="s">
        <v>2160</v>
      </c>
      <c r="B19" s="1">
        <v>42790</v>
      </c>
      <c r="C19" t="s">
        <v>3129</v>
      </c>
      <c r="D19">
        <v>2</v>
      </c>
      <c r="E19" t="s">
        <v>3130</v>
      </c>
      <c r="F19" t="s">
        <v>512</v>
      </c>
      <c r="G19" t="s">
        <v>513</v>
      </c>
      <c r="H19" t="s">
        <v>3088</v>
      </c>
      <c r="J19" s="2">
        <v>10092</v>
      </c>
      <c r="K19" s="2">
        <v>-43584.01</v>
      </c>
    </row>
    <row r="20" spans="1:11" x14ac:dyDescent="0.25">
      <c r="H20" t="s">
        <v>101</v>
      </c>
      <c r="I20" s="2">
        <v>41150.44</v>
      </c>
      <c r="J20" s="2">
        <v>43584.01</v>
      </c>
    </row>
    <row r="21" spans="1:11" x14ac:dyDescent="0.25">
      <c r="H21" t="s">
        <v>102</v>
      </c>
      <c r="K21" s="2">
        <v>-43584.01</v>
      </c>
    </row>
    <row r="22" spans="1:11" x14ac:dyDescent="0.25">
      <c r="A22" t="s">
        <v>138</v>
      </c>
      <c r="B22" t="s">
        <v>139</v>
      </c>
      <c r="C22" t="s">
        <v>501</v>
      </c>
      <c r="D22" t="s">
        <v>502</v>
      </c>
      <c r="E22" t="s">
        <v>142</v>
      </c>
      <c r="F22" t="s">
        <v>722</v>
      </c>
      <c r="G22" t="s">
        <v>139</v>
      </c>
      <c r="H22" t="s">
        <v>3565</v>
      </c>
      <c r="I22" t="s">
        <v>3566</v>
      </c>
      <c r="J22" t="s">
        <v>146</v>
      </c>
      <c r="K22" t="s">
        <v>147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3" workbookViewId="0">
      <selection activeCell="K24" sqref="K24:K27"/>
    </sheetView>
  </sheetViews>
  <sheetFormatPr baseColWidth="10" defaultRowHeight="15" x14ac:dyDescent="0.25"/>
  <cols>
    <col min="8" max="8" width="34" bestFit="1" customWidth="1"/>
    <col min="10" max="10" width="3.85546875" style="23" customWidth="1"/>
    <col min="12" max="12" width="3.85546875" style="23" customWidth="1"/>
  </cols>
  <sheetData>
    <row r="1" spans="1:13" x14ac:dyDescent="0.25">
      <c r="A1" t="s">
        <v>0</v>
      </c>
    </row>
    <row r="2" spans="1:13" x14ac:dyDescent="0.25">
      <c r="A2" t="s">
        <v>3334</v>
      </c>
    </row>
    <row r="3" spans="1:13" x14ac:dyDescent="0.25">
      <c r="A3" t="s">
        <v>3567</v>
      </c>
    </row>
    <row r="4" spans="1:13" x14ac:dyDescent="0.25">
      <c r="A4" t="s">
        <v>3336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3132</v>
      </c>
    </row>
    <row r="10" spans="1:13" x14ac:dyDescent="0.25">
      <c r="A10" t="s">
        <v>6</v>
      </c>
    </row>
    <row r="11" spans="1:13" x14ac:dyDescent="0.25">
      <c r="H11" t="s">
        <v>7</v>
      </c>
      <c r="M11" s="2">
        <v>-27492</v>
      </c>
    </row>
    <row r="12" spans="1:13" x14ac:dyDescent="0.25">
      <c r="A12" t="s">
        <v>3184</v>
      </c>
      <c r="B12" s="1">
        <v>42767</v>
      </c>
      <c r="C12">
        <v>59</v>
      </c>
      <c r="D12">
        <v>2</v>
      </c>
      <c r="E12" t="s">
        <v>3185</v>
      </c>
      <c r="F12" t="s">
        <v>1549</v>
      </c>
      <c r="G12" t="s">
        <v>1618</v>
      </c>
      <c r="H12" t="s">
        <v>3135</v>
      </c>
      <c r="K12" s="39">
        <v>3480</v>
      </c>
      <c r="M12" s="2">
        <v>-30972</v>
      </c>
    </row>
    <row r="13" spans="1:13" x14ac:dyDescent="0.25">
      <c r="A13" t="s">
        <v>3186</v>
      </c>
      <c r="B13" s="1">
        <v>42775</v>
      </c>
      <c r="C13">
        <v>62</v>
      </c>
      <c r="D13">
        <v>1</v>
      </c>
      <c r="E13" t="s">
        <v>3187</v>
      </c>
      <c r="F13" t="s">
        <v>1569</v>
      </c>
      <c r="G13" t="s">
        <v>156</v>
      </c>
      <c r="H13" t="s">
        <v>3135</v>
      </c>
      <c r="K13" s="40">
        <v>9280</v>
      </c>
      <c r="M13" s="2">
        <v>-40252</v>
      </c>
    </row>
    <row r="14" spans="1:13" x14ac:dyDescent="0.25">
      <c r="A14" t="s">
        <v>3188</v>
      </c>
      <c r="B14" s="1">
        <v>42775</v>
      </c>
      <c r="C14">
        <v>63</v>
      </c>
      <c r="D14">
        <v>1</v>
      </c>
      <c r="E14" t="s">
        <v>3189</v>
      </c>
      <c r="F14" t="s">
        <v>1569</v>
      </c>
      <c r="G14" t="s">
        <v>156</v>
      </c>
      <c r="H14" t="s">
        <v>3135</v>
      </c>
      <c r="K14" s="40">
        <v>1044</v>
      </c>
      <c r="M14" s="2">
        <v>-41296</v>
      </c>
    </row>
    <row r="15" spans="1:13" x14ac:dyDescent="0.25">
      <c r="A15" t="s">
        <v>3190</v>
      </c>
      <c r="B15" s="1">
        <v>42775</v>
      </c>
      <c r="C15">
        <v>64</v>
      </c>
      <c r="D15">
        <v>1</v>
      </c>
      <c r="E15" t="s">
        <v>3191</v>
      </c>
      <c r="F15" t="s">
        <v>1569</v>
      </c>
      <c r="G15" t="s">
        <v>156</v>
      </c>
      <c r="H15" t="s">
        <v>3135</v>
      </c>
      <c r="K15" s="40">
        <v>9280</v>
      </c>
      <c r="M15" s="2">
        <v>-50576</v>
      </c>
    </row>
    <row r="16" spans="1:13" x14ac:dyDescent="0.25">
      <c r="A16" t="s">
        <v>3192</v>
      </c>
      <c r="B16" s="1">
        <v>42775</v>
      </c>
      <c r="C16">
        <v>65</v>
      </c>
      <c r="D16">
        <v>1</v>
      </c>
      <c r="E16" t="s">
        <v>3193</v>
      </c>
      <c r="F16" t="s">
        <v>1569</v>
      </c>
      <c r="G16" t="s">
        <v>156</v>
      </c>
      <c r="H16" t="s">
        <v>3135</v>
      </c>
      <c r="K16" s="40">
        <v>1044</v>
      </c>
      <c r="M16" s="2">
        <v>-51620</v>
      </c>
    </row>
    <row r="17" spans="1:13" x14ac:dyDescent="0.25">
      <c r="A17" t="s">
        <v>3194</v>
      </c>
      <c r="B17" s="1">
        <v>42775</v>
      </c>
      <c r="C17">
        <v>66</v>
      </c>
      <c r="D17">
        <v>1</v>
      </c>
      <c r="E17" t="s">
        <v>3195</v>
      </c>
      <c r="F17" t="s">
        <v>1569</v>
      </c>
      <c r="G17" t="s">
        <v>156</v>
      </c>
      <c r="H17" t="s">
        <v>3135</v>
      </c>
      <c r="K17" s="40">
        <v>10440</v>
      </c>
      <c r="M17" s="2">
        <v>-62060</v>
      </c>
    </row>
    <row r="18" spans="1:13" x14ac:dyDescent="0.25">
      <c r="A18" t="s">
        <v>3196</v>
      </c>
      <c r="B18" s="1">
        <v>42780</v>
      </c>
      <c r="C18">
        <v>72</v>
      </c>
      <c r="D18">
        <v>1</v>
      </c>
      <c r="E18" t="s">
        <v>3197</v>
      </c>
      <c r="F18" t="s">
        <v>1569</v>
      </c>
      <c r="G18" t="s">
        <v>156</v>
      </c>
      <c r="H18" t="s">
        <v>3135</v>
      </c>
      <c r="K18" s="42">
        <v>6380</v>
      </c>
      <c r="M18" s="2">
        <v>-68440</v>
      </c>
    </row>
    <row r="19" spans="1:13" x14ac:dyDescent="0.25">
      <c r="A19" t="s">
        <v>3198</v>
      </c>
      <c r="B19" s="1">
        <v>42780</v>
      </c>
      <c r="C19">
        <v>73</v>
      </c>
      <c r="D19">
        <v>1</v>
      </c>
      <c r="E19" t="s">
        <v>3199</v>
      </c>
      <c r="F19" t="s">
        <v>1569</v>
      </c>
      <c r="G19" t="s">
        <v>156</v>
      </c>
      <c r="H19" t="s">
        <v>3135</v>
      </c>
      <c r="K19" s="42">
        <v>11600</v>
      </c>
      <c r="M19" s="2">
        <v>-80040</v>
      </c>
    </row>
    <row r="20" spans="1:13" x14ac:dyDescent="0.25">
      <c r="A20" t="s">
        <v>3200</v>
      </c>
      <c r="B20" s="1">
        <v>42781</v>
      </c>
      <c r="C20">
        <v>77</v>
      </c>
      <c r="D20">
        <v>2</v>
      </c>
      <c r="E20" t="s">
        <v>3201</v>
      </c>
      <c r="F20" t="s">
        <v>1549</v>
      </c>
      <c r="G20" t="s">
        <v>1618</v>
      </c>
      <c r="H20" t="s">
        <v>3135</v>
      </c>
      <c r="K20" s="2">
        <v>1392</v>
      </c>
      <c r="M20" s="2">
        <v>-81432</v>
      </c>
    </row>
    <row r="21" spans="1:13" x14ac:dyDescent="0.25">
      <c r="A21" t="s">
        <v>3202</v>
      </c>
      <c r="B21" s="1">
        <v>42781</v>
      </c>
      <c r="C21" t="s">
        <v>3203</v>
      </c>
      <c r="D21">
        <v>1</v>
      </c>
      <c r="E21" t="s">
        <v>3204</v>
      </c>
      <c r="F21" t="s">
        <v>76</v>
      </c>
      <c r="G21" t="s">
        <v>12</v>
      </c>
      <c r="H21" t="s">
        <v>3135</v>
      </c>
      <c r="I21" s="40">
        <v>31088</v>
      </c>
      <c r="M21" s="2">
        <v>-50344</v>
      </c>
    </row>
    <row r="22" spans="1:13" x14ac:dyDescent="0.25">
      <c r="A22" t="s">
        <v>1526</v>
      </c>
      <c r="B22" s="1">
        <v>42781</v>
      </c>
      <c r="C22" t="s">
        <v>3205</v>
      </c>
      <c r="D22">
        <v>2</v>
      </c>
      <c r="E22" t="s">
        <v>3206</v>
      </c>
      <c r="F22" t="s">
        <v>76</v>
      </c>
      <c r="G22" t="s">
        <v>12</v>
      </c>
      <c r="H22" t="s">
        <v>3135</v>
      </c>
      <c r="I22" s="39">
        <v>25752</v>
      </c>
      <c r="M22" s="2">
        <v>-24592</v>
      </c>
    </row>
    <row r="23" spans="1:13" x14ac:dyDescent="0.25">
      <c r="A23" t="s">
        <v>209</v>
      </c>
      <c r="B23" s="1">
        <v>42788</v>
      </c>
      <c r="C23" t="s">
        <v>3207</v>
      </c>
      <c r="D23">
        <v>1</v>
      </c>
      <c r="E23" t="s">
        <v>3208</v>
      </c>
      <c r="F23" t="s">
        <v>76</v>
      </c>
      <c r="G23" t="s">
        <v>12</v>
      </c>
      <c r="H23" t="s">
        <v>3135</v>
      </c>
      <c r="I23" s="42">
        <v>17980</v>
      </c>
      <c r="M23" s="2">
        <v>-6612</v>
      </c>
    </row>
    <row r="24" spans="1:13" x14ac:dyDescent="0.25">
      <c r="A24" t="s">
        <v>3166</v>
      </c>
      <c r="B24" s="1">
        <v>42789</v>
      </c>
      <c r="C24">
        <v>69</v>
      </c>
      <c r="D24">
        <v>2</v>
      </c>
      <c r="E24" t="s">
        <v>3209</v>
      </c>
      <c r="F24" t="s">
        <v>1549</v>
      </c>
      <c r="G24" t="s">
        <v>1550</v>
      </c>
      <c r="H24" t="s">
        <v>3135</v>
      </c>
      <c r="K24" s="2">
        <v>5220</v>
      </c>
      <c r="M24" s="2">
        <v>-11832</v>
      </c>
    </row>
    <row r="25" spans="1:13" x14ac:dyDescent="0.25">
      <c r="A25" t="s">
        <v>3210</v>
      </c>
      <c r="B25" s="1">
        <v>42791</v>
      </c>
      <c r="C25">
        <v>86</v>
      </c>
      <c r="D25">
        <v>2</v>
      </c>
      <c r="E25" t="s">
        <v>3211</v>
      </c>
      <c r="F25" t="s">
        <v>1549</v>
      </c>
      <c r="G25" t="s">
        <v>1618</v>
      </c>
      <c r="H25" t="s">
        <v>3135</v>
      </c>
      <c r="K25" s="2">
        <v>8120</v>
      </c>
      <c r="M25" s="2">
        <v>-19952</v>
      </c>
    </row>
    <row r="26" spans="1:13" x14ac:dyDescent="0.25">
      <c r="A26" t="s">
        <v>1686</v>
      </c>
      <c r="B26" s="1">
        <v>42793</v>
      </c>
      <c r="C26">
        <v>84</v>
      </c>
      <c r="D26">
        <v>2</v>
      </c>
      <c r="E26" t="s">
        <v>3212</v>
      </c>
      <c r="F26" t="s">
        <v>1549</v>
      </c>
      <c r="G26" t="s">
        <v>1550</v>
      </c>
      <c r="H26" t="s">
        <v>3135</v>
      </c>
      <c r="K26" s="2">
        <v>1160</v>
      </c>
      <c r="M26" s="2">
        <v>-21112</v>
      </c>
    </row>
    <row r="27" spans="1:13" x14ac:dyDescent="0.25">
      <c r="A27" t="s">
        <v>3568</v>
      </c>
      <c r="B27" s="1">
        <v>42794</v>
      </c>
      <c r="C27">
        <v>70</v>
      </c>
      <c r="D27">
        <v>2</v>
      </c>
      <c r="E27" t="s">
        <v>3569</v>
      </c>
      <c r="F27" t="s">
        <v>1549</v>
      </c>
      <c r="G27" t="s">
        <v>1550</v>
      </c>
      <c r="H27" t="s">
        <v>3135</v>
      </c>
      <c r="K27" s="2">
        <v>2900</v>
      </c>
      <c r="M27" s="2">
        <v>-24012</v>
      </c>
    </row>
    <row r="28" spans="1:13" x14ac:dyDescent="0.25">
      <c r="H28" t="s">
        <v>101</v>
      </c>
      <c r="I28" s="2">
        <v>74820</v>
      </c>
      <c r="K28" s="2">
        <v>71340</v>
      </c>
    </row>
    <row r="29" spans="1:13" x14ac:dyDescent="0.25">
      <c r="H29" t="s">
        <v>102</v>
      </c>
      <c r="M29" s="2">
        <v>-24012</v>
      </c>
    </row>
    <row r="30" spans="1:13" x14ac:dyDescent="0.25">
      <c r="A30" t="s">
        <v>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M21" sqref="M21"/>
    </sheetView>
  </sheetViews>
  <sheetFormatPr baseColWidth="10" defaultRowHeight="15" x14ac:dyDescent="0.25"/>
  <cols>
    <col min="4" max="4" width="2" bestFit="1" customWidth="1"/>
    <col min="5" max="5" width="16.42578125" bestFit="1" customWidth="1"/>
    <col min="8" max="8" width="30" bestFit="1" customWidth="1"/>
  </cols>
  <sheetData>
    <row r="1" spans="1:11" x14ac:dyDescent="0.25">
      <c r="A1" t="s">
        <v>0</v>
      </c>
    </row>
    <row r="2" spans="1:11" x14ac:dyDescent="0.25">
      <c r="A2" t="s">
        <v>3334</v>
      </c>
    </row>
    <row r="3" spans="1:11" x14ac:dyDescent="0.25">
      <c r="A3" t="s">
        <v>3570</v>
      </c>
    </row>
    <row r="4" spans="1:11" x14ac:dyDescent="0.25">
      <c r="A4" t="s">
        <v>3336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-13688</v>
      </c>
    </row>
    <row r="12" spans="1:11" x14ac:dyDescent="0.25">
      <c r="A12" t="s">
        <v>2653</v>
      </c>
      <c r="B12" s="1">
        <v>42767</v>
      </c>
      <c r="C12" t="s">
        <v>3253</v>
      </c>
      <c r="D12">
        <v>2</v>
      </c>
      <c r="E12" t="s">
        <v>3254</v>
      </c>
      <c r="F12" t="s">
        <v>76</v>
      </c>
      <c r="G12" t="s">
        <v>12</v>
      </c>
      <c r="H12" t="s">
        <v>3218</v>
      </c>
      <c r="I12" s="42">
        <v>2088</v>
      </c>
      <c r="K12" s="2">
        <v>-11600</v>
      </c>
    </row>
    <row r="13" spans="1:11" x14ac:dyDescent="0.25">
      <c r="A13" t="s">
        <v>3255</v>
      </c>
      <c r="B13" s="1">
        <v>42774</v>
      </c>
      <c r="C13" t="s">
        <v>3256</v>
      </c>
      <c r="D13">
        <v>2</v>
      </c>
      <c r="E13" t="s">
        <v>3257</v>
      </c>
      <c r="F13" t="s">
        <v>674</v>
      </c>
      <c r="G13" t="s">
        <v>513</v>
      </c>
      <c r="H13" t="s">
        <v>3218</v>
      </c>
      <c r="J13" s="11">
        <v>1044</v>
      </c>
      <c r="K13" s="2">
        <v>-12644</v>
      </c>
    </row>
    <row r="14" spans="1:11" x14ac:dyDescent="0.25">
      <c r="A14" t="s">
        <v>755</v>
      </c>
      <c r="B14" s="1">
        <v>42780</v>
      </c>
      <c r="C14" t="s">
        <v>3258</v>
      </c>
      <c r="D14">
        <v>2</v>
      </c>
      <c r="E14" t="s">
        <v>3259</v>
      </c>
      <c r="F14" t="s">
        <v>512</v>
      </c>
      <c r="G14" t="s">
        <v>513</v>
      </c>
      <c r="H14" t="s">
        <v>3218</v>
      </c>
      <c r="J14" s="45">
        <v>928</v>
      </c>
      <c r="K14" s="2">
        <v>-13572</v>
      </c>
    </row>
    <row r="15" spans="1:11" x14ac:dyDescent="0.25">
      <c r="A15" t="s">
        <v>3260</v>
      </c>
      <c r="B15" s="1">
        <v>42780</v>
      </c>
      <c r="C15" t="s">
        <v>3261</v>
      </c>
      <c r="D15">
        <v>2</v>
      </c>
      <c r="E15" t="s">
        <v>3262</v>
      </c>
      <c r="F15" t="s">
        <v>674</v>
      </c>
      <c r="G15" t="s">
        <v>513</v>
      </c>
      <c r="H15" t="s">
        <v>3218</v>
      </c>
      <c r="J15" s="2">
        <v>6264</v>
      </c>
      <c r="K15" s="2">
        <v>-19836</v>
      </c>
    </row>
    <row r="16" spans="1:11" x14ac:dyDescent="0.25">
      <c r="A16" t="s">
        <v>548</v>
      </c>
      <c r="B16" s="1">
        <v>42781</v>
      </c>
      <c r="C16" t="s">
        <v>3263</v>
      </c>
      <c r="D16">
        <v>2</v>
      </c>
      <c r="E16" t="s">
        <v>3264</v>
      </c>
      <c r="F16" t="s">
        <v>76</v>
      </c>
      <c r="G16" t="s">
        <v>12</v>
      </c>
      <c r="H16" t="s">
        <v>3218</v>
      </c>
      <c r="I16" s="44">
        <v>10556</v>
      </c>
      <c r="K16" s="2">
        <v>-9280</v>
      </c>
    </row>
    <row r="17" spans="1:11" x14ac:dyDescent="0.25">
      <c r="A17" t="s">
        <v>3265</v>
      </c>
      <c r="B17" s="1">
        <v>42783</v>
      </c>
      <c r="C17" t="s">
        <v>3266</v>
      </c>
      <c r="D17">
        <v>2</v>
      </c>
      <c r="E17" t="s">
        <v>3267</v>
      </c>
      <c r="F17" t="s">
        <v>674</v>
      </c>
      <c r="G17" t="s">
        <v>513</v>
      </c>
      <c r="H17" t="s">
        <v>3218</v>
      </c>
      <c r="J17" s="2">
        <v>4118</v>
      </c>
      <c r="K17" s="2">
        <v>-13398</v>
      </c>
    </row>
    <row r="18" spans="1:11" x14ac:dyDescent="0.25">
      <c r="A18" t="s">
        <v>3268</v>
      </c>
      <c r="B18" s="1">
        <v>42783</v>
      </c>
      <c r="C18" t="s">
        <v>3269</v>
      </c>
      <c r="D18">
        <v>2</v>
      </c>
      <c r="E18" t="s">
        <v>3270</v>
      </c>
      <c r="F18" t="s">
        <v>674</v>
      </c>
      <c r="G18" t="s">
        <v>513</v>
      </c>
      <c r="H18" t="s">
        <v>3218</v>
      </c>
      <c r="J18">
        <v>986</v>
      </c>
      <c r="K18" s="2">
        <v>-14384</v>
      </c>
    </row>
    <row r="19" spans="1:11" x14ac:dyDescent="0.25">
      <c r="A19" t="s">
        <v>3271</v>
      </c>
      <c r="B19" s="1">
        <v>42783</v>
      </c>
      <c r="C19" t="s">
        <v>3272</v>
      </c>
      <c r="D19">
        <v>2</v>
      </c>
      <c r="E19" t="s">
        <v>3273</v>
      </c>
      <c r="F19" t="s">
        <v>674</v>
      </c>
      <c r="G19" t="s">
        <v>513</v>
      </c>
      <c r="H19" t="s">
        <v>3218</v>
      </c>
      <c r="J19">
        <v>986</v>
      </c>
      <c r="K19" s="2">
        <v>-15370</v>
      </c>
    </row>
    <row r="20" spans="1:11" x14ac:dyDescent="0.25">
      <c r="A20" t="s">
        <v>3274</v>
      </c>
      <c r="B20" s="1">
        <v>42784</v>
      </c>
      <c r="C20" t="s">
        <v>3275</v>
      </c>
      <c r="D20">
        <v>2</v>
      </c>
      <c r="E20" t="s">
        <v>3276</v>
      </c>
      <c r="F20" t="s">
        <v>674</v>
      </c>
      <c r="G20" t="s">
        <v>513</v>
      </c>
      <c r="H20" t="s">
        <v>3218</v>
      </c>
      <c r="J20" s="2">
        <v>1044</v>
      </c>
      <c r="K20" s="2">
        <v>-16414</v>
      </c>
    </row>
    <row r="21" spans="1:11" x14ac:dyDescent="0.25">
      <c r="A21" t="s">
        <v>2368</v>
      </c>
      <c r="B21" s="1">
        <v>42784</v>
      </c>
      <c r="C21" t="s">
        <v>3277</v>
      </c>
      <c r="D21">
        <v>2</v>
      </c>
      <c r="E21" t="s">
        <v>3278</v>
      </c>
      <c r="F21" t="s">
        <v>674</v>
      </c>
      <c r="G21" t="s">
        <v>513</v>
      </c>
      <c r="H21" t="s">
        <v>3218</v>
      </c>
      <c r="J21" s="2">
        <v>1044</v>
      </c>
      <c r="K21" s="2">
        <v>-17458</v>
      </c>
    </row>
    <row r="22" spans="1:11" x14ac:dyDescent="0.25">
      <c r="A22" t="s">
        <v>1974</v>
      </c>
      <c r="B22" s="1">
        <v>42788</v>
      </c>
      <c r="C22" t="s">
        <v>3279</v>
      </c>
      <c r="D22">
        <v>2</v>
      </c>
      <c r="E22" t="s">
        <v>3280</v>
      </c>
      <c r="F22" t="s">
        <v>76</v>
      </c>
      <c r="G22" t="s">
        <v>12</v>
      </c>
      <c r="H22" t="s">
        <v>3218</v>
      </c>
      <c r="I22" s="40">
        <v>1972</v>
      </c>
      <c r="K22" s="2">
        <v>-15486</v>
      </c>
    </row>
    <row r="23" spans="1:11" x14ac:dyDescent="0.25">
      <c r="A23" t="s">
        <v>3281</v>
      </c>
      <c r="B23" s="1">
        <v>42789</v>
      </c>
      <c r="C23" t="s">
        <v>3282</v>
      </c>
      <c r="D23">
        <v>2</v>
      </c>
      <c r="E23" t="s">
        <v>3283</v>
      </c>
      <c r="F23" t="s">
        <v>674</v>
      </c>
      <c r="G23" t="s">
        <v>513</v>
      </c>
      <c r="H23" t="s">
        <v>3218</v>
      </c>
      <c r="J23">
        <v>986</v>
      </c>
      <c r="K23" s="2">
        <v>-16472</v>
      </c>
    </row>
    <row r="24" spans="1:11" x14ac:dyDescent="0.25">
      <c r="A24" t="s">
        <v>3284</v>
      </c>
      <c r="B24" s="1">
        <v>42790</v>
      </c>
      <c r="C24" t="s">
        <v>3285</v>
      </c>
      <c r="D24">
        <v>2</v>
      </c>
      <c r="E24" t="s">
        <v>3286</v>
      </c>
      <c r="F24" t="s">
        <v>512</v>
      </c>
      <c r="G24" t="s">
        <v>513</v>
      </c>
      <c r="H24" t="s">
        <v>3218</v>
      </c>
      <c r="J24" s="46">
        <v>8120</v>
      </c>
      <c r="K24" s="2">
        <v>-24592</v>
      </c>
    </row>
    <row r="25" spans="1:11" x14ac:dyDescent="0.25">
      <c r="A25" t="s">
        <v>2921</v>
      </c>
      <c r="B25" s="1">
        <v>42790</v>
      </c>
      <c r="C25" t="s">
        <v>3285</v>
      </c>
      <c r="D25">
        <v>2</v>
      </c>
      <c r="E25" t="s">
        <v>3286</v>
      </c>
      <c r="F25" t="s">
        <v>512</v>
      </c>
      <c r="G25" t="s">
        <v>513</v>
      </c>
      <c r="H25" t="s">
        <v>3287</v>
      </c>
      <c r="I25" s="46">
        <v>8120</v>
      </c>
      <c r="K25" s="2">
        <v>-16472</v>
      </c>
    </row>
    <row r="26" spans="1:11" x14ac:dyDescent="0.25">
      <c r="A26" t="s">
        <v>2924</v>
      </c>
      <c r="B26" s="1">
        <v>42790</v>
      </c>
      <c r="C26" t="s">
        <v>3285</v>
      </c>
      <c r="D26">
        <v>2</v>
      </c>
      <c r="E26" t="s">
        <v>3288</v>
      </c>
      <c r="F26" t="s">
        <v>512</v>
      </c>
      <c r="G26" t="s">
        <v>513</v>
      </c>
      <c r="H26" t="s">
        <v>3218</v>
      </c>
      <c r="J26" s="2">
        <v>8410</v>
      </c>
      <c r="K26" s="2">
        <v>-24882</v>
      </c>
    </row>
    <row r="27" spans="1:11" x14ac:dyDescent="0.25">
      <c r="A27" t="s">
        <v>3168</v>
      </c>
      <c r="B27" s="1">
        <v>42790</v>
      </c>
      <c r="C27" t="s">
        <v>3289</v>
      </c>
      <c r="D27">
        <v>2</v>
      </c>
      <c r="E27" t="s">
        <v>3290</v>
      </c>
      <c r="F27" t="s">
        <v>512</v>
      </c>
      <c r="G27" t="s">
        <v>513</v>
      </c>
      <c r="H27" t="s">
        <v>3218</v>
      </c>
      <c r="J27">
        <v>986</v>
      </c>
      <c r="K27" s="2">
        <v>-25868</v>
      </c>
    </row>
    <row r="28" spans="1:11" x14ac:dyDescent="0.25">
      <c r="A28" t="s">
        <v>3291</v>
      </c>
      <c r="B28" s="1">
        <v>42790</v>
      </c>
      <c r="C28" t="s">
        <v>3292</v>
      </c>
      <c r="D28">
        <v>2</v>
      </c>
      <c r="E28" t="s">
        <v>3293</v>
      </c>
      <c r="F28" t="s">
        <v>512</v>
      </c>
      <c r="G28" t="s">
        <v>513</v>
      </c>
      <c r="H28" t="s">
        <v>3218</v>
      </c>
      <c r="J28" s="2">
        <v>2552</v>
      </c>
      <c r="K28" s="2">
        <v>-28420</v>
      </c>
    </row>
    <row r="29" spans="1:11" x14ac:dyDescent="0.25">
      <c r="A29" t="s">
        <v>2738</v>
      </c>
      <c r="B29" s="1">
        <v>42791</v>
      </c>
      <c r="C29" t="s">
        <v>3294</v>
      </c>
      <c r="D29">
        <v>2</v>
      </c>
      <c r="E29" t="s">
        <v>3295</v>
      </c>
      <c r="F29" t="s">
        <v>674</v>
      </c>
      <c r="G29" t="s">
        <v>513</v>
      </c>
      <c r="H29" t="s">
        <v>3218</v>
      </c>
      <c r="J29" s="2">
        <v>1392</v>
      </c>
      <c r="K29" s="2">
        <v>-29812</v>
      </c>
    </row>
    <row r="30" spans="1:11" x14ac:dyDescent="0.25">
      <c r="A30" t="s">
        <v>3296</v>
      </c>
      <c r="B30" s="1">
        <v>42791</v>
      </c>
      <c r="C30" t="s">
        <v>3297</v>
      </c>
      <c r="D30">
        <v>2</v>
      </c>
      <c r="E30" t="s">
        <v>3298</v>
      </c>
      <c r="F30" t="s">
        <v>674</v>
      </c>
      <c r="G30" t="s">
        <v>513</v>
      </c>
      <c r="H30" t="s">
        <v>3218</v>
      </c>
      <c r="J30" s="2">
        <v>1392</v>
      </c>
      <c r="K30" s="2">
        <v>-31204</v>
      </c>
    </row>
    <row r="31" spans="1:11" x14ac:dyDescent="0.25">
      <c r="A31" t="s">
        <v>1350</v>
      </c>
      <c r="B31" s="1">
        <v>42791</v>
      </c>
      <c r="C31" t="s">
        <v>3299</v>
      </c>
      <c r="D31">
        <v>2</v>
      </c>
      <c r="E31" t="s">
        <v>3300</v>
      </c>
      <c r="F31" t="s">
        <v>674</v>
      </c>
      <c r="G31" t="s">
        <v>513</v>
      </c>
      <c r="H31" t="s">
        <v>3218</v>
      </c>
      <c r="J31" s="2">
        <v>1276</v>
      </c>
      <c r="K31" s="2">
        <v>-32480</v>
      </c>
    </row>
    <row r="32" spans="1:11" x14ac:dyDescent="0.25">
      <c r="H32" t="s">
        <v>101</v>
      </c>
      <c r="I32" s="2">
        <v>22736</v>
      </c>
      <c r="J32" s="2">
        <v>41528</v>
      </c>
    </row>
    <row r="33" spans="1:11" x14ac:dyDescent="0.25">
      <c r="H33" t="s">
        <v>102</v>
      </c>
      <c r="K33" s="2">
        <v>-32480</v>
      </c>
    </row>
    <row r="34" spans="1:11" x14ac:dyDescent="0.25">
      <c r="A34" t="s">
        <v>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23" sqref="G23"/>
    </sheetView>
  </sheetViews>
  <sheetFormatPr baseColWidth="10" defaultRowHeight="15" x14ac:dyDescent="0.25"/>
  <cols>
    <col min="9" max="9" width="34.1406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3572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103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-9114.91</v>
      </c>
    </row>
    <row r="12" spans="1:12" x14ac:dyDescent="0.25">
      <c r="A12" t="s">
        <v>14</v>
      </c>
      <c r="B12" s="1">
        <v>42802</v>
      </c>
      <c r="C12" t="s">
        <v>3575</v>
      </c>
      <c r="D12">
        <v>1</v>
      </c>
      <c r="E12" t="s">
        <v>3576</v>
      </c>
      <c r="F12">
        <v>3634</v>
      </c>
      <c r="G12" t="s">
        <v>76</v>
      </c>
      <c r="H12" t="s">
        <v>18</v>
      </c>
      <c r="I12" t="s">
        <v>153</v>
      </c>
      <c r="J12" s="2">
        <v>5061.41</v>
      </c>
      <c r="L12" s="2">
        <v>-4053.5</v>
      </c>
    </row>
    <row r="13" spans="1:12" x14ac:dyDescent="0.25">
      <c r="A13" t="s">
        <v>650</v>
      </c>
      <c r="B13" s="1">
        <v>42803</v>
      </c>
      <c r="C13">
        <v>6582225</v>
      </c>
      <c r="D13">
        <v>1</v>
      </c>
      <c r="E13" t="s">
        <v>3577</v>
      </c>
      <c r="F13">
        <v>15344</v>
      </c>
      <c r="G13" t="s">
        <v>11</v>
      </c>
      <c r="H13" t="s">
        <v>12</v>
      </c>
      <c r="I13" t="s">
        <v>153</v>
      </c>
      <c r="K13" s="2">
        <v>2116</v>
      </c>
      <c r="L13" s="2">
        <v>-6169.5</v>
      </c>
    </row>
    <row r="14" spans="1:12" x14ac:dyDescent="0.25">
      <c r="A14" t="s">
        <v>3578</v>
      </c>
      <c r="B14" s="1">
        <v>42803</v>
      </c>
      <c r="C14">
        <v>6582235</v>
      </c>
      <c r="D14">
        <v>1</v>
      </c>
      <c r="E14" t="s">
        <v>3577</v>
      </c>
      <c r="F14">
        <v>15345</v>
      </c>
      <c r="G14" t="s">
        <v>11</v>
      </c>
      <c r="H14" t="s">
        <v>12</v>
      </c>
      <c r="I14" t="s">
        <v>153</v>
      </c>
      <c r="K14" s="2">
        <v>3689.8</v>
      </c>
      <c r="L14" s="2">
        <v>-9859.2999999999993</v>
      </c>
    </row>
    <row r="15" spans="1:12" x14ac:dyDescent="0.25">
      <c r="A15" t="s">
        <v>3579</v>
      </c>
      <c r="B15" s="1">
        <v>42815</v>
      </c>
      <c r="C15">
        <v>6599778</v>
      </c>
      <c r="D15">
        <v>1</v>
      </c>
      <c r="E15" t="s">
        <v>3577</v>
      </c>
      <c r="F15">
        <v>15372</v>
      </c>
      <c r="G15" t="s">
        <v>11</v>
      </c>
      <c r="H15" t="s">
        <v>12</v>
      </c>
      <c r="I15" t="s">
        <v>153</v>
      </c>
      <c r="K15" s="2">
        <v>4676.51</v>
      </c>
      <c r="L15" s="2">
        <v>-14535.81</v>
      </c>
    </row>
    <row r="16" spans="1:12" x14ac:dyDescent="0.25">
      <c r="A16" t="s">
        <v>3580</v>
      </c>
      <c r="B16" s="1">
        <v>42816</v>
      </c>
      <c r="C16">
        <v>6626574</v>
      </c>
      <c r="D16">
        <v>1</v>
      </c>
      <c r="E16" t="s">
        <v>3577</v>
      </c>
      <c r="F16">
        <v>15377</v>
      </c>
      <c r="G16" t="s">
        <v>11</v>
      </c>
      <c r="H16" t="s">
        <v>12</v>
      </c>
      <c r="I16" t="s">
        <v>153</v>
      </c>
      <c r="K16" s="2">
        <v>2116</v>
      </c>
      <c r="L16" s="2">
        <v>-16651.810000000001</v>
      </c>
    </row>
    <row r="17" spans="1:12" x14ac:dyDescent="0.25">
      <c r="A17" t="s">
        <v>3581</v>
      </c>
      <c r="B17" s="1">
        <v>42816</v>
      </c>
      <c r="C17">
        <v>6626576</v>
      </c>
      <c r="D17">
        <v>1</v>
      </c>
      <c r="E17" t="s">
        <v>3577</v>
      </c>
      <c r="F17">
        <v>15378</v>
      </c>
      <c r="G17" t="s">
        <v>11</v>
      </c>
      <c r="H17" t="s">
        <v>12</v>
      </c>
      <c r="I17" t="s">
        <v>153</v>
      </c>
      <c r="K17" s="2">
        <v>1370.15</v>
      </c>
      <c r="L17" s="2">
        <v>-18021.96</v>
      </c>
    </row>
    <row r="18" spans="1:12" x14ac:dyDescent="0.25">
      <c r="A18" t="s">
        <v>1224</v>
      </c>
      <c r="B18" s="1">
        <v>42818</v>
      </c>
      <c r="C18" t="s">
        <v>3582</v>
      </c>
      <c r="D18">
        <v>1</v>
      </c>
      <c r="E18" t="s">
        <v>3576</v>
      </c>
      <c r="F18">
        <v>3758</v>
      </c>
      <c r="G18" t="s">
        <v>76</v>
      </c>
      <c r="H18" t="s">
        <v>18</v>
      </c>
      <c r="I18" t="s">
        <v>153</v>
      </c>
      <c r="J18" s="2">
        <v>4053.5</v>
      </c>
      <c r="L18" s="2">
        <v>-13968.46</v>
      </c>
    </row>
    <row r="19" spans="1:12" x14ac:dyDescent="0.25">
      <c r="I19" t="s">
        <v>101</v>
      </c>
      <c r="J19" s="2">
        <v>9114.91</v>
      </c>
      <c r="K19" s="2">
        <v>13968.46</v>
      </c>
    </row>
    <row r="20" spans="1:12" x14ac:dyDescent="0.25">
      <c r="A20" t="s">
        <v>3574</v>
      </c>
    </row>
    <row r="21" spans="1:12" x14ac:dyDescent="0.25">
      <c r="A21" t="s">
        <v>6</v>
      </c>
    </row>
    <row r="23" spans="1:12" x14ac:dyDescent="0.25">
      <c r="H23" s="17"/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8" sqref="K18:K19"/>
    </sheetView>
  </sheetViews>
  <sheetFormatPr baseColWidth="10" defaultRowHeight="15" x14ac:dyDescent="0.25"/>
  <cols>
    <col min="9" max="9" width="26.5703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3583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857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-124778.09</v>
      </c>
    </row>
    <row r="12" spans="1:12" x14ac:dyDescent="0.25">
      <c r="A12" t="s">
        <v>327</v>
      </c>
      <c r="B12" s="1">
        <v>42802</v>
      </c>
      <c r="C12" t="s">
        <v>3584</v>
      </c>
      <c r="D12">
        <v>1</v>
      </c>
      <c r="E12" t="s">
        <v>3576</v>
      </c>
      <c r="F12">
        <v>3632</v>
      </c>
      <c r="G12" t="s">
        <v>76</v>
      </c>
      <c r="H12" t="s">
        <v>18</v>
      </c>
      <c r="I12" t="s">
        <v>862</v>
      </c>
      <c r="J12" s="2">
        <v>69059.13</v>
      </c>
      <c r="L12" s="2">
        <v>-55718.96</v>
      </c>
    </row>
    <row r="13" spans="1:12" x14ac:dyDescent="0.25">
      <c r="A13" t="s">
        <v>2426</v>
      </c>
      <c r="B13" s="1">
        <v>42803</v>
      </c>
      <c r="C13" t="s">
        <v>3585</v>
      </c>
      <c r="D13">
        <v>1</v>
      </c>
      <c r="E13" t="s">
        <v>3577</v>
      </c>
      <c r="F13">
        <v>15342</v>
      </c>
      <c r="G13" t="s">
        <v>11</v>
      </c>
      <c r="H13" t="s">
        <v>12</v>
      </c>
      <c r="I13" t="s">
        <v>862</v>
      </c>
      <c r="K13" s="2">
        <v>34189.9</v>
      </c>
      <c r="L13" s="2">
        <v>-89908.86</v>
      </c>
    </row>
    <row r="14" spans="1:12" x14ac:dyDescent="0.25">
      <c r="A14" t="s">
        <v>647</v>
      </c>
      <c r="B14" s="1">
        <v>42803</v>
      </c>
      <c r="C14" t="s">
        <v>3586</v>
      </c>
      <c r="D14">
        <v>1</v>
      </c>
      <c r="E14" t="s">
        <v>3577</v>
      </c>
      <c r="F14">
        <v>15343</v>
      </c>
      <c r="G14" t="s">
        <v>11</v>
      </c>
      <c r="H14" t="s">
        <v>12</v>
      </c>
      <c r="I14" t="s">
        <v>862</v>
      </c>
      <c r="K14" s="2">
        <v>26819.14</v>
      </c>
      <c r="L14" s="2">
        <v>-116728</v>
      </c>
    </row>
    <row r="15" spans="1:12" x14ac:dyDescent="0.25">
      <c r="A15" t="s">
        <v>1916</v>
      </c>
      <c r="B15" s="1">
        <v>42815</v>
      </c>
      <c r="C15" t="s">
        <v>3587</v>
      </c>
      <c r="D15">
        <v>1</v>
      </c>
      <c r="E15" t="s">
        <v>3577</v>
      </c>
      <c r="F15">
        <v>15375</v>
      </c>
      <c r="G15" t="s">
        <v>11</v>
      </c>
      <c r="H15" t="s">
        <v>12</v>
      </c>
      <c r="I15" t="s">
        <v>1154</v>
      </c>
      <c r="K15" s="2">
        <v>49580.43</v>
      </c>
      <c r="L15" s="2">
        <v>-166308.43</v>
      </c>
    </row>
    <row r="16" spans="1:12" x14ac:dyDescent="0.25">
      <c r="A16" t="s">
        <v>3077</v>
      </c>
      <c r="B16" s="1">
        <v>42818</v>
      </c>
      <c r="C16" t="s">
        <v>3588</v>
      </c>
      <c r="D16">
        <v>1</v>
      </c>
      <c r="E16" t="s">
        <v>3576</v>
      </c>
      <c r="F16">
        <v>3755</v>
      </c>
      <c r="G16" t="s">
        <v>76</v>
      </c>
      <c r="H16" t="s">
        <v>18</v>
      </c>
      <c r="I16" t="s">
        <v>862</v>
      </c>
      <c r="J16" s="2">
        <v>55719.35</v>
      </c>
      <c r="L16" s="2">
        <v>-110589.08</v>
      </c>
    </row>
    <row r="17" spans="1:12" x14ac:dyDescent="0.25">
      <c r="A17" t="s">
        <v>316</v>
      </c>
      <c r="B17" s="1">
        <v>42823</v>
      </c>
      <c r="C17" t="s">
        <v>3589</v>
      </c>
      <c r="D17">
        <v>1</v>
      </c>
      <c r="E17" t="s">
        <v>3576</v>
      </c>
      <c r="F17">
        <v>3781</v>
      </c>
      <c r="G17" t="s">
        <v>76</v>
      </c>
      <c r="H17" t="s">
        <v>18</v>
      </c>
      <c r="I17" t="s">
        <v>862</v>
      </c>
      <c r="J17" s="2">
        <v>61009.03</v>
      </c>
      <c r="L17" s="2">
        <v>-49580.05</v>
      </c>
    </row>
    <row r="18" spans="1:12" x14ac:dyDescent="0.25">
      <c r="A18" t="s">
        <v>3590</v>
      </c>
      <c r="B18" s="1">
        <v>42825</v>
      </c>
      <c r="C18" t="s">
        <v>3591</v>
      </c>
      <c r="D18">
        <v>1</v>
      </c>
      <c r="E18" t="s">
        <v>3577</v>
      </c>
      <c r="F18">
        <v>15425</v>
      </c>
      <c r="G18" t="s">
        <v>11</v>
      </c>
      <c r="H18" t="s">
        <v>12</v>
      </c>
      <c r="I18" t="s">
        <v>1154</v>
      </c>
      <c r="K18" s="2">
        <v>34298.199999999997</v>
      </c>
      <c r="L18" s="2">
        <v>-83878.25</v>
      </c>
    </row>
    <row r="19" spans="1:12" x14ac:dyDescent="0.25">
      <c r="A19" t="s">
        <v>3592</v>
      </c>
      <c r="B19" s="1">
        <v>42825</v>
      </c>
      <c r="C19" t="s">
        <v>3593</v>
      </c>
      <c r="D19">
        <v>1</v>
      </c>
      <c r="E19" t="s">
        <v>3577</v>
      </c>
      <c r="F19">
        <v>15426</v>
      </c>
      <c r="G19" t="s">
        <v>11</v>
      </c>
      <c r="H19" t="s">
        <v>12</v>
      </c>
      <c r="I19" t="s">
        <v>1154</v>
      </c>
      <c r="K19" s="2">
        <v>33839.39</v>
      </c>
      <c r="L19" s="2">
        <v>-117717.64</v>
      </c>
    </row>
    <row r="20" spans="1:12" x14ac:dyDescent="0.25">
      <c r="I20" t="s">
        <v>101</v>
      </c>
      <c r="J20" s="2">
        <v>185787.51</v>
      </c>
      <c r="K20" s="2">
        <v>178727.06</v>
      </c>
    </row>
    <row r="21" spans="1:12" x14ac:dyDescent="0.25">
      <c r="I21" t="s">
        <v>102</v>
      </c>
      <c r="L21" s="2">
        <v>-117717.64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K20" sqref="K20"/>
    </sheetView>
  </sheetViews>
  <sheetFormatPr baseColWidth="10" defaultRowHeight="15" x14ac:dyDescent="0.25"/>
  <cols>
    <col min="9" max="9" width="36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3594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3373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-6140.34</v>
      </c>
    </row>
    <row r="12" spans="1:12" x14ac:dyDescent="0.25">
      <c r="A12" t="s">
        <v>3595</v>
      </c>
      <c r="B12" s="1">
        <v>42800</v>
      </c>
      <c r="C12">
        <v>1430</v>
      </c>
      <c r="D12">
        <v>1</v>
      </c>
      <c r="E12" t="s">
        <v>3577</v>
      </c>
      <c r="F12">
        <v>15329</v>
      </c>
      <c r="G12" t="s">
        <v>11</v>
      </c>
      <c r="H12" t="s">
        <v>12</v>
      </c>
      <c r="I12" t="s">
        <v>3376</v>
      </c>
      <c r="K12" s="2">
        <v>2000</v>
      </c>
      <c r="L12" s="2">
        <v>-8140.34</v>
      </c>
    </row>
    <row r="13" spans="1:12" x14ac:dyDescent="0.25">
      <c r="A13" t="s">
        <v>1637</v>
      </c>
      <c r="B13" s="1">
        <v>42802</v>
      </c>
      <c r="C13" t="s">
        <v>3596</v>
      </c>
      <c r="D13">
        <v>1</v>
      </c>
      <c r="E13" t="s">
        <v>3576</v>
      </c>
      <c r="F13">
        <v>3633</v>
      </c>
      <c r="G13" t="s">
        <v>76</v>
      </c>
      <c r="H13" t="s">
        <v>18</v>
      </c>
      <c r="I13" t="s">
        <v>3376</v>
      </c>
      <c r="J13" s="2">
        <v>2840.29</v>
      </c>
      <c r="L13" s="2">
        <v>-5300.05</v>
      </c>
    </row>
    <row r="14" spans="1:12" x14ac:dyDescent="0.25">
      <c r="A14" t="s">
        <v>3597</v>
      </c>
      <c r="B14" s="1">
        <v>42805</v>
      </c>
      <c r="C14">
        <v>1462</v>
      </c>
      <c r="D14">
        <v>1</v>
      </c>
      <c r="E14" t="s">
        <v>3577</v>
      </c>
      <c r="F14">
        <v>15357</v>
      </c>
      <c r="G14" t="s">
        <v>11</v>
      </c>
      <c r="H14" t="s">
        <v>12</v>
      </c>
      <c r="I14" t="s">
        <v>3376</v>
      </c>
      <c r="K14" s="2">
        <v>1000</v>
      </c>
      <c r="L14" s="2">
        <v>-6300.05</v>
      </c>
    </row>
    <row r="15" spans="1:12" x14ac:dyDescent="0.25">
      <c r="A15" t="s">
        <v>1422</v>
      </c>
      <c r="B15" s="1">
        <v>42812</v>
      </c>
      <c r="C15">
        <v>1491</v>
      </c>
      <c r="D15">
        <v>1</v>
      </c>
      <c r="E15" t="s">
        <v>3577</v>
      </c>
      <c r="F15">
        <v>15369</v>
      </c>
      <c r="G15" t="s">
        <v>11</v>
      </c>
      <c r="H15" t="s">
        <v>12</v>
      </c>
      <c r="I15" t="s">
        <v>3376</v>
      </c>
      <c r="K15" s="2">
        <v>2300</v>
      </c>
      <c r="L15" s="2">
        <v>-8600.0499999999993</v>
      </c>
    </row>
    <row r="16" spans="1:12" x14ac:dyDescent="0.25">
      <c r="A16" t="s">
        <v>1739</v>
      </c>
      <c r="B16" s="1">
        <v>42818</v>
      </c>
      <c r="C16" t="s">
        <v>3598</v>
      </c>
      <c r="D16">
        <v>1</v>
      </c>
      <c r="E16" t="s">
        <v>3576</v>
      </c>
      <c r="F16">
        <v>3749</v>
      </c>
      <c r="G16" t="s">
        <v>76</v>
      </c>
      <c r="H16" t="s">
        <v>18</v>
      </c>
      <c r="I16" t="s">
        <v>3376</v>
      </c>
      <c r="J16" s="2">
        <v>2300</v>
      </c>
      <c r="L16" s="2">
        <v>-6300.05</v>
      </c>
    </row>
    <row r="17" spans="1:12" x14ac:dyDescent="0.25">
      <c r="A17" t="s">
        <v>342</v>
      </c>
      <c r="B17" s="1">
        <v>42818</v>
      </c>
      <c r="C17" t="s">
        <v>3599</v>
      </c>
      <c r="D17">
        <v>1</v>
      </c>
      <c r="E17" t="s">
        <v>3576</v>
      </c>
      <c r="F17">
        <v>3757</v>
      </c>
      <c r="G17" t="s">
        <v>76</v>
      </c>
      <c r="H17" t="s">
        <v>18</v>
      </c>
      <c r="I17" t="s">
        <v>3376</v>
      </c>
      <c r="J17" s="2">
        <v>1000.02</v>
      </c>
      <c r="L17" s="2">
        <v>-5300.03</v>
      </c>
    </row>
    <row r="18" spans="1:12" x14ac:dyDescent="0.25">
      <c r="A18" t="s">
        <v>3600</v>
      </c>
      <c r="B18" s="1">
        <v>42819</v>
      </c>
      <c r="C18">
        <v>1519</v>
      </c>
      <c r="D18">
        <v>1</v>
      </c>
      <c r="E18" t="s">
        <v>3577</v>
      </c>
      <c r="F18">
        <v>15386</v>
      </c>
      <c r="G18" t="s">
        <v>11</v>
      </c>
      <c r="H18" t="s">
        <v>12</v>
      </c>
      <c r="I18" t="s">
        <v>3376</v>
      </c>
      <c r="K18">
        <v>900</v>
      </c>
      <c r="L18" s="2">
        <v>-6200.03</v>
      </c>
    </row>
    <row r="19" spans="1:12" x14ac:dyDescent="0.25">
      <c r="A19" t="s">
        <v>3601</v>
      </c>
      <c r="B19" s="1">
        <v>42823</v>
      </c>
      <c r="C19" t="s">
        <v>3602</v>
      </c>
      <c r="D19">
        <v>1</v>
      </c>
      <c r="E19" t="s">
        <v>3576</v>
      </c>
      <c r="F19">
        <v>3784</v>
      </c>
      <c r="G19" t="s">
        <v>76</v>
      </c>
      <c r="H19" t="s">
        <v>18</v>
      </c>
      <c r="I19" t="s">
        <v>3376</v>
      </c>
      <c r="J19" s="2">
        <v>2000</v>
      </c>
      <c r="L19" s="2">
        <v>-4200.03</v>
      </c>
    </row>
    <row r="20" spans="1:12" x14ac:dyDescent="0.25">
      <c r="A20" t="s">
        <v>3603</v>
      </c>
      <c r="B20" s="1">
        <v>42825</v>
      </c>
      <c r="C20">
        <v>1546</v>
      </c>
      <c r="D20">
        <v>1</v>
      </c>
      <c r="E20" t="s">
        <v>3577</v>
      </c>
      <c r="F20">
        <v>15414</v>
      </c>
      <c r="G20" t="s">
        <v>11</v>
      </c>
      <c r="H20" t="s">
        <v>12</v>
      </c>
      <c r="I20" t="s">
        <v>3376</v>
      </c>
      <c r="K20" s="2">
        <v>1800</v>
      </c>
      <c r="L20" s="2">
        <v>-6000.03</v>
      </c>
    </row>
    <row r="21" spans="1:12" x14ac:dyDescent="0.25">
      <c r="I21" t="s">
        <v>101</v>
      </c>
      <c r="J21" s="2">
        <v>8140.31</v>
      </c>
      <c r="K21" s="2">
        <v>8000</v>
      </c>
    </row>
    <row r="22" spans="1:12" x14ac:dyDescent="0.25">
      <c r="I22" t="s">
        <v>102</v>
      </c>
      <c r="L22" s="2">
        <v>-6000.03</v>
      </c>
    </row>
    <row r="23" spans="1:12" x14ac:dyDescent="0.25">
      <c r="A23" t="s">
        <v>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9" sqref="K19"/>
    </sheetView>
  </sheetViews>
  <sheetFormatPr baseColWidth="10" defaultRowHeight="15" x14ac:dyDescent="0.25"/>
  <cols>
    <col min="9" max="9" width="29.42578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3604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1380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-12787.01</v>
      </c>
    </row>
    <row r="12" spans="1:12" x14ac:dyDescent="0.25">
      <c r="A12" t="s">
        <v>3605</v>
      </c>
      <c r="B12" s="1">
        <v>42802</v>
      </c>
      <c r="C12" t="s">
        <v>3606</v>
      </c>
      <c r="D12">
        <v>1</v>
      </c>
      <c r="E12" t="s">
        <v>3576</v>
      </c>
      <c r="F12">
        <v>3631</v>
      </c>
      <c r="G12" t="s">
        <v>76</v>
      </c>
      <c r="H12" t="s">
        <v>18</v>
      </c>
      <c r="I12" t="s">
        <v>1384</v>
      </c>
      <c r="J12" s="2">
        <v>3262.22</v>
      </c>
      <c r="L12" s="2">
        <v>-9524.7900000000009</v>
      </c>
    </row>
    <row r="13" spans="1:12" x14ac:dyDescent="0.25">
      <c r="A13" t="s">
        <v>3607</v>
      </c>
      <c r="B13" s="1">
        <v>42803</v>
      </c>
      <c r="C13">
        <v>27854</v>
      </c>
      <c r="D13">
        <v>1</v>
      </c>
      <c r="E13" t="s">
        <v>3577</v>
      </c>
      <c r="F13">
        <v>15346</v>
      </c>
      <c r="G13" t="s">
        <v>11</v>
      </c>
      <c r="H13" t="s">
        <v>12</v>
      </c>
      <c r="I13" t="s">
        <v>1384</v>
      </c>
      <c r="K13">
        <v>860.52</v>
      </c>
      <c r="L13" s="2">
        <v>-10385.31</v>
      </c>
    </row>
    <row r="14" spans="1:12" x14ac:dyDescent="0.25">
      <c r="A14" t="s">
        <v>3608</v>
      </c>
      <c r="B14" s="1">
        <v>42803</v>
      </c>
      <c r="C14">
        <v>27853</v>
      </c>
      <c r="D14">
        <v>1</v>
      </c>
      <c r="E14" t="s">
        <v>3577</v>
      </c>
      <c r="F14">
        <v>15347</v>
      </c>
      <c r="G14" t="s">
        <v>11</v>
      </c>
      <c r="H14" t="s">
        <v>12</v>
      </c>
      <c r="I14" t="s">
        <v>1384</v>
      </c>
      <c r="K14">
        <v>738.54</v>
      </c>
      <c r="L14" s="2">
        <v>-11123.85</v>
      </c>
    </row>
    <row r="15" spans="1:12" x14ac:dyDescent="0.25">
      <c r="A15" t="s">
        <v>3609</v>
      </c>
      <c r="B15" s="1">
        <v>42803</v>
      </c>
      <c r="C15">
        <v>27852</v>
      </c>
      <c r="D15">
        <v>1</v>
      </c>
      <c r="E15" t="s">
        <v>3577</v>
      </c>
      <c r="F15">
        <v>15348</v>
      </c>
      <c r="G15" t="s">
        <v>11</v>
      </c>
      <c r="H15" t="s">
        <v>12</v>
      </c>
      <c r="I15" t="s">
        <v>1384</v>
      </c>
      <c r="K15" s="2">
        <v>1097.05</v>
      </c>
      <c r="L15" s="2">
        <v>-12220.9</v>
      </c>
    </row>
    <row r="16" spans="1:12" x14ac:dyDescent="0.25">
      <c r="A16" t="s">
        <v>2961</v>
      </c>
      <c r="B16" s="1">
        <v>42803</v>
      </c>
      <c r="C16">
        <v>27851</v>
      </c>
      <c r="D16">
        <v>1</v>
      </c>
      <c r="E16" t="s">
        <v>3577</v>
      </c>
      <c r="F16">
        <v>15349</v>
      </c>
      <c r="G16" t="s">
        <v>11</v>
      </c>
      <c r="H16" t="s">
        <v>12</v>
      </c>
      <c r="I16" t="s">
        <v>1384</v>
      </c>
      <c r="K16" s="2">
        <v>2685.06</v>
      </c>
      <c r="L16" s="2">
        <v>-14905.96</v>
      </c>
    </row>
    <row r="17" spans="1:12" x14ac:dyDescent="0.25">
      <c r="A17" t="s">
        <v>3610</v>
      </c>
      <c r="B17" s="1">
        <v>42803</v>
      </c>
      <c r="C17">
        <v>27868</v>
      </c>
      <c r="D17">
        <v>1</v>
      </c>
      <c r="E17" t="s">
        <v>3577</v>
      </c>
      <c r="F17">
        <v>15350</v>
      </c>
      <c r="G17" t="s">
        <v>11</v>
      </c>
      <c r="H17" t="s">
        <v>12</v>
      </c>
      <c r="I17" t="s">
        <v>1384</v>
      </c>
      <c r="K17">
        <v>650.03</v>
      </c>
      <c r="L17" s="2">
        <v>-15555.99</v>
      </c>
    </row>
    <row r="18" spans="1:12" x14ac:dyDescent="0.25">
      <c r="A18" t="s">
        <v>476</v>
      </c>
      <c r="B18" s="1">
        <v>42818</v>
      </c>
      <c r="C18" t="s">
        <v>3611</v>
      </c>
      <c r="D18">
        <v>1</v>
      </c>
      <c r="E18" t="s">
        <v>3576</v>
      </c>
      <c r="F18">
        <v>3762</v>
      </c>
      <c r="G18" t="s">
        <v>76</v>
      </c>
      <c r="H18" t="s">
        <v>18</v>
      </c>
      <c r="I18" t="s">
        <v>1384</v>
      </c>
      <c r="J18" s="2">
        <v>3754.41</v>
      </c>
      <c r="L18" s="2">
        <v>-11801.58</v>
      </c>
    </row>
    <row r="19" spans="1:12" x14ac:dyDescent="0.25">
      <c r="A19" t="s">
        <v>3612</v>
      </c>
      <c r="B19" s="1">
        <v>42825</v>
      </c>
      <c r="C19" t="s">
        <v>3613</v>
      </c>
      <c r="D19">
        <v>1</v>
      </c>
      <c r="E19" t="s">
        <v>3577</v>
      </c>
      <c r="F19">
        <v>15431</v>
      </c>
      <c r="G19" t="s">
        <v>11</v>
      </c>
      <c r="H19" t="s">
        <v>12</v>
      </c>
      <c r="I19" t="s">
        <v>1384</v>
      </c>
      <c r="K19">
        <v>35.03</v>
      </c>
      <c r="L19" s="2">
        <v>-11836.61</v>
      </c>
    </row>
    <row r="20" spans="1:12" x14ac:dyDescent="0.25">
      <c r="I20" t="s">
        <v>101</v>
      </c>
      <c r="J20" s="2">
        <v>7016.63</v>
      </c>
      <c r="K20" s="2">
        <v>6066.23</v>
      </c>
    </row>
    <row r="21" spans="1:12" x14ac:dyDescent="0.25">
      <c r="I21" t="s">
        <v>102</v>
      </c>
      <c r="L21" s="2">
        <v>-11836.61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K13" sqref="K13:K15"/>
    </sheetView>
  </sheetViews>
  <sheetFormatPr baseColWidth="10" defaultRowHeight="15" x14ac:dyDescent="0.25"/>
  <cols>
    <col min="9" max="9" width="34.5703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3614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1431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-6451.34</v>
      </c>
    </row>
    <row r="12" spans="1:12" x14ac:dyDescent="0.25">
      <c r="A12" t="s">
        <v>20</v>
      </c>
      <c r="B12" s="1">
        <v>42802</v>
      </c>
      <c r="C12" t="s">
        <v>3615</v>
      </c>
      <c r="D12">
        <v>2</v>
      </c>
      <c r="E12" t="s">
        <v>3576</v>
      </c>
      <c r="F12">
        <v>3661</v>
      </c>
      <c r="G12" t="s">
        <v>76</v>
      </c>
      <c r="H12" t="s">
        <v>12</v>
      </c>
      <c r="I12" t="s">
        <v>1434</v>
      </c>
      <c r="J12" s="2">
        <v>4368.5600000000004</v>
      </c>
      <c r="L12" s="2">
        <v>-2082.7800000000002</v>
      </c>
    </row>
    <row r="13" spans="1:12" x14ac:dyDescent="0.25">
      <c r="A13" t="s">
        <v>3616</v>
      </c>
      <c r="B13" s="1">
        <v>42804</v>
      </c>
      <c r="C13">
        <v>18057</v>
      </c>
      <c r="D13">
        <v>2</v>
      </c>
      <c r="E13" t="s">
        <v>3617</v>
      </c>
      <c r="F13" t="s">
        <v>3618</v>
      </c>
      <c r="G13" t="s">
        <v>512</v>
      </c>
      <c r="H13" t="s">
        <v>513</v>
      </c>
      <c r="I13" t="s">
        <v>1434</v>
      </c>
      <c r="K13" s="2">
        <v>1295.1400000000001</v>
      </c>
      <c r="L13" s="2">
        <v>-3377.92</v>
      </c>
    </row>
    <row r="14" spans="1:12" x14ac:dyDescent="0.25">
      <c r="A14" t="s">
        <v>2369</v>
      </c>
      <c r="B14" s="1">
        <v>42811</v>
      </c>
      <c r="C14">
        <v>18100</v>
      </c>
      <c r="D14">
        <v>2</v>
      </c>
      <c r="E14" t="s">
        <v>3617</v>
      </c>
      <c r="F14" t="s">
        <v>3619</v>
      </c>
      <c r="G14" t="s">
        <v>512</v>
      </c>
      <c r="H14" t="s">
        <v>513</v>
      </c>
      <c r="I14" t="s">
        <v>1434</v>
      </c>
      <c r="K14">
        <v>690.2</v>
      </c>
      <c r="L14" s="2">
        <v>-4068.12</v>
      </c>
    </row>
    <row r="15" spans="1:12" x14ac:dyDescent="0.25">
      <c r="A15" t="s">
        <v>3620</v>
      </c>
      <c r="B15" s="1">
        <v>42815</v>
      </c>
      <c r="C15">
        <v>18092</v>
      </c>
      <c r="D15">
        <v>1</v>
      </c>
      <c r="E15" t="s">
        <v>3577</v>
      </c>
      <c r="F15">
        <v>15370</v>
      </c>
      <c r="G15" t="s">
        <v>11</v>
      </c>
      <c r="H15" t="s">
        <v>12</v>
      </c>
      <c r="I15" t="s">
        <v>1434</v>
      </c>
      <c r="K15" s="2">
        <v>3712</v>
      </c>
      <c r="L15" s="2">
        <v>-7780.12</v>
      </c>
    </row>
    <row r="16" spans="1:12" x14ac:dyDescent="0.25">
      <c r="A16" t="s">
        <v>3621</v>
      </c>
      <c r="B16" s="1">
        <v>42817</v>
      </c>
      <c r="C16" t="s">
        <v>3622</v>
      </c>
      <c r="D16">
        <v>2</v>
      </c>
      <c r="E16" t="s">
        <v>3576</v>
      </c>
      <c r="F16">
        <v>3737</v>
      </c>
      <c r="G16" t="s">
        <v>76</v>
      </c>
      <c r="H16" t="s">
        <v>12</v>
      </c>
      <c r="I16" t="s">
        <v>1434</v>
      </c>
      <c r="J16" s="2">
        <v>2082.7800000000002</v>
      </c>
      <c r="L16" s="2">
        <v>-5697.34</v>
      </c>
    </row>
    <row r="17" spans="1:12" x14ac:dyDescent="0.25">
      <c r="I17" t="s">
        <v>101</v>
      </c>
      <c r="J17" s="2">
        <v>6451.34</v>
      </c>
      <c r="K17" s="2">
        <v>5697.34</v>
      </c>
    </row>
    <row r="18" spans="1:12" x14ac:dyDescent="0.25">
      <c r="I18" t="s">
        <v>102</v>
      </c>
      <c r="L18" s="2">
        <v>-5697.34</v>
      </c>
    </row>
    <row r="19" spans="1:12" x14ac:dyDescent="0.25">
      <c r="A19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workbookViewId="0">
      <selection activeCell="E25" sqref="E25"/>
    </sheetView>
  </sheetViews>
  <sheetFormatPr baseColWidth="10" defaultRowHeight="15" x14ac:dyDescent="0.25"/>
  <cols>
    <col min="8" max="8" width="37.5703125" bestFit="1" customWidth="1"/>
    <col min="9" max="9" width="12.7109375" bestFit="1" customWidth="1"/>
    <col min="10" max="10" width="4.140625" style="19" customWidth="1"/>
    <col min="11" max="11" width="12.7109375" bestFit="1" customWidth="1"/>
    <col min="12" max="12" width="4.140625" style="19" customWidth="1"/>
    <col min="13" max="13" width="12.42578125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546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547</v>
      </c>
    </row>
    <row r="10" spans="1:13" x14ac:dyDescent="0.25">
      <c r="A10" t="s">
        <v>6</v>
      </c>
    </row>
    <row r="11" spans="1:13" x14ac:dyDescent="0.25">
      <c r="H11" t="s">
        <v>7</v>
      </c>
      <c r="M11">
        <v>0</v>
      </c>
    </row>
    <row r="12" spans="1:13" x14ac:dyDescent="0.25">
      <c r="A12" t="s">
        <v>548</v>
      </c>
      <c r="B12" s="1">
        <v>42382</v>
      </c>
      <c r="C12" t="s">
        <v>549</v>
      </c>
      <c r="D12">
        <v>1</v>
      </c>
      <c r="E12" t="s">
        <v>550</v>
      </c>
      <c r="F12" t="s">
        <v>17</v>
      </c>
      <c r="G12" t="s">
        <v>12</v>
      </c>
      <c r="H12" t="s">
        <v>551</v>
      </c>
      <c r="I12" s="2">
        <v>895333</v>
      </c>
      <c r="J12" s="19">
        <v>1</v>
      </c>
      <c r="M12" s="2">
        <v>895333</v>
      </c>
    </row>
    <row r="13" spans="1:13" x14ac:dyDescent="0.25">
      <c r="A13" t="s">
        <v>552</v>
      </c>
      <c r="B13" s="1">
        <v>42387</v>
      </c>
      <c r="C13" t="s">
        <v>553</v>
      </c>
      <c r="D13">
        <v>1</v>
      </c>
      <c r="E13" t="s">
        <v>554</v>
      </c>
      <c r="F13" t="s">
        <v>34</v>
      </c>
      <c r="G13" t="s">
        <v>12</v>
      </c>
      <c r="H13" t="s">
        <v>551</v>
      </c>
      <c r="K13" s="2">
        <v>895333</v>
      </c>
      <c r="L13" s="19">
        <v>1</v>
      </c>
      <c r="M13">
        <v>0</v>
      </c>
    </row>
    <row r="14" spans="1:13" x14ac:dyDescent="0.25">
      <c r="A14" t="s">
        <v>555</v>
      </c>
      <c r="B14" s="1">
        <v>42398</v>
      </c>
      <c r="C14" t="s">
        <v>556</v>
      </c>
      <c r="D14">
        <v>1</v>
      </c>
      <c r="E14" t="s">
        <v>557</v>
      </c>
      <c r="F14" t="s">
        <v>17</v>
      </c>
      <c r="G14" t="s">
        <v>12</v>
      </c>
      <c r="H14" t="s">
        <v>558</v>
      </c>
      <c r="I14" s="2">
        <v>4180</v>
      </c>
      <c r="J14" s="19" t="s">
        <v>658</v>
      </c>
      <c r="M14" s="2">
        <v>4180</v>
      </c>
    </row>
    <row r="15" spans="1:13" x14ac:dyDescent="0.25">
      <c r="A15" t="s">
        <v>559</v>
      </c>
      <c r="B15" s="1">
        <v>42399</v>
      </c>
      <c r="C15" t="s">
        <v>560</v>
      </c>
      <c r="D15">
        <v>1</v>
      </c>
      <c r="E15" t="s">
        <v>561</v>
      </c>
      <c r="F15" t="s">
        <v>34</v>
      </c>
      <c r="G15" t="s">
        <v>12</v>
      </c>
      <c r="H15" t="s">
        <v>551</v>
      </c>
      <c r="K15" s="3">
        <v>4180</v>
      </c>
      <c r="M15">
        <v>0</v>
      </c>
    </row>
    <row r="16" spans="1:13" x14ac:dyDescent="0.25">
      <c r="A16" t="s">
        <v>562</v>
      </c>
      <c r="B16" s="1">
        <v>42417</v>
      </c>
      <c r="C16" t="s">
        <v>563</v>
      </c>
      <c r="D16">
        <v>1</v>
      </c>
      <c r="E16" t="s">
        <v>564</v>
      </c>
      <c r="F16" t="s">
        <v>34</v>
      </c>
      <c r="G16" t="s">
        <v>18</v>
      </c>
      <c r="H16" t="s">
        <v>551</v>
      </c>
      <c r="K16" s="2">
        <v>736998</v>
      </c>
      <c r="L16" s="19">
        <v>3</v>
      </c>
      <c r="M16" s="2">
        <v>-736998</v>
      </c>
    </row>
    <row r="17" spans="1:13" x14ac:dyDescent="0.25">
      <c r="A17" t="s">
        <v>565</v>
      </c>
      <c r="B17" s="1">
        <v>42417</v>
      </c>
      <c r="C17" t="s">
        <v>566</v>
      </c>
      <c r="D17">
        <v>1</v>
      </c>
      <c r="E17" t="s">
        <v>567</v>
      </c>
      <c r="F17" t="s">
        <v>17</v>
      </c>
      <c r="G17" t="s">
        <v>18</v>
      </c>
      <c r="H17" t="s">
        <v>551</v>
      </c>
      <c r="I17" s="2">
        <v>736998</v>
      </c>
      <c r="J17" s="19">
        <v>3</v>
      </c>
      <c r="M17">
        <v>0</v>
      </c>
    </row>
    <row r="18" spans="1:13" x14ac:dyDescent="0.25">
      <c r="A18" t="s">
        <v>568</v>
      </c>
      <c r="B18" s="1">
        <v>42443</v>
      </c>
      <c r="C18" t="s">
        <v>569</v>
      </c>
      <c r="D18">
        <v>1</v>
      </c>
      <c r="E18" t="s">
        <v>570</v>
      </c>
      <c r="F18" t="s">
        <v>34</v>
      </c>
      <c r="G18" t="s">
        <v>18</v>
      </c>
      <c r="H18" t="s">
        <v>551</v>
      </c>
      <c r="K18" s="2">
        <v>500550</v>
      </c>
      <c r="L18" s="19">
        <v>4</v>
      </c>
      <c r="M18" s="2">
        <v>-500550</v>
      </c>
    </row>
    <row r="19" spans="1:13" x14ac:dyDescent="0.25">
      <c r="A19" t="s">
        <v>571</v>
      </c>
      <c r="B19" s="1">
        <v>42443</v>
      </c>
      <c r="C19" t="s">
        <v>572</v>
      </c>
      <c r="D19">
        <v>1</v>
      </c>
      <c r="E19" t="s">
        <v>573</v>
      </c>
      <c r="F19" t="s">
        <v>17</v>
      </c>
      <c r="G19" t="s">
        <v>18</v>
      </c>
      <c r="H19" t="s">
        <v>574</v>
      </c>
      <c r="I19" s="2">
        <v>500500</v>
      </c>
      <c r="J19" s="19">
        <v>4</v>
      </c>
      <c r="M19">
        <v>-50</v>
      </c>
    </row>
    <row r="20" spans="1:13" x14ac:dyDescent="0.25">
      <c r="A20" t="s">
        <v>575</v>
      </c>
      <c r="B20" s="1">
        <v>42444</v>
      </c>
      <c r="C20" t="s">
        <v>569</v>
      </c>
      <c r="D20">
        <v>1</v>
      </c>
      <c r="E20" t="s">
        <v>570</v>
      </c>
      <c r="F20" t="s">
        <v>34</v>
      </c>
      <c r="G20" t="s">
        <v>18</v>
      </c>
      <c r="H20" t="s">
        <v>576</v>
      </c>
      <c r="I20" s="2">
        <v>500550</v>
      </c>
      <c r="J20" s="19">
        <v>5</v>
      </c>
      <c r="M20" s="2">
        <v>500500</v>
      </c>
    </row>
    <row r="21" spans="1:13" x14ac:dyDescent="0.25">
      <c r="A21" t="s">
        <v>577</v>
      </c>
      <c r="B21" s="1">
        <v>42444</v>
      </c>
      <c r="C21" t="s">
        <v>569</v>
      </c>
      <c r="D21">
        <v>1</v>
      </c>
      <c r="E21" t="s">
        <v>578</v>
      </c>
      <c r="F21" t="s">
        <v>34</v>
      </c>
      <c r="G21" t="s">
        <v>18</v>
      </c>
      <c r="H21" t="s">
        <v>551</v>
      </c>
      <c r="K21" s="2">
        <v>500500</v>
      </c>
      <c r="L21" s="19">
        <v>5</v>
      </c>
      <c r="M21">
        <v>0</v>
      </c>
    </row>
    <row r="22" spans="1:13" x14ac:dyDescent="0.25">
      <c r="A22" t="s">
        <v>579</v>
      </c>
      <c r="B22" s="1">
        <v>42444</v>
      </c>
      <c r="C22" t="s">
        <v>572</v>
      </c>
      <c r="D22">
        <v>1</v>
      </c>
      <c r="E22" t="s">
        <v>573</v>
      </c>
      <c r="F22" t="s">
        <v>17</v>
      </c>
      <c r="G22" t="s">
        <v>18</v>
      </c>
      <c r="H22" t="s">
        <v>580</v>
      </c>
      <c r="K22" s="2">
        <v>500500</v>
      </c>
      <c r="L22" s="19">
        <v>6</v>
      </c>
      <c r="M22" s="2">
        <v>-500500</v>
      </c>
    </row>
    <row r="23" spans="1:13" x14ac:dyDescent="0.25">
      <c r="A23" t="s">
        <v>581</v>
      </c>
      <c r="B23" s="1">
        <v>42444</v>
      </c>
      <c r="C23" t="s">
        <v>582</v>
      </c>
      <c r="D23">
        <v>1</v>
      </c>
      <c r="E23" t="s">
        <v>583</v>
      </c>
      <c r="F23" t="s">
        <v>17</v>
      </c>
      <c r="G23" t="s">
        <v>18</v>
      </c>
      <c r="H23" t="s">
        <v>551</v>
      </c>
      <c r="I23" s="2">
        <v>500500</v>
      </c>
      <c r="J23" s="19">
        <v>6</v>
      </c>
      <c r="M23">
        <v>0</v>
      </c>
    </row>
    <row r="24" spans="1:13" x14ac:dyDescent="0.25">
      <c r="A24" t="s">
        <v>584</v>
      </c>
      <c r="B24" s="1">
        <v>42474</v>
      </c>
      <c r="C24" t="s">
        <v>585</v>
      </c>
      <c r="D24">
        <v>1</v>
      </c>
      <c r="E24" t="s">
        <v>586</v>
      </c>
      <c r="F24" t="s">
        <v>34</v>
      </c>
      <c r="G24" t="s">
        <v>18</v>
      </c>
      <c r="H24" t="s">
        <v>551</v>
      </c>
      <c r="K24" s="2">
        <v>885718</v>
      </c>
      <c r="L24" s="19">
        <v>7</v>
      </c>
      <c r="M24" s="2">
        <v>-885718</v>
      </c>
    </row>
    <row r="25" spans="1:13" x14ac:dyDescent="0.25">
      <c r="A25" t="s">
        <v>587</v>
      </c>
      <c r="B25" s="1">
        <v>42474</v>
      </c>
      <c r="C25" t="s">
        <v>588</v>
      </c>
      <c r="D25">
        <v>1</v>
      </c>
      <c r="E25" t="s">
        <v>589</v>
      </c>
      <c r="F25" t="s">
        <v>17</v>
      </c>
      <c r="G25" t="s">
        <v>18</v>
      </c>
      <c r="H25" t="s">
        <v>551</v>
      </c>
      <c r="I25" s="2">
        <v>885718</v>
      </c>
      <c r="J25" s="19">
        <v>7</v>
      </c>
      <c r="M25">
        <v>0</v>
      </c>
    </row>
    <row r="26" spans="1:13" x14ac:dyDescent="0.25">
      <c r="A26" t="s">
        <v>590</v>
      </c>
      <c r="B26" s="1">
        <v>42499</v>
      </c>
      <c r="C26" t="s">
        <v>556</v>
      </c>
      <c r="D26">
        <v>1</v>
      </c>
      <c r="E26" t="s">
        <v>557</v>
      </c>
      <c r="F26" t="s">
        <v>17</v>
      </c>
      <c r="G26" t="s">
        <v>12</v>
      </c>
      <c r="H26" t="s">
        <v>591</v>
      </c>
      <c r="K26" s="2">
        <v>4180</v>
      </c>
      <c r="L26" s="19" t="s">
        <v>658</v>
      </c>
      <c r="M26" s="2">
        <v>-4180</v>
      </c>
    </row>
    <row r="27" spans="1:13" x14ac:dyDescent="0.25">
      <c r="A27" t="s">
        <v>592</v>
      </c>
      <c r="B27" s="1">
        <v>42506</v>
      </c>
      <c r="C27" t="s">
        <v>593</v>
      </c>
      <c r="D27">
        <v>1</v>
      </c>
      <c r="E27" t="s">
        <v>594</v>
      </c>
      <c r="F27" t="s">
        <v>34</v>
      </c>
      <c r="G27" t="s">
        <v>18</v>
      </c>
      <c r="H27" t="s">
        <v>551</v>
      </c>
      <c r="K27" s="2">
        <v>605232</v>
      </c>
      <c r="L27" s="19">
        <v>8</v>
      </c>
      <c r="M27" s="2">
        <v>-609412</v>
      </c>
    </row>
    <row r="28" spans="1:13" x14ac:dyDescent="0.25">
      <c r="A28" t="s">
        <v>181</v>
      </c>
      <c r="B28" s="1">
        <v>42506</v>
      </c>
      <c r="C28" t="s">
        <v>595</v>
      </c>
      <c r="D28">
        <v>1</v>
      </c>
      <c r="E28" t="s">
        <v>596</v>
      </c>
      <c r="F28" t="s">
        <v>17</v>
      </c>
      <c r="G28" t="s">
        <v>18</v>
      </c>
      <c r="H28" t="s">
        <v>551</v>
      </c>
      <c r="I28" s="2">
        <v>605232</v>
      </c>
      <c r="J28" s="19">
        <v>8</v>
      </c>
      <c r="M28" s="2">
        <v>-4180</v>
      </c>
    </row>
    <row r="29" spans="1:13" x14ac:dyDescent="0.25">
      <c r="A29" t="s">
        <v>597</v>
      </c>
      <c r="B29" s="1">
        <v>42534</v>
      </c>
      <c r="C29" t="s">
        <v>598</v>
      </c>
      <c r="D29">
        <v>1</v>
      </c>
      <c r="E29" t="s">
        <v>599</v>
      </c>
      <c r="F29" t="s">
        <v>34</v>
      </c>
      <c r="G29" t="s">
        <v>18</v>
      </c>
      <c r="H29" t="s">
        <v>551</v>
      </c>
      <c r="K29" s="2">
        <v>722797</v>
      </c>
      <c r="L29" s="19">
        <v>9</v>
      </c>
      <c r="M29" s="2">
        <v>-726977</v>
      </c>
    </row>
    <row r="30" spans="1:13" x14ac:dyDescent="0.25">
      <c r="A30" t="s">
        <v>600</v>
      </c>
      <c r="B30" s="1">
        <v>42534</v>
      </c>
      <c r="C30" t="s">
        <v>601</v>
      </c>
      <c r="D30">
        <v>1</v>
      </c>
      <c r="E30" t="s">
        <v>602</v>
      </c>
      <c r="F30" t="s">
        <v>17</v>
      </c>
      <c r="G30" t="s">
        <v>18</v>
      </c>
      <c r="H30" t="s">
        <v>551</v>
      </c>
      <c r="I30" s="2">
        <v>722797</v>
      </c>
      <c r="J30" s="19">
        <v>9</v>
      </c>
      <c r="M30" s="2">
        <v>-4180</v>
      </c>
    </row>
    <row r="31" spans="1:13" x14ac:dyDescent="0.25">
      <c r="A31" t="s">
        <v>603</v>
      </c>
      <c r="B31" s="1">
        <v>42570</v>
      </c>
      <c r="C31" t="s">
        <v>604</v>
      </c>
      <c r="D31">
        <v>1</v>
      </c>
      <c r="E31" t="s">
        <v>605</v>
      </c>
      <c r="F31" t="s">
        <v>34</v>
      </c>
      <c r="G31" t="s">
        <v>18</v>
      </c>
      <c r="H31" t="s">
        <v>551</v>
      </c>
      <c r="K31" s="2">
        <v>625847</v>
      </c>
      <c r="L31" s="19">
        <v>10</v>
      </c>
      <c r="M31" s="2">
        <v>-630027</v>
      </c>
    </row>
    <row r="32" spans="1:13" x14ac:dyDescent="0.25">
      <c r="A32" t="s">
        <v>606</v>
      </c>
      <c r="B32" s="1">
        <v>42570</v>
      </c>
      <c r="C32" t="s">
        <v>607</v>
      </c>
      <c r="D32">
        <v>1</v>
      </c>
      <c r="E32" t="s">
        <v>608</v>
      </c>
      <c r="F32" t="s">
        <v>17</v>
      </c>
      <c r="G32" t="s">
        <v>18</v>
      </c>
      <c r="H32" t="s">
        <v>551</v>
      </c>
      <c r="I32" s="2">
        <v>625847</v>
      </c>
      <c r="J32" s="19">
        <v>10</v>
      </c>
      <c r="M32" s="2">
        <v>-4180</v>
      </c>
    </row>
    <row r="33" spans="1:13" x14ac:dyDescent="0.25">
      <c r="A33" t="s">
        <v>609</v>
      </c>
      <c r="B33" s="1">
        <v>42598</v>
      </c>
      <c r="C33" t="s">
        <v>610</v>
      </c>
      <c r="D33">
        <v>1</v>
      </c>
      <c r="E33" t="s">
        <v>611</v>
      </c>
      <c r="F33" t="s">
        <v>34</v>
      </c>
      <c r="G33" t="s">
        <v>12</v>
      </c>
      <c r="H33" t="s">
        <v>551</v>
      </c>
      <c r="K33" s="2">
        <v>523847</v>
      </c>
      <c r="L33" s="19">
        <v>11</v>
      </c>
      <c r="M33" s="2">
        <v>-528027</v>
      </c>
    </row>
    <row r="34" spans="1:13" x14ac:dyDescent="0.25">
      <c r="A34" t="s">
        <v>204</v>
      </c>
      <c r="B34" s="1">
        <v>42598</v>
      </c>
      <c r="C34" t="s">
        <v>612</v>
      </c>
      <c r="D34">
        <v>1</v>
      </c>
      <c r="E34" t="s">
        <v>613</v>
      </c>
      <c r="F34" t="s">
        <v>17</v>
      </c>
      <c r="G34" t="s">
        <v>12</v>
      </c>
      <c r="H34" t="s">
        <v>551</v>
      </c>
      <c r="I34" s="2">
        <v>523847</v>
      </c>
      <c r="J34" s="19">
        <v>11</v>
      </c>
      <c r="M34" s="2">
        <v>-4180</v>
      </c>
    </row>
    <row r="35" spans="1:13" x14ac:dyDescent="0.25">
      <c r="A35" t="s">
        <v>614</v>
      </c>
      <c r="B35" s="1">
        <v>42626</v>
      </c>
      <c r="C35" t="s">
        <v>615</v>
      </c>
      <c r="D35">
        <v>1</v>
      </c>
      <c r="E35" t="s">
        <v>616</v>
      </c>
      <c r="F35" t="s">
        <v>34</v>
      </c>
      <c r="G35" t="s">
        <v>18</v>
      </c>
      <c r="H35" t="s">
        <v>551</v>
      </c>
      <c r="K35" s="2">
        <v>651378</v>
      </c>
      <c r="L35" s="19">
        <v>12</v>
      </c>
      <c r="M35" s="2">
        <v>-655558</v>
      </c>
    </row>
    <row r="36" spans="1:13" x14ac:dyDescent="0.25">
      <c r="A36" t="s">
        <v>617</v>
      </c>
      <c r="B36" s="1">
        <v>42626</v>
      </c>
      <c r="C36" t="s">
        <v>618</v>
      </c>
      <c r="D36">
        <v>1</v>
      </c>
      <c r="E36" t="s">
        <v>619</v>
      </c>
      <c r="F36" t="s">
        <v>17</v>
      </c>
      <c r="G36" t="s">
        <v>18</v>
      </c>
      <c r="H36" t="s">
        <v>551</v>
      </c>
      <c r="I36" s="2">
        <v>651378</v>
      </c>
      <c r="J36" s="19">
        <v>12</v>
      </c>
      <c r="M36" s="2">
        <v>-4180</v>
      </c>
    </row>
    <row r="37" spans="1:13" x14ac:dyDescent="0.25">
      <c r="A37" t="s">
        <v>620</v>
      </c>
      <c r="B37" s="1">
        <v>42653</v>
      </c>
      <c r="C37" t="s">
        <v>621</v>
      </c>
      <c r="D37">
        <v>1</v>
      </c>
      <c r="E37" t="s">
        <v>622</v>
      </c>
      <c r="F37" t="s">
        <v>34</v>
      </c>
      <c r="G37" t="s">
        <v>12</v>
      </c>
      <c r="H37" t="s">
        <v>551</v>
      </c>
      <c r="K37" s="2">
        <v>693705</v>
      </c>
      <c r="L37" s="19">
        <v>13</v>
      </c>
      <c r="M37" s="2">
        <v>-697885</v>
      </c>
    </row>
    <row r="38" spans="1:13" x14ac:dyDescent="0.25">
      <c r="A38" t="s">
        <v>330</v>
      </c>
      <c r="B38" s="1">
        <v>42653</v>
      </c>
      <c r="C38" t="s">
        <v>623</v>
      </c>
      <c r="D38">
        <v>1</v>
      </c>
      <c r="E38" t="s">
        <v>624</v>
      </c>
      <c r="F38" t="s">
        <v>17</v>
      </c>
      <c r="G38" t="s">
        <v>12</v>
      </c>
      <c r="H38" t="s">
        <v>551</v>
      </c>
      <c r="I38" s="2">
        <v>693705</v>
      </c>
      <c r="J38" s="19">
        <v>13</v>
      </c>
      <c r="M38" s="2">
        <v>-4180</v>
      </c>
    </row>
    <row r="39" spans="1:13" x14ac:dyDescent="0.25">
      <c r="A39" t="s">
        <v>625</v>
      </c>
      <c r="B39" s="1">
        <v>42656</v>
      </c>
      <c r="C39" t="s">
        <v>626</v>
      </c>
      <c r="D39">
        <v>1</v>
      </c>
      <c r="E39" t="s">
        <v>627</v>
      </c>
      <c r="F39" t="s">
        <v>34</v>
      </c>
      <c r="G39" t="s">
        <v>12</v>
      </c>
      <c r="H39" t="s">
        <v>551</v>
      </c>
      <c r="K39">
        <v>53</v>
      </c>
      <c r="L39" s="19">
        <v>14</v>
      </c>
      <c r="M39" s="2">
        <v>-4233</v>
      </c>
    </row>
    <row r="40" spans="1:13" x14ac:dyDescent="0.25">
      <c r="A40" t="s">
        <v>628</v>
      </c>
      <c r="B40" s="1">
        <v>42656</v>
      </c>
      <c r="C40" t="s">
        <v>629</v>
      </c>
      <c r="D40">
        <v>1</v>
      </c>
      <c r="E40" t="s">
        <v>630</v>
      </c>
      <c r="F40" t="s">
        <v>34</v>
      </c>
      <c r="G40" t="s">
        <v>12</v>
      </c>
      <c r="H40" t="s">
        <v>551</v>
      </c>
      <c r="K40" s="2">
        <v>5832</v>
      </c>
      <c r="L40" s="19">
        <v>15</v>
      </c>
      <c r="M40" s="2">
        <v>-10065</v>
      </c>
    </row>
    <row r="41" spans="1:13" x14ac:dyDescent="0.25">
      <c r="A41" t="s">
        <v>631</v>
      </c>
      <c r="B41" s="1">
        <v>42656</v>
      </c>
      <c r="C41" t="s">
        <v>632</v>
      </c>
      <c r="D41">
        <v>1</v>
      </c>
      <c r="E41" t="s">
        <v>633</v>
      </c>
      <c r="F41" t="s">
        <v>17</v>
      </c>
      <c r="G41" t="s">
        <v>18</v>
      </c>
      <c r="H41" t="s">
        <v>551</v>
      </c>
      <c r="I41">
        <v>53</v>
      </c>
      <c r="J41" s="19">
        <v>14</v>
      </c>
      <c r="M41" s="2">
        <v>-10012</v>
      </c>
    </row>
    <row r="42" spans="1:13" x14ac:dyDescent="0.25">
      <c r="A42" t="s">
        <v>239</v>
      </c>
      <c r="B42" s="1">
        <v>42656</v>
      </c>
      <c r="C42" t="s">
        <v>634</v>
      </c>
      <c r="D42">
        <v>1</v>
      </c>
      <c r="E42" t="s">
        <v>635</v>
      </c>
      <c r="F42" t="s">
        <v>17</v>
      </c>
      <c r="G42" t="s">
        <v>18</v>
      </c>
      <c r="H42" t="s">
        <v>551</v>
      </c>
      <c r="I42" s="2">
        <v>5832</v>
      </c>
      <c r="J42" s="19">
        <v>15</v>
      </c>
      <c r="M42" s="2">
        <v>-4180</v>
      </c>
    </row>
    <row r="43" spans="1:13" x14ac:dyDescent="0.25">
      <c r="A43" t="s">
        <v>636</v>
      </c>
      <c r="B43" s="1">
        <v>42688</v>
      </c>
      <c r="C43" t="s">
        <v>637</v>
      </c>
      <c r="D43">
        <v>1</v>
      </c>
      <c r="E43" t="s">
        <v>638</v>
      </c>
      <c r="F43" t="s">
        <v>34</v>
      </c>
      <c r="G43" t="s">
        <v>12</v>
      </c>
      <c r="H43" t="s">
        <v>551</v>
      </c>
      <c r="K43" s="2">
        <v>5832</v>
      </c>
      <c r="L43" s="19">
        <v>16</v>
      </c>
      <c r="M43" s="2">
        <v>-10012</v>
      </c>
    </row>
    <row r="44" spans="1:13" x14ac:dyDescent="0.25">
      <c r="A44" t="s">
        <v>639</v>
      </c>
      <c r="B44" s="1">
        <v>42688</v>
      </c>
      <c r="C44" t="s">
        <v>640</v>
      </c>
      <c r="D44">
        <v>1</v>
      </c>
      <c r="E44" t="s">
        <v>641</v>
      </c>
      <c r="F44" t="s">
        <v>34</v>
      </c>
      <c r="G44" t="s">
        <v>12</v>
      </c>
      <c r="H44" t="s">
        <v>551</v>
      </c>
      <c r="K44" s="2">
        <v>1031130</v>
      </c>
      <c r="L44" s="19">
        <v>17</v>
      </c>
      <c r="M44" s="2">
        <v>-1041142</v>
      </c>
    </row>
    <row r="45" spans="1:13" x14ac:dyDescent="0.25">
      <c r="A45" t="s">
        <v>642</v>
      </c>
      <c r="B45" s="1">
        <v>42688</v>
      </c>
      <c r="C45" t="s">
        <v>643</v>
      </c>
      <c r="D45">
        <v>1</v>
      </c>
      <c r="E45" t="s">
        <v>644</v>
      </c>
      <c r="F45" t="s">
        <v>17</v>
      </c>
      <c r="G45" t="s">
        <v>12</v>
      </c>
      <c r="H45" t="s">
        <v>551</v>
      </c>
      <c r="I45" s="2">
        <v>5832</v>
      </c>
      <c r="J45" s="19">
        <v>16</v>
      </c>
      <c r="M45" s="2">
        <v>-1035310</v>
      </c>
    </row>
    <row r="46" spans="1:13" x14ac:dyDescent="0.25">
      <c r="A46" t="s">
        <v>282</v>
      </c>
      <c r="B46" s="1">
        <v>42688</v>
      </c>
      <c r="C46" t="s">
        <v>645</v>
      </c>
      <c r="D46">
        <v>1</v>
      </c>
      <c r="E46" t="s">
        <v>646</v>
      </c>
      <c r="F46" t="s">
        <v>17</v>
      </c>
      <c r="G46" t="s">
        <v>12</v>
      </c>
      <c r="H46" t="s">
        <v>551</v>
      </c>
      <c r="I46" s="2">
        <v>1031130</v>
      </c>
      <c r="J46" s="19">
        <v>17</v>
      </c>
      <c r="M46" s="2">
        <v>-4180</v>
      </c>
    </row>
    <row r="47" spans="1:13" x14ac:dyDescent="0.25">
      <c r="A47" t="s">
        <v>647</v>
      </c>
      <c r="B47" s="1">
        <v>42713</v>
      </c>
      <c r="C47" t="s">
        <v>648</v>
      </c>
      <c r="D47">
        <v>1</v>
      </c>
      <c r="E47" t="s">
        <v>649</v>
      </c>
      <c r="F47" t="s">
        <v>34</v>
      </c>
      <c r="G47" t="s">
        <v>12</v>
      </c>
      <c r="H47" t="s">
        <v>551</v>
      </c>
      <c r="K47" s="2">
        <v>1190527</v>
      </c>
      <c r="L47" s="19">
        <v>18</v>
      </c>
      <c r="M47" s="2">
        <v>-1194707</v>
      </c>
    </row>
    <row r="48" spans="1:13" x14ac:dyDescent="0.25">
      <c r="A48" t="s">
        <v>650</v>
      </c>
      <c r="B48" s="1">
        <v>42713</v>
      </c>
      <c r="C48" t="s">
        <v>651</v>
      </c>
      <c r="D48">
        <v>1</v>
      </c>
      <c r="E48" t="s">
        <v>652</v>
      </c>
      <c r="F48" t="s">
        <v>34</v>
      </c>
      <c r="G48" t="s">
        <v>12</v>
      </c>
      <c r="H48" t="s">
        <v>551</v>
      </c>
      <c r="K48" s="2">
        <v>5832</v>
      </c>
      <c r="L48" s="19">
        <v>19</v>
      </c>
      <c r="M48" s="2">
        <v>-1200539</v>
      </c>
    </row>
    <row r="49" spans="1:13" x14ac:dyDescent="0.25">
      <c r="A49" t="s">
        <v>20</v>
      </c>
      <c r="B49" s="1">
        <v>42713</v>
      </c>
      <c r="C49" t="s">
        <v>653</v>
      </c>
      <c r="D49">
        <v>1</v>
      </c>
      <c r="E49" t="s">
        <v>654</v>
      </c>
      <c r="F49" t="s">
        <v>17</v>
      </c>
      <c r="G49" t="s">
        <v>12</v>
      </c>
      <c r="H49" t="s">
        <v>551</v>
      </c>
      <c r="I49" s="2">
        <v>1190527</v>
      </c>
      <c r="J49" s="19">
        <v>18</v>
      </c>
      <c r="M49" s="2">
        <v>-10012</v>
      </c>
    </row>
    <row r="50" spans="1:13" x14ac:dyDescent="0.25">
      <c r="A50" t="s">
        <v>655</v>
      </c>
      <c r="B50" s="1">
        <v>42713</v>
      </c>
      <c r="C50" t="s">
        <v>656</v>
      </c>
      <c r="D50">
        <v>1</v>
      </c>
      <c r="E50" t="s">
        <v>657</v>
      </c>
      <c r="F50" t="s">
        <v>17</v>
      </c>
      <c r="G50" t="s">
        <v>12</v>
      </c>
      <c r="H50" t="s">
        <v>551</v>
      </c>
      <c r="I50" s="2">
        <v>5832</v>
      </c>
      <c r="J50" s="19">
        <v>19</v>
      </c>
      <c r="M50" s="2">
        <v>-4180</v>
      </c>
    </row>
    <row r="51" spans="1:13" x14ac:dyDescent="0.25">
      <c r="H51" t="s">
        <v>101</v>
      </c>
      <c r="I51" s="2">
        <v>10085791</v>
      </c>
      <c r="K51" s="2">
        <v>10089971</v>
      </c>
    </row>
    <row r="52" spans="1:13" x14ac:dyDescent="0.25">
      <c r="H52" t="s">
        <v>102</v>
      </c>
      <c r="M52" s="2">
        <v>-4180</v>
      </c>
    </row>
    <row r="53" spans="1:13" x14ac:dyDescent="0.25">
      <c r="A53" t="s">
        <v>6</v>
      </c>
    </row>
  </sheetData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7" workbookViewId="0">
      <selection activeCell="F22" sqref="F22"/>
    </sheetView>
  </sheetViews>
  <sheetFormatPr baseColWidth="10" defaultRowHeight="15" x14ac:dyDescent="0.25"/>
  <cols>
    <col min="7" max="7" width="24.28515625" bestFit="1" customWidth="1"/>
    <col min="9" max="9" width="21.5703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3623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1545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-29348</v>
      </c>
    </row>
    <row r="12" spans="1:12" x14ac:dyDescent="0.25">
      <c r="A12" t="s">
        <v>3624</v>
      </c>
      <c r="B12" s="1">
        <v>42796</v>
      </c>
      <c r="C12" t="s">
        <v>3625</v>
      </c>
      <c r="D12">
        <v>1</v>
      </c>
      <c r="E12" t="s">
        <v>3626</v>
      </c>
      <c r="F12" t="s">
        <v>3627</v>
      </c>
      <c r="G12" t="s">
        <v>1569</v>
      </c>
      <c r="H12" t="s">
        <v>156</v>
      </c>
      <c r="I12" t="s">
        <v>1551</v>
      </c>
      <c r="K12" s="47">
        <v>7540</v>
      </c>
      <c r="L12" s="2">
        <v>-36888</v>
      </c>
    </row>
    <row r="13" spans="1:12" x14ac:dyDescent="0.25">
      <c r="A13" t="s">
        <v>2079</v>
      </c>
      <c r="B13" s="1">
        <v>42802</v>
      </c>
      <c r="C13" t="s">
        <v>3628</v>
      </c>
      <c r="D13">
        <v>1</v>
      </c>
      <c r="E13" t="s">
        <v>3576</v>
      </c>
      <c r="F13">
        <v>3650</v>
      </c>
      <c r="G13" t="s">
        <v>76</v>
      </c>
      <c r="H13" t="s">
        <v>18</v>
      </c>
      <c r="I13" t="s">
        <v>1551</v>
      </c>
      <c r="J13" s="47">
        <v>13920</v>
      </c>
      <c r="L13" s="2">
        <v>-22968</v>
      </c>
    </row>
    <row r="14" spans="1:12" x14ac:dyDescent="0.25">
      <c r="A14" t="s">
        <v>3629</v>
      </c>
      <c r="B14" s="1">
        <v>42802</v>
      </c>
      <c r="C14" t="s">
        <v>3630</v>
      </c>
      <c r="D14">
        <v>2</v>
      </c>
      <c r="E14" t="s">
        <v>3576</v>
      </c>
      <c r="F14">
        <v>3652</v>
      </c>
      <c r="G14" t="s">
        <v>76</v>
      </c>
      <c r="H14" t="s">
        <v>12</v>
      </c>
      <c r="I14" t="s">
        <v>1551</v>
      </c>
      <c r="J14" s="47">
        <v>9280</v>
      </c>
      <c r="L14" s="2">
        <v>-13688</v>
      </c>
    </row>
    <row r="15" spans="1:12" x14ac:dyDescent="0.25">
      <c r="A15" t="s">
        <v>3631</v>
      </c>
      <c r="B15" s="1">
        <v>42811</v>
      </c>
      <c r="C15" t="s">
        <v>3632</v>
      </c>
      <c r="D15">
        <v>2</v>
      </c>
      <c r="E15" t="s">
        <v>3633</v>
      </c>
      <c r="F15" t="s">
        <v>3634</v>
      </c>
      <c r="G15" t="s">
        <v>1549</v>
      </c>
      <c r="H15" t="s">
        <v>2135</v>
      </c>
      <c r="I15" t="s">
        <v>2136</v>
      </c>
      <c r="K15" s="47">
        <v>3480</v>
      </c>
      <c r="L15" s="2">
        <v>-17168</v>
      </c>
    </row>
    <row r="16" spans="1:12" x14ac:dyDescent="0.25">
      <c r="A16" t="s">
        <v>3635</v>
      </c>
      <c r="B16" s="1">
        <v>42812</v>
      </c>
      <c r="C16" t="s">
        <v>3636</v>
      </c>
      <c r="D16">
        <v>1</v>
      </c>
      <c r="E16" t="s">
        <v>3626</v>
      </c>
      <c r="F16" t="s">
        <v>3637</v>
      </c>
      <c r="G16" t="s">
        <v>1569</v>
      </c>
      <c r="H16" t="s">
        <v>156</v>
      </c>
      <c r="I16" t="s">
        <v>1551</v>
      </c>
      <c r="K16" s="47">
        <v>6496</v>
      </c>
      <c r="L16" s="2">
        <v>-23664</v>
      </c>
    </row>
    <row r="17" spans="1:12" x14ac:dyDescent="0.25">
      <c r="A17" t="s">
        <v>2969</v>
      </c>
      <c r="B17" s="1">
        <v>42815</v>
      </c>
      <c r="C17" t="s">
        <v>3638</v>
      </c>
      <c r="D17">
        <v>2</v>
      </c>
      <c r="E17" t="s">
        <v>3633</v>
      </c>
      <c r="F17" t="s">
        <v>3639</v>
      </c>
      <c r="G17" t="s">
        <v>1549</v>
      </c>
      <c r="H17" t="s">
        <v>1967</v>
      </c>
      <c r="I17" t="s">
        <v>1551</v>
      </c>
      <c r="K17" s="47">
        <v>1276</v>
      </c>
      <c r="L17" s="2">
        <v>-24940</v>
      </c>
    </row>
    <row r="18" spans="1:12" x14ac:dyDescent="0.25">
      <c r="A18" t="s">
        <v>3640</v>
      </c>
      <c r="B18" s="1">
        <v>42815</v>
      </c>
      <c r="C18" t="s">
        <v>3641</v>
      </c>
      <c r="D18">
        <v>1</v>
      </c>
      <c r="E18" t="s">
        <v>3626</v>
      </c>
      <c r="F18" t="s">
        <v>3642</v>
      </c>
      <c r="G18" t="s">
        <v>1569</v>
      </c>
      <c r="H18" t="s">
        <v>12</v>
      </c>
      <c r="I18" t="s">
        <v>1551</v>
      </c>
      <c r="K18" s="47">
        <v>4060</v>
      </c>
      <c r="L18" s="2">
        <v>-29000</v>
      </c>
    </row>
    <row r="19" spans="1:12" x14ac:dyDescent="0.25">
      <c r="A19" t="s">
        <v>2516</v>
      </c>
      <c r="B19" s="1">
        <v>42817</v>
      </c>
      <c r="C19" t="s">
        <v>3643</v>
      </c>
      <c r="D19">
        <v>2</v>
      </c>
      <c r="E19" t="s">
        <v>3633</v>
      </c>
      <c r="F19" t="s">
        <v>3644</v>
      </c>
      <c r="G19" t="s">
        <v>1549</v>
      </c>
      <c r="H19" t="s">
        <v>2110</v>
      </c>
      <c r="I19" t="s">
        <v>1551</v>
      </c>
      <c r="K19" s="47">
        <v>1392</v>
      </c>
      <c r="L19" s="2">
        <v>-30392</v>
      </c>
    </row>
    <row r="20" spans="1:12" x14ac:dyDescent="0.25">
      <c r="A20" t="s">
        <v>736</v>
      </c>
      <c r="B20" s="1">
        <v>42817</v>
      </c>
      <c r="C20" t="s">
        <v>3645</v>
      </c>
      <c r="D20">
        <v>2</v>
      </c>
      <c r="E20" t="s">
        <v>3576</v>
      </c>
      <c r="F20">
        <v>3729</v>
      </c>
      <c r="G20" t="s">
        <v>76</v>
      </c>
      <c r="H20" t="s">
        <v>12</v>
      </c>
      <c r="I20" t="s">
        <v>1551</v>
      </c>
      <c r="J20" s="47">
        <v>16124</v>
      </c>
      <c r="L20" s="2">
        <v>-14268</v>
      </c>
    </row>
    <row r="21" spans="1:12" x14ac:dyDescent="0.25">
      <c r="A21" t="s">
        <v>1125</v>
      </c>
      <c r="B21" s="1">
        <v>42823</v>
      </c>
      <c r="C21" t="s">
        <v>3646</v>
      </c>
      <c r="D21">
        <v>2</v>
      </c>
      <c r="E21" t="s">
        <v>3633</v>
      </c>
      <c r="F21" t="s">
        <v>3647</v>
      </c>
      <c r="G21" t="s">
        <v>1549</v>
      </c>
      <c r="H21" t="s">
        <v>1618</v>
      </c>
      <c r="I21" t="s">
        <v>1551</v>
      </c>
      <c r="K21" s="2">
        <v>13920</v>
      </c>
      <c r="L21" s="2">
        <v>-28188</v>
      </c>
    </row>
    <row r="22" spans="1:12" x14ac:dyDescent="0.25">
      <c r="A22" t="s">
        <v>853</v>
      </c>
      <c r="B22" s="1">
        <v>42823</v>
      </c>
      <c r="C22" t="s">
        <v>3648</v>
      </c>
      <c r="D22">
        <v>1</v>
      </c>
      <c r="E22" t="s">
        <v>3576</v>
      </c>
      <c r="F22">
        <v>3787</v>
      </c>
      <c r="G22" t="s">
        <v>76</v>
      </c>
      <c r="H22" t="s">
        <v>18</v>
      </c>
      <c r="I22" t="s">
        <v>1551</v>
      </c>
      <c r="J22" s="47">
        <v>10556</v>
      </c>
      <c r="L22" s="2">
        <v>-17632</v>
      </c>
    </row>
    <row r="23" spans="1:12" x14ac:dyDescent="0.25">
      <c r="A23" t="s">
        <v>3649</v>
      </c>
      <c r="B23" s="1">
        <v>42823</v>
      </c>
      <c r="C23" t="s">
        <v>3650</v>
      </c>
      <c r="D23">
        <v>2</v>
      </c>
      <c r="E23" t="s">
        <v>3576</v>
      </c>
      <c r="F23">
        <v>3790</v>
      </c>
      <c r="G23" t="s">
        <v>76</v>
      </c>
      <c r="H23" t="s">
        <v>12</v>
      </c>
      <c r="I23" t="s">
        <v>1551</v>
      </c>
      <c r="J23" s="47">
        <v>1392</v>
      </c>
      <c r="L23" s="2">
        <v>-16240</v>
      </c>
    </row>
    <row r="24" spans="1:12" x14ac:dyDescent="0.25">
      <c r="A24" t="s">
        <v>2065</v>
      </c>
      <c r="B24" s="1">
        <v>42824</v>
      </c>
      <c r="C24" t="s">
        <v>3651</v>
      </c>
      <c r="D24">
        <v>1</v>
      </c>
      <c r="E24" t="s">
        <v>3626</v>
      </c>
      <c r="F24" t="s">
        <v>3652</v>
      </c>
      <c r="G24" t="s">
        <v>1569</v>
      </c>
      <c r="H24" t="s">
        <v>156</v>
      </c>
      <c r="I24" t="s">
        <v>1551</v>
      </c>
      <c r="K24" s="2">
        <v>5336</v>
      </c>
      <c r="L24" s="2">
        <v>-21576</v>
      </c>
    </row>
    <row r="25" spans="1:12" x14ac:dyDescent="0.25">
      <c r="A25" t="s">
        <v>3653</v>
      </c>
      <c r="B25" s="1">
        <v>42825</v>
      </c>
      <c r="C25" t="s">
        <v>3654</v>
      </c>
      <c r="D25">
        <v>2</v>
      </c>
      <c r="E25" t="s">
        <v>3633</v>
      </c>
      <c r="F25" t="s">
        <v>3655</v>
      </c>
      <c r="G25" t="s">
        <v>1549</v>
      </c>
      <c r="H25" t="s">
        <v>2135</v>
      </c>
      <c r="I25" t="s">
        <v>2136</v>
      </c>
      <c r="K25" s="2">
        <v>3480</v>
      </c>
      <c r="L25" s="2">
        <v>-25056</v>
      </c>
    </row>
    <row r="26" spans="1:12" x14ac:dyDescent="0.25">
      <c r="I26" t="s">
        <v>101</v>
      </c>
      <c r="J26" s="2">
        <v>51272</v>
      </c>
      <c r="K26" s="2">
        <v>46980</v>
      </c>
    </row>
    <row r="27" spans="1:12" x14ac:dyDescent="0.25">
      <c r="I27" t="s">
        <v>102</v>
      </c>
      <c r="L27" s="2">
        <v>-25056</v>
      </c>
    </row>
    <row r="28" spans="1:12" x14ac:dyDescent="0.25">
      <c r="A28" t="s">
        <v>6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22" sqref="J22"/>
    </sheetView>
  </sheetViews>
  <sheetFormatPr baseColWidth="10" defaultRowHeight="15" x14ac:dyDescent="0.25"/>
  <cols>
    <col min="9" max="9" width="27.5703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3656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2237</v>
      </c>
    </row>
    <row r="10" spans="1:12" x14ac:dyDescent="0.25">
      <c r="A10" t="s">
        <v>6</v>
      </c>
      <c r="K10" s="49">
        <v>16008</v>
      </c>
    </row>
    <row r="11" spans="1:12" x14ac:dyDescent="0.25">
      <c r="I11" t="s">
        <v>7</v>
      </c>
      <c r="L11" s="2">
        <v>-49186</v>
      </c>
    </row>
    <row r="12" spans="1:12" x14ac:dyDescent="0.25">
      <c r="A12" t="s">
        <v>3657</v>
      </c>
      <c r="B12" s="1">
        <v>42795</v>
      </c>
      <c r="C12">
        <v>652</v>
      </c>
      <c r="D12">
        <v>2</v>
      </c>
      <c r="E12" t="s">
        <v>3633</v>
      </c>
      <c r="F12" t="s">
        <v>3658</v>
      </c>
      <c r="G12" t="s">
        <v>1549</v>
      </c>
      <c r="H12" t="s">
        <v>1550</v>
      </c>
      <c r="I12" t="s">
        <v>2241</v>
      </c>
      <c r="K12" s="48">
        <v>1624</v>
      </c>
      <c r="L12" s="2">
        <v>-50810</v>
      </c>
    </row>
    <row r="13" spans="1:12" x14ac:dyDescent="0.25">
      <c r="A13" t="s">
        <v>2710</v>
      </c>
      <c r="B13" s="1">
        <v>42802</v>
      </c>
      <c r="C13" t="s">
        <v>3659</v>
      </c>
      <c r="D13">
        <v>2</v>
      </c>
      <c r="E13" t="s">
        <v>3576</v>
      </c>
      <c r="F13">
        <v>3654</v>
      </c>
      <c r="G13" t="s">
        <v>76</v>
      </c>
      <c r="H13" t="s">
        <v>12</v>
      </c>
      <c r="I13" t="s">
        <v>2241</v>
      </c>
      <c r="J13" s="48">
        <v>17632</v>
      </c>
      <c r="L13" s="2">
        <v>-33178</v>
      </c>
    </row>
    <row r="14" spans="1:12" x14ac:dyDescent="0.25">
      <c r="A14" t="s">
        <v>1843</v>
      </c>
      <c r="B14" s="1">
        <v>42817</v>
      </c>
      <c r="C14">
        <v>657</v>
      </c>
      <c r="D14">
        <v>2</v>
      </c>
      <c r="E14" t="s">
        <v>3633</v>
      </c>
      <c r="F14" t="s">
        <v>3660</v>
      </c>
      <c r="G14" t="s">
        <v>1549</v>
      </c>
      <c r="H14" t="s">
        <v>1618</v>
      </c>
      <c r="I14" t="s">
        <v>2241</v>
      </c>
      <c r="K14" s="47">
        <v>9280</v>
      </c>
      <c r="L14" s="2">
        <v>-42458</v>
      </c>
    </row>
    <row r="15" spans="1:12" x14ac:dyDescent="0.25">
      <c r="A15" t="s">
        <v>739</v>
      </c>
      <c r="B15" s="1">
        <v>42817</v>
      </c>
      <c r="C15" t="s">
        <v>3661</v>
      </c>
      <c r="D15">
        <v>2</v>
      </c>
      <c r="E15" t="s">
        <v>3576</v>
      </c>
      <c r="F15">
        <v>3731</v>
      </c>
      <c r="G15" t="s">
        <v>76</v>
      </c>
      <c r="H15" t="s">
        <v>12</v>
      </c>
      <c r="I15" t="s">
        <v>2241</v>
      </c>
      <c r="J15" s="14">
        <v>23084</v>
      </c>
      <c r="L15" s="2">
        <v>-19374</v>
      </c>
    </row>
    <row r="16" spans="1:12" x14ac:dyDescent="0.25">
      <c r="A16" t="s">
        <v>3662</v>
      </c>
      <c r="B16" s="1">
        <v>42818</v>
      </c>
      <c r="C16">
        <v>669</v>
      </c>
      <c r="D16">
        <v>2</v>
      </c>
      <c r="E16" t="s">
        <v>3633</v>
      </c>
      <c r="F16" t="s">
        <v>3663</v>
      </c>
      <c r="G16" t="s">
        <v>1549</v>
      </c>
      <c r="H16" t="s">
        <v>1550</v>
      </c>
      <c r="I16" t="s">
        <v>2241</v>
      </c>
      <c r="K16" s="47">
        <v>8120</v>
      </c>
      <c r="L16" s="2">
        <v>-27494</v>
      </c>
    </row>
    <row r="17" spans="1:12" x14ac:dyDescent="0.25">
      <c r="A17" t="s">
        <v>2573</v>
      </c>
      <c r="B17" s="1">
        <v>42818</v>
      </c>
      <c r="C17">
        <v>650</v>
      </c>
      <c r="D17">
        <v>2</v>
      </c>
      <c r="E17" t="s">
        <v>3633</v>
      </c>
      <c r="F17" t="s">
        <v>3664</v>
      </c>
      <c r="G17" t="s">
        <v>1549</v>
      </c>
      <c r="H17" t="s">
        <v>1618</v>
      </c>
      <c r="I17" t="s">
        <v>2241</v>
      </c>
      <c r="K17" s="2">
        <v>1624</v>
      </c>
      <c r="L17" s="2">
        <v>-29118</v>
      </c>
    </row>
    <row r="18" spans="1:12" x14ac:dyDescent="0.25">
      <c r="A18" t="s">
        <v>3012</v>
      </c>
      <c r="B18" s="1">
        <v>42823</v>
      </c>
      <c r="C18" t="s">
        <v>3665</v>
      </c>
      <c r="D18">
        <v>2</v>
      </c>
      <c r="E18" t="s">
        <v>3576</v>
      </c>
      <c r="F18">
        <v>3794</v>
      </c>
      <c r="G18" t="s">
        <v>76</v>
      </c>
      <c r="H18" t="s">
        <v>12</v>
      </c>
      <c r="I18" t="s">
        <v>2241</v>
      </c>
      <c r="J18" s="47">
        <v>17400</v>
      </c>
      <c r="L18" s="2">
        <v>-11718</v>
      </c>
    </row>
    <row r="19" spans="1:12" x14ac:dyDescent="0.25">
      <c r="I19" t="s">
        <v>101</v>
      </c>
      <c r="J19" s="2">
        <v>58116</v>
      </c>
      <c r="K19" s="2">
        <v>20648</v>
      </c>
    </row>
    <row r="20" spans="1:12" x14ac:dyDescent="0.25">
      <c r="I20" t="s">
        <v>102</v>
      </c>
      <c r="L20" s="2">
        <v>-11718</v>
      </c>
    </row>
    <row r="21" spans="1:12" x14ac:dyDescent="0.25">
      <c r="A21" t="s">
        <v>6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4" sqref="M14"/>
    </sheetView>
  </sheetViews>
  <sheetFormatPr baseColWidth="10" defaultRowHeight="15" x14ac:dyDescent="0.25"/>
  <cols>
    <col min="9" max="9" width="21.8554687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3666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3434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-4833.18</v>
      </c>
    </row>
    <row r="12" spans="1:12" x14ac:dyDescent="0.25">
      <c r="A12" t="s">
        <v>3000</v>
      </c>
      <c r="B12" s="1">
        <v>42802</v>
      </c>
      <c r="C12" t="s">
        <v>3667</v>
      </c>
      <c r="D12">
        <v>1</v>
      </c>
      <c r="E12" t="s">
        <v>3576</v>
      </c>
      <c r="F12">
        <v>3645</v>
      </c>
      <c r="G12" t="s">
        <v>76</v>
      </c>
      <c r="H12" t="s">
        <v>18</v>
      </c>
      <c r="I12" t="s">
        <v>3437</v>
      </c>
      <c r="J12" s="2">
        <v>2006.8</v>
      </c>
      <c r="L12" s="2">
        <v>-2826.38</v>
      </c>
    </row>
    <row r="13" spans="1:12" x14ac:dyDescent="0.25">
      <c r="A13" t="s">
        <v>3668</v>
      </c>
      <c r="B13" s="1">
        <v>42818</v>
      </c>
      <c r="C13" t="s">
        <v>3669</v>
      </c>
      <c r="D13">
        <v>1</v>
      </c>
      <c r="E13" t="s">
        <v>3576</v>
      </c>
      <c r="F13">
        <v>3754</v>
      </c>
      <c r="G13" t="s">
        <v>76</v>
      </c>
      <c r="H13" t="s">
        <v>18</v>
      </c>
      <c r="I13" t="s">
        <v>3437</v>
      </c>
      <c r="J13" s="2">
        <v>2825.76</v>
      </c>
      <c r="L13">
        <v>-0.62</v>
      </c>
    </row>
    <row r="14" spans="1:12" x14ac:dyDescent="0.25">
      <c r="A14" t="s">
        <v>3670</v>
      </c>
      <c r="B14" s="1">
        <v>42825</v>
      </c>
      <c r="C14" t="s">
        <v>3671</v>
      </c>
      <c r="D14">
        <v>1</v>
      </c>
      <c r="E14" t="s">
        <v>3577</v>
      </c>
      <c r="F14">
        <v>15428</v>
      </c>
      <c r="G14" t="s">
        <v>11</v>
      </c>
      <c r="H14" t="s">
        <v>12</v>
      </c>
      <c r="I14" t="s">
        <v>3437</v>
      </c>
      <c r="K14">
        <v>881.6</v>
      </c>
      <c r="L14">
        <v>-882.22</v>
      </c>
    </row>
    <row r="15" spans="1:12" x14ac:dyDescent="0.25">
      <c r="A15" t="s">
        <v>1512</v>
      </c>
      <c r="B15" s="1">
        <v>42825</v>
      </c>
      <c r="C15" t="s">
        <v>3672</v>
      </c>
      <c r="D15">
        <v>1</v>
      </c>
      <c r="E15" t="s">
        <v>3577</v>
      </c>
      <c r="F15">
        <v>15429</v>
      </c>
      <c r="G15" t="s">
        <v>11</v>
      </c>
      <c r="H15" t="s">
        <v>12</v>
      </c>
      <c r="I15" t="s">
        <v>3437</v>
      </c>
      <c r="K15" s="2">
        <v>1891.96</v>
      </c>
      <c r="L15" s="2">
        <v>-2774.18</v>
      </c>
    </row>
    <row r="16" spans="1:12" x14ac:dyDescent="0.25">
      <c r="A16" t="s">
        <v>3673</v>
      </c>
      <c r="B16" s="1">
        <v>42825</v>
      </c>
      <c r="C16" t="s">
        <v>3674</v>
      </c>
      <c r="D16">
        <v>1</v>
      </c>
      <c r="E16" t="s">
        <v>3577</v>
      </c>
      <c r="F16">
        <v>15430</v>
      </c>
      <c r="G16" t="s">
        <v>11</v>
      </c>
      <c r="H16" t="s">
        <v>12</v>
      </c>
      <c r="I16" t="s">
        <v>3437</v>
      </c>
      <c r="K16" s="2">
        <v>2296.8000000000002</v>
      </c>
      <c r="L16" s="2">
        <v>-5070.9799999999996</v>
      </c>
    </row>
    <row r="17" spans="1:12" x14ac:dyDescent="0.25">
      <c r="I17" t="s">
        <v>101</v>
      </c>
      <c r="J17" s="2">
        <v>4832.5600000000004</v>
      </c>
      <c r="K17" s="2">
        <v>5070.3599999999997</v>
      </c>
    </row>
    <row r="18" spans="1:12" x14ac:dyDescent="0.25">
      <c r="I18" t="s">
        <v>102</v>
      </c>
      <c r="L18" s="2">
        <v>-5070.9799999999996</v>
      </c>
    </row>
    <row r="19" spans="1:12" x14ac:dyDescent="0.25">
      <c r="A19" t="s">
        <v>6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0" workbookViewId="0">
      <selection activeCell="K23" sqref="K23:K25"/>
    </sheetView>
  </sheetViews>
  <sheetFormatPr baseColWidth="10" defaultRowHeight="15" x14ac:dyDescent="0.25"/>
  <cols>
    <col min="9" max="9" width="35.285156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3675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2776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-5684</v>
      </c>
    </row>
    <row r="12" spans="1:12" x14ac:dyDescent="0.25">
      <c r="A12" t="s">
        <v>3676</v>
      </c>
      <c r="B12" s="1">
        <v>42796</v>
      </c>
      <c r="C12">
        <v>69</v>
      </c>
      <c r="D12">
        <v>1</v>
      </c>
      <c r="E12" t="s">
        <v>3626</v>
      </c>
      <c r="F12" t="s">
        <v>3677</v>
      </c>
      <c r="G12" t="s">
        <v>1569</v>
      </c>
      <c r="H12" t="s">
        <v>156</v>
      </c>
      <c r="I12" t="s">
        <v>2780</v>
      </c>
      <c r="K12" s="39">
        <v>7540</v>
      </c>
      <c r="L12" s="2">
        <v>-13224</v>
      </c>
    </row>
    <row r="13" spans="1:12" x14ac:dyDescent="0.25">
      <c r="A13" t="s">
        <v>3678</v>
      </c>
      <c r="B13" s="1">
        <v>42796</v>
      </c>
      <c r="C13">
        <v>70</v>
      </c>
      <c r="D13">
        <v>1</v>
      </c>
      <c r="E13" t="s">
        <v>3626</v>
      </c>
      <c r="F13" t="s">
        <v>3679</v>
      </c>
      <c r="G13" t="s">
        <v>1569</v>
      </c>
      <c r="H13" t="s">
        <v>156</v>
      </c>
      <c r="I13" t="s">
        <v>2780</v>
      </c>
      <c r="K13" s="39">
        <v>7772</v>
      </c>
      <c r="L13" s="2">
        <v>-20996</v>
      </c>
    </row>
    <row r="14" spans="1:12" x14ac:dyDescent="0.25">
      <c r="A14" t="s">
        <v>3680</v>
      </c>
      <c r="B14" s="1">
        <v>42800</v>
      </c>
      <c r="C14">
        <v>68</v>
      </c>
      <c r="D14">
        <v>1</v>
      </c>
      <c r="E14" t="s">
        <v>3626</v>
      </c>
      <c r="F14" t="s">
        <v>3681</v>
      </c>
      <c r="G14" t="s">
        <v>1569</v>
      </c>
      <c r="H14" t="s">
        <v>156</v>
      </c>
      <c r="I14" t="s">
        <v>2780</v>
      </c>
      <c r="K14" s="39">
        <v>7192</v>
      </c>
      <c r="L14" s="2">
        <v>-28188</v>
      </c>
    </row>
    <row r="15" spans="1:12" x14ac:dyDescent="0.25">
      <c r="A15" t="s">
        <v>236</v>
      </c>
      <c r="B15" s="1">
        <v>42802</v>
      </c>
      <c r="C15" t="s">
        <v>3682</v>
      </c>
      <c r="D15">
        <v>1</v>
      </c>
      <c r="E15" t="s">
        <v>3576</v>
      </c>
      <c r="F15">
        <v>3635</v>
      </c>
      <c r="G15" t="s">
        <v>76</v>
      </c>
      <c r="H15" t="s">
        <v>18</v>
      </c>
      <c r="I15" t="s">
        <v>2780</v>
      </c>
      <c r="J15" s="39">
        <v>15312</v>
      </c>
      <c r="L15" s="2">
        <v>-12876</v>
      </c>
    </row>
    <row r="16" spans="1:12" x14ac:dyDescent="0.25">
      <c r="A16" t="s">
        <v>3683</v>
      </c>
      <c r="B16" s="1">
        <v>42812</v>
      </c>
      <c r="C16">
        <v>65</v>
      </c>
      <c r="D16">
        <v>1</v>
      </c>
      <c r="E16" t="s">
        <v>3626</v>
      </c>
      <c r="F16" t="s">
        <v>3684</v>
      </c>
      <c r="G16" t="s">
        <v>1569</v>
      </c>
      <c r="H16" t="s">
        <v>156</v>
      </c>
      <c r="I16" t="s">
        <v>2780</v>
      </c>
      <c r="K16" s="39">
        <v>8468</v>
      </c>
      <c r="L16" s="2">
        <v>-21344</v>
      </c>
    </row>
    <row r="17" spans="1:12" x14ac:dyDescent="0.25">
      <c r="A17" t="s">
        <v>3685</v>
      </c>
      <c r="B17" s="1">
        <v>42816</v>
      </c>
      <c r="C17">
        <v>74</v>
      </c>
      <c r="D17">
        <v>1</v>
      </c>
      <c r="E17" t="s">
        <v>3626</v>
      </c>
      <c r="F17" t="s">
        <v>3686</v>
      </c>
      <c r="G17" t="s">
        <v>1569</v>
      </c>
      <c r="H17" t="s">
        <v>156</v>
      </c>
      <c r="I17" t="s">
        <v>2780</v>
      </c>
      <c r="K17" s="39">
        <v>5916</v>
      </c>
      <c r="L17" s="2">
        <v>-27260</v>
      </c>
    </row>
    <row r="18" spans="1:12" x14ac:dyDescent="0.25">
      <c r="A18" t="s">
        <v>3687</v>
      </c>
      <c r="B18" s="1">
        <v>42816</v>
      </c>
      <c r="C18">
        <v>73</v>
      </c>
      <c r="D18">
        <v>1</v>
      </c>
      <c r="E18" t="s">
        <v>3626</v>
      </c>
      <c r="F18" t="s">
        <v>3688</v>
      </c>
      <c r="G18" t="s">
        <v>1569</v>
      </c>
      <c r="H18" t="s">
        <v>156</v>
      </c>
      <c r="I18" t="s">
        <v>2780</v>
      </c>
      <c r="K18" s="39">
        <v>6148</v>
      </c>
      <c r="L18" s="2">
        <v>-33408</v>
      </c>
    </row>
    <row r="19" spans="1:12" x14ac:dyDescent="0.25">
      <c r="A19" t="s">
        <v>3689</v>
      </c>
      <c r="B19" s="1">
        <v>42816</v>
      </c>
      <c r="C19">
        <v>75</v>
      </c>
      <c r="D19">
        <v>1</v>
      </c>
      <c r="E19" t="s">
        <v>3626</v>
      </c>
      <c r="F19" t="s">
        <v>3690</v>
      </c>
      <c r="G19" t="s">
        <v>1569</v>
      </c>
      <c r="H19" t="s">
        <v>156</v>
      </c>
      <c r="I19" t="s">
        <v>2780</v>
      </c>
      <c r="K19" s="39">
        <v>3016</v>
      </c>
      <c r="L19" s="2">
        <v>-36424</v>
      </c>
    </row>
    <row r="20" spans="1:12" x14ac:dyDescent="0.25">
      <c r="A20" t="s">
        <v>1049</v>
      </c>
      <c r="B20" s="1">
        <v>42817</v>
      </c>
      <c r="C20" t="s">
        <v>3691</v>
      </c>
      <c r="D20">
        <v>2</v>
      </c>
      <c r="E20" t="s">
        <v>3576</v>
      </c>
      <c r="F20">
        <v>3739</v>
      </c>
      <c r="G20" t="s">
        <v>76</v>
      </c>
      <c r="H20" t="s">
        <v>12</v>
      </c>
      <c r="I20" t="s">
        <v>2780</v>
      </c>
      <c r="J20" s="39">
        <v>5684</v>
      </c>
      <c r="K20" s="43"/>
      <c r="L20" s="2">
        <v>-30740</v>
      </c>
    </row>
    <row r="21" spans="1:12" x14ac:dyDescent="0.25">
      <c r="A21" t="s">
        <v>1832</v>
      </c>
      <c r="B21" s="1">
        <v>42817</v>
      </c>
      <c r="C21" t="s">
        <v>3692</v>
      </c>
      <c r="D21">
        <v>1</v>
      </c>
      <c r="E21" t="s">
        <v>3576</v>
      </c>
      <c r="F21">
        <v>3740</v>
      </c>
      <c r="G21" t="s">
        <v>76</v>
      </c>
      <c r="H21" t="s">
        <v>12</v>
      </c>
      <c r="I21" t="s">
        <v>2780</v>
      </c>
      <c r="J21" s="39">
        <v>7192</v>
      </c>
      <c r="L21" s="2">
        <v>-23548</v>
      </c>
    </row>
    <row r="22" spans="1:12" x14ac:dyDescent="0.25">
      <c r="A22" t="s">
        <v>848</v>
      </c>
      <c r="B22" s="1">
        <v>42823</v>
      </c>
      <c r="C22" t="s">
        <v>3693</v>
      </c>
      <c r="D22">
        <v>1</v>
      </c>
      <c r="E22" t="s">
        <v>3576</v>
      </c>
      <c r="F22">
        <v>3785</v>
      </c>
      <c r="G22" t="s">
        <v>76</v>
      </c>
      <c r="H22" t="s">
        <v>18</v>
      </c>
      <c r="I22" t="s">
        <v>2780</v>
      </c>
      <c r="J22" s="39">
        <v>23548</v>
      </c>
      <c r="L22">
        <v>0</v>
      </c>
    </row>
    <row r="23" spans="1:12" x14ac:dyDescent="0.25">
      <c r="D23">
        <v>1</v>
      </c>
      <c r="E23" t="s">
        <v>3626</v>
      </c>
      <c r="F23" t="s">
        <v>3694</v>
      </c>
      <c r="G23" t="s">
        <v>1569</v>
      </c>
      <c r="H23" t="s">
        <v>156</v>
      </c>
      <c r="I23" t="s">
        <v>2780</v>
      </c>
      <c r="K23" s="2">
        <v>8816</v>
      </c>
      <c r="L23" s="2">
        <v>-8816</v>
      </c>
    </row>
    <row r="24" spans="1:12" x14ac:dyDescent="0.25">
      <c r="D24">
        <v>1</v>
      </c>
      <c r="E24" t="s">
        <v>3626</v>
      </c>
      <c r="F24" t="s">
        <v>3695</v>
      </c>
      <c r="G24" t="s">
        <v>1569</v>
      </c>
      <c r="H24" t="s">
        <v>156</v>
      </c>
      <c r="I24" t="s">
        <v>2780</v>
      </c>
      <c r="K24" s="2">
        <v>9048</v>
      </c>
      <c r="L24" s="2">
        <v>-17864</v>
      </c>
    </row>
    <row r="25" spans="1:12" x14ac:dyDescent="0.25">
      <c r="D25">
        <v>1</v>
      </c>
      <c r="E25" t="s">
        <v>3626</v>
      </c>
      <c r="F25" t="s">
        <v>3696</v>
      </c>
      <c r="G25" t="s">
        <v>1569</v>
      </c>
      <c r="H25" t="s">
        <v>156</v>
      </c>
      <c r="I25" t="s">
        <v>2780</v>
      </c>
      <c r="K25" s="2">
        <v>4524</v>
      </c>
      <c r="L25" s="2">
        <v>-22388</v>
      </c>
    </row>
    <row r="26" spans="1:12" x14ac:dyDescent="0.25">
      <c r="I26" t="s">
        <v>101</v>
      </c>
      <c r="J26" s="2">
        <v>51736</v>
      </c>
      <c r="K26" s="2">
        <v>68440</v>
      </c>
    </row>
    <row r="27" spans="1:12" x14ac:dyDescent="0.25">
      <c r="I27" t="s">
        <v>102</v>
      </c>
      <c r="L27" s="2">
        <v>-22388</v>
      </c>
    </row>
    <row r="28" spans="1:12" x14ac:dyDescent="0.25">
      <c r="A28" t="s">
        <v>138</v>
      </c>
      <c r="B28" t="s">
        <v>139</v>
      </c>
      <c r="C28" t="s">
        <v>501</v>
      </c>
      <c r="D28" t="s">
        <v>502</v>
      </c>
      <c r="E28" t="s">
        <v>139</v>
      </c>
      <c r="F28" t="s">
        <v>3697</v>
      </c>
      <c r="G28" t="s">
        <v>722</v>
      </c>
      <c r="H28" t="s">
        <v>139</v>
      </c>
      <c r="I28" t="s">
        <v>3445</v>
      </c>
      <c r="J28" t="s">
        <v>3698</v>
      </c>
      <c r="K28" t="s">
        <v>146</v>
      </c>
      <c r="L28" t="s">
        <v>147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A12" sqref="A12:C12"/>
    </sheetView>
  </sheetViews>
  <sheetFormatPr baseColWidth="10" defaultRowHeight="15" x14ac:dyDescent="0.25"/>
  <cols>
    <col min="7" max="7" width="24.28515625" bestFit="1" customWidth="1"/>
    <col min="9" max="9" width="36" bestFit="1" customWidth="1"/>
    <col min="12" max="12" width="12.42578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3699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2806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-206628.39</v>
      </c>
    </row>
    <row r="12" spans="1:12" x14ac:dyDescent="0.25">
      <c r="A12" t="s">
        <v>3700</v>
      </c>
      <c r="B12" s="1">
        <v>42795</v>
      </c>
      <c r="C12" t="s">
        <v>2808</v>
      </c>
      <c r="D12">
        <v>1</v>
      </c>
      <c r="E12" t="s">
        <v>3701</v>
      </c>
      <c r="F12">
        <v>31853</v>
      </c>
      <c r="G12" t="s">
        <v>260</v>
      </c>
      <c r="H12" t="s">
        <v>12</v>
      </c>
      <c r="I12" t="s">
        <v>3452</v>
      </c>
      <c r="K12" s="2">
        <v>100000</v>
      </c>
      <c r="L12" s="2">
        <v>-306628.39</v>
      </c>
    </row>
    <row r="13" spans="1:12" x14ac:dyDescent="0.25">
      <c r="A13" t="s">
        <v>3702</v>
      </c>
      <c r="B13" s="1">
        <v>42795</v>
      </c>
      <c r="C13" t="s">
        <v>3703</v>
      </c>
      <c r="D13">
        <v>1</v>
      </c>
      <c r="E13" t="s">
        <v>3701</v>
      </c>
      <c r="F13">
        <v>32323</v>
      </c>
      <c r="G13" t="s">
        <v>260</v>
      </c>
      <c r="H13" t="s">
        <v>12</v>
      </c>
      <c r="I13" t="s">
        <v>3704</v>
      </c>
      <c r="K13" s="50">
        <v>506893.2</v>
      </c>
      <c r="L13" s="2">
        <v>-813521.59</v>
      </c>
    </row>
    <row r="14" spans="1:12" x14ac:dyDescent="0.25">
      <c r="A14" t="s">
        <v>3705</v>
      </c>
      <c r="B14" s="1">
        <v>42797</v>
      </c>
      <c r="C14" t="s">
        <v>3528</v>
      </c>
      <c r="D14">
        <v>1</v>
      </c>
      <c r="E14" t="s">
        <v>3706</v>
      </c>
      <c r="F14" t="s">
        <v>3707</v>
      </c>
      <c r="G14" t="s">
        <v>45</v>
      </c>
      <c r="H14" t="s">
        <v>12</v>
      </c>
      <c r="I14" t="s">
        <v>2825</v>
      </c>
      <c r="K14" s="50">
        <v>506893.2</v>
      </c>
      <c r="L14" s="2">
        <v>-1320414.79</v>
      </c>
    </row>
    <row r="15" spans="1:12" x14ac:dyDescent="0.25">
      <c r="A15" t="s">
        <v>3377</v>
      </c>
      <c r="B15" s="1">
        <v>42797</v>
      </c>
      <c r="C15" t="s">
        <v>3708</v>
      </c>
      <c r="D15">
        <v>1</v>
      </c>
      <c r="E15" t="s">
        <v>3576</v>
      </c>
      <c r="F15">
        <v>3612</v>
      </c>
      <c r="G15" t="s">
        <v>76</v>
      </c>
      <c r="H15" t="s">
        <v>18</v>
      </c>
      <c r="I15" t="s">
        <v>2814</v>
      </c>
      <c r="J15" s="50">
        <v>506893.2</v>
      </c>
      <c r="L15" s="2">
        <v>-813521.59</v>
      </c>
    </row>
    <row r="16" spans="1:12" x14ac:dyDescent="0.25">
      <c r="A16" t="s">
        <v>1381</v>
      </c>
      <c r="B16" s="1">
        <v>42797</v>
      </c>
      <c r="C16" t="s">
        <v>3709</v>
      </c>
      <c r="D16">
        <v>1</v>
      </c>
      <c r="E16" t="s">
        <v>3576</v>
      </c>
      <c r="F16">
        <v>3621</v>
      </c>
      <c r="G16" t="s">
        <v>76</v>
      </c>
      <c r="H16" t="s">
        <v>12</v>
      </c>
      <c r="I16" t="s">
        <v>2814</v>
      </c>
      <c r="J16" s="50">
        <v>17748</v>
      </c>
      <c r="L16" s="2">
        <v>-795773.59</v>
      </c>
    </row>
    <row r="17" spans="1:12" x14ac:dyDescent="0.25">
      <c r="A17" t="s">
        <v>1174</v>
      </c>
      <c r="B17" s="1">
        <v>42797</v>
      </c>
      <c r="C17" t="s">
        <v>3708</v>
      </c>
      <c r="D17">
        <v>1</v>
      </c>
      <c r="E17" t="s">
        <v>3576</v>
      </c>
      <c r="F17" t="s">
        <v>3710</v>
      </c>
      <c r="G17" t="s">
        <v>76</v>
      </c>
      <c r="H17" t="s">
        <v>12</v>
      </c>
      <c r="I17" t="s">
        <v>2814</v>
      </c>
      <c r="J17" s="50">
        <v>506893.2</v>
      </c>
      <c r="L17" s="2">
        <v>-288880.39</v>
      </c>
    </row>
    <row r="18" spans="1:12" x14ac:dyDescent="0.25">
      <c r="A18" t="s">
        <v>3711</v>
      </c>
      <c r="B18" s="1">
        <v>42800</v>
      </c>
      <c r="C18" t="s">
        <v>3712</v>
      </c>
      <c r="D18">
        <v>1</v>
      </c>
      <c r="E18" t="s">
        <v>3706</v>
      </c>
      <c r="F18" t="s">
        <v>3713</v>
      </c>
      <c r="G18" t="s">
        <v>45</v>
      </c>
      <c r="H18" t="s">
        <v>12</v>
      </c>
      <c r="I18" t="s">
        <v>3714</v>
      </c>
      <c r="K18" s="50">
        <v>17748</v>
      </c>
      <c r="L18" s="2">
        <v>-306628.39</v>
      </c>
    </row>
    <row r="19" spans="1:12" x14ac:dyDescent="0.25">
      <c r="A19" t="s">
        <v>3715</v>
      </c>
      <c r="B19" s="1">
        <v>42801</v>
      </c>
      <c r="C19" t="s">
        <v>3528</v>
      </c>
      <c r="D19">
        <v>1</v>
      </c>
      <c r="E19" t="s">
        <v>3706</v>
      </c>
      <c r="F19" t="s">
        <v>3707</v>
      </c>
      <c r="G19" t="s">
        <v>45</v>
      </c>
      <c r="H19" t="s">
        <v>12</v>
      </c>
      <c r="I19" t="s">
        <v>3716</v>
      </c>
      <c r="J19" s="50">
        <v>506893.2</v>
      </c>
      <c r="L19" s="2">
        <v>200264.81</v>
      </c>
    </row>
    <row r="20" spans="1:12" x14ac:dyDescent="0.25">
      <c r="A20" t="s">
        <v>2137</v>
      </c>
      <c r="B20" s="1">
        <v>42801</v>
      </c>
      <c r="C20" t="s">
        <v>3708</v>
      </c>
      <c r="D20">
        <v>1</v>
      </c>
      <c r="E20" t="s">
        <v>3576</v>
      </c>
      <c r="F20">
        <v>3612</v>
      </c>
      <c r="G20" t="s">
        <v>76</v>
      </c>
      <c r="H20" t="s">
        <v>18</v>
      </c>
      <c r="I20" t="s">
        <v>3717</v>
      </c>
      <c r="K20" s="50">
        <v>506893.2</v>
      </c>
      <c r="L20" s="2">
        <v>-306628.39</v>
      </c>
    </row>
    <row r="21" spans="1:12" x14ac:dyDescent="0.25">
      <c r="A21" t="s">
        <v>3718</v>
      </c>
      <c r="B21" s="1">
        <v>42803</v>
      </c>
      <c r="C21" t="s">
        <v>3719</v>
      </c>
      <c r="D21">
        <v>1</v>
      </c>
      <c r="E21" t="s">
        <v>3706</v>
      </c>
      <c r="F21" t="s">
        <v>3720</v>
      </c>
      <c r="G21" t="s">
        <v>45</v>
      </c>
      <c r="H21" t="s">
        <v>12</v>
      </c>
      <c r="I21" t="s">
        <v>2814</v>
      </c>
      <c r="K21" s="50">
        <v>380085.11</v>
      </c>
      <c r="L21" s="2">
        <v>-686713.5</v>
      </c>
    </row>
    <row r="22" spans="1:12" x14ac:dyDescent="0.25">
      <c r="A22" t="s">
        <v>3721</v>
      </c>
      <c r="B22" s="1">
        <v>42803</v>
      </c>
      <c r="C22" t="s">
        <v>3722</v>
      </c>
      <c r="D22">
        <v>1</v>
      </c>
      <c r="E22" t="s">
        <v>3706</v>
      </c>
      <c r="F22" t="s">
        <v>3723</v>
      </c>
      <c r="G22" t="s">
        <v>45</v>
      </c>
      <c r="H22" t="s">
        <v>12</v>
      </c>
      <c r="I22" t="s">
        <v>2825</v>
      </c>
      <c r="K22" s="50">
        <v>1500.24</v>
      </c>
      <c r="L22" s="2">
        <v>-688213.74</v>
      </c>
    </row>
    <row r="23" spans="1:12" x14ac:dyDescent="0.25">
      <c r="A23" t="s">
        <v>3045</v>
      </c>
      <c r="B23" s="1">
        <v>42803</v>
      </c>
      <c r="C23" t="s">
        <v>3724</v>
      </c>
      <c r="D23">
        <v>1</v>
      </c>
      <c r="E23" t="s">
        <v>3576</v>
      </c>
      <c r="F23">
        <v>3663</v>
      </c>
      <c r="G23" t="s">
        <v>76</v>
      </c>
      <c r="H23" t="s">
        <v>12</v>
      </c>
      <c r="I23" t="s">
        <v>2814</v>
      </c>
      <c r="J23" s="50">
        <v>380085.11</v>
      </c>
      <c r="L23" s="2">
        <v>-308128.63</v>
      </c>
    </row>
    <row r="24" spans="1:12" x14ac:dyDescent="0.25">
      <c r="A24" t="s">
        <v>421</v>
      </c>
      <c r="B24" s="1">
        <v>42803</v>
      </c>
      <c r="C24" t="s">
        <v>3725</v>
      </c>
      <c r="D24">
        <v>1</v>
      </c>
      <c r="E24" t="s">
        <v>3576</v>
      </c>
      <c r="F24">
        <v>3673</v>
      </c>
      <c r="G24" t="s">
        <v>76</v>
      </c>
      <c r="H24" t="s">
        <v>12</v>
      </c>
      <c r="I24" t="s">
        <v>2814</v>
      </c>
      <c r="J24" s="50">
        <v>1500.24</v>
      </c>
      <c r="L24" s="2">
        <v>-306628.39</v>
      </c>
    </row>
    <row r="25" spans="1:12" x14ac:dyDescent="0.25">
      <c r="A25" t="s">
        <v>200</v>
      </c>
      <c r="B25" s="1">
        <v>42804</v>
      </c>
      <c r="C25" t="s">
        <v>3726</v>
      </c>
      <c r="D25">
        <v>1</v>
      </c>
      <c r="E25" t="s">
        <v>3706</v>
      </c>
      <c r="F25" t="s">
        <v>3727</v>
      </c>
      <c r="G25" t="s">
        <v>45</v>
      </c>
      <c r="H25" t="s">
        <v>12</v>
      </c>
      <c r="I25" t="s">
        <v>2825</v>
      </c>
      <c r="K25" s="50">
        <v>151018.4</v>
      </c>
      <c r="L25" s="2">
        <v>-457646.79</v>
      </c>
    </row>
    <row r="26" spans="1:12" x14ac:dyDescent="0.25">
      <c r="A26" t="s">
        <v>3152</v>
      </c>
      <c r="B26" s="1">
        <v>42804</v>
      </c>
      <c r="C26" t="s">
        <v>3728</v>
      </c>
      <c r="D26">
        <v>1</v>
      </c>
      <c r="E26" t="s">
        <v>3576</v>
      </c>
      <c r="F26">
        <v>3675</v>
      </c>
      <c r="G26" t="s">
        <v>76</v>
      </c>
      <c r="H26" t="s">
        <v>18</v>
      </c>
      <c r="I26" t="s">
        <v>2814</v>
      </c>
      <c r="J26" s="50">
        <v>151018.4</v>
      </c>
      <c r="L26" s="2">
        <v>-306628.39</v>
      </c>
    </row>
    <row r="27" spans="1:12" x14ac:dyDescent="0.25">
      <c r="A27" t="s">
        <v>3729</v>
      </c>
      <c r="B27" s="1">
        <v>42808</v>
      </c>
      <c r="C27" t="s">
        <v>3730</v>
      </c>
      <c r="D27">
        <v>1</v>
      </c>
      <c r="E27" t="s">
        <v>3706</v>
      </c>
      <c r="F27" t="s">
        <v>3731</v>
      </c>
      <c r="G27" t="s">
        <v>45</v>
      </c>
      <c r="H27" t="s">
        <v>12</v>
      </c>
      <c r="I27" t="s">
        <v>2825</v>
      </c>
      <c r="K27" s="51">
        <v>925326.81</v>
      </c>
      <c r="L27" s="2">
        <v>-1231955.2</v>
      </c>
    </row>
    <row r="28" spans="1:12" x14ac:dyDescent="0.25">
      <c r="A28" t="s">
        <v>3732</v>
      </c>
      <c r="B28" s="1">
        <v>42808</v>
      </c>
      <c r="C28" t="s">
        <v>3733</v>
      </c>
      <c r="D28">
        <v>1</v>
      </c>
      <c r="E28" t="s">
        <v>3706</v>
      </c>
      <c r="F28" t="s">
        <v>3734</v>
      </c>
      <c r="G28" t="s">
        <v>45</v>
      </c>
      <c r="H28" t="s">
        <v>12</v>
      </c>
      <c r="I28" t="s">
        <v>2825</v>
      </c>
      <c r="K28" s="51">
        <v>4466</v>
      </c>
      <c r="L28" s="2">
        <v>-1236421.2</v>
      </c>
    </row>
    <row r="29" spans="1:12" x14ac:dyDescent="0.25">
      <c r="A29" t="s">
        <v>3735</v>
      </c>
      <c r="B29" s="1">
        <v>42808</v>
      </c>
      <c r="C29" t="s">
        <v>3736</v>
      </c>
      <c r="D29">
        <v>1</v>
      </c>
      <c r="E29" t="s">
        <v>3706</v>
      </c>
      <c r="F29" t="s">
        <v>3737</v>
      </c>
      <c r="G29" t="s">
        <v>45</v>
      </c>
      <c r="H29" t="s">
        <v>12</v>
      </c>
      <c r="I29" t="s">
        <v>2825</v>
      </c>
      <c r="K29" s="51">
        <v>13523.92</v>
      </c>
      <c r="L29" s="2">
        <v>-1249945.1200000001</v>
      </c>
    </row>
    <row r="30" spans="1:12" x14ac:dyDescent="0.25">
      <c r="A30" t="s">
        <v>562</v>
      </c>
      <c r="B30" s="1">
        <v>42808</v>
      </c>
      <c r="C30" t="s">
        <v>3738</v>
      </c>
      <c r="D30">
        <v>1</v>
      </c>
      <c r="E30" t="s">
        <v>3706</v>
      </c>
      <c r="F30" t="s">
        <v>3739</v>
      </c>
      <c r="G30" t="s">
        <v>45</v>
      </c>
      <c r="H30" t="s">
        <v>12</v>
      </c>
      <c r="I30" t="s">
        <v>2825</v>
      </c>
      <c r="K30" s="51">
        <v>1478.37</v>
      </c>
      <c r="L30" s="2">
        <v>-1251423.49</v>
      </c>
    </row>
    <row r="31" spans="1:12" x14ac:dyDescent="0.25">
      <c r="A31" t="s">
        <v>3740</v>
      </c>
      <c r="B31" s="1">
        <v>42808</v>
      </c>
      <c r="C31" t="s">
        <v>3741</v>
      </c>
      <c r="D31">
        <v>1</v>
      </c>
      <c r="E31" t="s">
        <v>3706</v>
      </c>
      <c r="F31" t="s">
        <v>3742</v>
      </c>
      <c r="G31" t="s">
        <v>45</v>
      </c>
      <c r="H31" t="s">
        <v>12</v>
      </c>
      <c r="I31" t="s">
        <v>2825</v>
      </c>
      <c r="K31" s="52">
        <v>395.82</v>
      </c>
      <c r="L31" s="2">
        <v>-1251819.31</v>
      </c>
    </row>
    <row r="32" spans="1:12" x14ac:dyDescent="0.25">
      <c r="A32" t="s">
        <v>3743</v>
      </c>
      <c r="B32" s="1">
        <v>42808</v>
      </c>
      <c r="C32" t="s">
        <v>3744</v>
      </c>
      <c r="D32">
        <v>1</v>
      </c>
      <c r="E32" t="s">
        <v>3706</v>
      </c>
      <c r="F32" t="s">
        <v>3745</v>
      </c>
      <c r="G32" t="s">
        <v>45</v>
      </c>
      <c r="H32" t="s">
        <v>12</v>
      </c>
      <c r="I32" t="s">
        <v>2825</v>
      </c>
      <c r="K32" s="51">
        <v>3705.41</v>
      </c>
      <c r="L32" s="2">
        <v>-1255524.72</v>
      </c>
    </row>
    <row r="33" spans="1:12" x14ac:dyDescent="0.25">
      <c r="A33" t="s">
        <v>1875</v>
      </c>
      <c r="B33" s="1">
        <v>42808</v>
      </c>
      <c r="C33" t="s">
        <v>3746</v>
      </c>
      <c r="D33">
        <v>1</v>
      </c>
      <c r="E33" t="s">
        <v>3706</v>
      </c>
      <c r="F33" t="s">
        <v>3747</v>
      </c>
      <c r="G33" t="s">
        <v>45</v>
      </c>
      <c r="H33" t="s">
        <v>12</v>
      </c>
      <c r="I33" t="s">
        <v>2825</v>
      </c>
      <c r="K33" s="52">
        <v>619.79</v>
      </c>
      <c r="L33" s="2">
        <v>-1256144.51</v>
      </c>
    </row>
    <row r="34" spans="1:12" x14ac:dyDescent="0.25">
      <c r="A34" t="s">
        <v>3748</v>
      </c>
      <c r="B34" s="1">
        <v>42808</v>
      </c>
      <c r="C34" t="s">
        <v>3749</v>
      </c>
      <c r="D34">
        <v>1</v>
      </c>
      <c r="E34" t="s">
        <v>3706</v>
      </c>
      <c r="F34" t="s">
        <v>3750</v>
      </c>
      <c r="G34" t="s">
        <v>45</v>
      </c>
      <c r="H34" t="s">
        <v>12</v>
      </c>
      <c r="I34" t="s">
        <v>2825</v>
      </c>
      <c r="K34" s="51">
        <v>1686.66</v>
      </c>
      <c r="L34" s="2">
        <v>-1257831.17</v>
      </c>
    </row>
    <row r="35" spans="1:12" x14ac:dyDescent="0.25">
      <c r="A35" t="s">
        <v>3751</v>
      </c>
      <c r="B35" s="1">
        <v>42808</v>
      </c>
      <c r="C35" t="s">
        <v>3752</v>
      </c>
      <c r="D35">
        <v>1</v>
      </c>
      <c r="E35" t="s">
        <v>3576</v>
      </c>
      <c r="F35">
        <v>3690</v>
      </c>
      <c r="G35" t="s">
        <v>76</v>
      </c>
      <c r="H35" t="s">
        <v>12</v>
      </c>
      <c r="I35" t="s">
        <v>2814</v>
      </c>
      <c r="J35" s="51">
        <v>925326.81</v>
      </c>
      <c r="L35" s="2">
        <v>-332504.36</v>
      </c>
    </row>
    <row r="36" spans="1:12" x14ac:dyDescent="0.25">
      <c r="A36" t="s">
        <v>581</v>
      </c>
      <c r="B36" s="1">
        <v>42808</v>
      </c>
      <c r="C36" t="s">
        <v>3753</v>
      </c>
      <c r="D36">
        <v>1</v>
      </c>
      <c r="E36" t="s">
        <v>3576</v>
      </c>
      <c r="F36">
        <v>3691</v>
      </c>
      <c r="G36" t="s">
        <v>76</v>
      </c>
      <c r="H36" t="s">
        <v>12</v>
      </c>
      <c r="I36" t="s">
        <v>2814</v>
      </c>
      <c r="J36" s="51">
        <v>4466</v>
      </c>
      <c r="L36" s="2">
        <v>-328038.36</v>
      </c>
    </row>
    <row r="37" spans="1:12" x14ac:dyDescent="0.25">
      <c r="A37" t="s">
        <v>3754</v>
      </c>
      <c r="B37" s="1">
        <v>42808</v>
      </c>
      <c r="C37" t="s">
        <v>3755</v>
      </c>
      <c r="D37">
        <v>1</v>
      </c>
      <c r="E37" t="s">
        <v>3576</v>
      </c>
      <c r="F37">
        <v>3692</v>
      </c>
      <c r="G37" t="s">
        <v>76</v>
      </c>
      <c r="H37" t="s">
        <v>12</v>
      </c>
      <c r="I37" t="s">
        <v>2814</v>
      </c>
      <c r="J37" s="51">
        <v>13523.92</v>
      </c>
      <c r="L37" s="2">
        <v>-314514.44</v>
      </c>
    </row>
    <row r="38" spans="1:12" x14ac:dyDescent="0.25">
      <c r="A38" t="s">
        <v>2200</v>
      </c>
      <c r="B38" s="1">
        <v>42808</v>
      </c>
      <c r="C38" t="s">
        <v>3756</v>
      </c>
      <c r="D38">
        <v>1</v>
      </c>
      <c r="E38" t="s">
        <v>3576</v>
      </c>
      <c r="F38">
        <v>3693</v>
      </c>
      <c r="G38" t="s">
        <v>76</v>
      </c>
      <c r="H38" t="s">
        <v>12</v>
      </c>
      <c r="I38" t="s">
        <v>2814</v>
      </c>
      <c r="J38" s="51">
        <v>1478.37</v>
      </c>
      <c r="L38" s="2">
        <v>-313036.07</v>
      </c>
    </row>
    <row r="39" spans="1:12" x14ac:dyDescent="0.25">
      <c r="A39" t="s">
        <v>2203</v>
      </c>
      <c r="B39" s="1">
        <v>42808</v>
      </c>
      <c r="C39" t="s">
        <v>3757</v>
      </c>
      <c r="D39">
        <v>1</v>
      </c>
      <c r="E39" t="s">
        <v>3576</v>
      </c>
      <c r="F39">
        <v>3694</v>
      </c>
      <c r="G39" t="s">
        <v>76</v>
      </c>
      <c r="H39" t="s">
        <v>12</v>
      </c>
      <c r="I39" t="s">
        <v>2814</v>
      </c>
      <c r="J39" s="52">
        <v>395.82</v>
      </c>
      <c r="L39" s="2">
        <v>-312640.25</v>
      </c>
    </row>
    <row r="40" spans="1:12" x14ac:dyDescent="0.25">
      <c r="A40" t="s">
        <v>3202</v>
      </c>
      <c r="B40" s="1">
        <v>42808</v>
      </c>
      <c r="C40" t="s">
        <v>3758</v>
      </c>
      <c r="D40">
        <v>1</v>
      </c>
      <c r="E40" t="s">
        <v>3576</v>
      </c>
      <c r="F40">
        <v>3695</v>
      </c>
      <c r="G40" t="s">
        <v>76</v>
      </c>
      <c r="H40" t="s">
        <v>12</v>
      </c>
      <c r="I40" t="s">
        <v>2814</v>
      </c>
      <c r="J40" s="51">
        <v>3705.41</v>
      </c>
      <c r="L40" s="2">
        <v>-308934.84000000003</v>
      </c>
    </row>
    <row r="41" spans="1:12" x14ac:dyDescent="0.25">
      <c r="A41" t="s">
        <v>1526</v>
      </c>
      <c r="B41" s="1">
        <v>42808</v>
      </c>
      <c r="C41" t="s">
        <v>3759</v>
      </c>
      <c r="D41">
        <v>1</v>
      </c>
      <c r="E41" t="s">
        <v>3576</v>
      </c>
      <c r="F41">
        <v>3696</v>
      </c>
      <c r="G41" t="s">
        <v>76</v>
      </c>
      <c r="H41" t="s">
        <v>12</v>
      </c>
      <c r="I41" t="s">
        <v>2814</v>
      </c>
      <c r="J41" s="52">
        <v>619.79</v>
      </c>
      <c r="L41" s="2">
        <v>-308315.05</v>
      </c>
    </row>
    <row r="42" spans="1:12" x14ac:dyDescent="0.25">
      <c r="A42" t="s">
        <v>1459</v>
      </c>
      <c r="B42" s="1">
        <v>42808</v>
      </c>
      <c r="C42" t="s">
        <v>3760</v>
      </c>
      <c r="D42">
        <v>1</v>
      </c>
      <c r="E42" t="s">
        <v>3576</v>
      </c>
      <c r="F42">
        <v>3697</v>
      </c>
      <c r="G42" t="s">
        <v>76</v>
      </c>
      <c r="H42" t="s">
        <v>12</v>
      </c>
      <c r="I42" t="s">
        <v>2814</v>
      </c>
      <c r="J42" s="51">
        <v>1686.66</v>
      </c>
      <c r="L42" s="2">
        <v>-306628.39</v>
      </c>
    </row>
    <row r="43" spans="1:12" x14ac:dyDescent="0.25">
      <c r="A43" t="s">
        <v>3761</v>
      </c>
      <c r="B43" s="1">
        <v>42811</v>
      </c>
      <c r="C43" t="s">
        <v>3762</v>
      </c>
      <c r="D43">
        <v>1</v>
      </c>
      <c r="E43" t="s">
        <v>3706</v>
      </c>
      <c r="F43" t="s">
        <v>3763</v>
      </c>
      <c r="G43" t="s">
        <v>45</v>
      </c>
      <c r="H43" t="s">
        <v>12</v>
      </c>
      <c r="I43" t="s">
        <v>2825</v>
      </c>
      <c r="K43" s="51">
        <v>29057.13</v>
      </c>
      <c r="L43" s="2">
        <v>-335685.52</v>
      </c>
    </row>
    <row r="44" spans="1:12" x14ac:dyDescent="0.25">
      <c r="A44" t="s">
        <v>3764</v>
      </c>
      <c r="B44" s="1">
        <v>42811</v>
      </c>
      <c r="C44" t="s">
        <v>3765</v>
      </c>
      <c r="D44">
        <v>1</v>
      </c>
      <c r="E44" t="s">
        <v>3706</v>
      </c>
      <c r="F44" t="s">
        <v>3766</v>
      </c>
      <c r="G44" t="s">
        <v>45</v>
      </c>
      <c r="H44" t="s">
        <v>12</v>
      </c>
      <c r="I44" t="s">
        <v>2825</v>
      </c>
      <c r="K44" s="51">
        <v>194322.54</v>
      </c>
      <c r="L44" s="2">
        <v>-530008.06000000006</v>
      </c>
    </row>
    <row r="45" spans="1:12" x14ac:dyDescent="0.25">
      <c r="A45" t="s">
        <v>2760</v>
      </c>
      <c r="B45" s="1">
        <v>42811</v>
      </c>
      <c r="C45" t="s">
        <v>3767</v>
      </c>
      <c r="D45">
        <v>1</v>
      </c>
      <c r="E45" t="s">
        <v>3576</v>
      </c>
      <c r="F45">
        <v>3707</v>
      </c>
      <c r="G45" t="s">
        <v>76</v>
      </c>
      <c r="H45" t="s">
        <v>18</v>
      </c>
      <c r="I45" t="s">
        <v>2814</v>
      </c>
      <c r="J45" s="51">
        <v>29057.13</v>
      </c>
      <c r="L45" s="2">
        <v>-500950.93</v>
      </c>
    </row>
    <row r="46" spans="1:12" x14ac:dyDescent="0.25">
      <c r="A46" t="s">
        <v>165</v>
      </c>
      <c r="B46" s="1">
        <v>42811</v>
      </c>
      <c r="C46" t="s">
        <v>3768</v>
      </c>
      <c r="D46">
        <v>1</v>
      </c>
      <c r="E46" t="s">
        <v>3576</v>
      </c>
      <c r="F46">
        <v>3708</v>
      </c>
      <c r="G46" t="s">
        <v>76</v>
      </c>
      <c r="H46" t="s">
        <v>18</v>
      </c>
      <c r="I46" t="s">
        <v>2814</v>
      </c>
      <c r="J46" s="51">
        <v>194322.54</v>
      </c>
      <c r="L46" s="2">
        <v>-306628.39</v>
      </c>
    </row>
    <row r="47" spans="1:12" x14ac:dyDescent="0.25">
      <c r="A47" t="s">
        <v>3769</v>
      </c>
      <c r="B47" s="1">
        <v>42812</v>
      </c>
      <c r="C47" t="s">
        <v>3770</v>
      </c>
      <c r="D47">
        <v>1</v>
      </c>
      <c r="E47" t="s">
        <v>3577</v>
      </c>
      <c r="F47">
        <v>15363</v>
      </c>
      <c r="G47" t="s">
        <v>11</v>
      </c>
      <c r="H47" t="s">
        <v>12</v>
      </c>
      <c r="I47" t="s">
        <v>2814</v>
      </c>
      <c r="K47" s="51">
        <v>21039.24</v>
      </c>
      <c r="L47" s="2">
        <v>-327667.63</v>
      </c>
    </row>
    <row r="48" spans="1:12" x14ac:dyDescent="0.25">
      <c r="A48" t="s">
        <v>565</v>
      </c>
      <c r="B48" s="1">
        <v>42812</v>
      </c>
      <c r="C48" t="s">
        <v>3771</v>
      </c>
      <c r="D48">
        <v>1</v>
      </c>
      <c r="E48" t="s">
        <v>3576</v>
      </c>
      <c r="F48">
        <v>3713</v>
      </c>
      <c r="G48" t="s">
        <v>76</v>
      </c>
      <c r="H48" t="s">
        <v>18</v>
      </c>
      <c r="I48" t="s">
        <v>2814</v>
      </c>
      <c r="J48" s="51">
        <v>21039.24</v>
      </c>
      <c r="L48" s="2">
        <v>-306628.39</v>
      </c>
    </row>
    <row r="49" spans="1:12" x14ac:dyDescent="0.25">
      <c r="A49" t="s">
        <v>3772</v>
      </c>
      <c r="B49" s="1">
        <v>42815</v>
      </c>
      <c r="C49" t="s">
        <v>3773</v>
      </c>
      <c r="D49">
        <v>1</v>
      </c>
      <c r="E49" t="s">
        <v>3706</v>
      </c>
      <c r="F49" t="s">
        <v>3774</v>
      </c>
      <c r="G49" t="s">
        <v>45</v>
      </c>
      <c r="H49" t="s">
        <v>12</v>
      </c>
      <c r="I49" t="s">
        <v>2825</v>
      </c>
      <c r="K49" s="51">
        <v>111179.62</v>
      </c>
      <c r="L49" s="2">
        <v>-417808.01</v>
      </c>
    </row>
    <row r="50" spans="1:12" x14ac:dyDescent="0.25">
      <c r="A50" t="s">
        <v>3775</v>
      </c>
      <c r="B50" s="1">
        <v>42815</v>
      </c>
      <c r="C50" t="s">
        <v>3776</v>
      </c>
      <c r="D50">
        <v>1</v>
      </c>
      <c r="E50" t="s">
        <v>3576</v>
      </c>
      <c r="F50">
        <v>3724</v>
      </c>
      <c r="G50" t="s">
        <v>76</v>
      </c>
      <c r="H50" t="s">
        <v>12</v>
      </c>
      <c r="I50" t="s">
        <v>2814</v>
      </c>
      <c r="J50" s="51">
        <v>111179.62</v>
      </c>
      <c r="L50" s="2">
        <v>-306628.39</v>
      </c>
    </row>
    <row r="51" spans="1:12" x14ac:dyDescent="0.25">
      <c r="A51" t="s">
        <v>3777</v>
      </c>
      <c r="B51" s="1">
        <v>42815</v>
      </c>
      <c r="C51" t="s">
        <v>3778</v>
      </c>
      <c r="D51">
        <v>1</v>
      </c>
      <c r="E51" t="s">
        <v>3576</v>
      </c>
      <c r="F51">
        <v>3725</v>
      </c>
      <c r="G51" t="s">
        <v>76</v>
      </c>
      <c r="H51" t="s">
        <v>12</v>
      </c>
      <c r="I51" t="s">
        <v>2814</v>
      </c>
      <c r="J51" s="51">
        <v>181022.12</v>
      </c>
      <c r="L51" s="2">
        <v>-125606.27</v>
      </c>
    </row>
    <row r="52" spans="1:12" x14ac:dyDescent="0.25">
      <c r="A52" t="s">
        <v>945</v>
      </c>
      <c r="B52" s="1">
        <v>42817</v>
      </c>
      <c r="C52" t="s">
        <v>3779</v>
      </c>
      <c r="D52">
        <v>1</v>
      </c>
      <c r="E52" t="s">
        <v>3576</v>
      </c>
      <c r="F52">
        <v>3726</v>
      </c>
      <c r="G52" t="s">
        <v>76</v>
      </c>
      <c r="H52" t="s">
        <v>12</v>
      </c>
      <c r="I52" t="s">
        <v>2814</v>
      </c>
      <c r="J52" s="51">
        <v>35725</v>
      </c>
      <c r="L52" s="2">
        <v>-89881.27</v>
      </c>
    </row>
    <row r="53" spans="1:12" x14ac:dyDescent="0.25">
      <c r="A53" t="s">
        <v>1817</v>
      </c>
      <c r="B53" s="1">
        <v>42817</v>
      </c>
      <c r="C53" t="s">
        <v>3780</v>
      </c>
      <c r="D53">
        <v>1</v>
      </c>
      <c r="E53" t="s">
        <v>3576</v>
      </c>
      <c r="F53">
        <v>3742</v>
      </c>
      <c r="G53" t="s">
        <v>76</v>
      </c>
      <c r="H53" t="s">
        <v>12</v>
      </c>
      <c r="I53" t="s">
        <v>2814</v>
      </c>
      <c r="J53" s="11">
        <v>6628</v>
      </c>
      <c r="L53" s="2">
        <v>-83253.27</v>
      </c>
    </row>
    <row r="54" spans="1:12" x14ac:dyDescent="0.25">
      <c r="A54" t="s">
        <v>3781</v>
      </c>
      <c r="B54" s="1">
        <v>42818</v>
      </c>
      <c r="C54" t="s">
        <v>3782</v>
      </c>
      <c r="D54">
        <v>1</v>
      </c>
      <c r="E54" t="s">
        <v>3706</v>
      </c>
      <c r="F54" t="s">
        <v>3783</v>
      </c>
      <c r="G54" t="s">
        <v>45</v>
      </c>
      <c r="H54" t="s">
        <v>12</v>
      </c>
      <c r="I54" t="s">
        <v>2825</v>
      </c>
      <c r="K54" s="51">
        <v>181022.12</v>
      </c>
      <c r="L54" s="2">
        <v>-264275.39</v>
      </c>
    </row>
    <row r="55" spans="1:12" x14ac:dyDescent="0.25">
      <c r="A55" t="s">
        <v>3784</v>
      </c>
      <c r="B55" s="1">
        <v>42818</v>
      </c>
      <c r="C55" t="s">
        <v>3785</v>
      </c>
      <c r="D55">
        <v>1</v>
      </c>
      <c r="E55" t="s">
        <v>3706</v>
      </c>
      <c r="F55" t="s">
        <v>3786</v>
      </c>
      <c r="G55" t="s">
        <v>45</v>
      </c>
      <c r="H55" t="s">
        <v>12</v>
      </c>
      <c r="I55" t="s">
        <v>2825</v>
      </c>
      <c r="K55" s="51">
        <v>35725</v>
      </c>
      <c r="L55" s="2">
        <v>-300000.39</v>
      </c>
    </row>
    <row r="56" spans="1:12" x14ac:dyDescent="0.25">
      <c r="A56" t="s">
        <v>3787</v>
      </c>
      <c r="B56" s="1">
        <v>42818</v>
      </c>
      <c r="C56" t="s">
        <v>3788</v>
      </c>
      <c r="D56">
        <v>1</v>
      </c>
      <c r="E56" t="s">
        <v>3706</v>
      </c>
      <c r="F56" t="s">
        <v>3789</v>
      </c>
      <c r="G56" t="s">
        <v>45</v>
      </c>
      <c r="H56" t="s">
        <v>12</v>
      </c>
      <c r="I56" t="s">
        <v>2825</v>
      </c>
      <c r="K56" s="53">
        <v>208007.24</v>
      </c>
      <c r="L56" s="2">
        <v>-508007.63</v>
      </c>
    </row>
    <row r="57" spans="1:12" x14ac:dyDescent="0.25">
      <c r="A57" t="s">
        <v>1165</v>
      </c>
      <c r="B57" s="1">
        <v>42818</v>
      </c>
      <c r="C57" t="s">
        <v>3790</v>
      </c>
      <c r="D57">
        <v>1</v>
      </c>
      <c r="E57" t="s">
        <v>3576</v>
      </c>
      <c r="F57">
        <v>3765</v>
      </c>
      <c r="G57" t="s">
        <v>76</v>
      </c>
      <c r="H57" t="s">
        <v>12</v>
      </c>
      <c r="I57" t="s">
        <v>2814</v>
      </c>
      <c r="J57" s="53">
        <v>208007.24</v>
      </c>
      <c r="L57" s="2">
        <v>-300000.39</v>
      </c>
    </row>
    <row r="58" spans="1:12" x14ac:dyDescent="0.25">
      <c r="A58" t="s">
        <v>3172</v>
      </c>
      <c r="B58" s="1">
        <v>42821</v>
      </c>
      <c r="C58" t="s">
        <v>3791</v>
      </c>
      <c r="D58">
        <v>1</v>
      </c>
      <c r="E58" t="s">
        <v>3706</v>
      </c>
      <c r="F58" t="s">
        <v>3792</v>
      </c>
      <c r="G58" t="s">
        <v>45</v>
      </c>
      <c r="H58" t="s">
        <v>12</v>
      </c>
      <c r="I58" t="s">
        <v>2814</v>
      </c>
      <c r="K58" s="53">
        <v>2207.86</v>
      </c>
      <c r="L58" s="2">
        <v>-302208.25</v>
      </c>
    </row>
    <row r="59" spans="1:12" x14ac:dyDescent="0.25">
      <c r="A59" t="s">
        <v>2338</v>
      </c>
      <c r="B59" s="1">
        <v>42821</v>
      </c>
      <c r="C59" t="s">
        <v>3793</v>
      </c>
      <c r="D59">
        <v>1</v>
      </c>
      <c r="E59" t="s">
        <v>3576</v>
      </c>
      <c r="F59">
        <v>3773</v>
      </c>
      <c r="G59" t="s">
        <v>76</v>
      </c>
      <c r="H59" t="s">
        <v>12</v>
      </c>
      <c r="I59" t="s">
        <v>2814</v>
      </c>
      <c r="J59" s="53">
        <v>2207.86</v>
      </c>
      <c r="L59" s="2">
        <v>-300000.39</v>
      </c>
    </row>
    <row r="60" spans="1:12" x14ac:dyDescent="0.25">
      <c r="A60" t="s">
        <v>3794</v>
      </c>
      <c r="B60" s="1">
        <v>42824</v>
      </c>
      <c r="C60" t="s">
        <v>3795</v>
      </c>
      <c r="D60">
        <v>1</v>
      </c>
      <c r="E60" t="s">
        <v>3706</v>
      </c>
      <c r="F60" t="s">
        <v>3796</v>
      </c>
      <c r="G60" t="s">
        <v>45</v>
      </c>
      <c r="H60" t="s">
        <v>12</v>
      </c>
      <c r="I60" t="s">
        <v>2825</v>
      </c>
      <c r="K60" s="53">
        <v>384954.97</v>
      </c>
      <c r="L60" s="2">
        <v>-684955.36</v>
      </c>
    </row>
    <row r="61" spans="1:12" x14ac:dyDescent="0.25">
      <c r="A61" t="s">
        <v>294</v>
      </c>
      <c r="B61" s="1">
        <v>42824</v>
      </c>
      <c r="C61" t="s">
        <v>3797</v>
      </c>
      <c r="D61">
        <v>1</v>
      </c>
      <c r="E61" t="s">
        <v>3706</v>
      </c>
      <c r="F61" t="s">
        <v>3798</v>
      </c>
      <c r="G61" t="s">
        <v>45</v>
      </c>
      <c r="H61" t="s">
        <v>12</v>
      </c>
      <c r="I61" t="s">
        <v>2825</v>
      </c>
      <c r="J61" s="54"/>
      <c r="K61" s="53">
        <v>7400.8</v>
      </c>
      <c r="L61" s="2">
        <v>-692356.16</v>
      </c>
    </row>
    <row r="62" spans="1:12" x14ac:dyDescent="0.25">
      <c r="A62" t="s">
        <v>3799</v>
      </c>
      <c r="B62" s="1">
        <v>42824</v>
      </c>
      <c r="C62" t="s">
        <v>3800</v>
      </c>
      <c r="D62">
        <v>1</v>
      </c>
      <c r="E62" t="s">
        <v>3576</v>
      </c>
      <c r="F62">
        <v>3801</v>
      </c>
      <c r="G62" t="s">
        <v>76</v>
      </c>
      <c r="H62" t="s">
        <v>12</v>
      </c>
      <c r="I62" t="s">
        <v>2814</v>
      </c>
      <c r="J62" s="53">
        <v>384954.97</v>
      </c>
      <c r="L62" s="2">
        <v>-307401.19</v>
      </c>
    </row>
    <row r="63" spans="1:12" x14ac:dyDescent="0.25">
      <c r="A63" t="s">
        <v>1007</v>
      </c>
      <c r="B63" s="1">
        <v>42824</v>
      </c>
      <c r="C63" t="s">
        <v>3801</v>
      </c>
      <c r="D63">
        <v>1</v>
      </c>
      <c r="E63" t="s">
        <v>3576</v>
      </c>
      <c r="F63">
        <v>3802</v>
      </c>
      <c r="G63" t="s">
        <v>76</v>
      </c>
      <c r="H63" t="s">
        <v>12</v>
      </c>
      <c r="I63" t="s">
        <v>2814</v>
      </c>
      <c r="J63" s="53">
        <v>7400.8</v>
      </c>
      <c r="L63" s="2">
        <v>-300000.39</v>
      </c>
    </row>
    <row r="64" spans="1:12" x14ac:dyDescent="0.25">
      <c r="A64" t="s">
        <v>3802</v>
      </c>
      <c r="B64" s="1">
        <v>42825</v>
      </c>
      <c r="C64" t="s">
        <v>3803</v>
      </c>
      <c r="D64">
        <v>1</v>
      </c>
      <c r="E64" t="s">
        <v>3706</v>
      </c>
      <c r="F64" t="s">
        <v>3804</v>
      </c>
      <c r="G64" t="s">
        <v>45</v>
      </c>
      <c r="H64" t="s">
        <v>12</v>
      </c>
      <c r="I64" t="s">
        <v>2825</v>
      </c>
      <c r="K64" s="53">
        <v>552826.49</v>
      </c>
      <c r="L64" s="2">
        <v>-852826.88</v>
      </c>
    </row>
    <row r="65" spans="1:12" x14ac:dyDescent="0.25">
      <c r="A65" t="s">
        <v>3805</v>
      </c>
      <c r="B65" s="1">
        <v>42825</v>
      </c>
      <c r="C65" t="s">
        <v>3806</v>
      </c>
      <c r="D65">
        <v>1</v>
      </c>
      <c r="E65" t="s">
        <v>3706</v>
      </c>
      <c r="F65" t="s">
        <v>3807</v>
      </c>
      <c r="G65" t="s">
        <v>45</v>
      </c>
      <c r="H65" t="s">
        <v>12</v>
      </c>
      <c r="I65" t="s">
        <v>2814</v>
      </c>
      <c r="K65" s="54">
        <v>424.47</v>
      </c>
      <c r="L65" s="2">
        <v>-853251.35</v>
      </c>
    </row>
    <row r="66" spans="1:12" x14ac:dyDescent="0.25">
      <c r="A66" t="s">
        <v>1492</v>
      </c>
      <c r="B66" s="1">
        <v>42825</v>
      </c>
      <c r="C66" t="s">
        <v>3808</v>
      </c>
      <c r="D66">
        <v>1</v>
      </c>
      <c r="E66" t="s">
        <v>3576</v>
      </c>
      <c r="F66">
        <v>3811</v>
      </c>
      <c r="G66" t="s">
        <v>76</v>
      </c>
      <c r="H66" t="s">
        <v>12</v>
      </c>
      <c r="I66" t="s">
        <v>2814</v>
      </c>
      <c r="J66" s="53">
        <v>552826.49</v>
      </c>
      <c r="L66" s="2">
        <v>-300424.86</v>
      </c>
    </row>
    <row r="67" spans="1:12" x14ac:dyDescent="0.25">
      <c r="A67" t="s">
        <v>828</v>
      </c>
      <c r="B67" s="1">
        <v>42825</v>
      </c>
      <c r="C67" t="s">
        <v>3809</v>
      </c>
      <c r="D67">
        <v>1</v>
      </c>
      <c r="E67" t="s">
        <v>3576</v>
      </c>
      <c r="F67">
        <v>3812</v>
      </c>
      <c r="G67" t="s">
        <v>76</v>
      </c>
      <c r="H67" t="s">
        <v>12</v>
      </c>
      <c r="I67" t="s">
        <v>2814</v>
      </c>
      <c r="J67" s="54">
        <v>424.47</v>
      </c>
      <c r="L67" s="2">
        <v>-300000.39</v>
      </c>
    </row>
    <row r="68" spans="1:12" x14ac:dyDescent="0.25">
      <c r="I68" t="s">
        <v>101</v>
      </c>
      <c r="J68" s="2">
        <v>4757029.6100000003</v>
      </c>
      <c r="K68" s="2">
        <v>4850401.6100000003</v>
      </c>
    </row>
    <row r="69" spans="1:12" x14ac:dyDescent="0.25">
      <c r="I69" t="s">
        <v>102</v>
      </c>
      <c r="L69" s="2">
        <v>-300000.39</v>
      </c>
    </row>
    <row r="70" spans="1:12" x14ac:dyDescent="0.25">
      <c r="A70" t="s">
        <v>6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workbookViewId="0">
      <selection activeCell="K31" sqref="K31"/>
    </sheetView>
  </sheetViews>
  <sheetFormatPr baseColWidth="10" defaultRowHeight="15" x14ac:dyDescent="0.25"/>
  <cols>
    <col min="9" max="9" width="37.42578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3810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2904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-3296.72</v>
      </c>
    </row>
    <row r="12" spans="1:12" x14ac:dyDescent="0.25">
      <c r="A12" t="s">
        <v>3811</v>
      </c>
      <c r="B12" s="1">
        <v>42796</v>
      </c>
      <c r="C12" t="s">
        <v>3812</v>
      </c>
      <c r="D12">
        <v>2</v>
      </c>
      <c r="E12" t="s">
        <v>3633</v>
      </c>
      <c r="F12" t="s">
        <v>3813</v>
      </c>
      <c r="G12" t="s">
        <v>1549</v>
      </c>
      <c r="H12" t="s">
        <v>1618</v>
      </c>
      <c r="I12" t="s">
        <v>2907</v>
      </c>
      <c r="K12" s="54">
        <v>470.96</v>
      </c>
      <c r="L12" s="2">
        <v>-3767.68</v>
      </c>
    </row>
    <row r="13" spans="1:12" x14ac:dyDescent="0.25">
      <c r="A13" t="s">
        <v>3814</v>
      </c>
      <c r="B13" s="1">
        <v>42796</v>
      </c>
      <c r="C13" t="s">
        <v>3812</v>
      </c>
      <c r="D13">
        <v>2</v>
      </c>
      <c r="E13" t="s">
        <v>3633</v>
      </c>
      <c r="F13" t="s">
        <v>3813</v>
      </c>
      <c r="G13" t="s">
        <v>1549</v>
      </c>
      <c r="H13" t="s">
        <v>1618</v>
      </c>
      <c r="I13" t="s">
        <v>3543</v>
      </c>
      <c r="J13" s="54">
        <v>470.96</v>
      </c>
      <c r="L13" s="2">
        <v>-3296.72</v>
      </c>
    </row>
    <row r="14" spans="1:12" x14ac:dyDescent="0.25">
      <c r="A14" t="s">
        <v>3815</v>
      </c>
      <c r="B14" s="1">
        <v>42796</v>
      </c>
      <c r="C14" t="s">
        <v>3812</v>
      </c>
      <c r="D14">
        <v>2</v>
      </c>
      <c r="E14" t="s">
        <v>3633</v>
      </c>
      <c r="F14" t="s">
        <v>3816</v>
      </c>
      <c r="G14" t="s">
        <v>1549</v>
      </c>
      <c r="H14" t="s">
        <v>1618</v>
      </c>
      <c r="I14" t="s">
        <v>2907</v>
      </c>
      <c r="K14" s="54">
        <v>406</v>
      </c>
      <c r="L14" s="2">
        <v>-3702.72</v>
      </c>
    </row>
    <row r="15" spans="1:12" x14ac:dyDescent="0.25">
      <c r="A15" t="s">
        <v>617</v>
      </c>
      <c r="B15" s="1">
        <v>42802</v>
      </c>
      <c r="C15" t="s">
        <v>3817</v>
      </c>
      <c r="D15">
        <v>2</v>
      </c>
      <c r="E15" t="s">
        <v>3576</v>
      </c>
      <c r="F15">
        <v>3660</v>
      </c>
      <c r="G15" t="s">
        <v>76</v>
      </c>
      <c r="H15" t="s">
        <v>12</v>
      </c>
      <c r="I15" t="s">
        <v>2907</v>
      </c>
      <c r="J15" s="53">
        <v>1102</v>
      </c>
      <c r="L15" s="2">
        <v>-2600.7199999999998</v>
      </c>
    </row>
    <row r="16" spans="1:12" x14ac:dyDescent="0.25">
      <c r="A16" t="s">
        <v>1938</v>
      </c>
      <c r="B16" s="1">
        <v>42803</v>
      </c>
      <c r="C16" t="s">
        <v>3818</v>
      </c>
      <c r="D16">
        <v>2</v>
      </c>
      <c r="E16" t="s">
        <v>3633</v>
      </c>
      <c r="F16" t="s">
        <v>3819</v>
      </c>
      <c r="G16" t="s">
        <v>1549</v>
      </c>
      <c r="H16" t="s">
        <v>1618</v>
      </c>
      <c r="I16" t="s">
        <v>2907</v>
      </c>
      <c r="K16" s="54">
        <v>406</v>
      </c>
      <c r="L16" s="2">
        <v>-3006.72</v>
      </c>
    </row>
    <row r="17" spans="1:12" x14ac:dyDescent="0.25">
      <c r="A17" t="s">
        <v>3820</v>
      </c>
      <c r="B17" s="1">
        <v>42804</v>
      </c>
      <c r="C17" t="s">
        <v>3821</v>
      </c>
      <c r="D17">
        <v>2</v>
      </c>
      <c r="E17" t="s">
        <v>3633</v>
      </c>
      <c r="F17" t="s">
        <v>3822</v>
      </c>
      <c r="G17" t="s">
        <v>1549</v>
      </c>
      <c r="H17" t="s">
        <v>1618</v>
      </c>
      <c r="I17" t="s">
        <v>2907</v>
      </c>
      <c r="K17" s="54">
        <v>406</v>
      </c>
      <c r="L17" s="2">
        <v>-3412.72</v>
      </c>
    </row>
    <row r="18" spans="1:12" x14ac:dyDescent="0.25">
      <c r="A18" t="s">
        <v>3823</v>
      </c>
      <c r="B18" s="1">
        <v>42804</v>
      </c>
      <c r="C18" t="s">
        <v>3824</v>
      </c>
      <c r="D18">
        <v>2</v>
      </c>
      <c r="E18" t="s">
        <v>3633</v>
      </c>
      <c r="F18" t="s">
        <v>3825</v>
      </c>
      <c r="G18" t="s">
        <v>1549</v>
      </c>
      <c r="H18" t="s">
        <v>2110</v>
      </c>
      <c r="I18" t="s">
        <v>2907</v>
      </c>
      <c r="K18" s="54">
        <v>406</v>
      </c>
      <c r="L18" s="2">
        <v>-3818.72</v>
      </c>
    </row>
    <row r="19" spans="1:12" x14ac:dyDescent="0.25">
      <c r="A19" t="s">
        <v>3826</v>
      </c>
      <c r="B19" s="1">
        <v>42804</v>
      </c>
      <c r="C19" t="s">
        <v>3827</v>
      </c>
      <c r="D19">
        <v>2</v>
      </c>
      <c r="E19" t="s">
        <v>3633</v>
      </c>
      <c r="F19" t="s">
        <v>3828</v>
      </c>
      <c r="G19" t="s">
        <v>1549</v>
      </c>
      <c r="H19" t="s">
        <v>1618</v>
      </c>
      <c r="I19" t="s">
        <v>2907</v>
      </c>
      <c r="K19" s="54">
        <v>290</v>
      </c>
      <c r="L19" s="2">
        <v>-4108.72</v>
      </c>
    </row>
    <row r="20" spans="1:12" x14ac:dyDescent="0.25">
      <c r="A20" t="s">
        <v>3829</v>
      </c>
      <c r="B20" s="1">
        <v>42805</v>
      </c>
      <c r="C20" t="s">
        <v>3830</v>
      </c>
      <c r="D20">
        <v>2</v>
      </c>
      <c r="E20" t="s">
        <v>3633</v>
      </c>
      <c r="F20" t="s">
        <v>3831</v>
      </c>
      <c r="G20" t="s">
        <v>1549</v>
      </c>
      <c r="H20" t="s">
        <v>3832</v>
      </c>
      <c r="I20" t="s">
        <v>2907</v>
      </c>
      <c r="K20">
        <v>406</v>
      </c>
      <c r="L20" s="2">
        <v>-4514.72</v>
      </c>
    </row>
    <row r="21" spans="1:12" x14ac:dyDescent="0.25">
      <c r="A21" t="s">
        <v>3833</v>
      </c>
      <c r="B21" s="1">
        <v>42809</v>
      </c>
      <c r="C21" t="s">
        <v>3834</v>
      </c>
      <c r="D21">
        <v>2</v>
      </c>
      <c r="E21" t="s">
        <v>3633</v>
      </c>
      <c r="F21" t="s">
        <v>3835</v>
      </c>
      <c r="G21" t="s">
        <v>1549</v>
      </c>
      <c r="H21" t="s">
        <v>1618</v>
      </c>
      <c r="I21" t="s">
        <v>2907</v>
      </c>
      <c r="K21">
        <v>406</v>
      </c>
      <c r="L21" s="2">
        <v>-4920.72</v>
      </c>
    </row>
    <row r="22" spans="1:12" x14ac:dyDescent="0.25">
      <c r="A22" t="s">
        <v>1831</v>
      </c>
      <c r="B22" s="1">
        <v>42817</v>
      </c>
      <c r="C22" t="s">
        <v>3836</v>
      </c>
      <c r="D22">
        <v>2</v>
      </c>
      <c r="E22" t="s">
        <v>3576</v>
      </c>
      <c r="F22">
        <v>3738</v>
      </c>
      <c r="G22" t="s">
        <v>76</v>
      </c>
      <c r="H22" t="s">
        <v>12</v>
      </c>
      <c r="I22" t="s">
        <v>2907</v>
      </c>
      <c r="J22" s="53">
        <v>1624</v>
      </c>
      <c r="L22" s="2">
        <v>-3296.72</v>
      </c>
    </row>
    <row r="23" spans="1:12" x14ac:dyDescent="0.25">
      <c r="A23" t="s">
        <v>3837</v>
      </c>
      <c r="B23" s="1">
        <v>42822</v>
      </c>
      <c r="C23">
        <v>1023</v>
      </c>
      <c r="D23">
        <v>2</v>
      </c>
      <c r="E23" t="s">
        <v>3633</v>
      </c>
      <c r="F23" t="s">
        <v>3838</v>
      </c>
      <c r="G23" t="s">
        <v>1549</v>
      </c>
      <c r="H23" t="s">
        <v>1618</v>
      </c>
      <c r="I23" t="s">
        <v>2907</v>
      </c>
      <c r="K23">
        <v>406</v>
      </c>
      <c r="L23" s="2">
        <v>-3702.72</v>
      </c>
    </row>
    <row r="24" spans="1:12" x14ac:dyDescent="0.25">
      <c r="A24" t="s">
        <v>3839</v>
      </c>
      <c r="B24" s="1">
        <v>42823</v>
      </c>
      <c r="C24" t="s">
        <v>3840</v>
      </c>
      <c r="D24">
        <v>2</v>
      </c>
      <c r="E24" t="s">
        <v>3633</v>
      </c>
      <c r="F24" t="s">
        <v>3841</v>
      </c>
      <c r="G24" t="s">
        <v>1549</v>
      </c>
      <c r="H24" t="s">
        <v>1618</v>
      </c>
      <c r="I24" t="s">
        <v>2907</v>
      </c>
      <c r="K24">
        <v>406</v>
      </c>
      <c r="L24" s="2">
        <v>-4108.72</v>
      </c>
    </row>
    <row r="25" spans="1:12" x14ac:dyDescent="0.25">
      <c r="A25" t="s">
        <v>880</v>
      </c>
      <c r="B25" s="1">
        <v>42823</v>
      </c>
      <c r="C25" t="s">
        <v>3842</v>
      </c>
      <c r="D25">
        <v>2</v>
      </c>
      <c r="E25" t="s">
        <v>3633</v>
      </c>
      <c r="F25" t="s">
        <v>3843</v>
      </c>
      <c r="G25" t="s">
        <v>1549</v>
      </c>
      <c r="H25" t="s">
        <v>1618</v>
      </c>
      <c r="I25" t="s">
        <v>2907</v>
      </c>
      <c r="K25" s="54">
        <v>406</v>
      </c>
      <c r="L25" s="2">
        <v>-4514.72</v>
      </c>
    </row>
    <row r="26" spans="1:12" x14ac:dyDescent="0.25">
      <c r="A26" t="s">
        <v>2613</v>
      </c>
      <c r="B26" s="1">
        <v>42825</v>
      </c>
      <c r="C26" t="s">
        <v>3844</v>
      </c>
      <c r="D26">
        <v>1</v>
      </c>
      <c r="E26" t="s">
        <v>3701</v>
      </c>
      <c r="F26">
        <v>32489</v>
      </c>
      <c r="G26" t="s">
        <v>260</v>
      </c>
      <c r="H26" t="s">
        <v>1311</v>
      </c>
      <c r="I26" t="s">
        <v>3549</v>
      </c>
      <c r="J26" s="54">
        <v>290</v>
      </c>
      <c r="L26" s="2">
        <v>-4224.72</v>
      </c>
    </row>
    <row r="27" spans="1:12" x14ac:dyDescent="0.25">
      <c r="A27" t="s">
        <v>1259</v>
      </c>
      <c r="B27" s="1">
        <v>42825</v>
      </c>
      <c r="C27" t="s">
        <v>3845</v>
      </c>
      <c r="D27">
        <v>1</v>
      </c>
      <c r="E27" t="s">
        <v>3701</v>
      </c>
      <c r="F27">
        <v>32490</v>
      </c>
      <c r="G27" t="s">
        <v>260</v>
      </c>
      <c r="H27" t="s">
        <v>1311</v>
      </c>
      <c r="I27" t="s">
        <v>3549</v>
      </c>
      <c r="J27" s="54">
        <v>406</v>
      </c>
      <c r="L27" s="2">
        <v>-3818.72</v>
      </c>
    </row>
    <row r="28" spans="1:12" x14ac:dyDescent="0.25">
      <c r="A28" t="s">
        <v>1265</v>
      </c>
      <c r="B28" s="1">
        <v>42825</v>
      </c>
      <c r="C28" t="s">
        <v>3846</v>
      </c>
      <c r="D28">
        <v>1</v>
      </c>
      <c r="E28" t="s">
        <v>3701</v>
      </c>
      <c r="F28">
        <v>32491</v>
      </c>
      <c r="G28" t="s">
        <v>260</v>
      </c>
      <c r="H28" t="s">
        <v>1311</v>
      </c>
      <c r="I28" t="s">
        <v>3549</v>
      </c>
      <c r="J28" s="54">
        <v>406</v>
      </c>
      <c r="L28" s="2">
        <v>-3412.72</v>
      </c>
    </row>
    <row r="29" spans="1:12" x14ac:dyDescent="0.25">
      <c r="A29" t="s">
        <v>3847</v>
      </c>
      <c r="B29" s="1">
        <v>42825</v>
      </c>
      <c r="C29" t="s">
        <v>3848</v>
      </c>
      <c r="D29">
        <v>1</v>
      </c>
      <c r="E29" t="s">
        <v>3701</v>
      </c>
      <c r="F29">
        <v>32492</v>
      </c>
      <c r="G29" t="s">
        <v>260</v>
      </c>
      <c r="H29" t="s">
        <v>1311</v>
      </c>
      <c r="I29" t="s">
        <v>3549</v>
      </c>
      <c r="J29" s="54">
        <v>406</v>
      </c>
      <c r="L29" s="2">
        <v>-3006.72</v>
      </c>
    </row>
    <row r="30" spans="1:12" x14ac:dyDescent="0.25">
      <c r="A30" t="s">
        <v>3849</v>
      </c>
      <c r="B30" s="1">
        <v>42825</v>
      </c>
      <c r="C30" t="s">
        <v>3850</v>
      </c>
      <c r="D30">
        <v>1</v>
      </c>
      <c r="E30" t="s">
        <v>3701</v>
      </c>
      <c r="F30">
        <v>32493</v>
      </c>
      <c r="G30" t="s">
        <v>260</v>
      </c>
      <c r="H30" t="s">
        <v>1311</v>
      </c>
      <c r="I30" t="s">
        <v>3549</v>
      </c>
      <c r="J30" s="54">
        <v>406</v>
      </c>
      <c r="L30" s="2">
        <v>-2600.7199999999998</v>
      </c>
    </row>
    <row r="31" spans="1:12" x14ac:dyDescent="0.25">
      <c r="A31" t="s">
        <v>3851</v>
      </c>
      <c r="B31" s="1">
        <v>42825</v>
      </c>
      <c r="C31" t="s">
        <v>3852</v>
      </c>
      <c r="D31">
        <v>2</v>
      </c>
      <c r="E31" t="s">
        <v>3633</v>
      </c>
      <c r="F31" t="s">
        <v>3853</v>
      </c>
      <c r="G31" t="s">
        <v>1549</v>
      </c>
      <c r="H31" t="s">
        <v>1550</v>
      </c>
      <c r="I31" t="s">
        <v>2907</v>
      </c>
      <c r="K31">
        <v>406</v>
      </c>
      <c r="L31" s="2">
        <v>-3006.72</v>
      </c>
    </row>
    <row r="32" spans="1:12" x14ac:dyDescent="0.25">
      <c r="A32" t="s">
        <v>3854</v>
      </c>
      <c r="B32" s="1">
        <v>42825</v>
      </c>
      <c r="C32" t="s">
        <v>3855</v>
      </c>
      <c r="D32">
        <v>1</v>
      </c>
      <c r="E32" t="s">
        <v>3701</v>
      </c>
      <c r="F32">
        <v>32658</v>
      </c>
      <c r="G32" t="s">
        <v>260</v>
      </c>
      <c r="H32" t="s">
        <v>12</v>
      </c>
      <c r="I32" t="s">
        <v>3549</v>
      </c>
      <c r="J32" s="54">
        <v>406</v>
      </c>
      <c r="L32" s="2">
        <v>-2600.7199999999998</v>
      </c>
    </row>
    <row r="33" spans="1:12" x14ac:dyDescent="0.25">
      <c r="I33" t="s">
        <v>101</v>
      </c>
      <c r="J33" s="2">
        <v>5516.96</v>
      </c>
      <c r="K33" s="2">
        <v>4820.96</v>
      </c>
    </row>
    <row r="34" spans="1:12" x14ac:dyDescent="0.25">
      <c r="I34" t="s">
        <v>102</v>
      </c>
      <c r="L34" s="2">
        <v>-2600.7199999999998</v>
      </c>
    </row>
    <row r="35" spans="1:12" x14ac:dyDescent="0.25">
      <c r="A35" t="s">
        <v>6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23" sqref="H23"/>
    </sheetView>
  </sheetViews>
  <sheetFormatPr baseColWidth="10" defaultRowHeight="15" x14ac:dyDescent="0.25"/>
  <cols>
    <col min="8" max="8" width="31.140625" bestFit="1" customWidth="1"/>
  </cols>
  <sheetData>
    <row r="1" spans="1:11" x14ac:dyDescent="0.25">
      <c r="A1" t="s">
        <v>0</v>
      </c>
    </row>
    <row r="2" spans="1:11" x14ac:dyDescent="0.25">
      <c r="A2" t="s">
        <v>3571</v>
      </c>
    </row>
    <row r="3" spans="1:11" x14ac:dyDescent="0.25">
      <c r="A3" t="s">
        <v>3856</v>
      </c>
    </row>
    <row r="4" spans="1:11" x14ac:dyDescent="0.25">
      <c r="A4" t="s">
        <v>3573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2949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-3596</v>
      </c>
    </row>
    <row r="12" spans="1:11" x14ac:dyDescent="0.25">
      <c r="A12" t="s">
        <v>2713</v>
      </c>
      <c r="B12" s="1">
        <v>42802</v>
      </c>
      <c r="C12" t="s">
        <v>3857</v>
      </c>
      <c r="D12">
        <v>2</v>
      </c>
      <c r="E12" t="s">
        <v>3858</v>
      </c>
      <c r="F12" t="s">
        <v>76</v>
      </c>
      <c r="G12" t="s">
        <v>12</v>
      </c>
      <c r="H12" t="s">
        <v>2955</v>
      </c>
      <c r="I12" s="2">
        <v>3596</v>
      </c>
      <c r="K12">
        <v>0</v>
      </c>
    </row>
    <row r="13" spans="1:11" x14ac:dyDescent="0.25">
      <c r="A13" t="s">
        <v>3859</v>
      </c>
      <c r="B13" s="1">
        <v>42808</v>
      </c>
      <c r="C13">
        <v>1205</v>
      </c>
      <c r="D13">
        <v>2</v>
      </c>
      <c r="E13" t="s">
        <v>3860</v>
      </c>
      <c r="F13" t="s">
        <v>674</v>
      </c>
      <c r="G13" t="s">
        <v>513</v>
      </c>
      <c r="H13" t="s">
        <v>2955</v>
      </c>
      <c r="J13" s="2">
        <v>1100</v>
      </c>
      <c r="K13" s="2">
        <v>-1100</v>
      </c>
    </row>
    <row r="14" spans="1:11" x14ac:dyDescent="0.25">
      <c r="A14" t="s">
        <v>3861</v>
      </c>
      <c r="B14" s="1">
        <v>42809</v>
      </c>
      <c r="C14">
        <v>1216</v>
      </c>
      <c r="D14">
        <v>2</v>
      </c>
      <c r="E14" t="s">
        <v>3862</v>
      </c>
      <c r="F14" t="s">
        <v>674</v>
      </c>
      <c r="G14" t="s">
        <v>513</v>
      </c>
      <c r="H14" t="s">
        <v>2955</v>
      </c>
      <c r="J14" s="2">
        <v>1100</v>
      </c>
      <c r="K14" s="2">
        <v>-2200</v>
      </c>
    </row>
    <row r="15" spans="1:11" x14ac:dyDescent="0.25">
      <c r="A15" t="s">
        <v>690</v>
      </c>
      <c r="B15" s="1">
        <v>42809</v>
      </c>
      <c r="C15">
        <v>1215</v>
      </c>
      <c r="D15">
        <v>2</v>
      </c>
      <c r="E15" t="s">
        <v>3863</v>
      </c>
      <c r="F15" t="s">
        <v>674</v>
      </c>
      <c r="G15" t="s">
        <v>513</v>
      </c>
      <c r="H15" t="s">
        <v>2955</v>
      </c>
      <c r="J15" s="2">
        <v>1500</v>
      </c>
      <c r="K15" s="2">
        <v>-3700</v>
      </c>
    </row>
    <row r="16" spans="1:11" x14ac:dyDescent="0.25">
      <c r="A16" t="s">
        <v>3265</v>
      </c>
      <c r="B16" s="1">
        <v>42809</v>
      </c>
      <c r="C16">
        <v>1217</v>
      </c>
      <c r="D16">
        <v>2</v>
      </c>
      <c r="E16" t="s">
        <v>3864</v>
      </c>
      <c r="F16" t="s">
        <v>674</v>
      </c>
      <c r="G16" t="s">
        <v>513</v>
      </c>
      <c r="H16" t="s">
        <v>2955</v>
      </c>
      <c r="J16" s="2">
        <v>1100</v>
      </c>
      <c r="K16" s="2">
        <v>-4800</v>
      </c>
    </row>
    <row r="17" spans="1:11" x14ac:dyDescent="0.25">
      <c r="A17" t="s">
        <v>973</v>
      </c>
      <c r="B17" s="1">
        <v>42810</v>
      </c>
      <c r="C17">
        <v>1218</v>
      </c>
      <c r="D17">
        <v>2</v>
      </c>
      <c r="E17" t="s">
        <v>3865</v>
      </c>
      <c r="F17" t="s">
        <v>512</v>
      </c>
      <c r="G17" t="s">
        <v>513</v>
      </c>
      <c r="H17" t="s">
        <v>2955</v>
      </c>
      <c r="J17">
        <v>232</v>
      </c>
      <c r="K17" s="2">
        <v>-5032</v>
      </c>
    </row>
    <row r="18" spans="1:11" x14ac:dyDescent="0.25">
      <c r="A18" t="s">
        <v>2801</v>
      </c>
      <c r="B18" s="1">
        <v>42816</v>
      </c>
      <c r="C18">
        <v>1204</v>
      </c>
      <c r="D18">
        <v>2</v>
      </c>
      <c r="E18" t="s">
        <v>3866</v>
      </c>
      <c r="F18" t="s">
        <v>512</v>
      </c>
      <c r="G18" t="s">
        <v>513</v>
      </c>
      <c r="H18" t="s">
        <v>2955</v>
      </c>
      <c r="J18" s="2">
        <v>1100</v>
      </c>
      <c r="K18" s="2">
        <v>-6132</v>
      </c>
    </row>
    <row r="19" spans="1:11" x14ac:dyDescent="0.25">
      <c r="H19" t="s">
        <v>101</v>
      </c>
      <c r="I19" s="2">
        <v>3596</v>
      </c>
      <c r="J19" s="2">
        <v>6132</v>
      </c>
    </row>
    <row r="20" spans="1:11" x14ac:dyDescent="0.25">
      <c r="H20" t="s">
        <v>102</v>
      </c>
      <c r="K20" s="2">
        <v>-6132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7" workbookViewId="0">
      <selection activeCell="K27" sqref="K27"/>
    </sheetView>
  </sheetViews>
  <sheetFormatPr baseColWidth="10" defaultRowHeight="15" x14ac:dyDescent="0.25"/>
  <cols>
    <col min="4" max="4" width="2" bestFit="1" customWidth="1"/>
    <col min="9" max="9" width="29.1406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3867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3551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-24360</v>
      </c>
    </row>
    <row r="12" spans="1:12" x14ac:dyDescent="0.25">
      <c r="A12" t="s">
        <v>3868</v>
      </c>
      <c r="B12" s="1">
        <v>42801</v>
      </c>
      <c r="C12" t="s">
        <v>3869</v>
      </c>
      <c r="D12">
        <v>1</v>
      </c>
      <c r="E12" t="s">
        <v>3626</v>
      </c>
      <c r="F12" t="s">
        <v>3870</v>
      </c>
      <c r="G12" t="s">
        <v>1569</v>
      </c>
      <c r="H12" t="s">
        <v>156</v>
      </c>
      <c r="I12" t="s">
        <v>3554</v>
      </c>
      <c r="K12" s="47">
        <v>8700</v>
      </c>
      <c r="L12" s="2">
        <v>-33060</v>
      </c>
    </row>
    <row r="13" spans="1:12" x14ac:dyDescent="0.25">
      <c r="A13" t="s">
        <v>863</v>
      </c>
      <c r="B13" s="1">
        <v>42802</v>
      </c>
      <c r="C13" t="s">
        <v>3871</v>
      </c>
      <c r="D13">
        <v>1</v>
      </c>
      <c r="E13" t="s">
        <v>3576</v>
      </c>
      <c r="F13">
        <v>3646</v>
      </c>
      <c r="G13" t="s">
        <v>76</v>
      </c>
      <c r="H13" t="s">
        <v>18</v>
      </c>
      <c r="I13" t="s">
        <v>3554</v>
      </c>
      <c r="J13" s="47">
        <v>8700</v>
      </c>
      <c r="L13" s="2">
        <v>-24360</v>
      </c>
    </row>
    <row r="14" spans="1:12" x14ac:dyDescent="0.25">
      <c r="A14" t="s">
        <v>3872</v>
      </c>
      <c r="B14" s="1">
        <v>42810</v>
      </c>
      <c r="C14" t="s">
        <v>3873</v>
      </c>
      <c r="D14">
        <v>2</v>
      </c>
      <c r="E14" t="s">
        <v>3576</v>
      </c>
      <c r="F14">
        <v>3723</v>
      </c>
      <c r="G14" t="s">
        <v>76</v>
      </c>
      <c r="H14" t="s">
        <v>12</v>
      </c>
      <c r="I14" t="s">
        <v>3554</v>
      </c>
      <c r="J14" s="47">
        <v>15660</v>
      </c>
      <c r="L14" s="2">
        <v>-8700</v>
      </c>
    </row>
    <row r="15" spans="1:12" x14ac:dyDescent="0.25">
      <c r="A15" t="s">
        <v>3874</v>
      </c>
      <c r="B15" s="1">
        <v>42811</v>
      </c>
      <c r="C15" t="s">
        <v>3875</v>
      </c>
      <c r="D15">
        <v>2</v>
      </c>
      <c r="E15" t="s">
        <v>3633</v>
      </c>
      <c r="F15" t="s">
        <v>3876</v>
      </c>
      <c r="G15" t="s">
        <v>1549</v>
      </c>
      <c r="H15" t="s">
        <v>1618</v>
      </c>
      <c r="I15" t="s">
        <v>3554</v>
      </c>
      <c r="K15" s="47">
        <v>1508</v>
      </c>
      <c r="L15" s="2">
        <v>-10208</v>
      </c>
    </row>
    <row r="16" spans="1:12" x14ac:dyDescent="0.25">
      <c r="A16" t="s">
        <v>3877</v>
      </c>
      <c r="B16" s="1">
        <v>42812</v>
      </c>
      <c r="C16" t="s">
        <v>3878</v>
      </c>
      <c r="D16">
        <v>2</v>
      </c>
      <c r="E16" t="s">
        <v>3633</v>
      </c>
      <c r="F16" t="s">
        <v>3879</v>
      </c>
      <c r="G16" t="s">
        <v>1549</v>
      </c>
      <c r="H16" t="s">
        <v>1550</v>
      </c>
      <c r="I16" t="s">
        <v>3554</v>
      </c>
      <c r="K16" s="47">
        <v>3480</v>
      </c>
      <c r="L16" s="2">
        <v>-13688</v>
      </c>
    </row>
    <row r="17" spans="1:12" x14ac:dyDescent="0.25">
      <c r="A17" t="s">
        <v>3880</v>
      </c>
      <c r="B17" s="1">
        <v>42815</v>
      </c>
      <c r="C17" t="s">
        <v>3881</v>
      </c>
      <c r="D17">
        <v>1</v>
      </c>
      <c r="E17" t="s">
        <v>3626</v>
      </c>
      <c r="F17" t="s">
        <v>3882</v>
      </c>
      <c r="G17" t="s">
        <v>1569</v>
      </c>
      <c r="H17" t="s">
        <v>12</v>
      </c>
      <c r="I17" t="s">
        <v>3554</v>
      </c>
      <c r="K17" s="47">
        <v>9280</v>
      </c>
      <c r="L17" s="2">
        <v>-22968</v>
      </c>
    </row>
    <row r="18" spans="1:12" x14ac:dyDescent="0.25">
      <c r="A18" t="s">
        <v>3883</v>
      </c>
      <c r="B18" s="1">
        <v>42816</v>
      </c>
      <c r="C18" t="s">
        <v>3884</v>
      </c>
      <c r="D18">
        <v>2</v>
      </c>
      <c r="E18" t="s">
        <v>3633</v>
      </c>
      <c r="F18" t="s">
        <v>3885</v>
      </c>
      <c r="G18" t="s">
        <v>1549</v>
      </c>
      <c r="H18" t="s">
        <v>1550</v>
      </c>
      <c r="I18" t="s">
        <v>3554</v>
      </c>
      <c r="K18" s="47">
        <v>1160</v>
      </c>
      <c r="L18" s="2">
        <v>-24128</v>
      </c>
    </row>
    <row r="19" spans="1:12" x14ac:dyDescent="0.25">
      <c r="A19" t="s">
        <v>3886</v>
      </c>
      <c r="B19" s="1">
        <v>42816</v>
      </c>
      <c r="C19" t="s">
        <v>3887</v>
      </c>
      <c r="D19">
        <v>2</v>
      </c>
      <c r="E19" t="s">
        <v>3633</v>
      </c>
      <c r="F19" t="s">
        <v>3888</v>
      </c>
      <c r="G19" t="s">
        <v>1549</v>
      </c>
      <c r="H19" t="s">
        <v>1550</v>
      </c>
      <c r="I19" t="s">
        <v>3554</v>
      </c>
      <c r="K19" s="47">
        <v>2320</v>
      </c>
      <c r="L19" s="2">
        <v>-26448</v>
      </c>
    </row>
    <row r="20" spans="1:12" x14ac:dyDescent="0.25">
      <c r="A20" t="s">
        <v>665</v>
      </c>
      <c r="B20" s="1">
        <v>42817</v>
      </c>
      <c r="C20" t="s">
        <v>3889</v>
      </c>
      <c r="D20">
        <v>1</v>
      </c>
      <c r="E20" t="s">
        <v>3576</v>
      </c>
      <c r="F20">
        <v>3715</v>
      </c>
      <c r="G20" t="s">
        <v>76</v>
      </c>
      <c r="H20" t="s">
        <v>18</v>
      </c>
      <c r="I20" t="s">
        <v>3554</v>
      </c>
      <c r="J20" s="47">
        <v>8700</v>
      </c>
      <c r="L20" s="2">
        <v>-17748</v>
      </c>
    </row>
    <row r="21" spans="1:12" x14ac:dyDescent="0.25">
      <c r="A21" t="s">
        <v>3890</v>
      </c>
      <c r="B21" s="1">
        <v>42817</v>
      </c>
      <c r="C21" t="s">
        <v>3891</v>
      </c>
      <c r="D21">
        <v>2</v>
      </c>
      <c r="E21" t="s">
        <v>3576</v>
      </c>
      <c r="F21">
        <v>3734</v>
      </c>
      <c r="G21" t="s">
        <v>76</v>
      </c>
      <c r="H21" t="s">
        <v>12</v>
      </c>
      <c r="I21" t="s">
        <v>3554</v>
      </c>
      <c r="J21" s="47">
        <v>4988</v>
      </c>
      <c r="L21" s="2">
        <v>-12760</v>
      </c>
    </row>
    <row r="22" spans="1:12" x14ac:dyDescent="0.25">
      <c r="A22" t="s">
        <v>3892</v>
      </c>
      <c r="B22" s="1">
        <v>42822</v>
      </c>
      <c r="C22" t="s">
        <v>3893</v>
      </c>
      <c r="D22">
        <v>2</v>
      </c>
      <c r="E22" t="s">
        <v>3633</v>
      </c>
      <c r="F22" t="s">
        <v>3894</v>
      </c>
      <c r="G22" t="s">
        <v>1549</v>
      </c>
      <c r="H22" t="s">
        <v>1550</v>
      </c>
      <c r="I22" t="s">
        <v>3554</v>
      </c>
      <c r="K22" s="2">
        <v>5800</v>
      </c>
      <c r="L22" s="2">
        <v>-18560</v>
      </c>
    </row>
    <row r="23" spans="1:12" x14ac:dyDescent="0.25">
      <c r="A23" t="s">
        <v>3895</v>
      </c>
      <c r="B23" s="1">
        <v>42822</v>
      </c>
      <c r="C23" t="s">
        <v>3896</v>
      </c>
      <c r="D23">
        <v>2</v>
      </c>
      <c r="E23" t="s">
        <v>3633</v>
      </c>
      <c r="F23" t="s">
        <v>3897</v>
      </c>
      <c r="G23" t="s">
        <v>1549</v>
      </c>
      <c r="H23" t="s">
        <v>1618</v>
      </c>
      <c r="I23" t="s">
        <v>3554</v>
      </c>
      <c r="K23" s="2">
        <v>1972</v>
      </c>
      <c r="L23" s="2">
        <v>-20532</v>
      </c>
    </row>
    <row r="24" spans="1:12" x14ac:dyDescent="0.25">
      <c r="A24" t="s">
        <v>3898</v>
      </c>
      <c r="B24" s="1">
        <v>42823</v>
      </c>
      <c r="C24" t="s">
        <v>3899</v>
      </c>
      <c r="D24">
        <v>2</v>
      </c>
      <c r="E24" t="s">
        <v>3633</v>
      </c>
      <c r="F24" t="s">
        <v>3900</v>
      </c>
      <c r="G24" t="s">
        <v>1549</v>
      </c>
      <c r="H24" t="s">
        <v>1618</v>
      </c>
      <c r="I24" t="s">
        <v>3554</v>
      </c>
      <c r="K24" s="2">
        <v>4060</v>
      </c>
      <c r="L24" s="2">
        <v>-24592</v>
      </c>
    </row>
    <row r="25" spans="1:12" x14ac:dyDescent="0.25">
      <c r="A25" t="s">
        <v>3519</v>
      </c>
      <c r="B25" s="1">
        <v>42823</v>
      </c>
      <c r="C25" t="s">
        <v>3901</v>
      </c>
      <c r="D25">
        <v>1</v>
      </c>
      <c r="E25" t="s">
        <v>3576</v>
      </c>
      <c r="F25">
        <v>3788</v>
      </c>
      <c r="G25" t="s">
        <v>76</v>
      </c>
      <c r="H25" t="s">
        <v>18</v>
      </c>
      <c r="I25" t="s">
        <v>3554</v>
      </c>
      <c r="J25" s="47">
        <v>9280</v>
      </c>
      <c r="L25" s="2">
        <v>-15312</v>
      </c>
    </row>
    <row r="26" spans="1:12" x14ac:dyDescent="0.25">
      <c r="A26" t="s">
        <v>2437</v>
      </c>
      <c r="B26" s="1">
        <v>42823</v>
      </c>
      <c r="C26" t="s">
        <v>3902</v>
      </c>
      <c r="D26">
        <v>2</v>
      </c>
      <c r="E26" t="s">
        <v>3576</v>
      </c>
      <c r="F26">
        <v>3792</v>
      </c>
      <c r="G26" t="s">
        <v>76</v>
      </c>
      <c r="H26" t="s">
        <v>12</v>
      </c>
      <c r="I26" t="s">
        <v>3554</v>
      </c>
      <c r="J26" s="47">
        <v>3480</v>
      </c>
      <c r="L26" s="2">
        <v>-11832</v>
      </c>
    </row>
    <row r="27" spans="1:12" x14ac:dyDescent="0.25">
      <c r="A27" t="s">
        <v>3903</v>
      </c>
      <c r="B27" s="1">
        <v>42825</v>
      </c>
      <c r="C27" t="s">
        <v>3904</v>
      </c>
      <c r="D27">
        <v>2</v>
      </c>
      <c r="E27" t="s">
        <v>3633</v>
      </c>
      <c r="F27" t="s">
        <v>3905</v>
      </c>
      <c r="G27" t="s">
        <v>1549</v>
      </c>
      <c r="H27" t="s">
        <v>1550</v>
      </c>
      <c r="I27" t="s">
        <v>3554</v>
      </c>
      <c r="K27" s="2">
        <v>6960</v>
      </c>
      <c r="L27" s="2">
        <v>-18792</v>
      </c>
    </row>
    <row r="28" spans="1:12" x14ac:dyDescent="0.25">
      <c r="I28" t="s">
        <v>101</v>
      </c>
      <c r="J28" s="2">
        <v>50808</v>
      </c>
      <c r="K28" s="2">
        <v>45240</v>
      </c>
    </row>
    <row r="29" spans="1:12" x14ac:dyDescent="0.25">
      <c r="I29" t="s">
        <v>102</v>
      </c>
      <c r="L29" s="2">
        <v>-18792</v>
      </c>
    </row>
    <row r="30" spans="1:12" x14ac:dyDescent="0.25">
      <c r="A30" t="s">
        <v>6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K19" sqref="K19:K20"/>
    </sheetView>
  </sheetViews>
  <sheetFormatPr baseColWidth="10" defaultRowHeight="15" x14ac:dyDescent="0.25"/>
  <cols>
    <col min="9" max="9" width="29.42578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3906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3084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-43584.01</v>
      </c>
    </row>
    <row r="12" spans="1:12" x14ac:dyDescent="0.25">
      <c r="A12" t="s">
        <v>3907</v>
      </c>
      <c r="B12" s="1">
        <v>42802</v>
      </c>
      <c r="C12" t="s">
        <v>3908</v>
      </c>
      <c r="D12">
        <v>2</v>
      </c>
      <c r="E12" t="s">
        <v>3576</v>
      </c>
      <c r="F12">
        <v>3653</v>
      </c>
      <c r="G12" t="s">
        <v>76</v>
      </c>
      <c r="H12" t="s">
        <v>12</v>
      </c>
      <c r="I12" t="s">
        <v>3088</v>
      </c>
      <c r="J12" s="47">
        <v>24828</v>
      </c>
      <c r="L12" s="2">
        <v>-18756.009999999998</v>
      </c>
    </row>
    <row r="13" spans="1:12" x14ac:dyDescent="0.25">
      <c r="A13" t="s">
        <v>3909</v>
      </c>
      <c r="B13" s="1">
        <v>42804</v>
      </c>
      <c r="C13" t="s">
        <v>3910</v>
      </c>
      <c r="D13">
        <v>2</v>
      </c>
      <c r="E13" t="s">
        <v>3617</v>
      </c>
      <c r="F13" t="s">
        <v>3911</v>
      </c>
      <c r="G13" t="s">
        <v>512</v>
      </c>
      <c r="H13" t="s">
        <v>513</v>
      </c>
      <c r="I13" t="s">
        <v>3088</v>
      </c>
      <c r="K13" s="2">
        <v>17000.03</v>
      </c>
      <c r="L13" s="2">
        <v>-35756.04</v>
      </c>
    </row>
    <row r="14" spans="1:12" x14ac:dyDescent="0.25">
      <c r="A14" t="s">
        <v>3912</v>
      </c>
      <c r="B14" s="1">
        <v>42804</v>
      </c>
      <c r="C14" t="s">
        <v>3913</v>
      </c>
      <c r="D14">
        <v>2</v>
      </c>
      <c r="E14" t="s">
        <v>3617</v>
      </c>
      <c r="F14" t="s">
        <v>3914</v>
      </c>
      <c r="G14" t="s">
        <v>512</v>
      </c>
      <c r="H14" t="s">
        <v>513</v>
      </c>
      <c r="I14" t="s">
        <v>3088</v>
      </c>
      <c r="K14" s="47">
        <v>8200.01</v>
      </c>
      <c r="L14" s="2">
        <v>-43956.05</v>
      </c>
    </row>
    <row r="15" spans="1:12" x14ac:dyDescent="0.25">
      <c r="A15" t="s">
        <v>3915</v>
      </c>
      <c r="B15" s="1">
        <v>42804</v>
      </c>
      <c r="C15" t="s">
        <v>3913</v>
      </c>
      <c r="D15">
        <v>2</v>
      </c>
      <c r="E15" t="s">
        <v>3617</v>
      </c>
      <c r="F15" t="s">
        <v>3914</v>
      </c>
      <c r="G15" t="s">
        <v>512</v>
      </c>
      <c r="H15" t="s">
        <v>513</v>
      </c>
      <c r="I15" t="s">
        <v>3916</v>
      </c>
      <c r="J15" s="47">
        <v>8200.01</v>
      </c>
      <c r="L15" s="2">
        <v>-35756.04</v>
      </c>
    </row>
    <row r="16" spans="1:12" x14ac:dyDescent="0.25">
      <c r="A16" t="s">
        <v>3917</v>
      </c>
      <c r="B16" s="1">
        <v>42804</v>
      </c>
      <c r="C16" t="s">
        <v>3913</v>
      </c>
      <c r="D16">
        <v>2</v>
      </c>
      <c r="E16" t="s">
        <v>3617</v>
      </c>
      <c r="F16" t="s">
        <v>3918</v>
      </c>
      <c r="G16" t="s">
        <v>512</v>
      </c>
      <c r="H16" t="s">
        <v>513</v>
      </c>
      <c r="I16" t="s">
        <v>3088</v>
      </c>
      <c r="K16" s="2">
        <v>8200.01</v>
      </c>
      <c r="L16" s="2">
        <v>-43956.05</v>
      </c>
    </row>
    <row r="17" spans="1:12" x14ac:dyDescent="0.25">
      <c r="A17" t="s">
        <v>3919</v>
      </c>
      <c r="B17" s="1">
        <v>42816</v>
      </c>
      <c r="C17" t="s">
        <v>3920</v>
      </c>
      <c r="D17">
        <v>2</v>
      </c>
      <c r="E17" t="s">
        <v>3617</v>
      </c>
      <c r="F17" t="s">
        <v>3921</v>
      </c>
      <c r="G17" t="s">
        <v>512</v>
      </c>
      <c r="H17" t="s">
        <v>513</v>
      </c>
      <c r="I17" t="s">
        <v>3088</v>
      </c>
      <c r="K17" s="2">
        <v>6728</v>
      </c>
      <c r="L17" s="2">
        <v>-50684.05</v>
      </c>
    </row>
    <row r="18" spans="1:12" x14ac:dyDescent="0.25">
      <c r="A18" t="s">
        <v>3922</v>
      </c>
      <c r="B18" s="1">
        <v>42817</v>
      </c>
      <c r="C18" t="s">
        <v>3923</v>
      </c>
      <c r="D18">
        <v>2</v>
      </c>
      <c r="E18" t="s">
        <v>3576</v>
      </c>
      <c r="F18">
        <v>3733</v>
      </c>
      <c r="G18" t="s">
        <v>76</v>
      </c>
      <c r="H18" t="s">
        <v>12</v>
      </c>
      <c r="I18" t="s">
        <v>3088</v>
      </c>
      <c r="J18" s="47">
        <v>8664.01</v>
      </c>
      <c r="L18" s="2">
        <v>-42020.04</v>
      </c>
    </row>
    <row r="19" spans="1:12" x14ac:dyDescent="0.25">
      <c r="A19" t="s">
        <v>3924</v>
      </c>
      <c r="B19" s="1">
        <v>42818</v>
      </c>
      <c r="C19" t="s">
        <v>3925</v>
      </c>
      <c r="D19">
        <v>2</v>
      </c>
      <c r="E19" t="s">
        <v>3617</v>
      </c>
      <c r="F19" t="s">
        <v>3926</v>
      </c>
      <c r="G19" t="s">
        <v>512</v>
      </c>
      <c r="H19" t="s">
        <v>513</v>
      </c>
      <c r="I19" t="s">
        <v>3088</v>
      </c>
      <c r="K19" s="2">
        <v>4000</v>
      </c>
      <c r="L19" s="2">
        <v>-46020.04</v>
      </c>
    </row>
    <row r="20" spans="1:12" x14ac:dyDescent="0.25">
      <c r="A20" t="s">
        <v>3927</v>
      </c>
      <c r="B20" s="1">
        <v>42818</v>
      </c>
      <c r="C20" t="s">
        <v>3928</v>
      </c>
      <c r="D20">
        <v>2</v>
      </c>
      <c r="E20" t="s">
        <v>3617</v>
      </c>
      <c r="F20" t="s">
        <v>3929</v>
      </c>
      <c r="G20" t="s">
        <v>512</v>
      </c>
      <c r="H20" t="s">
        <v>513</v>
      </c>
      <c r="I20" t="s">
        <v>3088</v>
      </c>
      <c r="K20" s="2">
        <v>4200</v>
      </c>
      <c r="L20" s="2">
        <v>-50220.04</v>
      </c>
    </row>
    <row r="21" spans="1:12" x14ac:dyDescent="0.25">
      <c r="A21" t="s">
        <v>1138</v>
      </c>
      <c r="B21" s="1">
        <v>42823</v>
      </c>
      <c r="C21" t="s">
        <v>3930</v>
      </c>
      <c r="D21">
        <v>2</v>
      </c>
      <c r="E21" t="s">
        <v>3576</v>
      </c>
      <c r="F21">
        <v>3793</v>
      </c>
      <c r="G21" t="s">
        <v>76</v>
      </c>
      <c r="H21" t="s">
        <v>12</v>
      </c>
      <c r="I21" t="s">
        <v>3088</v>
      </c>
      <c r="J21" s="2">
        <v>10092</v>
      </c>
      <c r="L21" s="2">
        <v>-40128.04</v>
      </c>
    </row>
    <row r="22" spans="1:12" x14ac:dyDescent="0.25">
      <c r="I22" t="s">
        <v>101</v>
      </c>
      <c r="J22" s="2">
        <v>51784.02</v>
      </c>
      <c r="K22" s="2">
        <v>48328.05</v>
      </c>
    </row>
    <row r="23" spans="1:12" x14ac:dyDescent="0.25">
      <c r="I23" t="s">
        <v>102</v>
      </c>
      <c r="L23" s="2">
        <v>-40128.04</v>
      </c>
    </row>
    <row r="24" spans="1:12" x14ac:dyDescent="0.25">
      <c r="A24" t="s">
        <v>6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2" workbookViewId="0">
      <selection activeCell="I27" sqref="I27"/>
    </sheetView>
  </sheetViews>
  <sheetFormatPr baseColWidth="10" defaultRowHeight="15" x14ac:dyDescent="0.25"/>
  <cols>
    <col min="4" max="4" width="2" bestFit="1" customWidth="1"/>
    <col min="8" max="8" width="35.42578125" bestFit="1" customWidth="1"/>
  </cols>
  <sheetData>
    <row r="1" spans="1:11" x14ac:dyDescent="0.25">
      <c r="A1" t="s">
        <v>0</v>
      </c>
    </row>
    <row r="2" spans="1:11" x14ac:dyDescent="0.25">
      <c r="A2" t="s">
        <v>3571</v>
      </c>
    </row>
    <row r="3" spans="1:11" x14ac:dyDescent="0.25">
      <c r="A3" t="s">
        <v>3931</v>
      </c>
    </row>
    <row r="4" spans="1:11" x14ac:dyDescent="0.25">
      <c r="A4" t="s">
        <v>3573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3132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-24012</v>
      </c>
    </row>
    <row r="12" spans="1:11" x14ac:dyDescent="0.25">
      <c r="A12" t="s">
        <v>3932</v>
      </c>
      <c r="B12" s="1">
        <v>42797</v>
      </c>
      <c r="C12">
        <v>80</v>
      </c>
      <c r="D12">
        <v>1</v>
      </c>
      <c r="E12" t="s">
        <v>3933</v>
      </c>
      <c r="F12" t="s">
        <v>1569</v>
      </c>
      <c r="G12" t="s">
        <v>156</v>
      </c>
      <c r="H12" t="s">
        <v>3135</v>
      </c>
      <c r="J12" s="47">
        <v>1508</v>
      </c>
      <c r="K12" s="2">
        <v>-25520</v>
      </c>
    </row>
    <row r="13" spans="1:11" x14ac:dyDescent="0.25">
      <c r="A13" t="s">
        <v>1586</v>
      </c>
      <c r="B13" s="1">
        <v>42802</v>
      </c>
      <c r="C13" t="s">
        <v>3934</v>
      </c>
      <c r="D13">
        <v>1</v>
      </c>
      <c r="E13" t="s">
        <v>3935</v>
      </c>
      <c r="F13" t="s">
        <v>76</v>
      </c>
      <c r="G13" t="s">
        <v>18</v>
      </c>
      <c r="H13" t="s">
        <v>3135</v>
      </c>
      <c r="I13" s="47">
        <v>1508</v>
      </c>
      <c r="K13" s="2">
        <v>-24012</v>
      </c>
    </row>
    <row r="14" spans="1:11" x14ac:dyDescent="0.25">
      <c r="A14" t="s">
        <v>1500</v>
      </c>
      <c r="B14" s="1">
        <v>42802</v>
      </c>
      <c r="C14" t="s">
        <v>3936</v>
      </c>
      <c r="D14">
        <v>2</v>
      </c>
      <c r="E14" t="s">
        <v>3937</v>
      </c>
      <c r="F14" t="s">
        <v>76</v>
      </c>
      <c r="G14" t="s">
        <v>12</v>
      </c>
      <c r="H14" t="s">
        <v>3135</v>
      </c>
      <c r="I14" s="47">
        <v>9512</v>
      </c>
      <c r="K14" s="2">
        <v>-14500</v>
      </c>
    </row>
    <row r="15" spans="1:11" x14ac:dyDescent="0.25">
      <c r="A15" t="s">
        <v>3938</v>
      </c>
      <c r="B15" s="1">
        <v>42807</v>
      </c>
      <c r="C15">
        <v>82</v>
      </c>
      <c r="D15">
        <v>2</v>
      </c>
      <c r="E15" t="s">
        <v>3939</v>
      </c>
      <c r="F15" t="s">
        <v>1549</v>
      </c>
      <c r="G15" t="s">
        <v>1618</v>
      </c>
      <c r="H15" t="s">
        <v>3135</v>
      </c>
      <c r="J15" s="47">
        <v>2900</v>
      </c>
      <c r="K15" s="2">
        <v>-17400</v>
      </c>
    </row>
    <row r="16" spans="1:11" x14ac:dyDescent="0.25">
      <c r="A16" t="s">
        <v>3940</v>
      </c>
      <c r="B16" s="1">
        <v>42808</v>
      </c>
      <c r="C16">
        <v>98</v>
      </c>
      <c r="D16">
        <v>2</v>
      </c>
      <c r="E16" t="s">
        <v>3941</v>
      </c>
      <c r="F16" t="s">
        <v>1549</v>
      </c>
      <c r="G16" t="s">
        <v>2135</v>
      </c>
      <c r="H16" t="s">
        <v>3942</v>
      </c>
      <c r="J16" s="47">
        <v>5220</v>
      </c>
      <c r="K16" s="2">
        <v>-22620</v>
      </c>
    </row>
    <row r="17" spans="1:12" x14ac:dyDescent="0.25">
      <c r="A17" t="s">
        <v>3943</v>
      </c>
      <c r="B17" s="1">
        <v>42815</v>
      </c>
      <c r="C17">
        <v>93</v>
      </c>
      <c r="D17">
        <v>1</v>
      </c>
      <c r="E17" t="s">
        <v>3944</v>
      </c>
      <c r="F17" t="s">
        <v>1569</v>
      </c>
      <c r="G17" t="s">
        <v>12</v>
      </c>
      <c r="H17" t="s">
        <v>3135</v>
      </c>
      <c r="J17" s="47">
        <v>2320</v>
      </c>
      <c r="K17" s="2">
        <v>-24940</v>
      </c>
    </row>
    <row r="18" spans="1:12" x14ac:dyDescent="0.25">
      <c r="A18" t="s">
        <v>3945</v>
      </c>
      <c r="B18" s="1">
        <v>42816</v>
      </c>
      <c r="C18">
        <v>78</v>
      </c>
      <c r="D18">
        <v>1</v>
      </c>
      <c r="E18" t="s">
        <v>3946</v>
      </c>
      <c r="F18" t="s">
        <v>1569</v>
      </c>
      <c r="G18" t="s">
        <v>156</v>
      </c>
      <c r="H18" t="s">
        <v>3135</v>
      </c>
      <c r="J18" s="47">
        <v>5800</v>
      </c>
      <c r="K18" s="2">
        <v>-30740</v>
      </c>
    </row>
    <row r="19" spans="1:12" x14ac:dyDescent="0.25">
      <c r="A19" t="s">
        <v>3947</v>
      </c>
      <c r="B19" s="1">
        <v>42816</v>
      </c>
      <c r="C19">
        <v>109</v>
      </c>
      <c r="D19">
        <v>1</v>
      </c>
      <c r="E19" t="s">
        <v>3948</v>
      </c>
      <c r="F19" t="s">
        <v>1569</v>
      </c>
      <c r="G19" t="s">
        <v>156</v>
      </c>
      <c r="H19" t="s">
        <v>3135</v>
      </c>
      <c r="J19" s="47">
        <v>7772</v>
      </c>
      <c r="K19" s="2">
        <v>-38512</v>
      </c>
    </row>
    <row r="20" spans="1:12" x14ac:dyDescent="0.25">
      <c r="A20" t="s">
        <v>3949</v>
      </c>
      <c r="B20" s="1">
        <v>42816</v>
      </c>
      <c r="C20">
        <v>108</v>
      </c>
      <c r="D20">
        <v>1</v>
      </c>
      <c r="E20" t="s">
        <v>3950</v>
      </c>
      <c r="F20" t="s">
        <v>1569</v>
      </c>
      <c r="G20" t="s">
        <v>156</v>
      </c>
      <c r="H20" t="s">
        <v>3135</v>
      </c>
      <c r="J20" s="47">
        <v>6960</v>
      </c>
      <c r="K20" s="2">
        <v>-45472</v>
      </c>
    </row>
    <row r="21" spans="1:12" x14ac:dyDescent="0.25">
      <c r="A21" t="s">
        <v>3951</v>
      </c>
      <c r="B21" s="1">
        <v>42816</v>
      </c>
      <c r="C21">
        <v>79</v>
      </c>
      <c r="D21">
        <v>1</v>
      </c>
      <c r="E21" t="s">
        <v>3952</v>
      </c>
      <c r="F21" t="s">
        <v>1569</v>
      </c>
      <c r="G21" t="s">
        <v>156</v>
      </c>
      <c r="H21" t="s">
        <v>3135</v>
      </c>
      <c r="J21" s="47">
        <v>4060</v>
      </c>
      <c r="K21" s="2">
        <v>-49532</v>
      </c>
    </row>
    <row r="22" spans="1:12" x14ac:dyDescent="0.25">
      <c r="A22" t="s">
        <v>3953</v>
      </c>
      <c r="B22" s="1">
        <v>42816</v>
      </c>
      <c r="C22">
        <v>92</v>
      </c>
      <c r="D22">
        <v>1</v>
      </c>
      <c r="E22" t="s">
        <v>3954</v>
      </c>
      <c r="F22" t="s">
        <v>1569</v>
      </c>
      <c r="G22" t="s">
        <v>156</v>
      </c>
      <c r="H22" t="s">
        <v>3135</v>
      </c>
      <c r="J22" s="47">
        <v>8120</v>
      </c>
      <c r="K22" s="2">
        <v>-57652</v>
      </c>
    </row>
    <row r="23" spans="1:12" x14ac:dyDescent="0.25">
      <c r="A23" t="s">
        <v>3955</v>
      </c>
      <c r="B23" s="1">
        <v>42816</v>
      </c>
      <c r="C23">
        <v>95</v>
      </c>
      <c r="D23">
        <v>1</v>
      </c>
      <c r="E23" t="s">
        <v>3956</v>
      </c>
      <c r="F23" t="s">
        <v>1569</v>
      </c>
      <c r="G23" t="s">
        <v>156</v>
      </c>
      <c r="H23" t="s">
        <v>3135</v>
      </c>
      <c r="J23" s="47">
        <v>6612</v>
      </c>
      <c r="K23" s="2">
        <v>-64264</v>
      </c>
    </row>
    <row r="24" spans="1:12" x14ac:dyDescent="0.25">
      <c r="A24" t="s">
        <v>3957</v>
      </c>
      <c r="B24" s="1">
        <v>42816</v>
      </c>
      <c r="C24">
        <v>85</v>
      </c>
      <c r="D24">
        <v>1</v>
      </c>
      <c r="E24" t="s">
        <v>3958</v>
      </c>
      <c r="F24" t="s">
        <v>1569</v>
      </c>
      <c r="G24" t="s">
        <v>156</v>
      </c>
      <c r="H24" t="s">
        <v>3135</v>
      </c>
      <c r="J24" s="47">
        <v>5800</v>
      </c>
      <c r="K24" s="2">
        <v>-70064</v>
      </c>
    </row>
    <row r="25" spans="1:12" x14ac:dyDescent="0.25">
      <c r="A25" t="s">
        <v>3959</v>
      </c>
      <c r="B25" s="1">
        <v>42816</v>
      </c>
      <c r="C25">
        <v>91</v>
      </c>
      <c r="D25">
        <v>1</v>
      </c>
      <c r="E25" t="s">
        <v>3960</v>
      </c>
      <c r="F25" t="s">
        <v>1569</v>
      </c>
      <c r="G25" t="s">
        <v>156</v>
      </c>
      <c r="H25" t="s">
        <v>3135</v>
      </c>
      <c r="J25" s="47">
        <v>7540</v>
      </c>
      <c r="K25" s="2">
        <v>-77604</v>
      </c>
    </row>
    <row r="26" spans="1:12" x14ac:dyDescent="0.25">
      <c r="A26" t="s">
        <v>3961</v>
      </c>
      <c r="B26" s="1">
        <v>42816</v>
      </c>
      <c r="C26">
        <v>111</v>
      </c>
      <c r="D26">
        <v>2</v>
      </c>
      <c r="E26" t="s">
        <v>3962</v>
      </c>
      <c r="F26" t="s">
        <v>1549</v>
      </c>
      <c r="G26" t="s">
        <v>1967</v>
      </c>
      <c r="H26" t="s">
        <v>3135</v>
      </c>
      <c r="J26" s="47">
        <v>2320</v>
      </c>
      <c r="K26" s="2">
        <v>-79924</v>
      </c>
    </row>
    <row r="27" spans="1:12" x14ac:dyDescent="0.25">
      <c r="A27" t="s">
        <v>1083</v>
      </c>
      <c r="B27" s="1">
        <v>42817</v>
      </c>
      <c r="C27" t="s">
        <v>3963</v>
      </c>
      <c r="D27">
        <v>1</v>
      </c>
      <c r="E27" t="s">
        <v>3964</v>
      </c>
      <c r="F27" t="s">
        <v>76</v>
      </c>
      <c r="G27" t="s">
        <v>12</v>
      </c>
      <c r="H27" t="s">
        <v>3135</v>
      </c>
      <c r="I27" s="47">
        <v>1160</v>
      </c>
      <c r="K27" s="2">
        <v>-78764</v>
      </c>
      <c r="L27" t="s">
        <v>3982</v>
      </c>
    </row>
    <row r="28" spans="1:12" x14ac:dyDescent="0.25">
      <c r="A28" t="s">
        <v>2467</v>
      </c>
      <c r="B28" s="1">
        <v>42817</v>
      </c>
      <c r="C28" t="s">
        <v>3965</v>
      </c>
      <c r="D28">
        <v>2</v>
      </c>
      <c r="E28" t="s">
        <v>3966</v>
      </c>
      <c r="F28" t="s">
        <v>76</v>
      </c>
      <c r="G28" t="s">
        <v>12</v>
      </c>
      <c r="H28" t="s">
        <v>3135</v>
      </c>
      <c r="I28" s="47">
        <v>22620</v>
      </c>
      <c r="K28" s="2">
        <v>-56144</v>
      </c>
    </row>
    <row r="29" spans="1:12" x14ac:dyDescent="0.25">
      <c r="A29" t="s">
        <v>3967</v>
      </c>
      <c r="B29" s="1">
        <v>42818</v>
      </c>
      <c r="C29">
        <v>99</v>
      </c>
      <c r="D29">
        <v>2</v>
      </c>
      <c r="E29" t="s">
        <v>3968</v>
      </c>
      <c r="F29" t="s">
        <v>1549</v>
      </c>
      <c r="G29" t="s">
        <v>2135</v>
      </c>
      <c r="H29" t="s">
        <v>3942</v>
      </c>
      <c r="J29" s="47">
        <v>5220</v>
      </c>
      <c r="K29" s="2">
        <v>-61364</v>
      </c>
    </row>
    <row r="30" spans="1:12" x14ac:dyDescent="0.25">
      <c r="A30" t="s">
        <v>3969</v>
      </c>
      <c r="B30" s="1">
        <v>42818</v>
      </c>
      <c r="C30">
        <v>97</v>
      </c>
      <c r="D30">
        <v>2</v>
      </c>
      <c r="E30" t="s">
        <v>3970</v>
      </c>
      <c r="F30" t="s">
        <v>1549</v>
      </c>
      <c r="G30" t="s">
        <v>1618</v>
      </c>
      <c r="H30" t="s">
        <v>3135</v>
      </c>
      <c r="J30" s="2">
        <v>7192</v>
      </c>
      <c r="K30" s="2">
        <v>-68556</v>
      </c>
    </row>
    <row r="31" spans="1:12" x14ac:dyDescent="0.25">
      <c r="A31" t="s">
        <v>2917</v>
      </c>
      <c r="B31" s="1">
        <v>42818</v>
      </c>
      <c r="C31">
        <v>83</v>
      </c>
      <c r="D31">
        <v>2</v>
      </c>
      <c r="E31" t="s">
        <v>3971</v>
      </c>
      <c r="F31" t="s">
        <v>1549</v>
      </c>
      <c r="G31" t="s">
        <v>2110</v>
      </c>
      <c r="H31" t="s">
        <v>3135</v>
      </c>
      <c r="J31" s="2">
        <v>6960</v>
      </c>
      <c r="K31" s="2">
        <v>-75516</v>
      </c>
    </row>
    <row r="32" spans="1:12" x14ac:dyDescent="0.25">
      <c r="A32" t="s">
        <v>2379</v>
      </c>
      <c r="B32" s="1">
        <v>42819</v>
      </c>
      <c r="C32" t="s">
        <v>3972</v>
      </c>
      <c r="D32">
        <v>1</v>
      </c>
      <c r="E32" t="s">
        <v>3973</v>
      </c>
      <c r="F32" t="s">
        <v>45</v>
      </c>
      <c r="G32" t="s">
        <v>12</v>
      </c>
      <c r="H32" t="s">
        <v>3135</v>
      </c>
      <c r="J32" s="2">
        <v>1160</v>
      </c>
      <c r="K32" s="2">
        <v>-76676</v>
      </c>
    </row>
    <row r="33" spans="1:11" x14ac:dyDescent="0.25">
      <c r="A33" t="s">
        <v>3974</v>
      </c>
      <c r="B33" s="1">
        <v>42822</v>
      </c>
      <c r="C33">
        <v>96</v>
      </c>
      <c r="D33">
        <v>2</v>
      </c>
      <c r="E33" t="s">
        <v>3975</v>
      </c>
      <c r="F33" t="s">
        <v>1549</v>
      </c>
      <c r="G33" t="s">
        <v>1618</v>
      </c>
      <c r="H33" t="s">
        <v>3135</v>
      </c>
      <c r="J33" s="2">
        <v>1740</v>
      </c>
      <c r="K33" s="2">
        <v>-78416</v>
      </c>
    </row>
    <row r="34" spans="1:11" x14ac:dyDescent="0.25">
      <c r="A34" t="s">
        <v>3976</v>
      </c>
      <c r="B34" s="1">
        <v>42822</v>
      </c>
      <c r="C34">
        <v>101</v>
      </c>
      <c r="D34">
        <v>2</v>
      </c>
      <c r="E34" t="s">
        <v>3977</v>
      </c>
      <c r="F34" t="s">
        <v>1549</v>
      </c>
      <c r="G34" t="s">
        <v>1618</v>
      </c>
      <c r="H34" t="s">
        <v>3135</v>
      </c>
      <c r="J34" s="2">
        <v>1508</v>
      </c>
      <c r="K34" s="2">
        <v>-79924</v>
      </c>
    </row>
    <row r="35" spans="1:11" x14ac:dyDescent="0.25">
      <c r="A35" t="s">
        <v>3522</v>
      </c>
      <c r="B35" s="1">
        <v>42823</v>
      </c>
      <c r="C35" t="s">
        <v>3978</v>
      </c>
      <c r="D35">
        <v>1</v>
      </c>
      <c r="E35" t="s">
        <v>3979</v>
      </c>
      <c r="F35" t="s">
        <v>76</v>
      </c>
      <c r="G35" t="s">
        <v>18</v>
      </c>
      <c r="H35" t="s">
        <v>3135</v>
      </c>
      <c r="I35" s="47">
        <v>54984</v>
      </c>
      <c r="K35" s="2">
        <v>-24940</v>
      </c>
    </row>
    <row r="36" spans="1:11" x14ac:dyDescent="0.25">
      <c r="A36" t="s">
        <v>484</v>
      </c>
      <c r="B36" s="1">
        <v>42823</v>
      </c>
      <c r="C36" t="s">
        <v>3980</v>
      </c>
      <c r="D36">
        <v>2</v>
      </c>
      <c r="E36" t="s">
        <v>3981</v>
      </c>
      <c r="F36" t="s">
        <v>76</v>
      </c>
      <c r="G36" t="s">
        <v>12</v>
      </c>
      <c r="H36" t="s">
        <v>3135</v>
      </c>
      <c r="I36" s="47">
        <v>7540</v>
      </c>
      <c r="K36" s="2">
        <v>-17400</v>
      </c>
    </row>
    <row r="37" spans="1:11" x14ac:dyDescent="0.25">
      <c r="H37" t="s">
        <v>101</v>
      </c>
      <c r="I37" s="2">
        <v>97324</v>
      </c>
      <c r="J37" s="2">
        <v>90712</v>
      </c>
    </row>
    <row r="38" spans="1:11" x14ac:dyDescent="0.25">
      <c r="H38" t="s">
        <v>102</v>
      </c>
      <c r="K38" s="2">
        <v>-17400</v>
      </c>
    </row>
    <row r="39" spans="1:11" x14ac:dyDescent="0.25">
      <c r="A39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17" sqref="C17"/>
    </sheetView>
  </sheetViews>
  <sheetFormatPr baseColWidth="10" defaultRowHeight="15" x14ac:dyDescent="0.25"/>
  <cols>
    <col min="8" max="8" width="38.7109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659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660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-8731.16</v>
      </c>
    </row>
    <row r="12" spans="1:11" x14ac:dyDescent="0.25">
      <c r="A12" t="s">
        <v>661</v>
      </c>
      <c r="B12" s="1">
        <v>42752</v>
      </c>
      <c r="C12" t="s">
        <v>662</v>
      </c>
      <c r="D12">
        <v>2</v>
      </c>
      <c r="E12" t="s">
        <v>663</v>
      </c>
      <c r="F12" t="s">
        <v>512</v>
      </c>
      <c r="G12" t="s">
        <v>513</v>
      </c>
      <c r="H12" t="s">
        <v>664</v>
      </c>
      <c r="J12" s="2">
        <v>5969.01</v>
      </c>
      <c r="K12" s="2">
        <v>-14700.17</v>
      </c>
    </row>
    <row r="13" spans="1:11" x14ac:dyDescent="0.25">
      <c r="A13" t="s">
        <v>665</v>
      </c>
      <c r="B13" s="1">
        <v>42753</v>
      </c>
      <c r="C13" t="s">
        <v>666</v>
      </c>
      <c r="D13">
        <v>2</v>
      </c>
      <c r="E13" t="s">
        <v>667</v>
      </c>
      <c r="F13" t="s">
        <v>76</v>
      </c>
      <c r="G13" t="s">
        <v>12</v>
      </c>
      <c r="H13" t="s">
        <v>664</v>
      </c>
      <c r="I13" s="2">
        <v>8731.16</v>
      </c>
      <c r="K13" s="2">
        <v>-5969.01</v>
      </c>
    </row>
    <row r="14" spans="1:11" x14ac:dyDescent="0.25">
      <c r="A14" t="s">
        <v>668</v>
      </c>
      <c r="B14" s="1">
        <v>42754</v>
      </c>
      <c r="C14" t="s">
        <v>669</v>
      </c>
      <c r="D14">
        <v>2</v>
      </c>
      <c r="E14" t="s">
        <v>670</v>
      </c>
      <c r="F14" t="s">
        <v>512</v>
      </c>
      <c r="G14" t="s">
        <v>513</v>
      </c>
      <c r="H14" t="s">
        <v>664</v>
      </c>
      <c r="J14" s="2">
        <v>2984.51</v>
      </c>
      <c r="K14" s="2">
        <v>-8953.52</v>
      </c>
    </row>
    <row r="15" spans="1:11" x14ac:dyDescent="0.25">
      <c r="A15" t="s">
        <v>671</v>
      </c>
      <c r="B15" s="1">
        <v>42759</v>
      </c>
      <c r="C15" t="s">
        <v>672</v>
      </c>
      <c r="D15">
        <v>2</v>
      </c>
      <c r="E15" t="s">
        <v>673</v>
      </c>
      <c r="F15" t="s">
        <v>674</v>
      </c>
      <c r="G15" t="s">
        <v>513</v>
      </c>
      <c r="H15" t="s">
        <v>664</v>
      </c>
      <c r="J15" s="2">
        <v>2984.51</v>
      </c>
      <c r="K15" s="2">
        <v>-11938.03</v>
      </c>
    </row>
    <row r="16" spans="1:11" x14ac:dyDescent="0.25">
      <c r="A16" t="s">
        <v>675</v>
      </c>
      <c r="B16" s="1">
        <v>42759</v>
      </c>
      <c r="C16" t="s">
        <v>676</v>
      </c>
      <c r="D16">
        <v>2</v>
      </c>
      <c r="E16" t="s">
        <v>677</v>
      </c>
      <c r="F16" t="s">
        <v>674</v>
      </c>
      <c r="G16" t="s">
        <v>513</v>
      </c>
      <c r="H16" t="s">
        <v>664</v>
      </c>
      <c r="J16" s="2">
        <v>6412.07</v>
      </c>
      <c r="K16" s="2">
        <v>-18350.099999999999</v>
      </c>
    </row>
    <row r="17" spans="1:11" x14ac:dyDescent="0.25">
      <c r="A17" t="s">
        <v>678</v>
      </c>
      <c r="B17" s="1">
        <v>42767</v>
      </c>
      <c r="C17" t="s">
        <v>679</v>
      </c>
      <c r="D17">
        <v>2</v>
      </c>
      <c r="E17" t="s">
        <v>680</v>
      </c>
      <c r="F17" t="s">
        <v>76</v>
      </c>
      <c r="G17" t="s">
        <v>12</v>
      </c>
      <c r="H17" t="s">
        <v>664</v>
      </c>
      <c r="I17" s="2">
        <v>9396.58</v>
      </c>
      <c r="K17" s="2">
        <v>-8953.52</v>
      </c>
    </row>
    <row r="18" spans="1:11" x14ac:dyDescent="0.25">
      <c r="A18" t="s">
        <v>681</v>
      </c>
      <c r="B18" s="1">
        <v>42768</v>
      </c>
      <c r="C18" t="s">
        <v>682</v>
      </c>
      <c r="D18">
        <v>2</v>
      </c>
      <c r="E18" t="s">
        <v>683</v>
      </c>
      <c r="F18" t="s">
        <v>674</v>
      </c>
      <c r="G18" t="s">
        <v>513</v>
      </c>
      <c r="H18" t="s">
        <v>664</v>
      </c>
      <c r="J18" s="2">
        <v>6412.07</v>
      </c>
      <c r="K18" s="2">
        <v>-15365.59</v>
      </c>
    </row>
    <row r="19" spans="1:11" x14ac:dyDescent="0.25">
      <c r="A19" t="s">
        <v>684</v>
      </c>
      <c r="B19" s="1">
        <v>42768</v>
      </c>
      <c r="C19" t="s">
        <v>685</v>
      </c>
      <c r="D19">
        <v>2</v>
      </c>
      <c r="E19" t="s">
        <v>686</v>
      </c>
      <c r="F19" t="s">
        <v>512</v>
      </c>
      <c r="G19" t="s">
        <v>513</v>
      </c>
      <c r="H19" t="s">
        <v>664</v>
      </c>
      <c r="J19" s="2">
        <v>2999.09</v>
      </c>
      <c r="K19" s="2">
        <v>-18364.68</v>
      </c>
    </row>
    <row r="20" spans="1:11" x14ac:dyDescent="0.25">
      <c r="A20" t="s">
        <v>687</v>
      </c>
      <c r="B20" s="1">
        <v>42781</v>
      </c>
      <c r="C20" t="s">
        <v>688</v>
      </c>
      <c r="D20">
        <v>2</v>
      </c>
      <c r="E20" t="s">
        <v>689</v>
      </c>
      <c r="F20" t="s">
        <v>76</v>
      </c>
      <c r="G20" t="s">
        <v>12</v>
      </c>
      <c r="H20" t="s">
        <v>664</v>
      </c>
      <c r="I20" s="2">
        <v>5969.01</v>
      </c>
      <c r="K20" s="2">
        <v>-12395.67</v>
      </c>
    </row>
    <row r="21" spans="1:11" x14ac:dyDescent="0.25">
      <c r="A21" t="s">
        <v>690</v>
      </c>
      <c r="B21" s="1">
        <v>42783</v>
      </c>
      <c r="C21" t="s">
        <v>691</v>
      </c>
      <c r="D21">
        <v>2</v>
      </c>
      <c r="E21" t="s">
        <v>692</v>
      </c>
      <c r="F21" t="s">
        <v>674</v>
      </c>
      <c r="G21" t="s">
        <v>513</v>
      </c>
      <c r="H21" t="s">
        <v>664</v>
      </c>
      <c r="J21" s="2">
        <v>9791.27</v>
      </c>
      <c r="K21" s="2">
        <v>-22186.94</v>
      </c>
    </row>
    <row r="22" spans="1:11" x14ac:dyDescent="0.25">
      <c r="A22" t="s">
        <v>693</v>
      </c>
      <c r="B22" s="1">
        <v>42788</v>
      </c>
      <c r="C22" t="s">
        <v>694</v>
      </c>
      <c r="D22">
        <v>2</v>
      </c>
      <c r="E22" t="s">
        <v>695</v>
      </c>
      <c r="F22" t="s">
        <v>76</v>
      </c>
      <c r="G22" t="s">
        <v>12</v>
      </c>
      <c r="H22" t="s">
        <v>664</v>
      </c>
      <c r="I22" s="2">
        <v>2984.51</v>
      </c>
      <c r="K22" s="2">
        <v>-19202.43</v>
      </c>
    </row>
    <row r="23" spans="1:11" x14ac:dyDescent="0.25">
      <c r="H23" t="s">
        <v>101</v>
      </c>
      <c r="I23" s="2">
        <v>27081.26</v>
      </c>
      <c r="J23" s="2">
        <v>37552.53</v>
      </c>
    </row>
    <row r="24" spans="1:11" x14ac:dyDescent="0.25">
      <c r="H24" t="s">
        <v>102</v>
      </c>
      <c r="K24" s="2">
        <v>-19202.43</v>
      </c>
    </row>
    <row r="25" spans="1:11" x14ac:dyDescent="0.25">
      <c r="A25" t="s">
        <v>6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7" workbookViewId="0">
      <selection activeCell="M10" sqref="M10"/>
    </sheetView>
  </sheetViews>
  <sheetFormatPr baseColWidth="10" defaultRowHeight="15" x14ac:dyDescent="0.25"/>
  <cols>
    <col min="9" max="9" width="24.42578125" bestFit="1" customWidth="1"/>
  </cols>
  <sheetData>
    <row r="1" spans="1:12" x14ac:dyDescent="0.25">
      <c r="A1" t="s">
        <v>0</v>
      </c>
    </row>
    <row r="2" spans="1:12" x14ac:dyDescent="0.25">
      <c r="A2" t="s">
        <v>3571</v>
      </c>
    </row>
    <row r="3" spans="1:12" x14ac:dyDescent="0.25">
      <c r="A3" t="s">
        <v>3983</v>
      </c>
    </row>
    <row r="4" spans="1:12" x14ac:dyDescent="0.25">
      <c r="A4" t="s">
        <v>3573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3214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-32480</v>
      </c>
    </row>
    <row r="12" spans="1:12" x14ac:dyDescent="0.25">
      <c r="A12" t="s">
        <v>2040</v>
      </c>
      <c r="B12" s="1">
        <v>42802</v>
      </c>
      <c r="C12" t="s">
        <v>3984</v>
      </c>
      <c r="D12">
        <v>2</v>
      </c>
      <c r="E12" t="s">
        <v>3576</v>
      </c>
      <c r="F12">
        <v>3657</v>
      </c>
      <c r="G12" t="s">
        <v>76</v>
      </c>
      <c r="H12" t="s">
        <v>12</v>
      </c>
      <c r="I12" t="s">
        <v>3218</v>
      </c>
      <c r="J12" s="2">
        <v>1044</v>
      </c>
      <c r="L12" s="2">
        <v>-31436</v>
      </c>
    </row>
    <row r="13" spans="1:12" x14ac:dyDescent="0.25">
      <c r="A13" t="s">
        <v>3231</v>
      </c>
      <c r="B13" s="1">
        <v>42811</v>
      </c>
      <c r="C13" t="s">
        <v>3985</v>
      </c>
      <c r="D13">
        <v>2</v>
      </c>
      <c r="E13" t="s">
        <v>3986</v>
      </c>
      <c r="F13" t="s">
        <v>3987</v>
      </c>
      <c r="G13" t="s">
        <v>674</v>
      </c>
      <c r="H13" t="s">
        <v>513</v>
      </c>
      <c r="I13" t="s">
        <v>3218</v>
      </c>
      <c r="K13" s="2">
        <v>3016</v>
      </c>
      <c r="L13" s="2">
        <v>-34452</v>
      </c>
    </row>
    <row r="14" spans="1:12" x14ac:dyDescent="0.25">
      <c r="A14" t="s">
        <v>3988</v>
      </c>
      <c r="B14" s="1">
        <v>42818</v>
      </c>
      <c r="C14" t="s">
        <v>3989</v>
      </c>
      <c r="D14">
        <v>2</v>
      </c>
      <c r="E14" t="s">
        <v>3986</v>
      </c>
      <c r="F14" t="s">
        <v>3990</v>
      </c>
      <c r="G14" t="s">
        <v>674</v>
      </c>
      <c r="H14" t="s">
        <v>513</v>
      </c>
      <c r="I14" t="s">
        <v>3218</v>
      </c>
      <c r="K14" s="2">
        <v>3248</v>
      </c>
      <c r="L14" s="2">
        <v>-37700</v>
      </c>
    </row>
    <row r="15" spans="1:12" x14ac:dyDescent="0.25">
      <c r="A15" t="s">
        <v>3991</v>
      </c>
      <c r="B15" s="1">
        <v>42819</v>
      </c>
      <c r="C15" t="s">
        <v>2457</v>
      </c>
      <c r="D15">
        <v>2</v>
      </c>
      <c r="E15" t="s">
        <v>3617</v>
      </c>
      <c r="F15" t="s">
        <v>3992</v>
      </c>
      <c r="G15" t="s">
        <v>512</v>
      </c>
      <c r="H15" t="s">
        <v>513</v>
      </c>
      <c r="I15" t="s">
        <v>3218</v>
      </c>
      <c r="K15" s="2">
        <v>1044</v>
      </c>
      <c r="L15" s="2">
        <v>-38744</v>
      </c>
    </row>
    <row r="16" spans="1:12" x14ac:dyDescent="0.25">
      <c r="A16" t="s">
        <v>3993</v>
      </c>
      <c r="B16" s="1">
        <v>42822</v>
      </c>
      <c r="C16" t="s">
        <v>3994</v>
      </c>
      <c r="D16">
        <v>2</v>
      </c>
      <c r="E16" t="s">
        <v>3986</v>
      </c>
      <c r="F16" t="s">
        <v>3995</v>
      </c>
      <c r="G16" t="s">
        <v>674</v>
      </c>
      <c r="H16" t="s">
        <v>513</v>
      </c>
      <c r="I16" t="s">
        <v>3218</v>
      </c>
      <c r="K16">
        <v>348</v>
      </c>
      <c r="L16" s="2">
        <v>-39092</v>
      </c>
    </row>
    <row r="17" spans="1:12" x14ac:dyDescent="0.25">
      <c r="A17" t="s">
        <v>3996</v>
      </c>
      <c r="B17" s="1">
        <v>42822</v>
      </c>
      <c r="C17" t="s">
        <v>3997</v>
      </c>
      <c r="D17">
        <v>2</v>
      </c>
      <c r="E17" t="s">
        <v>3986</v>
      </c>
      <c r="F17" t="s">
        <v>3998</v>
      </c>
      <c r="G17" t="s">
        <v>674</v>
      </c>
      <c r="H17" t="s">
        <v>513</v>
      </c>
      <c r="I17" t="s">
        <v>3218</v>
      </c>
      <c r="K17">
        <v>986</v>
      </c>
      <c r="L17" s="2">
        <v>-40078</v>
      </c>
    </row>
    <row r="18" spans="1:12" x14ac:dyDescent="0.25">
      <c r="A18" t="s">
        <v>3999</v>
      </c>
      <c r="B18" s="1">
        <v>42823</v>
      </c>
      <c r="C18" t="s">
        <v>4000</v>
      </c>
      <c r="D18">
        <v>2</v>
      </c>
      <c r="E18" t="s">
        <v>3986</v>
      </c>
      <c r="F18" t="s">
        <v>4001</v>
      </c>
      <c r="G18" t="s">
        <v>674</v>
      </c>
      <c r="H18" t="s">
        <v>513</v>
      </c>
      <c r="I18" t="s">
        <v>3218</v>
      </c>
      <c r="K18" s="2">
        <v>2776</v>
      </c>
      <c r="L18" s="2">
        <v>-42854</v>
      </c>
    </row>
    <row r="19" spans="1:12" x14ac:dyDescent="0.25">
      <c r="A19" t="s">
        <v>4002</v>
      </c>
      <c r="B19" s="1">
        <v>42823</v>
      </c>
      <c r="C19" t="s">
        <v>4003</v>
      </c>
      <c r="D19">
        <v>2</v>
      </c>
      <c r="E19" t="s">
        <v>3986</v>
      </c>
      <c r="F19" t="s">
        <v>4004</v>
      </c>
      <c r="G19" t="s">
        <v>674</v>
      </c>
      <c r="H19" t="s">
        <v>513</v>
      </c>
      <c r="I19" t="s">
        <v>3218</v>
      </c>
      <c r="K19" s="2">
        <v>1044</v>
      </c>
      <c r="L19" s="2">
        <v>-43898</v>
      </c>
    </row>
    <row r="20" spans="1:12" x14ac:dyDescent="0.25">
      <c r="A20" t="s">
        <v>4005</v>
      </c>
      <c r="B20" s="1">
        <v>42823</v>
      </c>
      <c r="C20" t="s">
        <v>4006</v>
      </c>
      <c r="D20">
        <v>2</v>
      </c>
      <c r="E20" t="s">
        <v>3986</v>
      </c>
      <c r="F20" t="s">
        <v>4007</v>
      </c>
      <c r="G20" t="s">
        <v>674</v>
      </c>
      <c r="H20" t="s">
        <v>513</v>
      </c>
      <c r="I20" t="s">
        <v>3218</v>
      </c>
      <c r="K20" s="2">
        <v>1044</v>
      </c>
      <c r="L20" s="2">
        <v>-44942</v>
      </c>
    </row>
    <row r="21" spans="1:12" x14ac:dyDescent="0.25">
      <c r="A21" t="s">
        <v>1628</v>
      </c>
      <c r="B21" s="1">
        <v>42823</v>
      </c>
      <c r="C21" t="s">
        <v>4008</v>
      </c>
      <c r="D21">
        <v>2</v>
      </c>
      <c r="E21" t="s">
        <v>3576</v>
      </c>
      <c r="F21">
        <v>3796</v>
      </c>
      <c r="G21" t="s">
        <v>76</v>
      </c>
      <c r="H21" t="s">
        <v>12</v>
      </c>
      <c r="I21" t="s">
        <v>3218</v>
      </c>
      <c r="J21" s="2">
        <v>31436</v>
      </c>
      <c r="L21" s="2">
        <v>-13506</v>
      </c>
    </row>
    <row r="22" spans="1:12" x14ac:dyDescent="0.25">
      <c r="A22" t="s">
        <v>4009</v>
      </c>
      <c r="B22" s="1">
        <v>42825</v>
      </c>
      <c r="C22" t="s">
        <v>4010</v>
      </c>
      <c r="D22">
        <v>2</v>
      </c>
      <c r="E22" t="s">
        <v>3617</v>
      </c>
      <c r="F22" t="s">
        <v>4011</v>
      </c>
      <c r="G22" t="s">
        <v>512</v>
      </c>
      <c r="H22" t="s">
        <v>513</v>
      </c>
      <c r="I22" t="s">
        <v>3218</v>
      </c>
      <c r="K22" s="2">
        <v>1044</v>
      </c>
      <c r="L22" s="2">
        <v>-14550</v>
      </c>
    </row>
    <row r="23" spans="1:12" x14ac:dyDescent="0.25">
      <c r="A23" t="s">
        <v>4012</v>
      </c>
      <c r="B23" s="1">
        <v>42825</v>
      </c>
      <c r="C23" t="s">
        <v>4013</v>
      </c>
      <c r="D23">
        <v>2</v>
      </c>
      <c r="E23" t="s">
        <v>3617</v>
      </c>
      <c r="F23" t="s">
        <v>4014</v>
      </c>
      <c r="G23" t="s">
        <v>512</v>
      </c>
      <c r="H23" t="s">
        <v>513</v>
      </c>
      <c r="I23" t="s">
        <v>3218</v>
      </c>
      <c r="K23" s="2">
        <v>1392</v>
      </c>
      <c r="L23" s="2">
        <v>-15942</v>
      </c>
    </row>
    <row r="24" spans="1:12" x14ac:dyDescent="0.25">
      <c r="I24" t="s">
        <v>101</v>
      </c>
      <c r="J24" s="2">
        <v>32480</v>
      </c>
      <c r="K24" s="2">
        <v>15942</v>
      </c>
    </row>
    <row r="25" spans="1:12" x14ac:dyDescent="0.25">
      <c r="I25" t="s">
        <v>102</v>
      </c>
      <c r="L25" s="2">
        <v>-15942</v>
      </c>
    </row>
    <row r="26" spans="1:12" x14ac:dyDescent="0.25">
      <c r="A26" t="s">
        <v>6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F24" sqref="F24"/>
    </sheetView>
  </sheetViews>
  <sheetFormatPr baseColWidth="10" defaultRowHeight="15" x14ac:dyDescent="0.25"/>
  <cols>
    <col min="9" max="9" width="34.140625" bestFit="1" customWidth="1"/>
  </cols>
  <sheetData>
    <row r="1" spans="1:14" x14ac:dyDescent="0.25">
      <c r="A1" t="s">
        <v>0</v>
      </c>
    </row>
    <row r="2" spans="1:14" x14ac:dyDescent="0.25">
      <c r="A2" t="s">
        <v>4015</v>
      </c>
    </row>
    <row r="3" spans="1:14" x14ac:dyDescent="0.25">
      <c r="A3" t="s">
        <v>4016</v>
      </c>
    </row>
    <row r="4" spans="1:14" x14ac:dyDescent="0.25">
      <c r="A4" t="s">
        <v>4017</v>
      </c>
    </row>
    <row r="6" spans="1:14" x14ac:dyDescent="0.25">
      <c r="A6" t="s">
        <v>4</v>
      </c>
    </row>
    <row r="7" spans="1:14" x14ac:dyDescent="0.25">
      <c r="A7" t="s">
        <v>0</v>
      </c>
    </row>
    <row r="9" spans="1:14" x14ac:dyDescent="0.25">
      <c r="A9" t="s">
        <v>103</v>
      </c>
    </row>
    <row r="10" spans="1:14" x14ac:dyDescent="0.25">
      <c r="A10" t="s">
        <v>6</v>
      </c>
    </row>
    <row r="11" spans="1:14" x14ac:dyDescent="0.25">
      <c r="I11" t="s">
        <v>7</v>
      </c>
      <c r="L11" s="2">
        <v>-13968.46</v>
      </c>
    </row>
    <row r="12" spans="1:14" x14ac:dyDescent="0.25">
      <c r="A12" t="s">
        <v>543</v>
      </c>
      <c r="B12" s="1">
        <v>42830</v>
      </c>
      <c r="C12" t="s">
        <v>4018</v>
      </c>
      <c r="D12">
        <v>1</v>
      </c>
      <c r="E12" t="s">
        <v>3576</v>
      </c>
      <c r="F12">
        <v>3821</v>
      </c>
      <c r="G12" t="s">
        <v>76</v>
      </c>
      <c r="H12" t="s">
        <v>18</v>
      </c>
      <c r="I12" t="s">
        <v>153</v>
      </c>
      <c r="J12" s="2">
        <v>5805.8</v>
      </c>
      <c r="L12" s="2">
        <v>-8162.66</v>
      </c>
    </row>
    <row r="13" spans="1:14" x14ac:dyDescent="0.25">
      <c r="A13" t="s">
        <v>3820</v>
      </c>
      <c r="B13" s="1">
        <v>42835</v>
      </c>
      <c r="C13">
        <v>6658546</v>
      </c>
      <c r="D13">
        <v>1</v>
      </c>
      <c r="E13" t="s">
        <v>3577</v>
      </c>
      <c r="F13">
        <v>15512</v>
      </c>
      <c r="G13" t="s">
        <v>11</v>
      </c>
      <c r="H13" t="s">
        <v>12</v>
      </c>
      <c r="I13" t="s">
        <v>153</v>
      </c>
      <c r="K13" s="2">
        <v>2645</v>
      </c>
      <c r="L13" s="2">
        <v>-10807.66</v>
      </c>
    </row>
    <row r="14" spans="1:14" x14ac:dyDescent="0.25">
      <c r="A14" t="s">
        <v>2666</v>
      </c>
      <c r="B14" s="1">
        <v>42835</v>
      </c>
      <c r="C14">
        <v>6658549</v>
      </c>
      <c r="D14">
        <v>1</v>
      </c>
      <c r="E14" t="s">
        <v>3577</v>
      </c>
      <c r="F14">
        <v>15513</v>
      </c>
      <c r="G14" t="s">
        <v>11</v>
      </c>
      <c r="H14" t="s">
        <v>12</v>
      </c>
      <c r="I14" t="s">
        <v>153</v>
      </c>
      <c r="K14" s="2">
        <v>2540.4</v>
      </c>
      <c r="L14" s="2">
        <v>-13348.06</v>
      </c>
    </row>
    <row r="15" spans="1:14" x14ac:dyDescent="0.25">
      <c r="A15" t="s">
        <v>581</v>
      </c>
      <c r="B15" s="1">
        <v>42845</v>
      </c>
      <c r="C15" t="s">
        <v>4019</v>
      </c>
      <c r="D15">
        <v>1</v>
      </c>
      <c r="E15" t="s">
        <v>3576</v>
      </c>
      <c r="F15">
        <v>3887</v>
      </c>
      <c r="G15" t="s">
        <v>76</v>
      </c>
      <c r="H15" t="s">
        <v>12</v>
      </c>
      <c r="I15" t="s">
        <v>153</v>
      </c>
      <c r="J15" s="2">
        <v>3486.15</v>
      </c>
      <c r="L15" s="2">
        <v>-9861.91</v>
      </c>
    </row>
    <row r="16" spans="1:14" x14ac:dyDescent="0.25">
      <c r="A16" t="s">
        <v>994</v>
      </c>
      <c r="B16" s="1">
        <v>42845</v>
      </c>
      <c r="C16" t="s">
        <v>4020</v>
      </c>
      <c r="D16">
        <v>1</v>
      </c>
      <c r="E16" t="s">
        <v>3576</v>
      </c>
      <c r="F16">
        <v>3895</v>
      </c>
      <c r="G16" t="s">
        <v>76</v>
      </c>
      <c r="H16" t="s">
        <v>12</v>
      </c>
      <c r="I16" t="s">
        <v>153</v>
      </c>
      <c r="J16" s="2">
        <v>4184.72</v>
      </c>
      <c r="L16" s="2">
        <v>-5677.19</v>
      </c>
      <c r="M16">
        <v>4676.51</v>
      </c>
      <c r="N16" s="2">
        <f>+M16-J16</f>
        <v>491.78999999999996</v>
      </c>
    </row>
    <row r="17" spans="1:12" x14ac:dyDescent="0.25">
      <c r="A17" t="s">
        <v>4021</v>
      </c>
      <c r="B17" s="1">
        <v>42846</v>
      </c>
      <c r="C17">
        <v>6704240</v>
      </c>
      <c r="D17">
        <v>1</v>
      </c>
      <c r="E17" t="s">
        <v>3577</v>
      </c>
      <c r="F17">
        <v>15546</v>
      </c>
      <c r="G17" t="s">
        <v>11</v>
      </c>
      <c r="H17" t="s">
        <v>12</v>
      </c>
      <c r="I17" t="s">
        <v>153</v>
      </c>
      <c r="K17" s="2">
        <v>1587</v>
      </c>
      <c r="L17" s="2">
        <v>-7264.19</v>
      </c>
    </row>
    <row r="18" spans="1:12" x14ac:dyDescent="0.25">
      <c r="A18" t="s">
        <v>4022</v>
      </c>
      <c r="B18" s="1">
        <v>42846</v>
      </c>
      <c r="C18">
        <v>6704242</v>
      </c>
      <c r="D18">
        <v>1</v>
      </c>
      <c r="E18" t="s">
        <v>3577</v>
      </c>
      <c r="F18">
        <v>15547</v>
      </c>
      <c r="G18" t="s">
        <v>11</v>
      </c>
      <c r="H18" t="s">
        <v>12</v>
      </c>
      <c r="I18" t="s">
        <v>153</v>
      </c>
      <c r="K18" s="2">
        <v>1830.45</v>
      </c>
      <c r="L18" s="2">
        <v>-9094.64</v>
      </c>
    </row>
    <row r="19" spans="1:12" x14ac:dyDescent="0.25">
      <c r="I19" t="s">
        <v>101</v>
      </c>
      <c r="J19" s="2">
        <v>13476.67</v>
      </c>
      <c r="K19" s="2">
        <v>8602.85</v>
      </c>
    </row>
    <row r="20" spans="1:12" x14ac:dyDescent="0.25">
      <c r="I20" t="s">
        <v>102</v>
      </c>
      <c r="L20" s="2">
        <v>-9094.64</v>
      </c>
    </row>
    <row r="21" spans="1:12" x14ac:dyDescent="0.25">
      <c r="A21" t="s">
        <v>6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12" sqref="K12:K18"/>
    </sheetView>
  </sheetViews>
  <sheetFormatPr baseColWidth="10" defaultRowHeight="15" x14ac:dyDescent="0.25"/>
  <sheetData>
    <row r="1" spans="1:12" x14ac:dyDescent="0.25">
      <c r="A1" t="s">
        <v>0</v>
      </c>
    </row>
    <row r="2" spans="1:12" x14ac:dyDescent="0.25">
      <c r="A2" t="s">
        <v>4015</v>
      </c>
    </row>
    <row r="3" spans="1:12" x14ac:dyDescent="0.25">
      <c r="A3" t="s">
        <v>4023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857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-117717.65</v>
      </c>
    </row>
    <row r="12" spans="1:12" x14ac:dyDescent="0.25">
      <c r="A12" t="s">
        <v>1114</v>
      </c>
      <c r="B12" s="1">
        <v>42844</v>
      </c>
      <c r="C12" t="s">
        <v>4024</v>
      </c>
      <c r="D12">
        <v>1</v>
      </c>
      <c r="E12" t="s">
        <v>3577</v>
      </c>
      <c r="F12">
        <v>15540</v>
      </c>
      <c r="G12" t="s">
        <v>11</v>
      </c>
      <c r="H12" t="s">
        <v>12</v>
      </c>
      <c r="I12" t="s">
        <v>1154</v>
      </c>
      <c r="K12" s="2">
        <v>45247.45</v>
      </c>
      <c r="L12" s="2">
        <v>-162965.1</v>
      </c>
    </row>
    <row r="13" spans="1:12" x14ac:dyDescent="0.25">
      <c r="A13" t="s">
        <v>2200</v>
      </c>
      <c r="B13" s="1">
        <v>42845</v>
      </c>
      <c r="C13" t="s">
        <v>4025</v>
      </c>
      <c r="D13">
        <v>1</v>
      </c>
      <c r="E13" t="s">
        <v>3576</v>
      </c>
      <c r="F13">
        <v>3889</v>
      </c>
      <c r="G13" t="s">
        <v>76</v>
      </c>
      <c r="H13" t="s">
        <v>12</v>
      </c>
      <c r="I13" t="s">
        <v>862</v>
      </c>
      <c r="J13" s="2">
        <v>33839.39</v>
      </c>
      <c r="L13" s="2">
        <v>-129125.71</v>
      </c>
    </row>
    <row r="14" spans="1:12" x14ac:dyDescent="0.25">
      <c r="A14" t="s">
        <v>2203</v>
      </c>
      <c r="B14" s="1">
        <v>42845</v>
      </c>
      <c r="C14" t="s">
        <v>4026</v>
      </c>
      <c r="D14">
        <v>1</v>
      </c>
      <c r="E14" t="s">
        <v>3576</v>
      </c>
      <c r="F14">
        <v>3890</v>
      </c>
      <c r="G14" t="s">
        <v>76</v>
      </c>
      <c r="H14" t="s">
        <v>12</v>
      </c>
      <c r="I14" t="s">
        <v>862</v>
      </c>
      <c r="J14" s="2">
        <v>49580.43</v>
      </c>
      <c r="L14" s="2">
        <v>-79545.279999999999</v>
      </c>
    </row>
    <row r="15" spans="1:12" x14ac:dyDescent="0.25">
      <c r="A15" t="s">
        <v>2912</v>
      </c>
      <c r="B15" s="1">
        <v>42846</v>
      </c>
      <c r="C15" t="s">
        <v>4027</v>
      </c>
      <c r="D15">
        <v>1</v>
      </c>
      <c r="E15" t="s">
        <v>3577</v>
      </c>
      <c r="F15">
        <v>15544</v>
      </c>
      <c r="G15" t="s">
        <v>11</v>
      </c>
      <c r="H15" t="s">
        <v>12</v>
      </c>
      <c r="I15" t="s">
        <v>1154</v>
      </c>
      <c r="K15" s="2">
        <v>27898.5</v>
      </c>
      <c r="L15" s="2">
        <v>-107443.78</v>
      </c>
    </row>
    <row r="16" spans="1:12" x14ac:dyDescent="0.25">
      <c r="A16" t="s">
        <v>4028</v>
      </c>
      <c r="B16" s="1">
        <v>42846</v>
      </c>
      <c r="C16" t="s">
        <v>4029</v>
      </c>
      <c r="D16">
        <v>1</v>
      </c>
      <c r="E16" t="s">
        <v>3577</v>
      </c>
      <c r="F16">
        <v>15545</v>
      </c>
      <c r="G16" t="s">
        <v>11</v>
      </c>
      <c r="H16" t="s">
        <v>12</v>
      </c>
      <c r="I16" t="s">
        <v>1154</v>
      </c>
      <c r="K16" s="2">
        <v>34519.800000000003</v>
      </c>
      <c r="L16" s="2">
        <v>-141963.57999999999</v>
      </c>
    </row>
    <row r="17" spans="1:12" x14ac:dyDescent="0.25">
      <c r="A17" t="s">
        <v>209</v>
      </c>
      <c r="B17" s="1">
        <v>42851</v>
      </c>
      <c r="C17" t="s">
        <v>4030</v>
      </c>
      <c r="D17">
        <v>1</v>
      </c>
      <c r="E17" t="s">
        <v>3576</v>
      </c>
      <c r="F17">
        <v>3940</v>
      </c>
      <c r="G17" t="s">
        <v>76</v>
      </c>
      <c r="H17" t="s">
        <v>18</v>
      </c>
      <c r="I17" t="s">
        <v>862</v>
      </c>
      <c r="J17" s="2">
        <v>34298.199999999997</v>
      </c>
      <c r="L17" s="2">
        <v>-107665.38</v>
      </c>
    </row>
    <row r="18" spans="1:12" x14ac:dyDescent="0.25">
      <c r="A18" t="s">
        <v>4031</v>
      </c>
      <c r="B18" s="1">
        <v>42853</v>
      </c>
      <c r="C18" t="s">
        <v>4032</v>
      </c>
      <c r="D18">
        <v>1</v>
      </c>
      <c r="E18" t="s">
        <v>3577</v>
      </c>
      <c r="F18">
        <v>15557</v>
      </c>
      <c r="G18" t="s">
        <v>11</v>
      </c>
      <c r="H18" t="s">
        <v>12</v>
      </c>
      <c r="I18" t="s">
        <v>1154</v>
      </c>
      <c r="K18" s="2">
        <v>24571.05</v>
      </c>
      <c r="L18" s="2">
        <v>-132236.43</v>
      </c>
    </row>
    <row r="19" spans="1:12" x14ac:dyDescent="0.25">
      <c r="I19" t="s">
        <v>101</v>
      </c>
      <c r="J19" s="2">
        <v>117718.02</v>
      </c>
      <c r="K19" s="2">
        <v>132236.79999999999</v>
      </c>
    </row>
    <row r="20" spans="1:12" x14ac:dyDescent="0.25">
      <c r="I20" t="s">
        <v>102</v>
      </c>
      <c r="L20" s="2">
        <v>-132236.43</v>
      </c>
    </row>
    <row r="21" spans="1:12" x14ac:dyDescent="0.25">
      <c r="A21" t="s">
        <v>138</v>
      </c>
      <c r="B21" t="s">
        <v>139</v>
      </c>
      <c r="C21" t="s">
        <v>140</v>
      </c>
      <c r="D21" t="s">
        <v>141</v>
      </c>
      <c r="E21" t="s">
        <v>139</v>
      </c>
      <c r="F21" t="s">
        <v>3697</v>
      </c>
      <c r="G21" t="s">
        <v>503</v>
      </c>
      <c r="H21" t="s">
        <v>138</v>
      </c>
      <c r="I21" t="s">
        <v>3445</v>
      </c>
      <c r="J21" t="s">
        <v>3698</v>
      </c>
      <c r="K21" t="s">
        <v>144</v>
      </c>
      <c r="L21" t="s">
        <v>144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7" workbookViewId="0">
      <selection activeCell="F12" sqref="F12:F18"/>
    </sheetView>
  </sheetViews>
  <sheetFormatPr baseColWidth="10" defaultRowHeight="15" x14ac:dyDescent="0.25"/>
  <cols>
    <col min="9" max="9" width="36" bestFit="1" customWidth="1"/>
  </cols>
  <sheetData>
    <row r="1" spans="1:12" x14ac:dyDescent="0.25">
      <c r="A1" s="55" t="s">
        <v>0</v>
      </c>
    </row>
    <row r="2" spans="1:12" x14ac:dyDescent="0.25">
      <c r="A2" t="s">
        <v>4015</v>
      </c>
    </row>
    <row r="3" spans="1:12" x14ac:dyDescent="0.25">
      <c r="A3" t="s">
        <v>4033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3373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-6000.03</v>
      </c>
    </row>
    <row r="12" spans="1:12" x14ac:dyDescent="0.25">
      <c r="A12" t="s">
        <v>2771</v>
      </c>
      <c r="B12" s="1">
        <v>42830</v>
      </c>
      <c r="C12" t="s">
        <v>4034</v>
      </c>
      <c r="D12">
        <v>1</v>
      </c>
      <c r="E12" t="s">
        <v>3576</v>
      </c>
      <c r="F12">
        <v>3822</v>
      </c>
      <c r="G12" t="s">
        <v>76</v>
      </c>
      <c r="H12" t="s">
        <v>18</v>
      </c>
      <c r="I12" t="s">
        <v>3376</v>
      </c>
      <c r="J12" s="2">
        <v>1000</v>
      </c>
      <c r="L12" s="2">
        <v>-5000.03</v>
      </c>
    </row>
    <row r="13" spans="1:12" x14ac:dyDescent="0.25">
      <c r="A13" t="s">
        <v>568</v>
      </c>
      <c r="B13" s="1">
        <v>42836</v>
      </c>
      <c r="C13">
        <v>1575</v>
      </c>
      <c r="D13">
        <v>1</v>
      </c>
      <c r="E13" t="s">
        <v>3577</v>
      </c>
      <c r="F13">
        <v>15526</v>
      </c>
      <c r="G13" t="s">
        <v>11</v>
      </c>
      <c r="H13" t="s">
        <v>12</v>
      </c>
      <c r="I13" t="s">
        <v>3376</v>
      </c>
      <c r="K13" s="2">
        <v>1700</v>
      </c>
      <c r="L13" s="2">
        <v>-6700.03</v>
      </c>
    </row>
    <row r="14" spans="1:12" x14ac:dyDescent="0.25">
      <c r="A14" t="s">
        <v>4035</v>
      </c>
      <c r="B14" s="1">
        <v>42842</v>
      </c>
      <c r="C14">
        <v>1602</v>
      </c>
      <c r="D14">
        <v>1</v>
      </c>
      <c r="E14" t="s">
        <v>3577</v>
      </c>
      <c r="F14">
        <v>15532</v>
      </c>
      <c r="G14" t="s">
        <v>11</v>
      </c>
      <c r="H14" t="s">
        <v>12</v>
      </c>
      <c r="I14" t="s">
        <v>3376</v>
      </c>
      <c r="K14" s="2">
        <v>1336.69</v>
      </c>
      <c r="L14" s="2">
        <v>-8036.72</v>
      </c>
    </row>
    <row r="15" spans="1:12" x14ac:dyDescent="0.25">
      <c r="A15" t="s">
        <v>520</v>
      </c>
      <c r="B15" s="1">
        <v>42845</v>
      </c>
      <c r="C15" t="s">
        <v>4036</v>
      </c>
      <c r="D15">
        <v>1</v>
      </c>
      <c r="E15" t="s">
        <v>3576</v>
      </c>
      <c r="F15">
        <v>3901</v>
      </c>
      <c r="G15" t="s">
        <v>76</v>
      </c>
      <c r="H15" t="s">
        <v>12</v>
      </c>
      <c r="I15" t="s">
        <v>3376</v>
      </c>
      <c r="J15" s="2">
        <v>3200</v>
      </c>
      <c r="L15" s="2">
        <v>-4836.72</v>
      </c>
    </row>
    <row r="16" spans="1:12" x14ac:dyDescent="0.25">
      <c r="A16" t="s">
        <v>4037</v>
      </c>
      <c r="B16" s="1">
        <v>42850</v>
      </c>
      <c r="C16">
        <v>1627</v>
      </c>
      <c r="D16">
        <v>1</v>
      </c>
      <c r="E16" t="s">
        <v>3577</v>
      </c>
      <c r="F16">
        <v>15550</v>
      </c>
      <c r="G16" t="s">
        <v>11</v>
      </c>
      <c r="H16" t="s">
        <v>12</v>
      </c>
      <c r="I16" t="s">
        <v>3376</v>
      </c>
      <c r="K16" s="2">
        <v>1550.34</v>
      </c>
      <c r="L16" s="2">
        <v>-6387.06</v>
      </c>
    </row>
    <row r="17" spans="1:12" x14ac:dyDescent="0.25">
      <c r="A17" t="s">
        <v>1122</v>
      </c>
      <c r="B17" s="1">
        <v>42851</v>
      </c>
      <c r="C17" t="s">
        <v>4038</v>
      </c>
      <c r="D17">
        <v>1</v>
      </c>
      <c r="E17" t="s">
        <v>3576</v>
      </c>
      <c r="F17">
        <v>3943</v>
      </c>
      <c r="G17" t="s">
        <v>76</v>
      </c>
      <c r="H17" t="s">
        <v>18</v>
      </c>
      <c r="I17" t="s">
        <v>3376</v>
      </c>
      <c r="J17" s="2">
        <v>1800</v>
      </c>
      <c r="L17" s="2">
        <v>-4587.0600000000004</v>
      </c>
    </row>
    <row r="18" spans="1:12" x14ac:dyDescent="0.25">
      <c r="A18" t="s">
        <v>1060</v>
      </c>
      <c r="B18" s="1">
        <v>42855</v>
      </c>
      <c r="C18">
        <v>1655</v>
      </c>
      <c r="D18">
        <v>1</v>
      </c>
      <c r="E18" t="s">
        <v>3577</v>
      </c>
      <c r="F18">
        <v>15566</v>
      </c>
      <c r="G18" t="s">
        <v>11</v>
      </c>
      <c r="H18" t="s">
        <v>12</v>
      </c>
      <c r="I18" t="s">
        <v>3376</v>
      </c>
      <c r="K18" s="2">
        <v>3064.01</v>
      </c>
      <c r="L18" s="2">
        <v>-7651.07</v>
      </c>
    </row>
    <row r="19" spans="1:12" x14ac:dyDescent="0.25">
      <c r="I19" t="s">
        <v>101</v>
      </c>
      <c r="J19" s="2">
        <v>6000</v>
      </c>
      <c r="K19" s="2">
        <v>7651.04</v>
      </c>
    </row>
    <row r="20" spans="1:12" x14ac:dyDescent="0.25">
      <c r="I20" t="s">
        <v>102</v>
      </c>
      <c r="L20" s="2">
        <v>-7651.07</v>
      </c>
    </row>
    <row r="21" spans="1:12" x14ac:dyDescent="0.25">
      <c r="A21" t="s">
        <v>6</v>
      </c>
    </row>
    <row r="23" spans="1:12" x14ac:dyDescent="0.25">
      <c r="A23" t="s">
        <v>2771</v>
      </c>
      <c r="B23" s="1">
        <v>42830</v>
      </c>
    </row>
    <row r="24" spans="1:12" x14ac:dyDescent="0.25">
      <c r="A24" t="s">
        <v>568</v>
      </c>
      <c r="B24" s="1">
        <v>42836</v>
      </c>
    </row>
    <row r="25" spans="1:12" x14ac:dyDescent="0.25">
      <c r="A25" t="s">
        <v>4035</v>
      </c>
      <c r="B25" s="1">
        <v>42842</v>
      </c>
    </row>
    <row r="26" spans="1:12" x14ac:dyDescent="0.25">
      <c r="A26" t="s">
        <v>520</v>
      </c>
      <c r="B26" s="1">
        <v>42845</v>
      </c>
    </row>
    <row r="27" spans="1:12" x14ac:dyDescent="0.25">
      <c r="A27" t="s">
        <v>4037</v>
      </c>
      <c r="B27" s="1">
        <v>42850</v>
      </c>
    </row>
    <row r="28" spans="1:12" x14ac:dyDescent="0.25">
      <c r="A28" t="s">
        <v>1122</v>
      </c>
      <c r="B28" s="1">
        <v>42851</v>
      </c>
    </row>
    <row r="29" spans="1:12" x14ac:dyDescent="0.25">
      <c r="A29" t="s">
        <v>1060</v>
      </c>
      <c r="B29" s="1">
        <v>42855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K13" sqref="K13:K18"/>
    </sheetView>
  </sheetViews>
  <sheetFormatPr baseColWidth="10" defaultRowHeight="15" x14ac:dyDescent="0.25"/>
  <cols>
    <col min="9" max="9" width="29.42578125" bestFit="1" customWidth="1"/>
  </cols>
  <sheetData>
    <row r="1" spans="1:12" x14ac:dyDescent="0.25">
      <c r="A1" t="s">
        <v>0</v>
      </c>
    </row>
    <row r="2" spans="1:12" x14ac:dyDescent="0.25">
      <c r="A2" t="s">
        <v>4015</v>
      </c>
    </row>
    <row r="3" spans="1:12" x14ac:dyDescent="0.25">
      <c r="A3" t="s">
        <v>4039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1380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-6066.63</v>
      </c>
    </row>
    <row r="12" spans="1:12" x14ac:dyDescent="0.25">
      <c r="A12" t="s">
        <v>4040</v>
      </c>
      <c r="B12" s="1">
        <v>42830</v>
      </c>
      <c r="C12" t="s">
        <v>4041</v>
      </c>
      <c r="D12">
        <v>1</v>
      </c>
      <c r="E12" t="s">
        <v>3576</v>
      </c>
      <c r="F12">
        <v>3823</v>
      </c>
      <c r="G12" t="s">
        <v>76</v>
      </c>
      <c r="H12" t="s">
        <v>18</v>
      </c>
      <c r="I12" t="s">
        <v>1384</v>
      </c>
      <c r="J12" s="2">
        <v>6031.17</v>
      </c>
      <c r="L12">
        <v>-35.46</v>
      </c>
    </row>
    <row r="13" spans="1:12" x14ac:dyDescent="0.25">
      <c r="A13" t="s">
        <v>4042</v>
      </c>
      <c r="B13" s="1">
        <v>42835</v>
      </c>
      <c r="C13">
        <v>28395</v>
      </c>
      <c r="D13">
        <v>1</v>
      </c>
      <c r="E13" t="s">
        <v>3577</v>
      </c>
      <c r="F13">
        <v>15507</v>
      </c>
      <c r="G13" t="s">
        <v>11</v>
      </c>
      <c r="H13" t="s">
        <v>156</v>
      </c>
      <c r="I13" t="s">
        <v>1384</v>
      </c>
      <c r="K13">
        <v>734.98</v>
      </c>
      <c r="L13">
        <v>-770.44</v>
      </c>
    </row>
    <row r="14" spans="1:12" x14ac:dyDescent="0.25">
      <c r="A14" t="s">
        <v>4043</v>
      </c>
      <c r="B14" s="1">
        <v>42835</v>
      </c>
      <c r="C14">
        <v>28459</v>
      </c>
      <c r="D14">
        <v>1</v>
      </c>
      <c r="E14" t="s">
        <v>3577</v>
      </c>
      <c r="F14">
        <v>15508</v>
      </c>
      <c r="G14" t="s">
        <v>11</v>
      </c>
      <c r="H14" t="s">
        <v>12</v>
      </c>
      <c r="I14" t="s">
        <v>1384</v>
      </c>
      <c r="K14" s="2">
        <v>3965.57</v>
      </c>
      <c r="L14" s="2">
        <v>-4736.01</v>
      </c>
    </row>
    <row r="15" spans="1:12" x14ac:dyDescent="0.25">
      <c r="A15" t="s">
        <v>4044</v>
      </c>
      <c r="B15" s="1">
        <v>42835</v>
      </c>
      <c r="C15">
        <v>28461</v>
      </c>
      <c r="D15">
        <v>1</v>
      </c>
      <c r="E15" t="s">
        <v>3577</v>
      </c>
      <c r="F15">
        <v>15509</v>
      </c>
      <c r="G15" t="s">
        <v>11</v>
      </c>
      <c r="H15" t="s">
        <v>12</v>
      </c>
      <c r="I15" t="s">
        <v>1384</v>
      </c>
      <c r="K15">
        <v>925.83</v>
      </c>
      <c r="L15" s="2">
        <v>-5661.84</v>
      </c>
    </row>
    <row r="16" spans="1:12" x14ac:dyDescent="0.25">
      <c r="A16" t="s">
        <v>4045</v>
      </c>
      <c r="B16" s="1">
        <v>42835</v>
      </c>
      <c r="C16">
        <v>28462</v>
      </c>
      <c r="D16">
        <v>1</v>
      </c>
      <c r="E16" t="s">
        <v>3577</v>
      </c>
      <c r="F16">
        <v>15510</v>
      </c>
      <c r="G16" t="s">
        <v>11</v>
      </c>
      <c r="H16" t="s">
        <v>12</v>
      </c>
      <c r="I16" t="s">
        <v>1384</v>
      </c>
      <c r="K16" s="2">
        <v>1084.05</v>
      </c>
      <c r="L16" s="2">
        <v>-6745.89</v>
      </c>
    </row>
    <row r="17" spans="1:12" x14ac:dyDescent="0.25">
      <c r="A17" t="s">
        <v>4046</v>
      </c>
      <c r="B17" s="1">
        <v>42835</v>
      </c>
      <c r="C17" t="s">
        <v>4047</v>
      </c>
      <c r="D17">
        <v>1</v>
      </c>
      <c r="E17" t="s">
        <v>3577</v>
      </c>
      <c r="F17">
        <v>15511</v>
      </c>
      <c r="G17" t="s">
        <v>11</v>
      </c>
      <c r="H17" t="s">
        <v>12</v>
      </c>
      <c r="I17" t="s">
        <v>1384</v>
      </c>
      <c r="K17">
        <v>547.98</v>
      </c>
      <c r="L17" s="2">
        <v>-7293.87</v>
      </c>
    </row>
    <row r="18" spans="1:12" x14ac:dyDescent="0.25">
      <c r="A18" t="s">
        <v>3826</v>
      </c>
      <c r="B18" s="1">
        <v>42835</v>
      </c>
      <c r="C18">
        <v>28520</v>
      </c>
      <c r="D18">
        <v>1</v>
      </c>
      <c r="E18" t="s">
        <v>3577</v>
      </c>
      <c r="F18">
        <v>15515</v>
      </c>
      <c r="G18" t="s">
        <v>11</v>
      </c>
      <c r="H18" t="s">
        <v>12</v>
      </c>
      <c r="I18" t="s">
        <v>1384</v>
      </c>
      <c r="K18">
        <v>244.99</v>
      </c>
      <c r="L18" s="2">
        <v>-7538.86</v>
      </c>
    </row>
    <row r="19" spans="1:12" x14ac:dyDescent="0.25">
      <c r="A19" t="s">
        <v>3077</v>
      </c>
      <c r="B19" s="1">
        <v>42851</v>
      </c>
      <c r="C19" t="s">
        <v>4048</v>
      </c>
      <c r="D19">
        <v>1</v>
      </c>
      <c r="E19" t="s">
        <v>3576</v>
      </c>
      <c r="F19">
        <v>3939</v>
      </c>
      <c r="G19" t="s">
        <v>76</v>
      </c>
      <c r="H19" t="s">
        <v>18</v>
      </c>
      <c r="I19" t="s">
        <v>1384</v>
      </c>
      <c r="J19">
        <v>35.03</v>
      </c>
      <c r="L19" s="2">
        <v>-7503.83</v>
      </c>
    </row>
    <row r="20" spans="1:12" x14ac:dyDescent="0.25">
      <c r="I20" t="s">
        <v>101</v>
      </c>
      <c r="J20" s="2">
        <v>6066.2</v>
      </c>
      <c r="K20" s="2">
        <v>7503.4</v>
      </c>
    </row>
    <row r="21" spans="1:12" x14ac:dyDescent="0.25">
      <c r="I21" t="s">
        <v>102</v>
      </c>
      <c r="L21" s="2">
        <v>-7503.83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12" sqref="K12:K14"/>
    </sheetView>
  </sheetViews>
  <sheetFormatPr baseColWidth="10" defaultRowHeight="15" x14ac:dyDescent="0.25"/>
  <cols>
    <col min="9" max="9" width="32.42578125" bestFit="1" customWidth="1"/>
  </cols>
  <sheetData>
    <row r="1" spans="1:12" x14ac:dyDescent="0.25">
      <c r="A1" t="s">
        <v>0</v>
      </c>
    </row>
    <row r="2" spans="1:12" x14ac:dyDescent="0.25">
      <c r="A2" t="s">
        <v>4015</v>
      </c>
    </row>
    <row r="3" spans="1:12" x14ac:dyDescent="0.25">
      <c r="A3" t="s">
        <v>4049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4050</v>
      </c>
    </row>
    <row r="10" spans="1:12" x14ac:dyDescent="0.25">
      <c r="A10" t="s">
        <v>6</v>
      </c>
    </row>
    <row r="11" spans="1:12" x14ac:dyDescent="0.25">
      <c r="I11" t="s">
        <v>7</v>
      </c>
      <c r="L11">
        <v>0</v>
      </c>
    </row>
    <row r="12" spans="1:12" x14ac:dyDescent="0.25">
      <c r="A12" t="s">
        <v>4051</v>
      </c>
      <c r="B12" s="1">
        <v>42842</v>
      </c>
      <c r="C12">
        <v>238817</v>
      </c>
      <c r="D12">
        <v>1</v>
      </c>
      <c r="E12" t="s">
        <v>3577</v>
      </c>
      <c r="F12">
        <v>15534</v>
      </c>
      <c r="G12" t="s">
        <v>11</v>
      </c>
      <c r="H12" t="s">
        <v>12</v>
      </c>
      <c r="I12" t="s">
        <v>4052</v>
      </c>
      <c r="K12" s="2">
        <v>15716.13</v>
      </c>
      <c r="L12" s="2">
        <v>-15716.13</v>
      </c>
    </row>
    <row r="13" spans="1:12" x14ac:dyDescent="0.25">
      <c r="A13" t="s">
        <v>4053</v>
      </c>
      <c r="B13" s="1">
        <v>42842</v>
      </c>
      <c r="C13">
        <v>238818</v>
      </c>
      <c r="D13">
        <v>1</v>
      </c>
      <c r="E13" t="s">
        <v>3577</v>
      </c>
      <c r="F13">
        <v>15535</v>
      </c>
      <c r="G13" t="s">
        <v>11</v>
      </c>
      <c r="H13" t="s">
        <v>12</v>
      </c>
      <c r="I13" t="s">
        <v>4052</v>
      </c>
      <c r="K13" s="2">
        <v>15716.13</v>
      </c>
      <c r="L13" s="2">
        <v>-31432.26</v>
      </c>
    </row>
    <row r="14" spans="1:12" x14ac:dyDescent="0.25">
      <c r="A14" t="s">
        <v>4054</v>
      </c>
      <c r="B14" s="1">
        <v>42842</v>
      </c>
      <c r="C14">
        <v>238816</v>
      </c>
      <c r="D14">
        <v>1</v>
      </c>
      <c r="E14" t="s">
        <v>3577</v>
      </c>
      <c r="F14">
        <v>15536</v>
      </c>
      <c r="G14" t="s">
        <v>11</v>
      </c>
      <c r="H14" t="s">
        <v>12</v>
      </c>
      <c r="I14" t="s">
        <v>4052</v>
      </c>
      <c r="K14" s="2">
        <v>15716.13</v>
      </c>
      <c r="L14" s="2">
        <v>-47148.39</v>
      </c>
    </row>
    <row r="15" spans="1:12" x14ac:dyDescent="0.25">
      <c r="I15" t="s">
        <v>101</v>
      </c>
      <c r="J15">
        <v>0</v>
      </c>
      <c r="K15" s="2">
        <v>47148.39</v>
      </c>
    </row>
    <row r="16" spans="1:12" x14ac:dyDescent="0.25">
      <c r="I16" t="s">
        <v>102</v>
      </c>
      <c r="L16" s="2">
        <v>-47148.39</v>
      </c>
    </row>
    <row r="17" spans="1:1" x14ac:dyDescent="0.25">
      <c r="A17" t="s">
        <v>6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K16" sqref="K16:K23"/>
    </sheetView>
  </sheetViews>
  <sheetFormatPr baseColWidth="10" defaultRowHeight="15" x14ac:dyDescent="0.25"/>
  <cols>
    <col min="4" max="4" width="3.140625" bestFit="1" customWidth="1"/>
    <col min="9" max="9" width="21.5703125" bestFit="1" customWidth="1"/>
  </cols>
  <sheetData>
    <row r="1" spans="1:12" x14ac:dyDescent="0.25">
      <c r="A1" t="s">
        <v>0</v>
      </c>
    </row>
    <row r="2" spans="1:12" x14ac:dyDescent="0.25">
      <c r="A2" t="s">
        <v>4015</v>
      </c>
    </row>
    <row r="3" spans="1:12" x14ac:dyDescent="0.25">
      <c r="A3" t="s">
        <v>4055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1545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-25056</v>
      </c>
    </row>
    <row r="12" spans="1:12" x14ac:dyDescent="0.25">
      <c r="A12" t="s">
        <v>4056</v>
      </c>
      <c r="B12" s="1">
        <v>42828</v>
      </c>
      <c r="C12" t="s">
        <v>4057</v>
      </c>
      <c r="D12">
        <v>2</v>
      </c>
      <c r="E12" t="s">
        <v>3633</v>
      </c>
      <c r="F12" t="s">
        <v>4058</v>
      </c>
      <c r="G12" t="s">
        <v>1549</v>
      </c>
      <c r="H12" t="s">
        <v>1967</v>
      </c>
      <c r="I12" t="s">
        <v>1551</v>
      </c>
      <c r="K12" s="2">
        <v>1160</v>
      </c>
      <c r="L12" s="2">
        <v>-26216</v>
      </c>
    </row>
    <row r="13" spans="1:12" x14ac:dyDescent="0.25">
      <c r="A13" t="s">
        <v>1932</v>
      </c>
      <c r="B13" s="1">
        <v>42828</v>
      </c>
      <c r="C13" t="s">
        <v>4059</v>
      </c>
      <c r="D13">
        <v>2</v>
      </c>
      <c r="E13" t="s">
        <v>3633</v>
      </c>
      <c r="F13" t="s">
        <v>4060</v>
      </c>
      <c r="G13" t="s">
        <v>1549</v>
      </c>
      <c r="H13" t="s">
        <v>1967</v>
      </c>
      <c r="I13" t="s">
        <v>1551</v>
      </c>
      <c r="K13" s="2">
        <v>2900</v>
      </c>
      <c r="L13" s="2">
        <v>-29116</v>
      </c>
    </row>
    <row r="14" spans="1:12" x14ac:dyDescent="0.25">
      <c r="A14" t="s">
        <v>2188</v>
      </c>
      <c r="B14" s="1">
        <v>42830</v>
      </c>
      <c r="C14" t="s">
        <v>4061</v>
      </c>
      <c r="D14">
        <v>1</v>
      </c>
      <c r="E14" t="s">
        <v>3576</v>
      </c>
      <c r="F14">
        <v>3831</v>
      </c>
      <c r="G14" t="s">
        <v>76</v>
      </c>
      <c r="H14" t="s">
        <v>18</v>
      </c>
      <c r="I14" t="s">
        <v>1551</v>
      </c>
      <c r="J14" s="2">
        <v>5336</v>
      </c>
      <c r="L14" s="2">
        <v>-23780</v>
      </c>
    </row>
    <row r="15" spans="1:12" x14ac:dyDescent="0.25">
      <c r="A15" t="s">
        <v>2653</v>
      </c>
      <c r="B15" s="1">
        <v>42830</v>
      </c>
      <c r="C15" t="s">
        <v>4062</v>
      </c>
      <c r="D15">
        <v>2</v>
      </c>
      <c r="E15" t="s">
        <v>3576</v>
      </c>
      <c r="F15">
        <v>3832</v>
      </c>
      <c r="G15" t="s">
        <v>76</v>
      </c>
      <c r="H15" t="s">
        <v>12</v>
      </c>
      <c r="I15" t="s">
        <v>1551</v>
      </c>
      <c r="J15" s="2">
        <v>17980</v>
      </c>
      <c r="L15" s="2">
        <v>-5800</v>
      </c>
    </row>
    <row r="16" spans="1:12" x14ac:dyDescent="0.25">
      <c r="A16" t="s">
        <v>747</v>
      </c>
      <c r="B16" s="1">
        <v>42845</v>
      </c>
      <c r="C16" t="s">
        <v>4063</v>
      </c>
      <c r="D16">
        <v>1</v>
      </c>
      <c r="E16" t="s">
        <v>3626</v>
      </c>
      <c r="F16" t="s">
        <v>4064</v>
      </c>
      <c r="G16" t="s">
        <v>1569</v>
      </c>
      <c r="H16" t="s">
        <v>156</v>
      </c>
      <c r="I16" t="s">
        <v>1551</v>
      </c>
      <c r="K16" s="2">
        <v>6380</v>
      </c>
      <c r="L16" s="2">
        <v>-12180</v>
      </c>
    </row>
    <row r="17" spans="1:12" x14ac:dyDescent="0.25">
      <c r="A17" t="s">
        <v>4065</v>
      </c>
      <c r="B17" s="1">
        <v>42845</v>
      </c>
      <c r="C17" t="s">
        <v>4066</v>
      </c>
      <c r="D17">
        <v>2</v>
      </c>
      <c r="E17" t="s">
        <v>3633</v>
      </c>
      <c r="F17" t="s">
        <v>4067</v>
      </c>
      <c r="G17" t="s">
        <v>1549</v>
      </c>
      <c r="H17" t="s">
        <v>1618</v>
      </c>
      <c r="I17" t="s">
        <v>1551</v>
      </c>
      <c r="K17" s="2">
        <v>3480</v>
      </c>
      <c r="L17" s="2">
        <v>-15660</v>
      </c>
    </row>
    <row r="18" spans="1:12" x14ac:dyDescent="0.25">
      <c r="A18" t="s">
        <v>4068</v>
      </c>
      <c r="B18" s="1">
        <v>42845</v>
      </c>
      <c r="C18" t="s">
        <v>4069</v>
      </c>
      <c r="D18">
        <v>2</v>
      </c>
      <c r="E18" t="s">
        <v>3576</v>
      </c>
      <c r="F18">
        <v>3909</v>
      </c>
      <c r="G18" t="s">
        <v>76</v>
      </c>
      <c r="H18" t="s">
        <v>12</v>
      </c>
      <c r="I18" t="s">
        <v>1551</v>
      </c>
      <c r="J18" s="2">
        <v>3480</v>
      </c>
      <c r="L18" s="2">
        <v>-12180</v>
      </c>
    </row>
    <row r="19" spans="1:12" x14ac:dyDescent="0.25">
      <c r="A19" t="s">
        <v>4070</v>
      </c>
      <c r="B19" s="1">
        <v>42846</v>
      </c>
      <c r="C19" t="s">
        <v>4071</v>
      </c>
      <c r="D19">
        <v>2</v>
      </c>
      <c r="E19" t="s">
        <v>3633</v>
      </c>
      <c r="F19" t="s">
        <v>4072</v>
      </c>
      <c r="G19" t="s">
        <v>1549</v>
      </c>
      <c r="H19" t="s">
        <v>2135</v>
      </c>
      <c r="I19" t="s">
        <v>2136</v>
      </c>
      <c r="K19" s="2">
        <v>7540</v>
      </c>
      <c r="L19" s="2">
        <v>-19720</v>
      </c>
    </row>
    <row r="20" spans="1:12" x14ac:dyDescent="0.25">
      <c r="A20" t="s">
        <v>4073</v>
      </c>
      <c r="B20" s="1">
        <v>42846</v>
      </c>
      <c r="C20" t="s">
        <v>4074</v>
      </c>
      <c r="D20">
        <v>2</v>
      </c>
      <c r="E20" t="s">
        <v>3633</v>
      </c>
      <c r="F20" t="s">
        <v>4075</v>
      </c>
      <c r="G20" t="s">
        <v>1549</v>
      </c>
      <c r="H20" t="s">
        <v>1618</v>
      </c>
      <c r="I20" t="s">
        <v>1551</v>
      </c>
      <c r="K20" s="2">
        <v>2900</v>
      </c>
      <c r="L20" s="2">
        <v>-22620</v>
      </c>
    </row>
    <row r="21" spans="1:12" x14ac:dyDescent="0.25">
      <c r="A21" t="s">
        <v>2573</v>
      </c>
      <c r="B21" s="1">
        <v>42850</v>
      </c>
      <c r="C21" t="s">
        <v>4076</v>
      </c>
      <c r="D21">
        <v>1</v>
      </c>
      <c r="E21" t="s">
        <v>3626</v>
      </c>
      <c r="F21" t="s">
        <v>4077</v>
      </c>
      <c r="G21" t="s">
        <v>1569</v>
      </c>
      <c r="H21" t="s">
        <v>156</v>
      </c>
      <c r="I21" t="s">
        <v>1551</v>
      </c>
      <c r="K21" s="2">
        <v>10440</v>
      </c>
      <c r="L21" s="2">
        <v>-33060</v>
      </c>
    </row>
    <row r="22" spans="1:12" x14ac:dyDescent="0.25">
      <c r="A22" t="s">
        <v>3924</v>
      </c>
      <c r="B22" s="1">
        <v>42850</v>
      </c>
      <c r="C22" t="s">
        <v>4078</v>
      </c>
      <c r="D22">
        <v>1</v>
      </c>
      <c r="E22" t="s">
        <v>3626</v>
      </c>
      <c r="F22" t="s">
        <v>4079</v>
      </c>
      <c r="G22" t="s">
        <v>1569</v>
      </c>
      <c r="H22" t="s">
        <v>156</v>
      </c>
      <c r="I22" t="s">
        <v>1551</v>
      </c>
      <c r="K22" s="2">
        <v>4640</v>
      </c>
      <c r="L22" s="2">
        <v>-37700</v>
      </c>
    </row>
    <row r="23" spans="1:12" x14ac:dyDescent="0.25">
      <c r="A23" t="s">
        <v>3927</v>
      </c>
      <c r="B23" s="1">
        <v>42850</v>
      </c>
      <c r="C23" t="s">
        <v>4080</v>
      </c>
      <c r="D23">
        <v>1</v>
      </c>
      <c r="E23" t="s">
        <v>3626</v>
      </c>
      <c r="F23" t="s">
        <v>4081</v>
      </c>
      <c r="G23" t="s">
        <v>1569</v>
      </c>
      <c r="H23" t="s">
        <v>156</v>
      </c>
      <c r="I23" t="s">
        <v>1551</v>
      </c>
      <c r="K23" s="2">
        <v>1160</v>
      </c>
      <c r="L23" s="2">
        <v>-38860</v>
      </c>
    </row>
    <row r="24" spans="1:12" x14ac:dyDescent="0.25">
      <c r="A24" t="s">
        <v>169</v>
      </c>
      <c r="B24" s="1">
        <v>42851</v>
      </c>
      <c r="C24" t="s">
        <v>4082</v>
      </c>
      <c r="D24">
        <v>2</v>
      </c>
      <c r="E24" t="s">
        <v>3576</v>
      </c>
      <c r="F24">
        <v>3948</v>
      </c>
      <c r="G24" t="s">
        <v>76</v>
      </c>
      <c r="H24" t="s">
        <v>12</v>
      </c>
      <c r="I24" t="s">
        <v>1551</v>
      </c>
      <c r="J24" s="2">
        <v>2900</v>
      </c>
      <c r="L24" s="2">
        <v>-35960</v>
      </c>
    </row>
    <row r="25" spans="1:12" x14ac:dyDescent="0.25">
      <c r="I25" t="s">
        <v>101</v>
      </c>
      <c r="J25" s="2">
        <v>29696</v>
      </c>
      <c r="K25" s="2">
        <v>40600</v>
      </c>
    </row>
    <row r="26" spans="1:12" x14ac:dyDescent="0.25">
      <c r="I26" t="s">
        <v>102</v>
      </c>
      <c r="L26" s="2">
        <v>-35960</v>
      </c>
    </row>
    <row r="27" spans="1:12" x14ac:dyDescent="0.25">
      <c r="A27" t="s">
        <v>138</v>
      </c>
      <c r="B27" t="s">
        <v>139</v>
      </c>
      <c r="C27" t="s">
        <v>501</v>
      </c>
      <c r="D27" t="s">
        <v>502</v>
      </c>
      <c r="E27" t="s">
        <v>139</v>
      </c>
      <c r="F27" t="s">
        <v>3697</v>
      </c>
      <c r="G27" t="s">
        <v>722</v>
      </c>
      <c r="H27" t="s">
        <v>139</v>
      </c>
      <c r="I27" t="s">
        <v>701</v>
      </c>
      <c r="J27" t="s">
        <v>4083</v>
      </c>
      <c r="K27" t="s">
        <v>146</v>
      </c>
      <c r="L27" t="s">
        <v>147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4" sqref="K14:K19"/>
    </sheetView>
  </sheetViews>
  <sheetFormatPr baseColWidth="10" defaultRowHeight="15" x14ac:dyDescent="0.25"/>
  <cols>
    <col min="9" max="9" width="36" bestFit="1" customWidth="1"/>
  </cols>
  <sheetData>
    <row r="1" spans="1:12" x14ac:dyDescent="0.25">
      <c r="A1" t="s">
        <v>0</v>
      </c>
    </row>
    <row r="2" spans="1:12" x14ac:dyDescent="0.25">
      <c r="A2" t="s">
        <v>4015</v>
      </c>
    </row>
    <row r="3" spans="1:12" x14ac:dyDescent="0.25">
      <c r="A3" t="s">
        <v>4084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2214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-6774.4</v>
      </c>
    </row>
    <row r="12" spans="1:12" x14ac:dyDescent="0.25">
      <c r="A12" t="s">
        <v>4085</v>
      </c>
      <c r="B12" s="1">
        <v>42826</v>
      </c>
      <c r="C12">
        <v>17145</v>
      </c>
      <c r="D12">
        <v>2</v>
      </c>
      <c r="E12" t="s">
        <v>3986</v>
      </c>
      <c r="F12" t="s">
        <v>4086</v>
      </c>
      <c r="G12" t="s">
        <v>674</v>
      </c>
      <c r="H12" t="s">
        <v>513</v>
      </c>
      <c r="I12" t="s">
        <v>2217</v>
      </c>
      <c r="K12" s="2">
        <v>8080</v>
      </c>
      <c r="L12" s="2">
        <v>-14854.4</v>
      </c>
    </row>
    <row r="13" spans="1:12" x14ac:dyDescent="0.25">
      <c r="A13" t="s">
        <v>1987</v>
      </c>
      <c r="B13" s="1">
        <v>42826</v>
      </c>
      <c r="C13">
        <v>17145</v>
      </c>
      <c r="D13">
        <v>2</v>
      </c>
      <c r="E13" t="s">
        <v>3986</v>
      </c>
      <c r="F13" t="s">
        <v>4086</v>
      </c>
      <c r="G13" t="s">
        <v>674</v>
      </c>
      <c r="H13" t="s">
        <v>513</v>
      </c>
      <c r="I13" t="s">
        <v>4087</v>
      </c>
      <c r="J13" s="2">
        <v>8080</v>
      </c>
      <c r="L13" s="2">
        <v>-6774.4</v>
      </c>
    </row>
    <row r="14" spans="1:12" x14ac:dyDescent="0.25">
      <c r="A14" t="s">
        <v>2615</v>
      </c>
      <c r="B14" s="1">
        <v>42826</v>
      </c>
      <c r="C14">
        <v>17145</v>
      </c>
      <c r="D14">
        <v>2</v>
      </c>
      <c r="E14" t="s">
        <v>3986</v>
      </c>
      <c r="F14" t="s">
        <v>4088</v>
      </c>
      <c r="G14" t="s">
        <v>674</v>
      </c>
      <c r="H14" t="s">
        <v>513</v>
      </c>
      <c r="I14" t="s">
        <v>2217</v>
      </c>
      <c r="K14" s="2">
        <v>8080</v>
      </c>
      <c r="L14" s="2">
        <v>-14854.4</v>
      </c>
    </row>
    <row r="15" spans="1:12" x14ac:dyDescent="0.25">
      <c r="A15" t="s">
        <v>2623</v>
      </c>
      <c r="B15" s="1">
        <v>42830</v>
      </c>
      <c r="C15">
        <v>17190</v>
      </c>
      <c r="D15">
        <v>2</v>
      </c>
      <c r="E15" t="s">
        <v>3617</v>
      </c>
      <c r="F15" t="s">
        <v>4089</v>
      </c>
      <c r="G15" t="s">
        <v>512</v>
      </c>
      <c r="H15" t="s">
        <v>513</v>
      </c>
      <c r="I15" t="s">
        <v>2217</v>
      </c>
      <c r="K15" s="2">
        <v>8246.99</v>
      </c>
      <c r="L15" s="2">
        <v>-23101.39</v>
      </c>
    </row>
    <row r="16" spans="1:12" x14ac:dyDescent="0.25">
      <c r="A16" t="s">
        <v>4090</v>
      </c>
      <c r="B16" s="1">
        <v>42844</v>
      </c>
      <c r="C16">
        <v>17282</v>
      </c>
      <c r="D16">
        <v>2</v>
      </c>
      <c r="E16" t="s">
        <v>3617</v>
      </c>
      <c r="F16" t="s">
        <v>4091</v>
      </c>
      <c r="G16" t="s">
        <v>512</v>
      </c>
      <c r="H16" t="s">
        <v>513</v>
      </c>
      <c r="I16" t="s">
        <v>2217</v>
      </c>
      <c r="K16" s="2">
        <v>3204.01</v>
      </c>
      <c r="L16" s="2">
        <v>-26305.4</v>
      </c>
    </row>
    <row r="17" spans="1:12" x14ac:dyDescent="0.25">
      <c r="A17" t="s">
        <v>4092</v>
      </c>
      <c r="B17" s="1">
        <v>42844</v>
      </c>
      <c r="C17">
        <v>17252</v>
      </c>
      <c r="D17">
        <v>2</v>
      </c>
      <c r="E17" t="s">
        <v>3986</v>
      </c>
      <c r="F17" t="s">
        <v>4093</v>
      </c>
      <c r="G17" t="s">
        <v>674</v>
      </c>
      <c r="H17" t="s">
        <v>513</v>
      </c>
      <c r="I17" t="s">
        <v>2217</v>
      </c>
      <c r="K17" s="2">
        <v>3600</v>
      </c>
      <c r="L17" s="2">
        <v>-29905.4</v>
      </c>
    </row>
    <row r="18" spans="1:12" x14ac:dyDescent="0.25">
      <c r="A18" t="s">
        <v>4094</v>
      </c>
      <c r="B18" s="1">
        <v>42844</v>
      </c>
      <c r="C18">
        <v>17250</v>
      </c>
      <c r="D18">
        <v>2</v>
      </c>
      <c r="E18" t="s">
        <v>3617</v>
      </c>
      <c r="F18" t="s">
        <v>4095</v>
      </c>
      <c r="G18" t="s">
        <v>512</v>
      </c>
      <c r="H18" t="s">
        <v>513</v>
      </c>
      <c r="I18" t="s">
        <v>2217</v>
      </c>
      <c r="K18" s="2">
        <v>3482</v>
      </c>
      <c r="L18" s="2">
        <v>-33387.4</v>
      </c>
    </row>
    <row r="19" spans="1:12" x14ac:dyDescent="0.25">
      <c r="A19" t="s">
        <v>4096</v>
      </c>
      <c r="B19" s="1">
        <v>42852</v>
      </c>
      <c r="C19">
        <v>17429</v>
      </c>
      <c r="D19">
        <v>2</v>
      </c>
      <c r="E19" t="s">
        <v>3617</v>
      </c>
      <c r="F19" t="s">
        <v>4097</v>
      </c>
      <c r="G19" t="s">
        <v>512</v>
      </c>
      <c r="H19" t="s">
        <v>513</v>
      </c>
      <c r="I19" t="s">
        <v>2217</v>
      </c>
      <c r="K19" s="2">
        <v>7800</v>
      </c>
      <c r="L19" s="2">
        <v>-41187.4</v>
      </c>
    </row>
    <row r="20" spans="1:12" x14ac:dyDescent="0.25">
      <c r="I20" t="s">
        <v>101</v>
      </c>
      <c r="J20" s="2">
        <v>8080</v>
      </c>
      <c r="K20" s="2">
        <v>42493</v>
      </c>
    </row>
    <row r="21" spans="1:12" x14ac:dyDescent="0.25">
      <c r="I21" t="s">
        <v>102</v>
      </c>
      <c r="L21" s="2">
        <v>-41187.4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4" workbookViewId="0">
      <selection activeCell="I24" sqref="I24"/>
    </sheetView>
  </sheetViews>
  <sheetFormatPr baseColWidth="10" defaultRowHeight="15" x14ac:dyDescent="0.25"/>
  <cols>
    <col min="4" max="4" width="2" bestFit="1" customWidth="1"/>
    <col min="9" max="9" width="27.5703125" bestFit="1" customWidth="1"/>
  </cols>
  <sheetData>
    <row r="1" spans="1:12" x14ac:dyDescent="0.25">
      <c r="A1" t="s">
        <v>0</v>
      </c>
    </row>
    <row r="2" spans="1:12" x14ac:dyDescent="0.25">
      <c r="A2" t="s">
        <v>4015</v>
      </c>
    </row>
    <row r="3" spans="1:12" x14ac:dyDescent="0.25">
      <c r="A3" t="s">
        <v>4098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2237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-8004</v>
      </c>
    </row>
    <row r="12" spans="1:12" x14ac:dyDescent="0.25">
      <c r="A12" t="s">
        <v>4099</v>
      </c>
      <c r="B12" s="1">
        <v>42830</v>
      </c>
      <c r="C12">
        <v>678</v>
      </c>
      <c r="D12">
        <v>2</v>
      </c>
      <c r="E12" t="s">
        <v>3633</v>
      </c>
      <c r="F12" t="s">
        <v>4100</v>
      </c>
      <c r="G12" t="s">
        <v>1549</v>
      </c>
      <c r="H12" t="s">
        <v>1550</v>
      </c>
      <c r="I12" t="s">
        <v>2241</v>
      </c>
      <c r="K12" s="2">
        <v>1508</v>
      </c>
      <c r="L12" s="2">
        <v>-9512</v>
      </c>
    </row>
    <row r="13" spans="1:12" x14ac:dyDescent="0.25">
      <c r="A13" t="s">
        <v>2238</v>
      </c>
      <c r="B13" s="1">
        <v>42830</v>
      </c>
      <c r="C13" t="s">
        <v>4101</v>
      </c>
      <c r="D13">
        <v>2</v>
      </c>
      <c r="E13" t="s">
        <v>3576</v>
      </c>
      <c r="F13">
        <v>3833</v>
      </c>
      <c r="G13" t="s">
        <v>76</v>
      </c>
      <c r="H13" t="s">
        <v>12</v>
      </c>
      <c r="I13" t="s">
        <v>2241</v>
      </c>
      <c r="J13" s="2">
        <v>1624</v>
      </c>
      <c r="L13" s="2">
        <v>-7888</v>
      </c>
    </row>
    <row r="14" spans="1:12" x14ac:dyDescent="0.25">
      <c r="A14" t="s">
        <v>4102</v>
      </c>
      <c r="B14" s="1">
        <v>42845</v>
      </c>
      <c r="C14" t="s">
        <v>4103</v>
      </c>
      <c r="D14">
        <v>2</v>
      </c>
      <c r="E14" t="s">
        <v>3576</v>
      </c>
      <c r="F14">
        <v>3913</v>
      </c>
      <c r="G14" t="s">
        <v>76</v>
      </c>
      <c r="H14" t="s">
        <v>12</v>
      </c>
      <c r="I14" t="s">
        <v>2241</v>
      </c>
      <c r="J14" s="2">
        <v>1508</v>
      </c>
      <c r="L14" s="2">
        <v>-6380</v>
      </c>
    </row>
    <row r="15" spans="1:12" x14ac:dyDescent="0.25">
      <c r="A15" t="s">
        <v>4104</v>
      </c>
      <c r="B15" s="1">
        <v>42846</v>
      </c>
      <c r="C15">
        <v>691</v>
      </c>
      <c r="D15">
        <v>2</v>
      </c>
      <c r="E15" t="s">
        <v>3633</v>
      </c>
      <c r="F15" t="s">
        <v>4105</v>
      </c>
      <c r="G15" t="s">
        <v>1549</v>
      </c>
      <c r="H15" t="s">
        <v>1618</v>
      </c>
      <c r="I15" t="s">
        <v>2241</v>
      </c>
      <c r="K15" s="2">
        <v>4408</v>
      </c>
      <c r="L15" s="2">
        <v>-10788</v>
      </c>
    </row>
    <row r="16" spans="1:12" x14ac:dyDescent="0.25">
      <c r="A16" t="s">
        <v>4106</v>
      </c>
      <c r="B16" s="1">
        <v>42850</v>
      </c>
      <c r="C16">
        <v>692</v>
      </c>
      <c r="D16">
        <v>2</v>
      </c>
      <c r="E16" t="s">
        <v>3633</v>
      </c>
      <c r="F16" t="s">
        <v>4107</v>
      </c>
      <c r="G16" t="s">
        <v>1549</v>
      </c>
      <c r="H16" t="s">
        <v>1618</v>
      </c>
      <c r="I16" t="s">
        <v>2241</v>
      </c>
      <c r="K16" s="2">
        <v>1740</v>
      </c>
      <c r="L16" s="2">
        <v>-12528</v>
      </c>
    </row>
    <row r="17" spans="1:12" x14ac:dyDescent="0.25">
      <c r="A17" t="s">
        <v>4108</v>
      </c>
      <c r="B17" s="1">
        <v>42850</v>
      </c>
      <c r="C17">
        <v>690</v>
      </c>
      <c r="D17">
        <v>2</v>
      </c>
      <c r="E17" t="s">
        <v>3633</v>
      </c>
      <c r="F17" t="s">
        <v>4109</v>
      </c>
      <c r="G17" t="s">
        <v>1549</v>
      </c>
      <c r="H17" t="s">
        <v>1618</v>
      </c>
      <c r="I17" t="s">
        <v>2241</v>
      </c>
      <c r="K17" s="2">
        <v>5800</v>
      </c>
      <c r="L17" s="2">
        <v>-18328</v>
      </c>
    </row>
    <row r="18" spans="1:12" x14ac:dyDescent="0.25">
      <c r="A18" t="s">
        <v>3080</v>
      </c>
      <c r="B18" s="1">
        <v>42852</v>
      </c>
      <c r="C18">
        <v>681</v>
      </c>
      <c r="D18">
        <v>2</v>
      </c>
      <c r="E18" t="s">
        <v>3633</v>
      </c>
      <c r="F18" t="s">
        <v>4110</v>
      </c>
      <c r="G18" t="s">
        <v>1549</v>
      </c>
      <c r="H18" t="s">
        <v>1618</v>
      </c>
      <c r="I18" t="s">
        <v>2241</v>
      </c>
      <c r="K18" s="2">
        <v>4524</v>
      </c>
      <c r="L18" s="2">
        <v>-22852</v>
      </c>
    </row>
    <row r="19" spans="1:12" x14ac:dyDescent="0.25">
      <c r="I19" t="s">
        <v>101</v>
      </c>
      <c r="J19" s="2">
        <v>3132</v>
      </c>
      <c r="K19" s="2">
        <v>17980</v>
      </c>
    </row>
    <row r="20" spans="1:12" x14ac:dyDescent="0.25">
      <c r="I20" t="s">
        <v>102</v>
      </c>
      <c r="L20" s="2">
        <v>-22852</v>
      </c>
    </row>
    <row r="21" spans="1:12" x14ac:dyDescent="0.25">
      <c r="A21" t="s">
        <v>6</v>
      </c>
    </row>
    <row r="23" spans="1:12" x14ac:dyDescent="0.25">
      <c r="A23" t="s">
        <v>4104</v>
      </c>
      <c r="B23" s="1">
        <v>42846</v>
      </c>
      <c r="C23">
        <v>691</v>
      </c>
    </row>
    <row r="24" spans="1:12" x14ac:dyDescent="0.25">
      <c r="A24" t="s">
        <v>4106</v>
      </c>
      <c r="B24" s="1">
        <v>42850</v>
      </c>
      <c r="C24">
        <v>692</v>
      </c>
    </row>
    <row r="25" spans="1:12" x14ac:dyDescent="0.25">
      <c r="A25" t="s">
        <v>4108</v>
      </c>
      <c r="B25" s="1">
        <v>42850</v>
      </c>
      <c r="C25">
        <v>690</v>
      </c>
    </row>
    <row r="26" spans="1:12" x14ac:dyDescent="0.25">
      <c r="A26" t="s">
        <v>3080</v>
      </c>
      <c r="B26" s="1">
        <v>42852</v>
      </c>
      <c r="C26">
        <v>681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4" workbookViewId="0">
      <selection activeCell="L12" sqref="L12"/>
    </sheetView>
  </sheetViews>
  <sheetFormatPr baseColWidth="10" defaultRowHeight="15" x14ac:dyDescent="0.25"/>
  <cols>
    <col min="9" max="9" width="37.7109375" bestFit="1" customWidth="1"/>
    <col min="11" max="11" width="3" style="19" customWidth="1"/>
    <col min="13" max="13" width="3" style="19" customWidth="1"/>
    <col min="14" max="14" width="16.140625" bestFit="1" customWidth="1"/>
  </cols>
  <sheetData>
    <row r="1" spans="1:14" x14ac:dyDescent="0.25">
      <c r="A1" t="s">
        <v>104</v>
      </c>
      <c r="B1" t="s">
        <v>105</v>
      </c>
      <c r="C1" t="s">
        <v>106</v>
      </c>
      <c r="D1" t="s">
        <v>107</v>
      </c>
      <c r="E1" t="s">
        <v>105</v>
      </c>
      <c r="F1" t="s">
        <v>4112</v>
      </c>
      <c r="G1" t="s">
        <v>4113</v>
      </c>
      <c r="H1" t="s">
        <v>105</v>
      </c>
      <c r="I1" t="s">
        <v>4114</v>
      </c>
      <c r="J1" t="s">
        <v>112</v>
      </c>
      <c r="L1" t="s">
        <v>110</v>
      </c>
      <c r="N1" t="s">
        <v>112</v>
      </c>
    </row>
    <row r="2" spans="1:14" x14ac:dyDescent="0.25">
      <c r="A2" t="s">
        <v>114</v>
      </c>
      <c r="B2" t="s">
        <v>115</v>
      </c>
      <c r="C2" t="s">
        <v>116</v>
      </c>
      <c r="D2" t="s">
        <v>117</v>
      </c>
      <c r="E2" t="s">
        <v>118</v>
      </c>
      <c r="L2" s="56">
        <v>42881</v>
      </c>
      <c r="N2" t="s">
        <v>4115</v>
      </c>
    </row>
    <row r="3" spans="1:14" x14ac:dyDescent="0.25">
      <c r="L3" s="8">
        <v>0.4069444444444445</v>
      </c>
    </row>
    <row r="4" spans="1:14" x14ac:dyDescent="0.25">
      <c r="A4" t="s">
        <v>120</v>
      </c>
      <c r="B4" t="s">
        <v>121</v>
      </c>
      <c r="C4" t="s">
        <v>4116</v>
      </c>
      <c r="D4" t="s">
        <v>4117</v>
      </c>
      <c r="E4">
        <v>17</v>
      </c>
    </row>
    <row r="6" spans="1:14" x14ac:dyDescent="0.25">
      <c r="A6" t="s">
        <v>124</v>
      </c>
      <c r="B6" t="s">
        <v>125</v>
      </c>
      <c r="D6" t="s">
        <v>126</v>
      </c>
      <c r="E6" t="s">
        <v>4118</v>
      </c>
      <c r="F6" t="s">
        <v>4119</v>
      </c>
      <c r="H6" t="s">
        <v>128</v>
      </c>
      <c r="I6" t="s">
        <v>129</v>
      </c>
      <c r="J6" t="s">
        <v>130</v>
      </c>
      <c r="L6" t="s">
        <v>131</v>
      </c>
      <c r="N6" t="s">
        <v>132</v>
      </c>
    </row>
    <row r="7" spans="1:14" x14ac:dyDescent="0.25">
      <c r="A7" t="s">
        <v>104</v>
      </c>
      <c r="B7" t="s">
        <v>105</v>
      </c>
      <c r="C7" t="s">
        <v>106</v>
      </c>
      <c r="D7" t="s">
        <v>107</v>
      </c>
      <c r="E7" t="s">
        <v>105</v>
      </c>
      <c r="F7" t="s">
        <v>4112</v>
      </c>
      <c r="G7" t="s">
        <v>4113</v>
      </c>
      <c r="H7" t="s">
        <v>105</v>
      </c>
      <c r="I7" t="s">
        <v>4114</v>
      </c>
      <c r="J7" t="s">
        <v>112</v>
      </c>
      <c r="L7" t="s">
        <v>110</v>
      </c>
      <c r="N7" t="s">
        <v>112</v>
      </c>
    </row>
    <row r="9" spans="1:14" x14ac:dyDescent="0.25">
      <c r="A9" t="s">
        <v>133</v>
      </c>
      <c r="B9" t="s">
        <v>4120</v>
      </c>
      <c r="C9">
        <v>84</v>
      </c>
      <c r="D9" t="s">
        <v>4121</v>
      </c>
      <c r="E9" t="s">
        <v>4122</v>
      </c>
      <c r="F9" t="s">
        <v>4123</v>
      </c>
      <c r="G9" t="s">
        <v>4124</v>
      </c>
    </row>
    <row r="10" spans="1:14" x14ac:dyDescent="0.25">
      <c r="A10" t="s">
        <v>138</v>
      </c>
      <c r="B10" t="s">
        <v>139</v>
      </c>
      <c r="C10" t="s">
        <v>140</v>
      </c>
      <c r="D10" t="s">
        <v>141</v>
      </c>
      <c r="E10" t="s">
        <v>139</v>
      </c>
      <c r="F10" t="s">
        <v>3697</v>
      </c>
      <c r="G10" t="s">
        <v>722</v>
      </c>
      <c r="H10" t="s">
        <v>139</v>
      </c>
      <c r="I10" t="s">
        <v>504</v>
      </c>
      <c r="J10" t="s">
        <v>146</v>
      </c>
      <c r="L10" t="s">
        <v>144</v>
      </c>
      <c r="N10" t="s">
        <v>146</v>
      </c>
    </row>
    <row r="11" spans="1:14" x14ac:dyDescent="0.25">
      <c r="I11" t="s">
        <v>7</v>
      </c>
      <c r="N11" s="2">
        <v>-300000.39</v>
      </c>
    </row>
    <row r="12" spans="1:14" x14ac:dyDescent="0.25">
      <c r="A12" t="s">
        <v>3700</v>
      </c>
      <c r="B12" s="1">
        <v>42826</v>
      </c>
      <c r="C12" t="s">
        <v>2808</v>
      </c>
      <c r="D12">
        <v>1</v>
      </c>
      <c r="E12" t="s">
        <v>3701</v>
      </c>
      <c r="F12">
        <v>31854</v>
      </c>
      <c r="G12" t="s">
        <v>260</v>
      </c>
      <c r="H12" t="s">
        <v>12</v>
      </c>
      <c r="I12" t="s">
        <v>3452</v>
      </c>
      <c r="L12" s="2">
        <v>100000</v>
      </c>
      <c r="N12" s="2">
        <v>-400000.39</v>
      </c>
    </row>
    <row r="13" spans="1:14" x14ac:dyDescent="0.25">
      <c r="A13" t="s">
        <v>4125</v>
      </c>
      <c r="B13" s="1">
        <v>42826</v>
      </c>
      <c r="C13" t="s">
        <v>4126</v>
      </c>
      <c r="D13">
        <v>1</v>
      </c>
      <c r="E13" t="s">
        <v>3706</v>
      </c>
      <c r="F13" t="s">
        <v>4127</v>
      </c>
      <c r="G13" t="s">
        <v>45</v>
      </c>
      <c r="H13" t="s">
        <v>12</v>
      </c>
      <c r="I13" t="s">
        <v>2814</v>
      </c>
      <c r="L13" s="2">
        <v>395424.25</v>
      </c>
      <c r="M13" s="19" t="s">
        <v>658</v>
      </c>
      <c r="N13" s="2">
        <v>-795424.64</v>
      </c>
    </row>
    <row r="14" spans="1:14" x14ac:dyDescent="0.25">
      <c r="A14" t="s">
        <v>1996</v>
      </c>
      <c r="B14" s="1">
        <v>42829</v>
      </c>
      <c r="C14" t="s">
        <v>4128</v>
      </c>
      <c r="D14">
        <v>1</v>
      </c>
      <c r="E14" t="s">
        <v>3576</v>
      </c>
      <c r="F14">
        <v>3841</v>
      </c>
      <c r="G14" t="s">
        <v>76</v>
      </c>
      <c r="H14" t="s">
        <v>12</v>
      </c>
      <c r="I14" t="s">
        <v>2814</v>
      </c>
      <c r="J14" s="2">
        <v>15282.87</v>
      </c>
      <c r="K14" s="19" t="s">
        <v>658</v>
      </c>
      <c r="N14" s="2">
        <v>-780141.77</v>
      </c>
    </row>
    <row r="15" spans="1:14" x14ac:dyDescent="0.25">
      <c r="A15" t="s">
        <v>4129</v>
      </c>
      <c r="B15" s="1">
        <v>42829</v>
      </c>
      <c r="C15" t="s">
        <v>4130</v>
      </c>
      <c r="D15">
        <v>1</v>
      </c>
      <c r="E15" t="s">
        <v>3576</v>
      </c>
      <c r="F15">
        <v>3854</v>
      </c>
      <c r="G15" t="s">
        <v>76</v>
      </c>
      <c r="H15" t="s">
        <v>12</v>
      </c>
      <c r="I15" t="s">
        <v>2814</v>
      </c>
      <c r="J15" s="2">
        <v>395424.25</v>
      </c>
      <c r="K15" s="19" t="s">
        <v>658</v>
      </c>
      <c r="N15" s="2">
        <v>-384717.52</v>
      </c>
    </row>
    <row r="16" spans="1:14" x14ac:dyDescent="0.25">
      <c r="A16" t="s">
        <v>1408</v>
      </c>
      <c r="B16" s="1">
        <v>42830</v>
      </c>
      <c r="C16" t="s">
        <v>4131</v>
      </c>
      <c r="D16">
        <v>1</v>
      </c>
      <c r="E16" t="s">
        <v>3706</v>
      </c>
      <c r="F16" t="s">
        <v>4132</v>
      </c>
      <c r="G16" t="s">
        <v>45</v>
      </c>
      <c r="H16" t="s">
        <v>12</v>
      </c>
      <c r="I16" t="s">
        <v>2825</v>
      </c>
      <c r="L16" s="2">
        <v>2794.72</v>
      </c>
      <c r="M16" s="19" t="s">
        <v>658</v>
      </c>
      <c r="N16" s="2">
        <v>-387512.24</v>
      </c>
    </row>
    <row r="17" spans="1:14" x14ac:dyDescent="0.25">
      <c r="A17" t="s">
        <v>175</v>
      </c>
      <c r="B17" s="1">
        <v>42830</v>
      </c>
      <c r="C17" t="s">
        <v>4133</v>
      </c>
      <c r="D17">
        <v>1</v>
      </c>
      <c r="E17" t="s">
        <v>3706</v>
      </c>
      <c r="F17" t="s">
        <v>4134</v>
      </c>
      <c r="G17" t="s">
        <v>45</v>
      </c>
      <c r="H17" t="s">
        <v>12</v>
      </c>
      <c r="I17" t="s">
        <v>2825</v>
      </c>
      <c r="L17" s="2">
        <v>11712.94</v>
      </c>
      <c r="M17" s="19" t="s">
        <v>658</v>
      </c>
      <c r="N17" s="2">
        <v>-399225.18</v>
      </c>
    </row>
    <row r="18" spans="1:14" x14ac:dyDescent="0.25">
      <c r="A18" t="s">
        <v>1902</v>
      </c>
      <c r="B18" s="1">
        <v>42830</v>
      </c>
      <c r="C18" t="s">
        <v>4135</v>
      </c>
      <c r="D18">
        <v>1</v>
      </c>
      <c r="E18" t="s">
        <v>3576</v>
      </c>
      <c r="F18">
        <v>3842</v>
      </c>
      <c r="G18" t="s">
        <v>76</v>
      </c>
      <c r="H18" t="s">
        <v>12</v>
      </c>
      <c r="I18" t="s">
        <v>2814</v>
      </c>
      <c r="J18" s="2">
        <v>2794.72</v>
      </c>
      <c r="K18" s="19" t="s">
        <v>658</v>
      </c>
      <c r="N18" s="2">
        <v>-396430.46</v>
      </c>
    </row>
    <row r="19" spans="1:14" x14ac:dyDescent="0.25">
      <c r="A19" t="s">
        <v>81</v>
      </c>
      <c r="B19" s="1">
        <v>42830</v>
      </c>
      <c r="C19" t="s">
        <v>4136</v>
      </c>
      <c r="D19">
        <v>1</v>
      </c>
      <c r="E19" t="s">
        <v>3576</v>
      </c>
      <c r="F19">
        <v>3843</v>
      </c>
      <c r="G19" t="s">
        <v>76</v>
      </c>
      <c r="H19" t="s">
        <v>12</v>
      </c>
      <c r="I19" t="s">
        <v>2814</v>
      </c>
      <c r="J19" s="2">
        <v>11712.94</v>
      </c>
      <c r="K19" s="19" t="s">
        <v>658</v>
      </c>
      <c r="N19" s="2">
        <v>-384717.52</v>
      </c>
    </row>
    <row r="20" spans="1:14" x14ac:dyDescent="0.25">
      <c r="A20" t="s">
        <v>1406</v>
      </c>
      <c r="B20" s="1">
        <v>42832</v>
      </c>
      <c r="C20" t="s">
        <v>4137</v>
      </c>
      <c r="D20">
        <v>1</v>
      </c>
      <c r="E20" t="s">
        <v>3706</v>
      </c>
      <c r="F20" t="s">
        <v>4138</v>
      </c>
      <c r="G20" t="s">
        <v>45</v>
      </c>
      <c r="H20" t="s">
        <v>12</v>
      </c>
      <c r="I20" t="s">
        <v>2825</v>
      </c>
      <c r="L20" s="2">
        <v>15282.87</v>
      </c>
      <c r="M20" s="19" t="s">
        <v>658</v>
      </c>
      <c r="N20" s="2">
        <v>-400000.39</v>
      </c>
    </row>
    <row r="21" spans="1:14" x14ac:dyDescent="0.25">
      <c r="A21" t="s">
        <v>4139</v>
      </c>
      <c r="B21" s="1">
        <v>42832</v>
      </c>
      <c r="C21" t="s">
        <v>4140</v>
      </c>
      <c r="D21">
        <v>1</v>
      </c>
      <c r="E21" t="s">
        <v>3706</v>
      </c>
      <c r="F21" t="s">
        <v>4141</v>
      </c>
      <c r="G21" t="s">
        <v>45</v>
      </c>
      <c r="H21" t="s">
        <v>12</v>
      </c>
      <c r="I21" t="s">
        <v>2825</v>
      </c>
      <c r="L21" s="2">
        <v>173333.55</v>
      </c>
      <c r="M21" s="19" t="s">
        <v>658</v>
      </c>
      <c r="N21" s="2">
        <v>-573333.93999999994</v>
      </c>
    </row>
    <row r="22" spans="1:14" x14ac:dyDescent="0.25">
      <c r="A22" t="s">
        <v>4142</v>
      </c>
      <c r="B22" s="1">
        <v>42832</v>
      </c>
      <c r="C22" t="s">
        <v>4143</v>
      </c>
      <c r="D22">
        <v>1</v>
      </c>
      <c r="E22" t="s">
        <v>3576</v>
      </c>
      <c r="F22">
        <v>3849</v>
      </c>
      <c r="G22" t="s">
        <v>76</v>
      </c>
      <c r="H22" t="s">
        <v>12</v>
      </c>
      <c r="I22" t="s">
        <v>2814</v>
      </c>
      <c r="J22" s="2">
        <v>173333.55</v>
      </c>
      <c r="K22" s="19" t="s">
        <v>658</v>
      </c>
      <c r="N22" s="2">
        <v>-400000.39</v>
      </c>
    </row>
    <row r="23" spans="1:14" x14ac:dyDescent="0.25">
      <c r="A23" t="s">
        <v>4144</v>
      </c>
      <c r="B23" s="1">
        <v>42836</v>
      </c>
      <c r="C23" t="s">
        <v>4145</v>
      </c>
      <c r="D23">
        <v>1</v>
      </c>
      <c r="E23" t="s">
        <v>3577</v>
      </c>
      <c r="F23">
        <v>15522</v>
      </c>
      <c r="G23" t="s">
        <v>11</v>
      </c>
      <c r="H23" t="s">
        <v>12</v>
      </c>
      <c r="I23" t="s">
        <v>2814</v>
      </c>
      <c r="L23" s="2">
        <v>13257.12</v>
      </c>
      <c r="N23" s="2">
        <v>-413257.51</v>
      </c>
    </row>
    <row r="24" spans="1:14" x14ac:dyDescent="0.25">
      <c r="A24" t="s">
        <v>3146</v>
      </c>
      <c r="B24" s="1">
        <v>42836</v>
      </c>
      <c r="C24" t="s">
        <v>4146</v>
      </c>
      <c r="D24">
        <v>1</v>
      </c>
      <c r="E24" t="s">
        <v>3706</v>
      </c>
      <c r="F24" t="s">
        <v>4147</v>
      </c>
      <c r="G24" t="s">
        <v>45</v>
      </c>
      <c r="H24" t="s">
        <v>12</v>
      </c>
      <c r="I24" t="s">
        <v>2825</v>
      </c>
      <c r="L24" s="2">
        <v>8932</v>
      </c>
      <c r="M24" s="19" t="s">
        <v>658</v>
      </c>
      <c r="N24" s="2">
        <v>-422189.51</v>
      </c>
    </row>
    <row r="25" spans="1:14" x14ac:dyDescent="0.25">
      <c r="A25" t="s">
        <v>3148</v>
      </c>
      <c r="B25" s="1">
        <v>42836</v>
      </c>
      <c r="C25" t="s">
        <v>4148</v>
      </c>
      <c r="D25">
        <v>1</v>
      </c>
      <c r="E25" t="s">
        <v>3706</v>
      </c>
      <c r="F25" t="s">
        <v>4149</v>
      </c>
      <c r="G25" t="s">
        <v>45</v>
      </c>
      <c r="H25" t="s">
        <v>12</v>
      </c>
      <c r="I25" t="s">
        <v>2825</v>
      </c>
      <c r="L25" s="2">
        <v>971915.87</v>
      </c>
      <c r="M25" s="19" t="s">
        <v>658</v>
      </c>
      <c r="N25" s="2">
        <v>-1394105.38</v>
      </c>
    </row>
    <row r="26" spans="1:14" x14ac:dyDescent="0.25">
      <c r="A26" t="s">
        <v>4150</v>
      </c>
      <c r="B26" s="1">
        <v>42836</v>
      </c>
      <c r="C26" t="s">
        <v>4151</v>
      </c>
      <c r="D26">
        <v>1</v>
      </c>
      <c r="E26" t="s">
        <v>3706</v>
      </c>
      <c r="F26" t="s">
        <v>4152</v>
      </c>
      <c r="G26" t="s">
        <v>45</v>
      </c>
      <c r="H26" t="s">
        <v>12</v>
      </c>
      <c r="I26" t="s">
        <v>2825</v>
      </c>
      <c r="L26" s="2">
        <v>134512.25</v>
      </c>
      <c r="M26" s="19" t="s">
        <v>658</v>
      </c>
      <c r="N26" s="2">
        <v>-1528617.63</v>
      </c>
    </row>
    <row r="27" spans="1:14" x14ac:dyDescent="0.25">
      <c r="A27" t="s">
        <v>3907</v>
      </c>
      <c r="B27" s="1">
        <v>42836</v>
      </c>
      <c r="C27" t="s">
        <v>4153</v>
      </c>
      <c r="D27">
        <v>1</v>
      </c>
      <c r="E27" t="s">
        <v>3576</v>
      </c>
      <c r="F27">
        <v>3858</v>
      </c>
      <c r="G27" t="s">
        <v>76</v>
      </c>
      <c r="H27" t="s">
        <v>12</v>
      </c>
      <c r="I27" t="s">
        <v>2814</v>
      </c>
      <c r="J27" s="2">
        <v>8932</v>
      </c>
      <c r="K27" s="19" t="s">
        <v>658</v>
      </c>
      <c r="N27" s="2">
        <v>-1519685.63</v>
      </c>
    </row>
    <row r="28" spans="1:14" x14ac:dyDescent="0.25">
      <c r="A28" t="s">
        <v>2710</v>
      </c>
      <c r="B28" s="1">
        <v>42836</v>
      </c>
      <c r="C28" t="s">
        <v>4154</v>
      </c>
      <c r="D28">
        <v>1</v>
      </c>
      <c r="E28" t="s">
        <v>3576</v>
      </c>
      <c r="F28">
        <v>3859</v>
      </c>
      <c r="G28" t="s">
        <v>76</v>
      </c>
      <c r="H28" t="s">
        <v>12</v>
      </c>
      <c r="I28" t="s">
        <v>2814</v>
      </c>
      <c r="J28" s="2">
        <v>971915.87</v>
      </c>
      <c r="K28" s="19" t="s">
        <v>658</v>
      </c>
      <c r="N28" s="2">
        <v>-547769.76</v>
      </c>
    </row>
    <row r="29" spans="1:14" x14ac:dyDescent="0.25">
      <c r="A29" t="s">
        <v>957</v>
      </c>
      <c r="B29" s="1">
        <v>42836</v>
      </c>
      <c r="C29" t="s">
        <v>4155</v>
      </c>
      <c r="D29">
        <v>1</v>
      </c>
      <c r="E29" t="s">
        <v>3576</v>
      </c>
      <c r="F29">
        <v>3860</v>
      </c>
      <c r="G29" t="s">
        <v>76</v>
      </c>
      <c r="H29" t="s">
        <v>12</v>
      </c>
      <c r="I29" t="s">
        <v>2814</v>
      </c>
      <c r="J29" s="2">
        <v>134512.25</v>
      </c>
      <c r="K29" s="19" t="s">
        <v>658</v>
      </c>
      <c r="N29" s="2">
        <v>-413257.51</v>
      </c>
    </row>
    <row r="30" spans="1:14" x14ac:dyDescent="0.25">
      <c r="A30" t="s">
        <v>4156</v>
      </c>
      <c r="B30" s="1">
        <v>42842</v>
      </c>
      <c r="C30" t="s">
        <v>4157</v>
      </c>
      <c r="D30">
        <v>1</v>
      </c>
      <c r="E30" t="s">
        <v>3706</v>
      </c>
      <c r="F30" t="s">
        <v>4158</v>
      </c>
      <c r="G30" t="s">
        <v>45</v>
      </c>
      <c r="H30" t="s">
        <v>12</v>
      </c>
      <c r="I30" t="s">
        <v>2825</v>
      </c>
      <c r="L30" s="2">
        <v>224846.36</v>
      </c>
      <c r="M30" s="19" t="s">
        <v>658</v>
      </c>
      <c r="N30" s="2">
        <v>-638103.87</v>
      </c>
    </row>
    <row r="31" spans="1:14" x14ac:dyDescent="0.25">
      <c r="A31" t="s">
        <v>642</v>
      </c>
      <c r="B31" s="1">
        <v>42842</v>
      </c>
      <c r="C31" t="s">
        <v>4159</v>
      </c>
      <c r="D31">
        <v>1</v>
      </c>
      <c r="E31" t="s">
        <v>3576</v>
      </c>
      <c r="F31">
        <v>3874</v>
      </c>
      <c r="G31" t="s">
        <v>76</v>
      </c>
      <c r="H31" t="s">
        <v>12</v>
      </c>
      <c r="I31" t="s">
        <v>2814</v>
      </c>
      <c r="J31" s="2">
        <v>224846.36</v>
      </c>
      <c r="K31" s="19" t="s">
        <v>658</v>
      </c>
      <c r="N31" s="2">
        <v>-413257.51</v>
      </c>
    </row>
    <row r="32" spans="1:14" x14ac:dyDescent="0.25">
      <c r="A32" t="s">
        <v>2274</v>
      </c>
      <c r="B32" s="1">
        <v>42843</v>
      </c>
      <c r="C32" t="s">
        <v>4160</v>
      </c>
      <c r="D32">
        <v>1</v>
      </c>
      <c r="E32" t="s">
        <v>3706</v>
      </c>
      <c r="F32" t="s">
        <v>4161</v>
      </c>
      <c r="G32" t="s">
        <v>45</v>
      </c>
      <c r="H32" t="s">
        <v>12</v>
      </c>
      <c r="I32" t="s">
        <v>2825</v>
      </c>
      <c r="L32" s="2">
        <v>35725</v>
      </c>
      <c r="M32" s="19" t="s">
        <v>658</v>
      </c>
      <c r="N32" s="2">
        <v>-448982.51</v>
      </c>
    </row>
    <row r="33" spans="1:14" x14ac:dyDescent="0.25">
      <c r="A33" t="s">
        <v>282</v>
      </c>
      <c r="B33" s="1">
        <v>42843</v>
      </c>
      <c r="C33" t="s">
        <v>4162</v>
      </c>
      <c r="D33">
        <v>1</v>
      </c>
      <c r="E33" t="s">
        <v>3576</v>
      </c>
      <c r="F33">
        <v>3875</v>
      </c>
      <c r="G33" t="s">
        <v>76</v>
      </c>
      <c r="H33" t="s">
        <v>12</v>
      </c>
      <c r="I33" t="s">
        <v>2814</v>
      </c>
      <c r="J33" s="2">
        <v>35725</v>
      </c>
      <c r="K33" s="19" t="s">
        <v>658</v>
      </c>
      <c r="N33" s="2">
        <v>-413257.51</v>
      </c>
    </row>
    <row r="34" spans="1:14" x14ac:dyDescent="0.25">
      <c r="A34" t="s">
        <v>3237</v>
      </c>
      <c r="B34" s="1">
        <v>42844</v>
      </c>
      <c r="C34" t="s">
        <v>4163</v>
      </c>
      <c r="D34">
        <v>1</v>
      </c>
      <c r="E34" t="s">
        <v>3706</v>
      </c>
      <c r="F34" t="s">
        <v>4164</v>
      </c>
      <c r="G34" t="s">
        <v>45</v>
      </c>
      <c r="H34" t="s">
        <v>12</v>
      </c>
      <c r="I34" t="s">
        <v>2825</v>
      </c>
      <c r="L34" s="2">
        <v>1740</v>
      </c>
      <c r="M34" s="19" t="s">
        <v>658</v>
      </c>
      <c r="N34" s="2">
        <v>-414997.51</v>
      </c>
    </row>
    <row r="35" spans="1:14" x14ac:dyDescent="0.25">
      <c r="A35" t="s">
        <v>2777</v>
      </c>
      <c r="B35" s="1">
        <v>42844</v>
      </c>
      <c r="C35" t="s">
        <v>4165</v>
      </c>
      <c r="D35">
        <v>1</v>
      </c>
      <c r="E35" t="s">
        <v>3576</v>
      </c>
      <c r="F35">
        <v>3876</v>
      </c>
      <c r="G35" t="s">
        <v>76</v>
      </c>
      <c r="H35" t="s">
        <v>12</v>
      </c>
      <c r="I35" t="s">
        <v>2814</v>
      </c>
      <c r="J35" s="2">
        <v>1740</v>
      </c>
      <c r="K35" s="19" t="s">
        <v>658</v>
      </c>
      <c r="N35" s="2">
        <v>-413257.51</v>
      </c>
    </row>
    <row r="36" spans="1:14" x14ac:dyDescent="0.25">
      <c r="A36" t="s">
        <v>4166</v>
      </c>
      <c r="B36" s="1">
        <v>42845</v>
      </c>
      <c r="C36" t="s">
        <v>4167</v>
      </c>
      <c r="D36">
        <v>1</v>
      </c>
      <c r="E36" t="s">
        <v>3706</v>
      </c>
      <c r="F36" t="s">
        <v>4168</v>
      </c>
      <c r="G36" t="s">
        <v>45</v>
      </c>
      <c r="H36" t="s">
        <v>12</v>
      </c>
      <c r="I36" t="s">
        <v>2825</v>
      </c>
      <c r="L36" s="2">
        <v>1328.47</v>
      </c>
      <c r="M36" s="19" t="s">
        <v>658</v>
      </c>
      <c r="N36" s="2">
        <v>-414585.98</v>
      </c>
    </row>
    <row r="37" spans="1:14" x14ac:dyDescent="0.25">
      <c r="A37" t="s">
        <v>3951</v>
      </c>
      <c r="B37" s="1">
        <v>42846</v>
      </c>
      <c r="C37" t="s">
        <v>4169</v>
      </c>
      <c r="D37">
        <v>1</v>
      </c>
      <c r="E37" t="s">
        <v>3706</v>
      </c>
      <c r="F37" t="s">
        <v>4170</v>
      </c>
      <c r="G37" t="s">
        <v>45</v>
      </c>
      <c r="H37" t="s">
        <v>12</v>
      </c>
      <c r="I37" t="s">
        <v>2825</v>
      </c>
      <c r="L37" s="2">
        <v>358803.52</v>
      </c>
      <c r="M37" s="19" t="s">
        <v>658</v>
      </c>
      <c r="N37" s="2">
        <v>-773389.5</v>
      </c>
    </row>
    <row r="38" spans="1:14" x14ac:dyDescent="0.25">
      <c r="A38" t="s">
        <v>4171</v>
      </c>
      <c r="B38" s="1">
        <v>42846</v>
      </c>
      <c r="C38" t="s">
        <v>4172</v>
      </c>
      <c r="D38">
        <v>1</v>
      </c>
      <c r="E38" t="s">
        <v>3706</v>
      </c>
      <c r="F38" t="s">
        <v>4173</v>
      </c>
      <c r="G38" t="s">
        <v>45</v>
      </c>
      <c r="H38" t="s">
        <v>12</v>
      </c>
      <c r="I38" t="s">
        <v>2825</v>
      </c>
      <c r="L38" s="2">
        <v>4733.47</v>
      </c>
      <c r="M38" s="19" t="s">
        <v>658</v>
      </c>
      <c r="N38" s="2">
        <v>-778122.97</v>
      </c>
    </row>
    <row r="39" spans="1:14" x14ac:dyDescent="0.25">
      <c r="A39" t="s">
        <v>4174</v>
      </c>
      <c r="B39" s="1">
        <v>42846</v>
      </c>
      <c r="C39" t="s">
        <v>4175</v>
      </c>
      <c r="D39">
        <v>1</v>
      </c>
      <c r="E39" t="s">
        <v>3706</v>
      </c>
      <c r="F39" t="s">
        <v>4176</v>
      </c>
      <c r="G39" t="s">
        <v>45</v>
      </c>
      <c r="H39" t="s">
        <v>12</v>
      </c>
      <c r="I39" t="s">
        <v>2825</v>
      </c>
      <c r="L39" s="2">
        <v>2741.95</v>
      </c>
      <c r="M39" s="19" t="s">
        <v>658</v>
      </c>
      <c r="N39" s="2">
        <v>-780864.92</v>
      </c>
    </row>
    <row r="40" spans="1:14" x14ac:dyDescent="0.25">
      <c r="A40" t="s">
        <v>4177</v>
      </c>
      <c r="B40" s="1">
        <v>42846</v>
      </c>
      <c r="C40" t="s">
        <v>4178</v>
      </c>
      <c r="D40">
        <v>1</v>
      </c>
      <c r="E40" t="s">
        <v>3706</v>
      </c>
      <c r="F40" t="s">
        <v>4179</v>
      </c>
      <c r="G40" t="s">
        <v>45</v>
      </c>
      <c r="H40" t="s">
        <v>12</v>
      </c>
      <c r="I40" t="s">
        <v>2825</v>
      </c>
      <c r="L40" s="2">
        <v>2510.75</v>
      </c>
      <c r="M40" s="19" t="s">
        <v>658</v>
      </c>
      <c r="N40" s="2">
        <v>-783375.67</v>
      </c>
    </row>
    <row r="41" spans="1:14" x14ac:dyDescent="0.25">
      <c r="A41" t="s">
        <v>571</v>
      </c>
      <c r="B41" s="1">
        <v>42846</v>
      </c>
      <c r="C41" t="s">
        <v>4180</v>
      </c>
      <c r="D41">
        <v>1</v>
      </c>
      <c r="E41" t="s">
        <v>3576</v>
      </c>
      <c r="F41">
        <v>3879</v>
      </c>
      <c r="G41" t="s">
        <v>76</v>
      </c>
      <c r="H41" t="s">
        <v>18</v>
      </c>
      <c r="I41" t="s">
        <v>2814</v>
      </c>
      <c r="J41" s="2">
        <v>1328.47</v>
      </c>
      <c r="K41" s="19" t="s">
        <v>658</v>
      </c>
      <c r="N41" s="2">
        <v>-782047.2</v>
      </c>
    </row>
    <row r="42" spans="1:14" x14ac:dyDescent="0.25">
      <c r="A42" t="s">
        <v>2597</v>
      </c>
      <c r="B42" s="1">
        <v>42846</v>
      </c>
      <c r="C42" t="s">
        <v>4181</v>
      </c>
      <c r="D42">
        <v>1</v>
      </c>
      <c r="E42" t="s">
        <v>3576</v>
      </c>
      <c r="F42">
        <v>3917</v>
      </c>
      <c r="G42" t="s">
        <v>76</v>
      </c>
      <c r="H42" t="s">
        <v>12</v>
      </c>
      <c r="I42" t="s">
        <v>2814</v>
      </c>
      <c r="J42" s="2">
        <v>358803.52</v>
      </c>
      <c r="K42" s="19" t="s">
        <v>658</v>
      </c>
      <c r="N42" s="2">
        <v>-423243.68</v>
      </c>
    </row>
    <row r="43" spans="1:14" x14ac:dyDescent="0.25">
      <c r="A43" t="s">
        <v>2598</v>
      </c>
      <c r="B43" s="1">
        <v>42847</v>
      </c>
      <c r="C43" t="s">
        <v>4182</v>
      </c>
      <c r="D43">
        <v>1</v>
      </c>
      <c r="E43" t="s">
        <v>3576</v>
      </c>
      <c r="F43">
        <v>3918</v>
      </c>
      <c r="G43" t="s">
        <v>76</v>
      </c>
      <c r="H43" t="s">
        <v>18</v>
      </c>
      <c r="I43" t="s">
        <v>2814</v>
      </c>
      <c r="J43" s="2">
        <v>2510.75</v>
      </c>
      <c r="K43" s="19" t="s">
        <v>658</v>
      </c>
      <c r="N43" s="2">
        <v>-420732.93</v>
      </c>
    </row>
    <row r="44" spans="1:14" x14ac:dyDescent="0.25">
      <c r="A44" t="s">
        <v>912</v>
      </c>
      <c r="B44" s="1">
        <v>42847</v>
      </c>
      <c r="C44" t="s">
        <v>4183</v>
      </c>
      <c r="D44">
        <v>1</v>
      </c>
      <c r="E44" t="s">
        <v>3576</v>
      </c>
      <c r="F44">
        <v>3919</v>
      </c>
      <c r="G44" t="s">
        <v>76</v>
      </c>
      <c r="H44" t="s">
        <v>18</v>
      </c>
      <c r="I44" t="s">
        <v>2814</v>
      </c>
      <c r="J44" s="2">
        <v>4733.47</v>
      </c>
      <c r="K44" s="19" t="s">
        <v>658</v>
      </c>
      <c r="N44" s="2">
        <v>-415999.46</v>
      </c>
    </row>
    <row r="45" spans="1:14" x14ac:dyDescent="0.25">
      <c r="A45" t="s">
        <v>428</v>
      </c>
      <c r="B45" s="1">
        <v>42847</v>
      </c>
      <c r="C45" t="s">
        <v>4184</v>
      </c>
      <c r="D45">
        <v>1</v>
      </c>
      <c r="E45" t="s">
        <v>3576</v>
      </c>
      <c r="F45">
        <v>3920</v>
      </c>
      <c r="G45" t="s">
        <v>76</v>
      </c>
      <c r="H45" t="s">
        <v>18</v>
      </c>
      <c r="I45" t="s">
        <v>2814</v>
      </c>
      <c r="J45" s="2">
        <v>2741.95</v>
      </c>
      <c r="K45" s="19" t="s">
        <v>658</v>
      </c>
      <c r="N45" s="2">
        <v>-413257.51</v>
      </c>
    </row>
    <row r="46" spans="1:14" x14ac:dyDescent="0.25">
      <c r="A46" t="s">
        <v>4185</v>
      </c>
      <c r="B46" s="1">
        <v>42853</v>
      </c>
      <c r="C46" t="s">
        <v>4186</v>
      </c>
      <c r="D46">
        <v>1</v>
      </c>
      <c r="E46" t="s">
        <v>3706</v>
      </c>
      <c r="F46" t="s">
        <v>4187</v>
      </c>
      <c r="G46" t="s">
        <v>45</v>
      </c>
      <c r="H46" t="s">
        <v>12</v>
      </c>
      <c r="I46" t="s">
        <v>2825</v>
      </c>
      <c r="L46" s="2">
        <v>531655.19999999995</v>
      </c>
      <c r="M46" s="19" t="s">
        <v>658</v>
      </c>
      <c r="N46" s="2">
        <v>-944912.71</v>
      </c>
    </row>
    <row r="47" spans="1:14" x14ac:dyDescent="0.25">
      <c r="A47" t="s">
        <v>479</v>
      </c>
      <c r="B47" s="1">
        <v>42853</v>
      </c>
      <c r="C47" t="s">
        <v>4188</v>
      </c>
      <c r="D47">
        <v>1</v>
      </c>
      <c r="E47" t="s">
        <v>3706</v>
      </c>
      <c r="F47" t="s">
        <v>4189</v>
      </c>
      <c r="G47" t="s">
        <v>45</v>
      </c>
      <c r="H47" t="s">
        <v>12</v>
      </c>
      <c r="I47" t="s">
        <v>2825</v>
      </c>
      <c r="L47" s="2">
        <v>416071.36</v>
      </c>
      <c r="M47" s="19" t="s">
        <v>658</v>
      </c>
      <c r="N47" s="2">
        <v>-1360984.07</v>
      </c>
    </row>
    <row r="48" spans="1:14" x14ac:dyDescent="0.25">
      <c r="A48" t="s">
        <v>4190</v>
      </c>
      <c r="B48" s="1">
        <v>42853</v>
      </c>
      <c r="C48" t="s">
        <v>4191</v>
      </c>
      <c r="D48">
        <v>1</v>
      </c>
      <c r="E48" t="s">
        <v>3706</v>
      </c>
      <c r="F48" t="s">
        <v>4192</v>
      </c>
      <c r="G48" t="s">
        <v>45</v>
      </c>
      <c r="H48" t="s">
        <v>12</v>
      </c>
      <c r="I48" t="s">
        <v>2825</v>
      </c>
      <c r="L48" s="2">
        <v>10654.6</v>
      </c>
      <c r="M48" s="19" t="s">
        <v>658</v>
      </c>
      <c r="N48" s="2">
        <v>-1371638.67</v>
      </c>
    </row>
    <row r="49" spans="1:14" x14ac:dyDescent="0.25">
      <c r="A49" t="s">
        <v>4193</v>
      </c>
      <c r="B49" s="1">
        <v>42853</v>
      </c>
      <c r="C49" t="s">
        <v>4194</v>
      </c>
      <c r="D49">
        <v>1</v>
      </c>
      <c r="E49" t="s">
        <v>3706</v>
      </c>
      <c r="F49" t="s">
        <v>4195</v>
      </c>
      <c r="G49" t="s">
        <v>45</v>
      </c>
      <c r="H49" t="s">
        <v>12</v>
      </c>
      <c r="I49" t="s">
        <v>2825</v>
      </c>
      <c r="L49">
        <v>424.47</v>
      </c>
      <c r="M49" s="19" t="s">
        <v>658</v>
      </c>
      <c r="N49" s="2">
        <v>-1372063.14</v>
      </c>
    </row>
    <row r="50" spans="1:14" x14ac:dyDescent="0.25">
      <c r="A50" t="s">
        <v>2470</v>
      </c>
      <c r="B50" s="1">
        <v>42853</v>
      </c>
      <c r="C50" t="s">
        <v>4196</v>
      </c>
      <c r="D50">
        <v>1</v>
      </c>
      <c r="E50" t="s">
        <v>4197</v>
      </c>
      <c r="F50">
        <v>18492</v>
      </c>
      <c r="G50" t="s">
        <v>17</v>
      </c>
      <c r="H50" t="s">
        <v>18</v>
      </c>
      <c r="I50" t="s">
        <v>2814</v>
      </c>
      <c r="J50" s="2">
        <v>531655.19999999995</v>
      </c>
      <c r="K50" s="19" t="s">
        <v>658</v>
      </c>
      <c r="N50" s="2">
        <v>-840407.94</v>
      </c>
    </row>
    <row r="51" spans="1:14" x14ac:dyDescent="0.25">
      <c r="A51" t="s">
        <v>4198</v>
      </c>
      <c r="B51" s="1">
        <v>42853</v>
      </c>
      <c r="C51" t="s">
        <v>4199</v>
      </c>
      <c r="D51">
        <v>1</v>
      </c>
      <c r="E51" t="s">
        <v>4197</v>
      </c>
      <c r="F51">
        <v>18493</v>
      </c>
      <c r="G51" t="s">
        <v>17</v>
      </c>
      <c r="H51" t="s">
        <v>18</v>
      </c>
      <c r="I51" t="s">
        <v>2814</v>
      </c>
      <c r="J51" s="2">
        <v>416071.36</v>
      </c>
      <c r="K51" s="19" t="s">
        <v>658</v>
      </c>
      <c r="N51" s="2">
        <v>-424336.58</v>
      </c>
    </row>
    <row r="52" spans="1:14" x14ac:dyDescent="0.25">
      <c r="A52" t="s">
        <v>1030</v>
      </c>
      <c r="B52" s="1">
        <v>42853</v>
      </c>
      <c r="C52" t="s">
        <v>4200</v>
      </c>
      <c r="D52">
        <v>1</v>
      </c>
      <c r="E52" t="s">
        <v>4197</v>
      </c>
      <c r="F52">
        <v>18494</v>
      </c>
      <c r="G52" t="s">
        <v>17</v>
      </c>
      <c r="H52" t="s">
        <v>18</v>
      </c>
      <c r="I52" t="s">
        <v>2814</v>
      </c>
      <c r="J52" s="2">
        <v>10654.6</v>
      </c>
      <c r="K52" s="19" t="s">
        <v>658</v>
      </c>
      <c r="N52" s="2">
        <v>-413681.98</v>
      </c>
    </row>
    <row r="53" spans="1:14" x14ac:dyDescent="0.25">
      <c r="A53" t="s">
        <v>4201</v>
      </c>
      <c r="B53" s="1">
        <v>42853</v>
      </c>
      <c r="C53" t="s">
        <v>4202</v>
      </c>
      <c r="D53">
        <v>1</v>
      </c>
      <c r="E53" t="s">
        <v>4197</v>
      </c>
      <c r="F53">
        <v>18495</v>
      </c>
      <c r="G53" t="s">
        <v>17</v>
      </c>
      <c r="H53" t="s">
        <v>18</v>
      </c>
      <c r="I53" t="s">
        <v>2814</v>
      </c>
      <c r="J53">
        <v>424.47</v>
      </c>
      <c r="K53" s="19" t="s">
        <v>658</v>
      </c>
      <c r="N53" s="2">
        <v>-413257.51</v>
      </c>
    </row>
    <row r="54" spans="1:14" x14ac:dyDescent="0.25">
      <c r="I54" t="s">
        <v>101</v>
      </c>
      <c r="J54" s="2">
        <v>3305143.6</v>
      </c>
      <c r="L54" s="2">
        <v>3418400.72</v>
      </c>
    </row>
    <row r="55" spans="1:14" x14ac:dyDescent="0.25">
      <c r="I55" t="s">
        <v>102</v>
      </c>
      <c r="N55" s="2">
        <v>-413257.51</v>
      </c>
    </row>
    <row r="56" spans="1:14" x14ac:dyDescent="0.25">
      <c r="A56" t="s">
        <v>138</v>
      </c>
      <c r="B56" t="s">
        <v>139</v>
      </c>
      <c r="C56" t="s">
        <v>140</v>
      </c>
      <c r="D56" t="s">
        <v>141</v>
      </c>
      <c r="E56" t="s">
        <v>139</v>
      </c>
      <c r="F56" t="s">
        <v>3697</v>
      </c>
      <c r="G56" t="s">
        <v>722</v>
      </c>
      <c r="H56" t="s">
        <v>139</v>
      </c>
      <c r="I56" t="s">
        <v>504</v>
      </c>
      <c r="J56" t="s">
        <v>146</v>
      </c>
      <c r="L56" t="s">
        <v>144</v>
      </c>
      <c r="N56" t="s">
        <v>146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N18" sqref="N18"/>
    </sheetView>
  </sheetViews>
  <sheetFormatPr baseColWidth="10" defaultRowHeight="15" x14ac:dyDescent="0.25"/>
  <cols>
    <col min="8" max="8" width="27.855468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696</v>
      </c>
    </row>
    <row r="4" spans="1:11" x14ac:dyDescent="0.25">
      <c r="A4" t="s">
        <v>508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133</v>
      </c>
      <c r="B9" t="s">
        <v>697</v>
      </c>
      <c r="C9">
        <v>33</v>
      </c>
      <c r="D9" t="s">
        <v>698</v>
      </c>
      <c r="E9" t="s">
        <v>699</v>
      </c>
      <c r="F9" t="s">
        <v>700</v>
      </c>
    </row>
    <row r="10" spans="1:11" x14ac:dyDescent="0.25">
      <c r="A10" t="s">
        <v>138</v>
      </c>
      <c r="B10" t="s">
        <v>139</v>
      </c>
      <c r="C10" t="s">
        <v>501</v>
      </c>
      <c r="D10" t="s">
        <v>141</v>
      </c>
      <c r="E10" t="s">
        <v>701</v>
      </c>
      <c r="F10" t="s">
        <v>529</v>
      </c>
      <c r="G10" t="s">
        <v>530</v>
      </c>
      <c r="H10" t="s">
        <v>145</v>
      </c>
      <c r="I10" t="s">
        <v>143</v>
      </c>
      <c r="J10" t="s">
        <v>147</v>
      </c>
      <c r="K10" t="s">
        <v>140</v>
      </c>
    </row>
    <row r="11" spans="1:11" x14ac:dyDescent="0.25">
      <c r="H11" t="s">
        <v>7</v>
      </c>
      <c r="K11">
        <v>0</v>
      </c>
    </row>
    <row r="12" spans="1:11" x14ac:dyDescent="0.25">
      <c r="A12" t="s">
        <v>702</v>
      </c>
      <c r="B12" s="1">
        <v>42759</v>
      </c>
      <c r="C12" t="s">
        <v>703</v>
      </c>
      <c r="D12">
        <v>0</v>
      </c>
      <c r="E12" t="s">
        <v>704</v>
      </c>
      <c r="F12" t="s">
        <v>11</v>
      </c>
      <c r="G12" t="s">
        <v>12</v>
      </c>
      <c r="H12" t="s">
        <v>705</v>
      </c>
      <c r="J12" s="2">
        <v>3932.4</v>
      </c>
      <c r="K12" s="2">
        <v>-3932.4</v>
      </c>
    </row>
    <row r="13" spans="1:11" x14ac:dyDescent="0.25">
      <c r="A13" t="s">
        <v>706</v>
      </c>
      <c r="B13" s="1">
        <v>42759</v>
      </c>
      <c r="C13" t="s">
        <v>707</v>
      </c>
      <c r="D13">
        <v>0</v>
      </c>
      <c r="E13" t="s">
        <v>708</v>
      </c>
      <c r="F13" t="s">
        <v>11</v>
      </c>
      <c r="G13" t="s">
        <v>12</v>
      </c>
      <c r="H13" t="s">
        <v>705</v>
      </c>
      <c r="J13" s="2">
        <v>4089</v>
      </c>
      <c r="K13" s="2">
        <v>-8021.4</v>
      </c>
    </row>
    <row r="14" spans="1:11" x14ac:dyDescent="0.25">
      <c r="A14" t="s">
        <v>356</v>
      </c>
      <c r="B14" s="1">
        <v>42759</v>
      </c>
      <c r="C14" t="s">
        <v>709</v>
      </c>
      <c r="D14">
        <v>0</v>
      </c>
      <c r="E14" t="s">
        <v>710</v>
      </c>
      <c r="F14" t="s">
        <v>11</v>
      </c>
      <c r="G14" t="s">
        <v>12</v>
      </c>
      <c r="H14" t="s">
        <v>705</v>
      </c>
      <c r="J14" s="2">
        <v>3572.8</v>
      </c>
      <c r="K14" s="2">
        <v>-11594.2</v>
      </c>
    </row>
    <row r="15" spans="1:11" x14ac:dyDescent="0.25">
      <c r="A15" t="s">
        <v>711</v>
      </c>
      <c r="B15" s="1">
        <v>42759</v>
      </c>
      <c r="C15" t="s">
        <v>712</v>
      </c>
      <c r="D15">
        <v>0</v>
      </c>
      <c r="E15" t="s">
        <v>713</v>
      </c>
      <c r="F15" t="s">
        <v>11</v>
      </c>
      <c r="G15" t="s">
        <v>12</v>
      </c>
      <c r="H15" t="s">
        <v>705</v>
      </c>
      <c r="J15" s="2">
        <v>10102.44</v>
      </c>
      <c r="K15" s="2">
        <v>-21696.639999999999</v>
      </c>
    </row>
    <row r="16" spans="1:11" x14ac:dyDescent="0.25">
      <c r="A16" t="s">
        <v>714</v>
      </c>
      <c r="B16" s="1">
        <v>42767</v>
      </c>
      <c r="C16" t="s">
        <v>715</v>
      </c>
      <c r="D16">
        <v>0</v>
      </c>
      <c r="E16" t="s">
        <v>716</v>
      </c>
      <c r="F16" t="s">
        <v>76</v>
      </c>
      <c r="G16" t="s">
        <v>12</v>
      </c>
      <c r="H16" t="s">
        <v>705</v>
      </c>
      <c r="I16" s="2">
        <v>21696.639999999999</v>
      </c>
      <c r="K16">
        <v>0</v>
      </c>
    </row>
    <row r="17" spans="1:11" x14ac:dyDescent="0.25">
      <c r="H17" t="s">
        <v>101</v>
      </c>
      <c r="I17" s="2">
        <v>21696.639999999999</v>
      </c>
      <c r="J17" s="2">
        <v>21696.639999999999</v>
      </c>
    </row>
    <row r="18" spans="1:11" x14ac:dyDescent="0.25">
      <c r="H18" t="s">
        <v>102</v>
      </c>
      <c r="K18">
        <v>0</v>
      </c>
    </row>
    <row r="19" spans="1:11" x14ac:dyDescent="0.25">
      <c r="A19" t="s">
        <v>138</v>
      </c>
      <c r="B19" t="s">
        <v>139</v>
      </c>
      <c r="C19" t="s">
        <v>501</v>
      </c>
      <c r="D19" t="s">
        <v>141</v>
      </c>
      <c r="E19" t="s">
        <v>701</v>
      </c>
      <c r="F19" t="s">
        <v>529</v>
      </c>
      <c r="G19" t="s">
        <v>530</v>
      </c>
      <c r="H19" t="s">
        <v>145</v>
      </c>
      <c r="I19" t="s">
        <v>143</v>
      </c>
      <c r="J19" t="s">
        <v>147</v>
      </c>
      <c r="K19" t="s">
        <v>140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K13" sqref="K13:K18"/>
    </sheetView>
  </sheetViews>
  <sheetFormatPr baseColWidth="10" defaultRowHeight="15" x14ac:dyDescent="0.25"/>
  <cols>
    <col min="9" max="9" width="36.42578125" bestFit="1" customWidth="1"/>
  </cols>
  <sheetData>
    <row r="1" spans="1:12" x14ac:dyDescent="0.25">
      <c r="A1" t="s">
        <v>0</v>
      </c>
    </row>
    <row r="2" spans="1:12" x14ac:dyDescent="0.25">
      <c r="A2" t="s">
        <v>4111</v>
      </c>
    </row>
    <row r="3" spans="1:12" x14ac:dyDescent="0.25">
      <c r="A3" t="s">
        <v>4203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2904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-2600.7199999999998</v>
      </c>
    </row>
    <row r="12" spans="1:12" x14ac:dyDescent="0.25">
      <c r="A12" t="s">
        <v>386</v>
      </c>
      <c r="B12" s="1">
        <v>42830</v>
      </c>
      <c r="C12" t="s">
        <v>4204</v>
      </c>
      <c r="D12">
        <v>2</v>
      </c>
      <c r="E12" t="s">
        <v>3576</v>
      </c>
      <c r="F12">
        <v>3846</v>
      </c>
      <c r="G12" t="s">
        <v>76</v>
      </c>
      <c r="H12" t="s">
        <v>12</v>
      </c>
      <c r="I12" t="s">
        <v>2907</v>
      </c>
      <c r="J12">
        <v>406</v>
      </c>
      <c r="L12" s="2">
        <v>-2194.7199999999998</v>
      </c>
    </row>
    <row r="13" spans="1:12" x14ac:dyDescent="0.25">
      <c r="A13" t="s">
        <v>3702</v>
      </c>
      <c r="B13" s="1">
        <v>42832</v>
      </c>
      <c r="C13" t="s">
        <v>4205</v>
      </c>
      <c r="D13">
        <v>2</v>
      </c>
      <c r="E13" t="s">
        <v>3633</v>
      </c>
      <c r="F13" t="s">
        <v>4206</v>
      </c>
      <c r="G13" t="s">
        <v>1549</v>
      </c>
      <c r="H13" t="s">
        <v>2110</v>
      </c>
      <c r="I13" t="s">
        <v>2907</v>
      </c>
      <c r="K13">
        <v>406</v>
      </c>
      <c r="L13" s="2">
        <v>-2600.7199999999998</v>
      </c>
    </row>
    <row r="14" spans="1:12" x14ac:dyDescent="0.25">
      <c r="A14" t="s">
        <v>4207</v>
      </c>
      <c r="B14" s="1">
        <v>42832</v>
      </c>
      <c r="C14" t="s">
        <v>4208</v>
      </c>
      <c r="D14">
        <v>2</v>
      </c>
      <c r="E14" t="s">
        <v>3633</v>
      </c>
      <c r="F14" t="s">
        <v>4209</v>
      </c>
      <c r="G14" t="s">
        <v>1549</v>
      </c>
      <c r="H14" t="s">
        <v>2110</v>
      </c>
      <c r="I14" t="s">
        <v>2907</v>
      </c>
      <c r="K14">
        <v>406</v>
      </c>
      <c r="L14" s="2">
        <v>-3006.72</v>
      </c>
    </row>
    <row r="15" spans="1:12" x14ac:dyDescent="0.25">
      <c r="A15" t="s">
        <v>4210</v>
      </c>
      <c r="B15" s="1">
        <v>42832</v>
      </c>
      <c r="C15" t="s">
        <v>4211</v>
      </c>
      <c r="D15">
        <v>2</v>
      </c>
      <c r="E15" t="s">
        <v>3633</v>
      </c>
      <c r="F15" t="s">
        <v>4212</v>
      </c>
      <c r="G15" t="s">
        <v>1549</v>
      </c>
      <c r="H15" t="s">
        <v>1618</v>
      </c>
      <c r="I15" t="s">
        <v>2907</v>
      </c>
      <c r="K15">
        <v>406</v>
      </c>
      <c r="L15" s="2">
        <v>-3412.72</v>
      </c>
    </row>
    <row r="16" spans="1:12" x14ac:dyDescent="0.25">
      <c r="A16" t="s">
        <v>4213</v>
      </c>
      <c r="B16" s="1">
        <v>42836</v>
      </c>
      <c r="C16" t="s">
        <v>4214</v>
      </c>
      <c r="D16">
        <v>1</v>
      </c>
      <c r="E16" t="s">
        <v>3626</v>
      </c>
      <c r="F16" t="s">
        <v>4215</v>
      </c>
      <c r="G16" t="s">
        <v>1569</v>
      </c>
      <c r="H16" t="s">
        <v>156</v>
      </c>
      <c r="I16" t="s">
        <v>2907</v>
      </c>
      <c r="K16" s="2">
        <v>5300.01</v>
      </c>
      <c r="L16" s="2">
        <v>-8712.73</v>
      </c>
    </row>
    <row r="17" spans="1:12" x14ac:dyDescent="0.25">
      <c r="A17" t="s">
        <v>4216</v>
      </c>
      <c r="B17" s="1">
        <v>42850</v>
      </c>
      <c r="C17" t="s">
        <v>4217</v>
      </c>
      <c r="D17">
        <v>2</v>
      </c>
      <c r="E17" t="s">
        <v>3633</v>
      </c>
      <c r="F17" t="s">
        <v>4218</v>
      </c>
      <c r="G17" t="s">
        <v>1549</v>
      </c>
      <c r="H17" t="s">
        <v>1618</v>
      </c>
      <c r="I17" t="s">
        <v>2907</v>
      </c>
      <c r="K17">
        <v>406</v>
      </c>
      <c r="L17" s="2">
        <v>-9118.73</v>
      </c>
    </row>
    <row r="18" spans="1:12" x14ac:dyDescent="0.25">
      <c r="A18" t="s">
        <v>4219</v>
      </c>
      <c r="B18" s="1">
        <v>42850</v>
      </c>
      <c r="C18" t="s">
        <v>4220</v>
      </c>
      <c r="D18">
        <v>2</v>
      </c>
      <c r="E18" t="s">
        <v>3633</v>
      </c>
      <c r="F18" t="s">
        <v>4221</v>
      </c>
      <c r="G18" t="s">
        <v>1549</v>
      </c>
      <c r="H18" t="s">
        <v>1618</v>
      </c>
      <c r="I18" t="s">
        <v>2907</v>
      </c>
      <c r="K18">
        <v>470.96</v>
      </c>
      <c r="L18" s="2">
        <v>-9589.69</v>
      </c>
    </row>
    <row r="19" spans="1:12" x14ac:dyDescent="0.25">
      <c r="A19" t="s">
        <v>4222</v>
      </c>
      <c r="B19" s="1">
        <v>42855</v>
      </c>
      <c r="C19" t="s">
        <v>4223</v>
      </c>
      <c r="D19">
        <v>1</v>
      </c>
      <c r="E19" t="s">
        <v>3701</v>
      </c>
      <c r="F19">
        <v>32853</v>
      </c>
      <c r="G19" t="s">
        <v>260</v>
      </c>
      <c r="H19" t="s">
        <v>12</v>
      </c>
      <c r="I19" t="s">
        <v>3549</v>
      </c>
      <c r="J19">
        <v>406</v>
      </c>
      <c r="L19" s="2">
        <v>-9183.69</v>
      </c>
    </row>
    <row r="20" spans="1:12" x14ac:dyDescent="0.25">
      <c r="A20" t="s">
        <v>4224</v>
      </c>
      <c r="B20" s="1">
        <v>42855</v>
      </c>
      <c r="C20" t="s">
        <v>4225</v>
      </c>
      <c r="D20">
        <v>1</v>
      </c>
      <c r="E20" t="s">
        <v>3701</v>
      </c>
      <c r="F20">
        <v>32854</v>
      </c>
      <c r="G20" t="s">
        <v>260</v>
      </c>
      <c r="H20" t="s">
        <v>12</v>
      </c>
      <c r="I20" t="s">
        <v>4226</v>
      </c>
      <c r="J20">
        <v>406</v>
      </c>
      <c r="L20" s="2">
        <v>-8777.69</v>
      </c>
    </row>
    <row r="21" spans="1:12" x14ac:dyDescent="0.25">
      <c r="A21" t="s">
        <v>4227</v>
      </c>
      <c r="B21" s="1">
        <v>42855</v>
      </c>
      <c r="C21" t="s">
        <v>4228</v>
      </c>
      <c r="D21">
        <v>1</v>
      </c>
      <c r="E21" t="s">
        <v>3701</v>
      </c>
      <c r="F21">
        <v>32855</v>
      </c>
      <c r="G21" t="s">
        <v>260</v>
      </c>
      <c r="H21" t="s">
        <v>12</v>
      </c>
      <c r="I21" t="s">
        <v>3549</v>
      </c>
      <c r="J21">
        <v>406</v>
      </c>
      <c r="L21" s="2">
        <v>-8371.69</v>
      </c>
    </row>
    <row r="22" spans="1:12" x14ac:dyDescent="0.25">
      <c r="I22" t="s">
        <v>101</v>
      </c>
      <c r="J22" s="2">
        <v>1624</v>
      </c>
      <c r="K22" s="2">
        <v>7394.97</v>
      </c>
    </row>
    <row r="23" spans="1:12" x14ac:dyDescent="0.25">
      <c r="I23" t="s">
        <v>102</v>
      </c>
      <c r="L23" s="2">
        <v>-8371.69</v>
      </c>
    </row>
    <row r="24" spans="1:12" x14ac:dyDescent="0.25">
      <c r="A24" t="s">
        <v>138</v>
      </c>
      <c r="B24" t="s">
        <v>139</v>
      </c>
      <c r="C24" t="s">
        <v>140</v>
      </c>
      <c r="D24" t="s">
        <v>141</v>
      </c>
      <c r="E24" t="s">
        <v>139</v>
      </c>
      <c r="F24" t="s">
        <v>3697</v>
      </c>
      <c r="G24" t="s">
        <v>503</v>
      </c>
      <c r="H24" t="s">
        <v>139</v>
      </c>
      <c r="I24" t="s">
        <v>3445</v>
      </c>
      <c r="J24" t="s">
        <v>3698</v>
      </c>
      <c r="K24" t="s">
        <v>144</v>
      </c>
      <c r="L24" t="s">
        <v>147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12" sqref="K12:K17"/>
    </sheetView>
  </sheetViews>
  <sheetFormatPr baseColWidth="10" defaultRowHeight="15" x14ac:dyDescent="0.25"/>
  <cols>
    <col min="9" max="9" width="23.85546875" bestFit="1" customWidth="1"/>
  </cols>
  <sheetData>
    <row r="1" spans="1:12" x14ac:dyDescent="0.25">
      <c r="A1" t="s">
        <v>0</v>
      </c>
    </row>
    <row r="2" spans="1:12" x14ac:dyDescent="0.25">
      <c r="A2" t="s">
        <v>4111</v>
      </c>
    </row>
    <row r="3" spans="1:12" x14ac:dyDescent="0.25">
      <c r="A3" t="s">
        <v>4229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3084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-40128.04</v>
      </c>
    </row>
    <row r="12" spans="1:12" x14ac:dyDescent="0.25">
      <c r="A12" t="s">
        <v>1938</v>
      </c>
      <c r="B12" s="1">
        <v>42835</v>
      </c>
      <c r="C12" t="s">
        <v>4230</v>
      </c>
      <c r="D12">
        <v>2</v>
      </c>
      <c r="E12" t="s">
        <v>3617</v>
      </c>
      <c r="F12" t="s">
        <v>4231</v>
      </c>
      <c r="G12" t="s">
        <v>512</v>
      </c>
      <c r="H12" t="s">
        <v>513</v>
      </c>
      <c r="I12" t="s">
        <v>3088</v>
      </c>
      <c r="K12" s="2">
        <v>13456</v>
      </c>
      <c r="L12" s="2">
        <v>-53584.04</v>
      </c>
    </row>
    <row r="13" spans="1:12" x14ac:dyDescent="0.25">
      <c r="A13" t="s">
        <v>4232</v>
      </c>
      <c r="B13" s="1">
        <v>42835</v>
      </c>
      <c r="C13" t="s">
        <v>4233</v>
      </c>
      <c r="D13">
        <v>2</v>
      </c>
      <c r="E13" t="s">
        <v>3617</v>
      </c>
      <c r="F13" t="s">
        <v>4234</v>
      </c>
      <c r="G13" t="s">
        <v>512</v>
      </c>
      <c r="H13" t="s">
        <v>513</v>
      </c>
      <c r="I13" t="s">
        <v>3088</v>
      </c>
      <c r="K13" s="2">
        <v>17500</v>
      </c>
      <c r="L13" s="2">
        <v>-71084.039999999994</v>
      </c>
    </row>
    <row r="14" spans="1:12" x14ac:dyDescent="0.25">
      <c r="A14" t="s">
        <v>4235</v>
      </c>
      <c r="B14" s="1">
        <v>42846</v>
      </c>
      <c r="C14" t="s">
        <v>4236</v>
      </c>
      <c r="D14">
        <v>2</v>
      </c>
      <c r="E14" t="s">
        <v>3986</v>
      </c>
      <c r="F14" t="s">
        <v>4237</v>
      </c>
      <c r="G14" t="s">
        <v>674</v>
      </c>
      <c r="H14" t="s">
        <v>513</v>
      </c>
      <c r="I14" t="s">
        <v>3088</v>
      </c>
      <c r="K14" s="2">
        <v>9000</v>
      </c>
      <c r="L14" s="2">
        <v>-80084.039999999994</v>
      </c>
    </row>
    <row r="15" spans="1:12" x14ac:dyDescent="0.25">
      <c r="A15" t="s">
        <v>165</v>
      </c>
      <c r="B15" s="1">
        <v>42846</v>
      </c>
      <c r="C15" t="s">
        <v>4238</v>
      </c>
      <c r="D15">
        <v>2</v>
      </c>
      <c r="E15" t="s">
        <v>3576</v>
      </c>
      <c r="F15">
        <v>3911</v>
      </c>
      <c r="G15" t="s">
        <v>76</v>
      </c>
      <c r="H15" t="s">
        <v>12</v>
      </c>
      <c r="I15" t="s">
        <v>3088</v>
      </c>
      <c r="J15" s="2">
        <v>40128.04</v>
      </c>
      <c r="L15" s="2">
        <v>-39956</v>
      </c>
    </row>
    <row r="16" spans="1:12" x14ac:dyDescent="0.25">
      <c r="A16" t="s">
        <v>4239</v>
      </c>
      <c r="B16" s="1">
        <v>42852</v>
      </c>
      <c r="C16" t="s">
        <v>4240</v>
      </c>
      <c r="D16">
        <v>2</v>
      </c>
      <c r="E16" t="s">
        <v>3617</v>
      </c>
      <c r="F16" t="s">
        <v>4241</v>
      </c>
      <c r="G16" t="s">
        <v>512</v>
      </c>
      <c r="H16" t="s">
        <v>513</v>
      </c>
      <c r="I16" t="s">
        <v>3088</v>
      </c>
      <c r="K16">
        <v>580</v>
      </c>
      <c r="L16" s="2">
        <v>-40536</v>
      </c>
    </row>
    <row r="17" spans="1:12" x14ac:dyDescent="0.25">
      <c r="A17" t="s">
        <v>4242</v>
      </c>
      <c r="B17" s="1">
        <v>42852</v>
      </c>
      <c r="C17" t="s">
        <v>4243</v>
      </c>
      <c r="D17">
        <v>2</v>
      </c>
      <c r="E17" t="s">
        <v>3617</v>
      </c>
      <c r="F17" t="s">
        <v>4244</v>
      </c>
      <c r="G17" t="s">
        <v>512</v>
      </c>
      <c r="H17" t="s">
        <v>513</v>
      </c>
      <c r="I17" t="s">
        <v>3088</v>
      </c>
      <c r="K17" s="2">
        <v>17980</v>
      </c>
      <c r="L17" s="2">
        <v>-58516</v>
      </c>
    </row>
    <row r="18" spans="1:12" x14ac:dyDescent="0.25">
      <c r="I18" t="s">
        <v>101</v>
      </c>
      <c r="J18" s="2">
        <v>40128.04</v>
      </c>
      <c r="K18" s="2">
        <v>58516</v>
      </c>
    </row>
    <row r="19" spans="1:12" x14ac:dyDescent="0.25">
      <c r="I19" t="s">
        <v>102</v>
      </c>
      <c r="L19" s="2">
        <v>-58516</v>
      </c>
    </row>
    <row r="20" spans="1:12" x14ac:dyDescent="0.25">
      <c r="A20" t="s">
        <v>6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9" workbookViewId="0">
      <selection activeCell="K48" sqref="K48"/>
    </sheetView>
  </sheetViews>
  <sheetFormatPr baseColWidth="10" defaultRowHeight="15" x14ac:dyDescent="0.25"/>
  <cols>
    <col min="9" max="9" width="41" bestFit="1" customWidth="1"/>
  </cols>
  <sheetData>
    <row r="1" spans="1:12" x14ac:dyDescent="0.25">
      <c r="A1" t="s">
        <v>104</v>
      </c>
      <c r="B1" t="s">
        <v>105</v>
      </c>
      <c r="C1" t="s">
        <v>4245</v>
      </c>
      <c r="D1" t="s">
        <v>4246</v>
      </c>
      <c r="E1" t="s">
        <v>105</v>
      </c>
      <c r="F1" t="s">
        <v>4112</v>
      </c>
      <c r="G1" t="s">
        <v>4247</v>
      </c>
      <c r="H1" t="s">
        <v>104</v>
      </c>
      <c r="I1" t="s">
        <v>4248</v>
      </c>
      <c r="J1" t="s">
        <v>110</v>
      </c>
      <c r="K1" t="s">
        <v>108</v>
      </c>
      <c r="L1" t="s">
        <v>106</v>
      </c>
    </row>
    <row r="2" spans="1:12" x14ac:dyDescent="0.25">
      <c r="A2" t="s">
        <v>114</v>
      </c>
      <c r="B2" t="s">
        <v>115</v>
      </c>
      <c r="C2" t="s">
        <v>4249</v>
      </c>
      <c r="D2" t="s">
        <v>4250</v>
      </c>
      <c r="E2" t="s">
        <v>118</v>
      </c>
      <c r="K2" s="1">
        <v>42881</v>
      </c>
      <c r="L2" t="s">
        <v>4251</v>
      </c>
    </row>
    <row r="3" spans="1:12" x14ac:dyDescent="0.25">
      <c r="K3" s="8">
        <v>0.44236111111111115</v>
      </c>
    </row>
    <row r="4" spans="1:12" x14ac:dyDescent="0.25">
      <c r="A4" t="s">
        <v>120</v>
      </c>
      <c r="B4" t="s">
        <v>121</v>
      </c>
      <c r="C4" t="s">
        <v>4252</v>
      </c>
      <c r="D4" t="s">
        <v>4253</v>
      </c>
      <c r="E4">
        <v>17</v>
      </c>
    </row>
    <row r="6" spans="1:12" x14ac:dyDescent="0.25">
      <c r="A6" t="s">
        <v>124</v>
      </c>
      <c r="B6" t="s">
        <v>125</v>
      </c>
      <c r="D6" t="s">
        <v>126</v>
      </c>
      <c r="E6" t="s">
        <v>4118</v>
      </c>
      <c r="F6" t="s">
        <v>4119</v>
      </c>
      <c r="H6" t="s">
        <v>128</v>
      </c>
      <c r="I6" t="s">
        <v>129</v>
      </c>
      <c r="J6" t="s">
        <v>130</v>
      </c>
      <c r="K6" t="s">
        <v>131</v>
      </c>
      <c r="L6" t="s">
        <v>132</v>
      </c>
    </row>
    <row r="7" spans="1:12" x14ac:dyDescent="0.25">
      <c r="A7" t="s">
        <v>104</v>
      </c>
      <c r="B7" t="s">
        <v>105</v>
      </c>
      <c r="C7" t="s">
        <v>4245</v>
      </c>
      <c r="D7" t="s">
        <v>4246</v>
      </c>
      <c r="E7" t="s">
        <v>105</v>
      </c>
      <c r="F7" t="s">
        <v>4112</v>
      </c>
      <c r="G7" t="s">
        <v>4247</v>
      </c>
      <c r="H7" t="s">
        <v>104</v>
      </c>
      <c r="I7" t="s">
        <v>4248</v>
      </c>
      <c r="J7" t="s">
        <v>110</v>
      </c>
      <c r="K7" t="s">
        <v>108</v>
      </c>
      <c r="L7" t="s">
        <v>106</v>
      </c>
    </row>
    <row r="9" spans="1:12" x14ac:dyDescent="0.25">
      <c r="A9" t="s">
        <v>133</v>
      </c>
      <c r="B9" t="s">
        <v>4254</v>
      </c>
      <c r="C9">
        <v>44</v>
      </c>
      <c r="D9" t="s">
        <v>4255</v>
      </c>
      <c r="E9" t="s">
        <v>4256</v>
      </c>
      <c r="F9" t="s">
        <v>4257</v>
      </c>
      <c r="G9" t="s">
        <v>4258</v>
      </c>
    </row>
    <row r="10" spans="1:12" x14ac:dyDescent="0.25">
      <c r="A10" t="s">
        <v>138</v>
      </c>
      <c r="B10" t="s">
        <v>139</v>
      </c>
      <c r="C10" t="s">
        <v>501</v>
      </c>
      <c r="D10" t="s">
        <v>502</v>
      </c>
      <c r="E10" t="s">
        <v>139</v>
      </c>
      <c r="F10" t="s">
        <v>3697</v>
      </c>
      <c r="G10" t="s">
        <v>503</v>
      </c>
      <c r="H10" t="s">
        <v>138</v>
      </c>
      <c r="I10" t="s">
        <v>1429</v>
      </c>
      <c r="J10" t="s">
        <v>144</v>
      </c>
      <c r="K10" t="s">
        <v>142</v>
      </c>
      <c r="L10" t="s">
        <v>140</v>
      </c>
    </row>
    <row r="11" spans="1:12" x14ac:dyDescent="0.25">
      <c r="I11" t="s">
        <v>7</v>
      </c>
      <c r="L11" s="2">
        <v>-17400</v>
      </c>
    </row>
    <row r="12" spans="1:12" x14ac:dyDescent="0.25">
      <c r="A12" t="s">
        <v>4259</v>
      </c>
      <c r="B12" s="1">
        <v>42828</v>
      </c>
      <c r="C12">
        <v>118</v>
      </c>
      <c r="D12">
        <v>2</v>
      </c>
      <c r="E12" t="s">
        <v>3633</v>
      </c>
      <c r="F12" t="s">
        <v>4260</v>
      </c>
      <c r="G12" t="s">
        <v>1549</v>
      </c>
      <c r="H12" t="s">
        <v>1967</v>
      </c>
      <c r="I12" t="s">
        <v>3135</v>
      </c>
      <c r="K12" s="48">
        <v>2088</v>
      </c>
      <c r="L12" s="2">
        <v>-19488</v>
      </c>
    </row>
    <row r="13" spans="1:12" x14ac:dyDescent="0.25">
      <c r="A13" t="s">
        <v>4261</v>
      </c>
      <c r="B13" s="1">
        <v>42828</v>
      </c>
      <c r="C13">
        <v>116</v>
      </c>
      <c r="D13">
        <v>2</v>
      </c>
      <c r="E13" t="s">
        <v>3633</v>
      </c>
      <c r="F13" t="s">
        <v>4262</v>
      </c>
      <c r="G13" t="s">
        <v>1549</v>
      </c>
      <c r="H13" t="s">
        <v>1967</v>
      </c>
      <c r="I13" t="s">
        <v>3135</v>
      </c>
      <c r="K13" s="48">
        <v>1044</v>
      </c>
      <c r="L13" s="2">
        <v>-20532</v>
      </c>
    </row>
    <row r="14" spans="1:12" x14ac:dyDescent="0.25">
      <c r="A14" t="s">
        <v>4263</v>
      </c>
      <c r="B14" s="1">
        <v>42828</v>
      </c>
      <c r="C14">
        <v>110</v>
      </c>
      <c r="D14">
        <v>2</v>
      </c>
      <c r="E14" t="s">
        <v>3633</v>
      </c>
      <c r="F14" t="s">
        <v>4264</v>
      </c>
      <c r="G14" t="s">
        <v>1549</v>
      </c>
      <c r="H14" t="s">
        <v>1967</v>
      </c>
      <c r="I14" t="s">
        <v>3135</v>
      </c>
      <c r="K14" s="48">
        <v>1044</v>
      </c>
      <c r="L14" s="2">
        <v>-21576</v>
      </c>
    </row>
    <row r="15" spans="1:12" x14ac:dyDescent="0.25">
      <c r="A15" t="s">
        <v>2387</v>
      </c>
      <c r="B15" s="1">
        <v>42830</v>
      </c>
      <c r="C15" t="s">
        <v>4265</v>
      </c>
      <c r="D15">
        <v>2</v>
      </c>
      <c r="E15" t="s">
        <v>3576</v>
      </c>
      <c r="F15">
        <v>3844</v>
      </c>
      <c r="G15" t="s">
        <v>76</v>
      </c>
      <c r="H15" t="s">
        <v>12</v>
      </c>
      <c r="I15" t="s">
        <v>3135</v>
      </c>
      <c r="J15" s="48">
        <v>21576</v>
      </c>
      <c r="L15">
        <v>0</v>
      </c>
    </row>
    <row r="16" spans="1:12" x14ac:dyDescent="0.25">
      <c r="A16" t="s">
        <v>4266</v>
      </c>
      <c r="B16" s="1">
        <v>42837</v>
      </c>
      <c r="C16">
        <v>135</v>
      </c>
      <c r="D16">
        <v>1</v>
      </c>
      <c r="E16" t="s">
        <v>3626</v>
      </c>
      <c r="F16" t="s">
        <v>4267</v>
      </c>
      <c r="G16" t="s">
        <v>1569</v>
      </c>
      <c r="H16" t="s">
        <v>156</v>
      </c>
      <c r="I16" t="s">
        <v>3135</v>
      </c>
      <c r="K16" s="48">
        <v>3248</v>
      </c>
      <c r="L16" s="2">
        <v>-3248</v>
      </c>
    </row>
    <row r="17" spans="1:12" x14ac:dyDescent="0.25">
      <c r="A17" t="s">
        <v>2359</v>
      </c>
      <c r="B17" s="1">
        <v>42837</v>
      </c>
      <c r="C17">
        <v>114</v>
      </c>
      <c r="D17">
        <v>1</v>
      </c>
      <c r="E17" t="s">
        <v>3626</v>
      </c>
      <c r="F17" t="s">
        <v>4268</v>
      </c>
      <c r="G17" t="s">
        <v>1569</v>
      </c>
      <c r="H17" t="s">
        <v>156</v>
      </c>
      <c r="I17" t="s">
        <v>3135</v>
      </c>
      <c r="K17" s="48">
        <v>7656</v>
      </c>
      <c r="L17" s="2">
        <v>-10904</v>
      </c>
    </row>
    <row r="18" spans="1:12" x14ac:dyDescent="0.25">
      <c r="A18" t="s">
        <v>4269</v>
      </c>
      <c r="B18" s="1">
        <v>42838</v>
      </c>
      <c r="C18">
        <v>131</v>
      </c>
      <c r="D18">
        <v>2</v>
      </c>
      <c r="E18" t="s">
        <v>3633</v>
      </c>
      <c r="F18" t="s">
        <v>4270</v>
      </c>
      <c r="G18" t="s">
        <v>1549</v>
      </c>
      <c r="H18" t="s">
        <v>2135</v>
      </c>
      <c r="I18" t="s">
        <v>3942</v>
      </c>
      <c r="K18" s="48">
        <v>5800</v>
      </c>
      <c r="L18" s="2">
        <v>-16704</v>
      </c>
    </row>
    <row r="19" spans="1:12" x14ac:dyDescent="0.25">
      <c r="A19" t="s">
        <v>4271</v>
      </c>
      <c r="B19" s="1">
        <v>42838</v>
      </c>
      <c r="C19">
        <v>133</v>
      </c>
      <c r="D19">
        <v>2</v>
      </c>
      <c r="E19" t="s">
        <v>3633</v>
      </c>
      <c r="F19" t="s">
        <v>4272</v>
      </c>
      <c r="G19" t="s">
        <v>1549</v>
      </c>
      <c r="H19" t="s">
        <v>2135</v>
      </c>
      <c r="I19" t="s">
        <v>3942</v>
      </c>
      <c r="K19" s="48">
        <v>1392</v>
      </c>
      <c r="L19" s="2">
        <v>-18096</v>
      </c>
    </row>
    <row r="20" spans="1:12" x14ac:dyDescent="0.25">
      <c r="A20" t="s">
        <v>4273</v>
      </c>
      <c r="B20" s="1">
        <v>42844</v>
      </c>
      <c r="C20">
        <v>120</v>
      </c>
      <c r="D20">
        <v>2</v>
      </c>
      <c r="E20" t="s">
        <v>3633</v>
      </c>
      <c r="F20" t="s">
        <v>4274</v>
      </c>
      <c r="G20" t="s">
        <v>1549</v>
      </c>
      <c r="H20" t="s">
        <v>2135</v>
      </c>
      <c r="I20" t="s">
        <v>3942</v>
      </c>
      <c r="K20" s="2">
        <v>3712</v>
      </c>
      <c r="L20" s="2">
        <v>-21808</v>
      </c>
    </row>
    <row r="21" spans="1:12" x14ac:dyDescent="0.25">
      <c r="A21" t="s">
        <v>4275</v>
      </c>
      <c r="B21" s="1">
        <v>42844</v>
      </c>
      <c r="C21">
        <v>136</v>
      </c>
      <c r="D21">
        <v>1</v>
      </c>
      <c r="E21" t="s">
        <v>3626</v>
      </c>
      <c r="F21" t="s">
        <v>4276</v>
      </c>
      <c r="G21" t="s">
        <v>1569</v>
      </c>
      <c r="H21" t="s">
        <v>156</v>
      </c>
      <c r="I21" t="s">
        <v>3135</v>
      </c>
      <c r="K21" s="48">
        <v>4176</v>
      </c>
      <c r="L21" s="2">
        <v>-25984</v>
      </c>
    </row>
    <row r="22" spans="1:12" x14ac:dyDescent="0.25">
      <c r="A22" t="s">
        <v>4277</v>
      </c>
      <c r="B22" s="1">
        <v>42844</v>
      </c>
      <c r="C22">
        <v>142</v>
      </c>
      <c r="D22">
        <v>1</v>
      </c>
      <c r="E22" t="s">
        <v>3626</v>
      </c>
      <c r="F22" t="s">
        <v>4278</v>
      </c>
      <c r="G22" t="s">
        <v>1569</v>
      </c>
      <c r="H22" t="s">
        <v>156</v>
      </c>
      <c r="I22" t="s">
        <v>3135</v>
      </c>
      <c r="K22" s="48">
        <v>4640</v>
      </c>
      <c r="L22" s="2">
        <v>-30624</v>
      </c>
    </row>
    <row r="23" spans="1:12" x14ac:dyDescent="0.25">
      <c r="A23" t="s">
        <v>3225</v>
      </c>
      <c r="B23" s="1">
        <v>42844</v>
      </c>
      <c r="C23">
        <v>143</v>
      </c>
      <c r="D23">
        <v>1</v>
      </c>
      <c r="E23" t="s">
        <v>3626</v>
      </c>
      <c r="F23" t="s">
        <v>4279</v>
      </c>
      <c r="G23" t="s">
        <v>1569</v>
      </c>
      <c r="H23" t="s">
        <v>156</v>
      </c>
      <c r="I23" t="s">
        <v>3135</v>
      </c>
      <c r="K23" s="48">
        <v>3016</v>
      </c>
      <c r="L23" s="2">
        <v>-33640</v>
      </c>
    </row>
    <row r="24" spans="1:12" x14ac:dyDescent="0.25">
      <c r="A24" t="s">
        <v>4280</v>
      </c>
      <c r="B24" s="1">
        <v>42846</v>
      </c>
      <c r="C24">
        <v>132</v>
      </c>
      <c r="D24">
        <v>2</v>
      </c>
      <c r="E24" t="s">
        <v>3633</v>
      </c>
      <c r="F24" t="s">
        <v>4281</v>
      </c>
      <c r="G24" t="s">
        <v>1549</v>
      </c>
      <c r="H24" t="s">
        <v>2135</v>
      </c>
      <c r="I24" t="s">
        <v>3942</v>
      </c>
      <c r="K24" s="2">
        <v>1508</v>
      </c>
      <c r="L24" s="2">
        <v>-35148</v>
      </c>
    </row>
    <row r="25" spans="1:12" x14ac:dyDescent="0.25">
      <c r="A25" t="s">
        <v>4282</v>
      </c>
      <c r="B25" s="1">
        <v>42846</v>
      </c>
      <c r="C25">
        <v>119</v>
      </c>
      <c r="D25">
        <v>2</v>
      </c>
      <c r="E25" t="s">
        <v>3633</v>
      </c>
      <c r="F25" t="s">
        <v>4283</v>
      </c>
      <c r="G25" t="s">
        <v>1549</v>
      </c>
      <c r="H25" t="s">
        <v>2135</v>
      </c>
      <c r="I25" t="s">
        <v>3942</v>
      </c>
      <c r="K25" s="2">
        <v>3132</v>
      </c>
      <c r="L25" s="2">
        <v>-38280</v>
      </c>
    </row>
    <row r="26" spans="1:12" x14ac:dyDescent="0.25">
      <c r="A26" t="s">
        <v>4284</v>
      </c>
      <c r="B26" s="1">
        <v>42849</v>
      </c>
      <c r="C26">
        <v>160</v>
      </c>
      <c r="D26">
        <v>1</v>
      </c>
      <c r="E26" t="s">
        <v>3626</v>
      </c>
      <c r="F26" t="s">
        <v>4285</v>
      </c>
      <c r="G26" t="s">
        <v>1569</v>
      </c>
      <c r="H26" t="s">
        <v>156</v>
      </c>
      <c r="I26" t="s">
        <v>3135</v>
      </c>
      <c r="K26" s="48">
        <v>3712</v>
      </c>
      <c r="L26" s="2">
        <v>-41992</v>
      </c>
    </row>
    <row r="27" spans="1:12" x14ac:dyDescent="0.25">
      <c r="A27" t="s">
        <v>4286</v>
      </c>
      <c r="B27" s="1">
        <v>42849</v>
      </c>
      <c r="C27">
        <v>159</v>
      </c>
      <c r="D27">
        <v>1</v>
      </c>
      <c r="E27" t="s">
        <v>3626</v>
      </c>
      <c r="F27" t="s">
        <v>4287</v>
      </c>
      <c r="G27" t="s">
        <v>1569</v>
      </c>
      <c r="H27" t="s">
        <v>156</v>
      </c>
      <c r="I27" t="s">
        <v>3135</v>
      </c>
      <c r="K27" s="48">
        <v>3248</v>
      </c>
      <c r="L27" s="2">
        <v>-45240</v>
      </c>
    </row>
    <row r="28" spans="1:12" x14ac:dyDescent="0.25">
      <c r="A28" t="s">
        <v>4288</v>
      </c>
      <c r="B28" s="1">
        <v>42849</v>
      </c>
      <c r="C28">
        <v>102</v>
      </c>
      <c r="D28">
        <v>2</v>
      </c>
      <c r="E28" t="s">
        <v>3633</v>
      </c>
      <c r="F28" t="s">
        <v>4289</v>
      </c>
      <c r="G28" t="s">
        <v>1549</v>
      </c>
      <c r="H28" t="s">
        <v>2135</v>
      </c>
      <c r="I28" t="s">
        <v>3942</v>
      </c>
      <c r="K28" s="48">
        <v>4060</v>
      </c>
      <c r="L28" s="2">
        <v>-49300</v>
      </c>
    </row>
    <row r="29" spans="1:12" x14ac:dyDescent="0.25">
      <c r="A29" t="s">
        <v>4290</v>
      </c>
      <c r="B29" s="1">
        <v>42850</v>
      </c>
      <c r="C29">
        <v>121</v>
      </c>
      <c r="D29">
        <v>2</v>
      </c>
      <c r="E29" t="s">
        <v>3633</v>
      </c>
      <c r="F29" t="s">
        <v>4291</v>
      </c>
      <c r="G29" t="s">
        <v>1549</v>
      </c>
      <c r="H29" t="s">
        <v>2135</v>
      </c>
      <c r="I29" t="s">
        <v>3942</v>
      </c>
      <c r="K29" s="48">
        <v>1044</v>
      </c>
      <c r="L29" s="2">
        <v>-50344</v>
      </c>
    </row>
    <row r="30" spans="1:12" x14ac:dyDescent="0.25">
      <c r="A30" t="s">
        <v>4292</v>
      </c>
      <c r="B30" s="1">
        <v>42850</v>
      </c>
      <c r="C30">
        <v>123</v>
      </c>
      <c r="D30">
        <v>2</v>
      </c>
      <c r="E30" t="s">
        <v>3633</v>
      </c>
      <c r="F30" t="s">
        <v>4293</v>
      </c>
      <c r="G30" t="s">
        <v>1549</v>
      </c>
      <c r="H30" t="s">
        <v>2135</v>
      </c>
      <c r="I30" t="s">
        <v>3942</v>
      </c>
      <c r="K30" s="48">
        <v>1392</v>
      </c>
      <c r="L30" s="2">
        <v>-51736</v>
      </c>
    </row>
    <row r="31" spans="1:12" x14ac:dyDescent="0.25">
      <c r="A31" t="s">
        <v>4294</v>
      </c>
      <c r="B31" s="1">
        <v>42850</v>
      </c>
      <c r="C31">
        <v>123</v>
      </c>
      <c r="D31">
        <v>2</v>
      </c>
      <c r="E31" t="s">
        <v>3633</v>
      </c>
      <c r="F31" t="s">
        <v>4293</v>
      </c>
      <c r="G31" t="s">
        <v>1549</v>
      </c>
      <c r="H31" t="s">
        <v>2135</v>
      </c>
      <c r="I31" t="s">
        <v>4295</v>
      </c>
      <c r="J31" s="48">
        <v>1392</v>
      </c>
      <c r="L31" s="2">
        <v>-50344</v>
      </c>
    </row>
    <row r="32" spans="1:12" x14ac:dyDescent="0.25">
      <c r="A32" t="s">
        <v>4296</v>
      </c>
      <c r="B32" s="1">
        <v>42850</v>
      </c>
      <c r="C32">
        <v>121</v>
      </c>
      <c r="D32">
        <v>2</v>
      </c>
      <c r="E32" t="s">
        <v>3633</v>
      </c>
      <c r="F32" t="s">
        <v>4291</v>
      </c>
      <c r="G32" t="s">
        <v>1549</v>
      </c>
      <c r="H32" t="s">
        <v>2135</v>
      </c>
      <c r="I32" t="s">
        <v>4295</v>
      </c>
      <c r="J32" s="48">
        <v>1044</v>
      </c>
      <c r="L32" s="2">
        <v>-49300</v>
      </c>
    </row>
    <row r="33" spans="1:12" x14ac:dyDescent="0.25">
      <c r="A33" t="s">
        <v>4297</v>
      </c>
      <c r="B33" s="1">
        <v>42850</v>
      </c>
      <c r="C33">
        <v>121</v>
      </c>
      <c r="D33">
        <v>2</v>
      </c>
      <c r="E33" t="s">
        <v>3633</v>
      </c>
      <c r="F33" t="s">
        <v>4298</v>
      </c>
      <c r="G33" t="s">
        <v>1549</v>
      </c>
      <c r="H33" t="s">
        <v>2135</v>
      </c>
      <c r="I33" t="s">
        <v>3942</v>
      </c>
      <c r="K33" s="2">
        <v>1044</v>
      </c>
      <c r="L33" s="2">
        <v>-50344</v>
      </c>
    </row>
    <row r="34" spans="1:12" x14ac:dyDescent="0.25">
      <c r="A34" t="s">
        <v>4299</v>
      </c>
      <c r="B34" s="1">
        <v>42850</v>
      </c>
      <c r="C34">
        <v>123</v>
      </c>
      <c r="D34">
        <v>2</v>
      </c>
      <c r="E34" t="s">
        <v>3633</v>
      </c>
      <c r="F34" t="s">
        <v>4300</v>
      </c>
      <c r="G34" t="s">
        <v>1549</v>
      </c>
      <c r="H34" t="s">
        <v>2135</v>
      </c>
      <c r="I34" t="s">
        <v>3942</v>
      </c>
      <c r="K34" s="2">
        <v>1392</v>
      </c>
      <c r="L34" s="2">
        <v>-51736</v>
      </c>
    </row>
    <row r="35" spans="1:12" x14ac:dyDescent="0.25">
      <c r="A35" t="s">
        <v>4301</v>
      </c>
      <c r="B35" s="1">
        <v>42850</v>
      </c>
      <c r="C35">
        <v>139</v>
      </c>
      <c r="D35">
        <v>2</v>
      </c>
      <c r="E35" t="s">
        <v>3633</v>
      </c>
      <c r="F35" t="s">
        <v>4302</v>
      </c>
      <c r="G35" t="s">
        <v>1549</v>
      </c>
      <c r="H35" t="s">
        <v>1618</v>
      </c>
      <c r="I35" t="s">
        <v>3135</v>
      </c>
      <c r="K35" s="2">
        <v>4524</v>
      </c>
      <c r="L35" s="2">
        <v>-56260</v>
      </c>
    </row>
    <row r="36" spans="1:12" x14ac:dyDescent="0.25">
      <c r="A36" t="s">
        <v>4303</v>
      </c>
      <c r="B36" s="1">
        <v>42850</v>
      </c>
      <c r="C36">
        <v>149</v>
      </c>
      <c r="D36">
        <v>2</v>
      </c>
      <c r="E36" t="s">
        <v>3633</v>
      </c>
      <c r="F36" t="s">
        <v>4304</v>
      </c>
      <c r="G36" t="s">
        <v>1549</v>
      </c>
      <c r="H36" t="s">
        <v>1618</v>
      </c>
      <c r="I36" t="s">
        <v>3135</v>
      </c>
      <c r="K36" s="2">
        <v>13920</v>
      </c>
      <c r="L36" s="2">
        <v>-70180</v>
      </c>
    </row>
    <row r="37" spans="1:12" x14ac:dyDescent="0.25">
      <c r="A37" t="s">
        <v>4305</v>
      </c>
      <c r="B37" s="1">
        <v>42851</v>
      </c>
      <c r="C37">
        <v>156</v>
      </c>
      <c r="D37">
        <v>2</v>
      </c>
      <c r="E37" t="s">
        <v>3633</v>
      </c>
      <c r="F37" t="s">
        <v>4306</v>
      </c>
      <c r="G37" t="s">
        <v>1549</v>
      </c>
      <c r="H37" t="s">
        <v>1967</v>
      </c>
      <c r="I37" t="s">
        <v>3135</v>
      </c>
      <c r="K37" s="2">
        <v>2552</v>
      </c>
      <c r="L37" s="2">
        <v>-72732</v>
      </c>
    </row>
    <row r="38" spans="1:12" x14ac:dyDescent="0.25">
      <c r="A38" t="s">
        <v>4307</v>
      </c>
      <c r="B38" s="1">
        <v>42851</v>
      </c>
      <c r="C38">
        <v>147</v>
      </c>
      <c r="D38">
        <v>2</v>
      </c>
      <c r="E38" t="s">
        <v>3633</v>
      </c>
      <c r="F38" t="s">
        <v>4308</v>
      </c>
      <c r="G38" t="s">
        <v>1549</v>
      </c>
      <c r="H38" t="s">
        <v>1967</v>
      </c>
      <c r="I38" t="s">
        <v>3135</v>
      </c>
      <c r="K38" s="2">
        <v>1044</v>
      </c>
      <c r="L38" s="2">
        <v>-73776</v>
      </c>
    </row>
    <row r="39" spans="1:12" x14ac:dyDescent="0.25">
      <c r="A39" t="s">
        <v>1450</v>
      </c>
      <c r="B39" s="1">
        <v>42851</v>
      </c>
      <c r="C39">
        <v>146</v>
      </c>
      <c r="D39">
        <v>2</v>
      </c>
      <c r="E39" t="s">
        <v>3633</v>
      </c>
      <c r="F39" t="s">
        <v>4309</v>
      </c>
      <c r="G39" t="s">
        <v>1549</v>
      </c>
      <c r="H39" t="s">
        <v>1967</v>
      </c>
      <c r="I39" t="s">
        <v>3135</v>
      </c>
      <c r="K39" s="2">
        <v>2088</v>
      </c>
      <c r="L39" s="2">
        <v>-75864</v>
      </c>
    </row>
    <row r="40" spans="1:12" x14ac:dyDescent="0.25">
      <c r="A40" t="s">
        <v>4310</v>
      </c>
      <c r="B40" s="1">
        <v>42851</v>
      </c>
      <c r="C40">
        <v>137</v>
      </c>
      <c r="D40">
        <v>1</v>
      </c>
      <c r="E40" t="s">
        <v>3626</v>
      </c>
      <c r="F40" t="s">
        <v>4311</v>
      </c>
      <c r="G40" t="s">
        <v>1569</v>
      </c>
      <c r="H40" t="s">
        <v>156</v>
      </c>
      <c r="I40" t="s">
        <v>3135</v>
      </c>
      <c r="K40" s="2">
        <v>1160</v>
      </c>
      <c r="L40" s="2">
        <v>-77024</v>
      </c>
    </row>
    <row r="41" spans="1:12" x14ac:dyDescent="0.25">
      <c r="A41" t="s">
        <v>2609</v>
      </c>
      <c r="B41" s="1">
        <v>42851</v>
      </c>
      <c r="C41">
        <v>104</v>
      </c>
      <c r="D41">
        <v>1</v>
      </c>
      <c r="E41" t="s">
        <v>3626</v>
      </c>
      <c r="F41" t="s">
        <v>4312</v>
      </c>
      <c r="G41" t="s">
        <v>1569</v>
      </c>
      <c r="H41" t="s">
        <v>156</v>
      </c>
      <c r="I41" t="s">
        <v>3135</v>
      </c>
      <c r="K41" s="2">
        <v>10440</v>
      </c>
      <c r="L41" s="2">
        <v>-87464</v>
      </c>
    </row>
    <row r="42" spans="1:12" x14ac:dyDescent="0.25">
      <c r="A42" t="s">
        <v>4313</v>
      </c>
      <c r="B42" s="1">
        <v>42851</v>
      </c>
      <c r="C42">
        <v>146</v>
      </c>
      <c r="D42">
        <v>2</v>
      </c>
      <c r="E42" t="s">
        <v>3633</v>
      </c>
      <c r="F42" t="s">
        <v>4309</v>
      </c>
      <c r="G42" t="s">
        <v>1549</v>
      </c>
      <c r="H42" t="s">
        <v>1967</v>
      </c>
      <c r="I42" t="s">
        <v>4314</v>
      </c>
      <c r="J42" s="48">
        <v>2088</v>
      </c>
      <c r="L42" s="2">
        <v>-85376</v>
      </c>
    </row>
    <row r="43" spans="1:12" x14ac:dyDescent="0.25">
      <c r="A43" t="s">
        <v>4315</v>
      </c>
      <c r="B43" s="1">
        <v>42851</v>
      </c>
      <c r="C43">
        <v>146</v>
      </c>
      <c r="D43">
        <v>2</v>
      </c>
      <c r="E43" t="s">
        <v>3633</v>
      </c>
      <c r="F43" t="s">
        <v>4316</v>
      </c>
      <c r="G43" t="s">
        <v>1549</v>
      </c>
      <c r="H43" t="s">
        <v>513</v>
      </c>
      <c r="I43" t="s">
        <v>3135</v>
      </c>
      <c r="K43" s="48">
        <v>2088</v>
      </c>
      <c r="L43" s="2">
        <v>-87464</v>
      </c>
    </row>
    <row r="44" spans="1:12" x14ac:dyDescent="0.25">
      <c r="A44" t="s">
        <v>4317</v>
      </c>
      <c r="B44" s="1">
        <v>42851</v>
      </c>
      <c r="C44">
        <v>128</v>
      </c>
      <c r="D44">
        <v>2</v>
      </c>
      <c r="E44" t="s">
        <v>3633</v>
      </c>
      <c r="F44" t="s">
        <v>4318</v>
      </c>
      <c r="G44" t="s">
        <v>1549</v>
      </c>
      <c r="H44" t="s">
        <v>2135</v>
      </c>
      <c r="I44" t="s">
        <v>3942</v>
      </c>
      <c r="K44" s="2">
        <v>4060</v>
      </c>
      <c r="L44" s="2">
        <v>-91524</v>
      </c>
    </row>
    <row r="45" spans="1:12" x14ac:dyDescent="0.25">
      <c r="A45" t="s">
        <v>4319</v>
      </c>
      <c r="B45" s="1">
        <v>42851</v>
      </c>
      <c r="C45">
        <v>157</v>
      </c>
      <c r="D45">
        <v>2</v>
      </c>
      <c r="E45" t="s">
        <v>3633</v>
      </c>
      <c r="F45" t="s">
        <v>4320</v>
      </c>
      <c r="G45" t="s">
        <v>1549</v>
      </c>
      <c r="H45" t="s">
        <v>2135</v>
      </c>
      <c r="I45" t="s">
        <v>3942</v>
      </c>
      <c r="K45" s="2">
        <v>1856</v>
      </c>
      <c r="L45" s="2">
        <v>-93380</v>
      </c>
    </row>
    <row r="46" spans="1:12" x14ac:dyDescent="0.25">
      <c r="A46" t="s">
        <v>476</v>
      </c>
      <c r="B46" s="1">
        <v>42851</v>
      </c>
      <c r="C46" t="s">
        <v>4321</v>
      </c>
      <c r="D46">
        <v>1</v>
      </c>
      <c r="E46" t="s">
        <v>3576</v>
      </c>
      <c r="F46">
        <v>3946</v>
      </c>
      <c r="G46" t="s">
        <v>76</v>
      </c>
      <c r="H46" t="s">
        <v>18</v>
      </c>
      <c r="I46" t="s">
        <v>3135</v>
      </c>
      <c r="J46" s="48">
        <v>29696</v>
      </c>
      <c r="L46" s="2">
        <v>-63684</v>
      </c>
    </row>
    <row r="47" spans="1:12" x14ac:dyDescent="0.25">
      <c r="A47" t="s">
        <v>1974</v>
      </c>
      <c r="B47" s="1">
        <v>42851</v>
      </c>
      <c r="C47" t="s">
        <v>4322</v>
      </c>
      <c r="D47">
        <v>2</v>
      </c>
      <c r="E47" t="s">
        <v>3576</v>
      </c>
      <c r="F47">
        <v>3947</v>
      </c>
      <c r="G47" t="s">
        <v>76</v>
      </c>
      <c r="H47" t="s">
        <v>12</v>
      </c>
      <c r="I47" t="s">
        <v>3135</v>
      </c>
      <c r="J47" s="2">
        <v>11252</v>
      </c>
      <c r="L47" s="2">
        <v>-52432</v>
      </c>
    </row>
    <row r="48" spans="1:12" x14ac:dyDescent="0.25">
      <c r="A48" t="s">
        <v>4323</v>
      </c>
      <c r="B48" s="1">
        <v>42852</v>
      </c>
      <c r="C48">
        <v>129</v>
      </c>
      <c r="D48">
        <v>2</v>
      </c>
      <c r="E48" t="s">
        <v>3633</v>
      </c>
      <c r="F48" t="s">
        <v>4324</v>
      </c>
      <c r="G48" t="s">
        <v>1549</v>
      </c>
      <c r="H48" t="s">
        <v>1618</v>
      </c>
      <c r="I48" t="s">
        <v>3135</v>
      </c>
      <c r="K48" s="2">
        <v>4060</v>
      </c>
      <c r="L48" s="2">
        <v>-56492</v>
      </c>
    </row>
    <row r="49" spans="1:12" x14ac:dyDescent="0.25">
      <c r="I49" t="s">
        <v>101</v>
      </c>
      <c r="J49" s="2">
        <v>67048</v>
      </c>
      <c r="K49" s="2">
        <v>106140</v>
      </c>
    </row>
    <row r="50" spans="1:12" x14ac:dyDescent="0.25">
      <c r="I50" t="s">
        <v>102</v>
      </c>
      <c r="L50" s="2">
        <v>-56492</v>
      </c>
    </row>
    <row r="51" spans="1:12" x14ac:dyDescent="0.25">
      <c r="A51" t="s">
        <v>138</v>
      </c>
      <c r="B51" t="s">
        <v>139</v>
      </c>
      <c r="C51" t="s">
        <v>501</v>
      </c>
      <c r="D51" t="s">
        <v>502</v>
      </c>
      <c r="E51" t="s">
        <v>139</v>
      </c>
      <c r="F51" t="s">
        <v>3697</v>
      </c>
      <c r="G51" t="s">
        <v>503</v>
      </c>
      <c r="H51" t="s">
        <v>138</v>
      </c>
      <c r="I51" t="s">
        <v>1429</v>
      </c>
      <c r="J51" t="s">
        <v>144</v>
      </c>
      <c r="K51" t="s">
        <v>142</v>
      </c>
      <c r="L51" t="s">
        <v>140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I18" sqref="I18"/>
    </sheetView>
  </sheetViews>
  <sheetFormatPr baseColWidth="10" defaultRowHeight="15" x14ac:dyDescent="0.25"/>
  <cols>
    <col min="9" max="9" width="24.42578125" bestFit="1" customWidth="1"/>
  </cols>
  <sheetData>
    <row r="1" spans="1:12" x14ac:dyDescent="0.25">
      <c r="A1" t="s">
        <v>0</v>
      </c>
    </row>
    <row r="2" spans="1:12" x14ac:dyDescent="0.25">
      <c r="A2" t="s">
        <v>4111</v>
      </c>
    </row>
    <row r="3" spans="1:12" x14ac:dyDescent="0.25">
      <c r="A3" t="s">
        <v>4325</v>
      </c>
    </row>
    <row r="4" spans="1:12" x14ac:dyDescent="0.25">
      <c r="A4" t="s">
        <v>4017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3214</v>
      </c>
    </row>
    <row r="10" spans="1:12" x14ac:dyDescent="0.25">
      <c r="A10" t="s">
        <v>6</v>
      </c>
    </row>
    <row r="11" spans="1:12" x14ac:dyDescent="0.25">
      <c r="I11" t="s">
        <v>7</v>
      </c>
      <c r="L11" s="2">
        <v>-15942</v>
      </c>
    </row>
    <row r="12" spans="1:12" x14ac:dyDescent="0.25">
      <c r="A12" t="s">
        <v>3705</v>
      </c>
      <c r="B12" s="1">
        <v>42829</v>
      </c>
      <c r="C12" t="s">
        <v>4326</v>
      </c>
      <c r="D12">
        <v>2</v>
      </c>
      <c r="E12" t="s">
        <v>3986</v>
      </c>
      <c r="F12" t="s">
        <v>4327</v>
      </c>
      <c r="G12" t="s">
        <v>674</v>
      </c>
      <c r="H12" t="s">
        <v>513</v>
      </c>
      <c r="I12" t="s">
        <v>3218</v>
      </c>
      <c r="K12" s="2">
        <v>1044</v>
      </c>
      <c r="L12" s="2">
        <v>-16986</v>
      </c>
    </row>
    <row r="13" spans="1:12" x14ac:dyDescent="0.25">
      <c r="A13" t="s">
        <v>4328</v>
      </c>
      <c r="B13" s="1">
        <v>42829</v>
      </c>
      <c r="C13" t="s">
        <v>4329</v>
      </c>
      <c r="D13">
        <v>2</v>
      </c>
      <c r="E13" t="s">
        <v>3986</v>
      </c>
      <c r="F13" t="s">
        <v>4330</v>
      </c>
      <c r="G13" t="s">
        <v>674</v>
      </c>
      <c r="H13" t="s">
        <v>513</v>
      </c>
      <c r="I13" t="s">
        <v>3218</v>
      </c>
      <c r="K13" s="2">
        <v>1044</v>
      </c>
      <c r="L13" s="2">
        <v>-18030</v>
      </c>
    </row>
    <row r="14" spans="1:12" x14ac:dyDescent="0.25">
      <c r="A14" t="s">
        <v>1480</v>
      </c>
      <c r="B14" s="1">
        <v>42835</v>
      </c>
      <c r="C14" t="s">
        <v>4331</v>
      </c>
      <c r="D14">
        <v>2</v>
      </c>
      <c r="E14" t="s">
        <v>3617</v>
      </c>
      <c r="F14" t="s">
        <v>4332</v>
      </c>
      <c r="G14" t="s">
        <v>512</v>
      </c>
      <c r="H14" t="s">
        <v>513</v>
      </c>
      <c r="I14" t="s">
        <v>3218</v>
      </c>
      <c r="K14" s="2">
        <v>1218</v>
      </c>
      <c r="L14" s="2">
        <v>-19248</v>
      </c>
    </row>
    <row r="15" spans="1:12" x14ac:dyDescent="0.25">
      <c r="A15" t="s">
        <v>4333</v>
      </c>
      <c r="B15" s="1">
        <v>42836</v>
      </c>
      <c r="C15" t="s">
        <v>4334</v>
      </c>
      <c r="D15">
        <v>2</v>
      </c>
      <c r="E15" t="s">
        <v>3617</v>
      </c>
      <c r="F15" t="s">
        <v>4335</v>
      </c>
      <c r="G15" t="s">
        <v>512</v>
      </c>
      <c r="H15" t="s">
        <v>513</v>
      </c>
      <c r="I15" t="s">
        <v>3218</v>
      </c>
      <c r="K15" s="2">
        <v>3248</v>
      </c>
      <c r="L15" s="2">
        <v>-22496</v>
      </c>
    </row>
    <row r="16" spans="1:12" x14ac:dyDescent="0.25">
      <c r="A16" t="s">
        <v>4336</v>
      </c>
      <c r="B16" s="1">
        <v>42836</v>
      </c>
      <c r="C16" t="s">
        <v>4337</v>
      </c>
      <c r="D16">
        <v>2</v>
      </c>
      <c r="E16" t="s">
        <v>3986</v>
      </c>
      <c r="F16" t="s">
        <v>4338</v>
      </c>
      <c r="G16" t="s">
        <v>674</v>
      </c>
      <c r="H16" t="s">
        <v>513</v>
      </c>
      <c r="I16" t="s">
        <v>3218</v>
      </c>
      <c r="K16" s="2">
        <v>1218</v>
      </c>
      <c r="L16" s="2">
        <v>-23714</v>
      </c>
    </row>
    <row r="17" spans="1:12" x14ac:dyDescent="0.25">
      <c r="A17" t="s">
        <v>2757</v>
      </c>
      <c r="B17" s="1">
        <v>42845</v>
      </c>
      <c r="C17" t="s">
        <v>4339</v>
      </c>
      <c r="D17">
        <v>2</v>
      </c>
      <c r="E17" t="s">
        <v>3617</v>
      </c>
      <c r="F17" t="s">
        <v>4340</v>
      </c>
      <c r="G17" t="s">
        <v>512</v>
      </c>
      <c r="H17" t="s">
        <v>513</v>
      </c>
      <c r="I17" t="s">
        <v>3218</v>
      </c>
      <c r="K17" s="2">
        <v>3016</v>
      </c>
      <c r="L17" s="2">
        <v>-26730</v>
      </c>
    </row>
    <row r="18" spans="1:12" x14ac:dyDescent="0.25">
      <c r="A18" t="s">
        <v>204</v>
      </c>
      <c r="B18" s="1">
        <v>42845</v>
      </c>
      <c r="C18" t="s">
        <v>4341</v>
      </c>
      <c r="D18">
        <v>2</v>
      </c>
      <c r="E18" t="s">
        <v>3576</v>
      </c>
      <c r="F18">
        <v>3914</v>
      </c>
      <c r="G18" t="s">
        <v>76</v>
      </c>
      <c r="H18" t="s">
        <v>12</v>
      </c>
      <c r="I18" t="s">
        <v>3218</v>
      </c>
      <c r="J18" s="2">
        <v>3016</v>
      </c>
      <c r="L18" s="2">
        <v>-23714</v>
      </c>
    </row>
    <row r="19" spans="1:12" x14ac:dyDescent="0.25">
      <c r="A19" t="s">
        <v>2222</v>
      </c>
      <c r="B19" s="1">
        <v>42846</v>
      </c>
      <c r="C19" t="s">
        <v>4342</v>
      </c>
      <c r="D19">
        <v>2</v>
      </c>
      <c r="E19" t="s">
        <v>3986</v>
      </c>
      <c r="F19" t="s">
        <v>4343</v>
      </c>
      <c r="G19" t="s">
        <v>674</v>
      </c>
      <c r="H19" t="s">
        <v>513</v>
      </c>
      <c r="I19" t="s">
        <v>3218</v>
      </c>
      <c r="K19" s="2">
        <v>1218</v>
      </c>
      <c r="L19" s="2">
        <v>-24932</v>
      </c>
    </row>
    <row r="20" spans="1:12" x14ac:dyDescent="0.25">
      <c r="A20" t="s">
        <v>2150</v>
      </c>
      <c r="B20" s="1">
        <v>42846</v>
      </c>
      <c r="C20" t="s">
        <v>4344</v>
      </c>
      <c r="D20">
        <v>2</v>
      </c>
      <c r="E20" t="s">
        <v>3986</v>
      </c>
      <c r="F20" t="s">
        <v>4345</v>
      </c>
      <c r="G20" t="s">
        <v>674</v>
      </c>
      <c r="H20" t="s">
        <v>513</v>
      </c>
      <c r="I20" t="s">
        <v>3218</v>
      </c>
      <c r="K20" s="2">
        <v>1218</v>
      </c>
      <c r="L20" s="2">
        <v>-26150</v>
      </c>
    </row>
    <row r="21" spans="1:12" x14ac:dyDescent="0.25">
      <c r="A21" t="s">
        <v>3880</v>
      </c>
      <c r="B21" s="1">
        <v>42846</v>
      </c>
      <c r="C21" t="s">
        <v>4346</v>
      </c>
      <c r="D21">
        <v>2</v>
      </c>
      <c r="E21" t="s">
        <v>3986</v>
      </c>
      <c r="F21" t="s">
        <v>4347</v>
      </c>
      <c r="G21" t="s">
        <v>674</v>
      </c>
      <c r="H21" t="s">
        <v>513</v>
      </c>
      <c r="I21" t="s">
        <v>3218</v>
      </c>
      <c r="K21" s="2">
        <v>4466</v>
      </c>
      <c r="L21" s="2">
        <v>-30616</v>
      </c>
    </row>
    <row r="22" spans="1:12" x14ac:dyDescent="0.25">
      <c r="A22" t="s">
        <v>431</v>
      </c>
      <c r="B22" s="1">
        <v>42851</v>
      </c>
      <c r="C22" t="s">
        <v>4348</v>
      </c>
      <c r="D22">
        <v>2</v>
      </c>
      <c r="E22" t="s">
        <v>3576</v>
      </c>
      <c r="F22">
        <v>3949</v>
      </c>
      <c r="G22" t="s">
        <v>76</v>
      </c>
      <c r="H22" t="s">
        <v>12</v>
      </c>
      <c r="I22" t="s">
        <v>3218</v>
      </c>
      <c r="J22" s="2">
        <v>4292</v>
      </c>
      <c r="L22" s="2">
        <v>-26324</v>
      </c>
    </row>
    <row r="23" spans="1:12" x14ac:dyDescent="0.25">
      <c r="A23" t="s">
        <v>4349</v>
      </c>
      <c r="B23" s="1">
        <v>42853</v>
      </c>
      <c r="C23" t="s">
        <v>4350</v>
      </c>
      <c r="D23">
        <v>2</v>
      </c>
      <c r="E23" t="s">
        <v>3986</v>
      </c>
      <c r="F23" t="s">
        <v>4351</v>
      </c>
      <c r="G23" t="s">
        <v>674</v>
      </c>
      <c r="H23" t="s">
        <v>513</v>
      </c>
      <c r="I23" t="s">
        <v>3218</v>
      </c>
      <c r="K23" s="2">
        <v>1218</v>
      </c>
      <c r="L23" s="2">
        <v>-27542</v>
      </c>
    </row>
    <row r="24" spans="1:12" x14ac:dyDescent="0.25">
      <c r="A24" t="s">
        <v>4352</v>
      </c>
      <c r="B24" s="1">
        <v>42853</v>
      </c>
      <c r="C24" t="s">
        <v>4353</v>
      </c>
      <c r="D24">
        <v>2</v>
      </c>
      <c r="E24" t="s">
        <v>3986</v>
      </c>
      <c r="F24" t="s">
        <v>4354</v>
      </c>
      <c r="G24" t="s">
        <v>674</v>
      </c>
      <c r="H24" t="s">
        <v>513</v>
      </c>
      <c r="I24" t="s">
        <v>3218</v>
      </c>
      <c r="K24" s="2">
        <v>1218</v>
      </c>
      <c r="L24" s="2">
        <v>-28760</v>
      </c>
    </row>
    <row r="25" spans="1:12" x14ac:dyDescent="0.25">
      <c r="I25" t="s">
        <v>101</v>
      </c>
      <c r="J25" s="2">
        <v>7308</v>
      </c>
      <c r="K25" s="2">
        <v>20126</v>
      </c>
    </row>
    <row r="26" spans="1:12" x14ac:dyDescent="0.25">
      <c r="I26" t="s">
        <v>102</v>
      </c>
      <c r="L26" s="2">
        <v>-28760</v>
      </c>
    </row>
    <row r="27" spans="1:12" x14ac:dyDescent="0.25">
      <c r="A27" t="s">
        <v>6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K16" sqref="K16:K19"/>
    </sheetView>
  </sheetViews>
  <sheetFormatPr baseColWidth="10" defaultRowHeight="15" x14ac:dyDescent="0.25"/>
  <cols>
    <col min="9" max="9" width="41" bestFit="1" customWidth="1"/>
  </cols>
  <sheetData>
    <row r="1" spans="1:12" x14ac:dyDescent="0.25">
      <c r="A1" t="s">
        <v>0</v>
      </c>
    </row>
    <row r="2" spans="1:12" x14ac:dyDescent="0.25">
      <c r="A2" t="s">
        <v>4355</v>
      </c>
    </row>
    <row r="3" spans="1:12" x14ac:dyDescent="0.25">
      <c r="A3" t="s">
        <v>4356</v>
      </c>
    </row>
    <row r="4" spans="1:12" x14ac:dyDescent="0.25">
      <c r="A4" t="s">
        <v>4357</v>
      </c>
    </row>
    <row r="6" spans="1:12" x14ac:dyDescent="0.25">
      <c r="A6" t="s">
        <v>4</v>
      </c>
    </row>
    <row r="7" spans="1:12" x14ac:dyDescent="0.25">
      <c r="A7" t="s">
        <v>0</v>
      </c>
    </row>
    <row r="9" spans="1:12" x14ac:dyDescent="0.25">
      <c r="A9" t="s">
        <v>5</v>
      </c>
    </row>
    <row r="10" spans="1:12" x14ac:dyDescent="0.25">
      <c r="A10" t="s">
        <v>6</v>
      </c>
    </row>
    <row r="11" spans="1:12" x14ac:dyDescent="0.25">
      <c r="I11" t="s">
        <v>7</v>
      </c>
      <c r="L11">
        <v>-0.15</v>
      </c>
    </row>
    <row r="12" spans="1:12" x14ac:dyDescent="0.25">
      <c r="A12" t="s">
        <v>4358</v>
      </c>
      <c r="B12" s="1">
        <v>42858</v>
      </c>
      <c r="C12" t="s">
        <v>4359</v>
      </c>
      <c r="D12">
        <v>1</v>
      </c>
      <c r="E12" t="s">
        <v>4360</v>
      </c>
      <c r="F12" t="s">
        <v>4361</v>
      </c>
      <c r="G12" t="s">
        <v>34</v>
      </c>
      <c r="H12" t="s">
        <v>12</v>
      </c>
      <c r="I12" t="s">
        <v>35</v>
      </c>
      <c r="K12" s="2">
        <v>2000</v>
      </c>
      <c r="L12" s="2">
        <v>-2000.15</v>
      </c>
    </row>
    <row r="13" spans="1:12" x14ac:dyDescent="0.25">
      <c r="A13" t="s">
        <v>4362</v>
      </c>
      <c r="B13" s="1">
        <v>42858</v>
      </c>
      <c r="C13" t="s">
        <v>4363</v>
      </c>
      <c r="D13">
        <v>1</v>
      </c>
      <c r="E13" t="s">
        <v>4360</v>
      </c>
      <c r="F13" t="s">
        <v>4364</v>
      </c>
      <c r="G13" t="s">
        <v>34</v>
      </c>
      <c r="H13" t="s">
        <v>12</v>
      </c>
      <c r="I13" t="s">
        <v>35</v>
      </c>
      <c r="K13">
        <v>500</v>
      </c>
      <c r="L13" s="2">
        <v>-2500.15</v>
      </c>
    </row>
    <row r="14" spans="1:12" x14ac:dyDescent="0.25">
      <c r="A14" t="s">
        <v>4365</v>
      </c>
      <c r="B14" s="1">
        <v>42864</v>
      </c>
      <c r="C14" t="s">
        <v>4366</v>
      </c>
      <c r="D14">
        <v>1</v>
      </c>
      <c r="E14" t="s">
        <v>4197</v>
      </c>
      <c r="F14">
        <v>18514</v>
      </c>
      <c r="G14" t="s">
        <v>17</v>
      </c>
      <c r="H14" t="s">
        <v>18</v>
      </c>
      <c r="I14" t="s">
        <v>94</v>
      </c>
      <c r="J14">
        <v>500</v>
      </c>
      <c r="L14" s="2">
        <v>-2000.15</v>
      </c>
    </row>
    <row r="15" spans="1:12" x14ac:dyDescent="0.25">
      <c r="A15" t="s">
        <v>1583</v>
      </c>
      <c r="B15" s="1">
        <v>42864</v>
      </c>
      <c r="C15" t="s">
        <v>4367</v>
      </c>
      <c r="D15">
        <v>1</v>
      </c>
      <c r="E15" t="s">
        <v>4197</v>
      </c>
      <c r="F15">
        <v>18515</v>
      </c>
      <c r="G15" t="s">
        <v>17</v>
      </c>
      <c r="H15" t="s">
        <v>12</v>
      </c>
      <c r="I15" t="s">
        <v>4368</v>
      </c>
      <c r="J15" s="2">
        <v>1999</v>
      </c>
      <c r="L15">
        <v>-1.1499999999999999</v>
      </c>
    </row>
    <row r="16" spans="1:12" x14ac:dyDescent="0.25">
      <c r="A16" t="s">
        <v>4369</v>
      </c>
      <c r="B16" s="1">
        <v>42867</v>
      </c>
      <c r="C16" t="s">
        <v>4370</v>
      </c>
      <c r="D16">
        <v>1</v>
      </c>
      <c r="E16" t="s">
        <v>4360</v>
      </c>
      <c r="F16" t="s">
        <v>4371</v>
      </c>
      <c r="G16" t="s">
        <v>34</v>
      </c>
      <c r="H16" t="s">
        <v>12</v>
      </c>
      <c r="I16" t="s">
        <v>13</v>
      </c>
      <c r="K16" s="2">
        <v>2053.31</v>
      </c>
      <c r="L16" s="2">
        <v>-2054.46</v>
      </c>
    </row>
    <row r="17" spans="1:12" x14ac:dyDescent="0.25">
      <c r="A17" t="s">
        <v>225</v>
      </c>
      <c r="B17" s="1">
        <v>42877</v>
      </c>
      <c r="C17" t="s">
        <v>4372</v>
      </c>
      <c r="D17">
        <v>1</v>
      </c>
      <c r="E17" t="s">
        <v>3577</v>
      </c>
      <c r="F17">
        <v>15682</v>
      </c>
      <c r="G17" t="s">
        <v>11</v>
      </c>
      <c r="H17" t="s">
        <v>12</v>
      </c>
      <c r="I17" t="s">
        <v>35</v>
      </c>
      <c r="K17">
        <v>598</v>
      </c>
      <c r="L17" s="2">
        <v>-2652.46</v>
      </c>
    </row>
    <row r="18" spans="1:12" x14ac:dyDescent="0.25">
      <c r="A18" t="s">
        <v>4280</v>
      </c>
      <c r="B18" s="1">
        <v>42878</v>
      </c>
      <c r="C18">
        <v>4942</v>
      </c>
      <c r="D18">
        <v>1</v>
      </c>
      <c r="E18" t="s">
        <v>3577</v>
      </c>
      <c r="F18">
        <v>15705</v>
      </c>
      <c r="G18" t="s">
        <v>11</v>
      </c>
      <c r="H18" t="s">
        <v>12</v>
      </c>
      <c r="I18" t="s">
        <v>13</v>
      </c>
      <c r="K18" s="2">
        <v>2310</v>
      </c>
      <c r="L18" s="2">
        <v>-4962.46</v>
      </c>
    </row>
    <row r="19" spans="1:12" x14ac:dyDescent="0.25">
      <c r="A19" t="s">
        <v>3802</v>
      </c>
      <c r="B19" s="1">
        <v>42886</v>
      </c>
      <c r="C19" t="s">
        <v>4373</v>
      </c>
      <c r="D19">
        <v>1</v>
      </c>
      <c r="E19" t="s">
        <v>4360</v>
      </c>
      <c r="F19" t="s">
        <v>4374</v>
      </c>
      <c r="G19" t="s">
        <v>34</v>
      </c>
      <c r="H19" t="s">
        <v>12</v>
      </c>
      <c r="I19" t="s">
        <v>13</v>
      </c>
      <c r="K19" s="2">
        <v>3016.4</v>
      </c>
      <c r="L19" s="2">
        <v>-7978.86</v>
      </c>
    </row>
    <row r="20" spans="1:12" x14ac:dyDescent="0.25">
      <c r="I20" t="s">
        <v>101</v>
      </c>
      <c r="J20" s="2">
        <v>2499</v>
      </c>
      <c r="K20" s="2">
        <v>10477.709999999999</v>
      </c>
    </row>
    <row r="21" spans="1:12" x14ac:dyDescent="0.25">
      <c r="I21" t="s">
        <v>102</v>
      </c>
      <c r="L21" s="2">
        <v>-7978.86</v>
      </c>
    </row>
    <row r="22" spans="1:12" x14ac:dyDescent="0.25">
      <c r="A22" t="s">
        <v>6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4" sqref="J14"/>
    </sheetView>
  </sheetViews>
  <sheetFormatPr baseColWidth="10" defaultRowHeight="15" x14ac:dyDescent="0.25"/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4375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4376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-10440</v>
      </c>
    </row>
    <row r="12" spans="1:11" x14ac:dyDescent="0.25">
      <c r="A12" t="s">
        <v>4271</v>
      </c>
      <c r="B12" s="1">
        <v>42870</v>
      </c>
      <c r="C12">
        <v>4269</v>
      </c>
      <c r="D12">
        <v>1</v>
      </c>
      <c r="E12" t="s">
        <v>4377</v>
      </c>
      <c r="F12" t="s">
        <v>11</v>
      </c>
      <c r="G12" t="s">
        <v>12</v>
      </c>
      <c r="H12" t="s">
        <v>4378</v>
      </c>
      <c r="J12" s="2">
        <v>10092</v>
      </c>
      <c r="K12" s="2">
        <v>-20532</v>
      </c>
    </row>
    <row r="13" spans="1:11" x14ac:dyDescent="0.25">
      <c r="A13" t="s">
        <v>4379</v>
      </c>
      <c r="B13" s="1">
        <v>42879</v>
      </c>
      <c r="C13" t="s">
        <v>4380</v>
      </c>
      <c r="D13">
        <v>1</v>
      </c>
      <c r="E13" t="s">
        <v>4381</v>
      </c>
      <c r="F13" t="s">
        <v>76</v>
      </c>
      <c r="G13" t="s">
        <v>12</v>
      </c>
      <c r="H13" t="s">
        <v>4382</v>
      </c>
      <c r="I13" s="2">
        <v>10440</v>
      </c>
      <c r="K13" s="2">
        <v>-10092</v>
      </c>
    </row>
    <row r="14" spans="1:11" x14ac:dyDescent="0.25">
      <c r="A14" t="s">
        <v>4383</v>
      </c>
      <c r="B14" s="1">
        <v>42886</v>
      </c>
      <c r="C14">
        <v>4295</v>
      </c>
      <c r="D14">
        <v>1</v>
      </c>
      <c r="E14" t="s">
        <v>4384</v>
      </c>
      <c r="F14" t="s">
        <v>11</v>
      </c>
      <c r="G14" t="s">
        <v>12</v>
      </c>
      <c r="H14" t="s">
        <v>4378</v>
      </c>
      <c r="J14" s="2">
        <v>2784</v>
      </c>
      <c r="K14" s="2">
        <v>-12876</v>
      </c>
    </row>
    <row r="15" spans="1:11" x14ac:dyDescent="0.25">
      <c r="H15" t="s">
        <v>101</v>
      </c>
      <c r="I15" s="2">
        <v>10440</v>
      </c>
      <c r="J15" s="2">
        <v>12876</v>
      </c>
    </row>
    <row r="16" spans="1:11" x14ac:dyDescent="0.25">
      <c r="H16" t="s">
        <v>102</v>
      </c>
      <c r="K16" s="2">
        <v>-12876</v>
      </c>
    </row>
    <row r="17" spans="1:4" x14ac:dyDescent="0.25">
      <c r="A17" t="s">
        <v>6</v>
      </c>
    </row>
    <row r="19" spans="1:4" x14ac:dyDescent="0.25">
      <c r="B19" t="s">
        <v>4271</v>
      </c>
      <c r="C19" s="1">
        <v>42870</v>
      </c>
      <c r="D19">
        <v>4269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workbookViewId="0">
      <selection activeCell="J24" sqref="J24:J25"/>
    </sheetView>
  </sheetViews>
  <sheetFormatPr baseColWidth="10" defaultRowHeight="15" x14ac:dyDescent="0.25"/>
  <cols>
    <col min="8" max="8" width="37.5703125" bestFit="1" customWidth="1"/>
    <col min="11" max="11" width="12.42578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3372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3302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-1486360.47</v>
      </c>
    </row>
    <row r="12" spans="1:11" x14ac:dyDescent="0.25">
      <c r="A12" t="s">
        <v>4085</v>
      </c>
      <c r="B12" s="1">
        <v>42857</v>
      </c>
      <c r="C12" t="s">
        <v>4385</v>
      </c>
      <c r="D12">
        <v>1</v>
      </c>
      <c r="E12" t="s">
        <v>4386</v>
      </c>
      <c r="F12" t="s">
        <v>45</v>
      </c>
      <c r="G12" t="s">
        <v>12</v>
      </c>
      <c r="H12" t="s">
        <v>3308</v>
      </c>
      <c r="J12" s="2">
        <v>39939.83</v>
      </c>
      <c r="K12" s="2">
        <v>-1526300.3</v>
      </c>
    </row>
    <row r="13" spans="1:11" x14ac:dyDescent="0.25">
      <c r="A13" t="s">
        <v>4387</v>
      </c>
      <c r="B13" s="1">
        <v>42857</v>
      </c>
      <c r="C13" t="s">
        <v>4388</v>
      </c>
      <c r="D13">
        <v>1</v>
      </c>
      <c r="E13" t="s">
        <v>4389</v>
      </c>
      <c r="F13" t="s">
        <v>76</v>
      </c>
      <c r="G13" t="s">
        <v>12</v>
      </c>
      <c r="H13" t="s">
        <v>3308</v>
      </c>
      <c r="I13" s="2">
        <v>827962.53</v>
      </c>
      <c r="K13" s="2">
        <v>-698337.77</v>
      </c>
    </row>
    <row r="14" spans="1:11" x14ac:dyDescent="0.25">
      <c r="A14" t="s">
        <v>154</v>
      </c>
      <c r="B14" s="1">
        <v>42863</v>
      </c>
      <c r="C14" t="s">
        <v>4390</v>
      </c>
      <c r="D14">
        <v>1</v>
      </c>
      <c r="E14" t="s">
        <v>4391</v>
      </c>
      <c r="F14" t="s">
        <v>45</v>
      </c>
      <c r="G14" t="s">
        <v>12</v>
      </c>
      <c r="H14" t="s">
        <v>3308</v>
      </c>
      <c r="J14" s="14">
        <v>6457.62</v>
      </c>
      <c r="K14" s="2">
        <v>-704795.39</v>
      </c>
    </row>
    <row r="15" spans="1:11" x14ac:dyDescent="0.25">
      <c r="A15" t="s">
        <v>236</v>
      </c>
      <c r="B15" s="1">
        <v>42863</v>
      </c>
      <c r="C15" t="s">
        <v>4392</v>
      </c>
      <c r="D15">
        <v>1</v>
      </c>
      <c r="E15" t="s">
        <v>4393</v>
      </c>
      <c r="F15" t="s">
        <v>17</v>
      </c>
      <c r="G15" t="s">
        <v>18</v>
      </c>
      <c r="H15" t="s">
        <v>3308</v>
      </c>
      <c r="I15" s="14">
        <v>6457.62</v>
      </c>
      <c r="K15" s="2">
        <v>-698337.77</v>
      </c>
    </row>
    <row r="16" spans="1:11" x14ac:dyDescent="0.25">
      <c r="A16" t="s">
        <v>1672</v>
      </c>
      <c r="B16" s="1">
        <v>42884</v>
      </c>
      <c r="C16" t="s">
        <v>4394</v>
      </c>
      <c r="D16">
        <v>1</v>
      </c>
      <c r="E16" t="s">
        <v>4395</v>
      </c>
      <c r="F16" t="s">
        <v>45</v>
      </c>
      <c r="G16" t="s">
        <v>12</v>
      </c>
      <c r="H16" t="s">
        <v>3308</v>
      </c>
      <c r="J16" s="14">
        <v>20718.16</v>
      </c>
      <c r="K16" s="2">
        <v>-719055.93</v>
      </c>
    </row>
    <row r="17" spans="1:11" x14ac:dyDescent="0.25">
      <c r="A17" t="s">
        <v>4396</v>
      </c>
      <c r="B17" s="1">
        <v>42884</v>
      </c>
      <c r="C17" t="s">
        <v>4397</v>
      </c>
      <c r="D17">
        <v>1</v>
      </c>
      <c r="E17" t="s">
        <v>4398</v>
      </c>
      <c r="F17" t="s">
        <v>45</v>
      </c>
      <c r="G17" t="s">
        <v>12</v>
      </c>
      <c r="H17" t="s">
        <v>3308</v>
      </c>
      <c r="J17" s="14">
        <v>18260.7</v>
      </c>
      <c r="K17" s="2">
        <v>-737316.63</v>
      </c>
    </row>
    <row r="18" spans="1:11" x14ac:dyDescent="0.25">
      <c r="A18" t="s">
        <v>4399</v>
      </c>
      <c r="B18" s="1">
        <v>42884</v>
      </c>
      <c r="C18" t="s">
        <v>4400</v>
      </c>
      <c r="D18">
        <v>1</v>
      </c>
      <c r="E18" t="s">
        <v>4401</v>
      </c>
      <c r="F18" t="s">
        <v>45</v>
      </c>
      <c r="G18" t="s">
        <v>12</v>
      </c>
      <c r="H18" t="s">
        <v>3308</v>
      </c>
      <c r="J18" s="14">
        <v>9408.64</v>
      </c>
      <c r="K18" s="2">
        <v>-746725.27</v>
      </c>
    </row>
    <row r="19" spans="1:11" x14ac:dyDescent="0.25">
      <c r="A19" t="s">
        <v>1974</v>
      </c>
      <c r="B19" s="1">
        <v>42884</v>
      </c>
      <c r="C19" t="s">
        <v>4402</v>
      </c>
      <c r="D19">
        <v>1</v>
      </c>
      <c r="E19" t="s">
        <v>4403</v>
      </c>
      <c r="F19" t="s">
        <v>17</v>
      </c>
      <c r="G19" t="s">
        <v>12</v>
      </c>
      <c r="H19" t="s">
        <v>3308</v>
      </c>
      <c r="I19" s="14">
        <v>20718.16</v>
      </c>
      <c r="K19" s="2">
        <v>-726007.11</v>
      </c>
    </row>
    <row r="20" spans="1:11" x14ac:dyDescent="0.25">
      <c r="A20" t="s">
        <v>169</v>
      </c>
      <c r="B20" s="1">
        <v>42884</v>
      </c>
      <c r="C20" t="s">
        <v>4404</v>
      </c>
      <c r="D20">
        <v>1</v>
      </c>
      <c r="E20" t="s">
        <v>4405</v>
      </c>
      <c r="F20" t="s">
        <v>17</v>
      </c>
      <c r="G20" t="s">
        <v>12</v>
      </c>
      <c r="H20" t="s">
        <v>3308</v>
      </c>
      <c r="I20" s="14">
        <v>18260.7</v>
      </c>
      <c r="K20" s="2">
        <v>-707746.41</v>
      </c>
    </row>
    <row r="21" spans="1:11" x14ac:dyDescent="0.25">
      <c r="A21" t="s">
        <v>431</v>
      </c>
      <c r="B21" s="1">
        <v>42884</v>
      </c>
      <c r="C21" t="s">
        <v>4406</v>
      </c>
      <c r="D21">
        <v>1</v>
      </c>
      <c r="E21" t="s">
        <v>4407</v>
      </c>
      <c r="F21" t="s">
        <v>17</v>
      </c>
      <c r="G21" t="s">
        <v>12</v>
      </c>
      <c r="H21" t="s">
        <v>3308</v>
      </c>
      <c r="I21" s="14">
        <v>9408.64</v>
      </c>
      <c r="K21" s="2">
        <v>-698337.77</v>
      </c>
    </row>
    <row r="22" spans="1:11" x14ac:dyDescent="0.25">
      <c r="A22" t="s">
        <v>4408</v>
      </c>
      <c r="B22" s="1">
        <v>42886</v>
      </c>
      <c r="C22" t="s">
        <v>4409</v>
      </c>
      <c r="D22">
        <v>1</v>
      </c>
      <c r="E22" t="s">
        <v>4410</v>
      </c>
      <c r="F22" t="s">
        <v>45</v>
      </c>
      <c r="G22" t="s">
        <v>12</v>
      </c>
      <c r="H22" t="s">
        <v>3308</v>
      </c>
      <c r="J22" s="14">
        <v>38691.71</v>
      </c>
      <c r="K22" s="2">
        <v>-737029.48</v>
      </c>
    </row>
    <row r="23" spans="1:11" x14ac:dyDescent="0.25">
      <c r="A23" t="s">
        <v>4411</v>
      </c>
      <c r="B23" s="1">
        <v>42886</v>
      </c>
      <c r="C23" t="s">
        <v>4409</v>
      </c>
      <c r="D23">
        <v>1</v>
      </c>
      <c r="E23" t="s">
        <v>4410</v>
      </c>
      <c r="F23" t="s">
        <v>45</v>
      </c>
      <c r="G23" t="s">
        <v>12</v>
      </c>
      <c r="H23" t="s">
        <v>4412</v>
      </c>
      <c r="I23" s="14">
        <v>38691.71</v>
      </c>
      <c r="K23" s="2">
        <v>-698337.77</v>
      </c>
    </row>
    <row r="24" spans="1:11" x14ac:dyDescent="0.25">
      <c r="A24" t="s">
        <v>4413</v>
      </c>
      <c r="B24" s="1">
        <v>42886</v>
      </c>
      <c r="C24" t="s">
        <v>4414</v>
      </c>
      <c r="D24">
        <v>1</v>
      </c>
      <c r="E24" t="s">
        <v>4415</v>
      </c>
      <c r="F24" t="s">
        <v>34</v>
      </c>
      <c r="G24" t="s">
        <v>12</v>
      </c>
      <c r="H24" t="s">
        <v>3308</v>
      </c>
      <c r="J24" s="2">
        <v>194159.12</v>
      </c>
      <c r="K24" s="2">
        <v>-892496.89</v>
      </c>
    </row>
    <row r="25" spans="1:11" x14ac:dyDescent="0.25">
      <c r="A25" t="s">
        <v>3009</v>
      </c>
      <c r="B25" s="1">
        <v>42886</v>
      </c>
      <c r="C25" t="s">
        <v>4416</v>
      </c>
      <c r="D25">
        <v>1</v>
      </c>
      <c r="E25" t="s">
        <v>4417</v>
      </c>
      <c r="F25" t="s">
        <v>45</v>
      </c>
      <c r="G25" t="s">
        <v>12</v>
      </c>
      <c r="H25" t="s">
        <v>3305</v>
      </c>
      <c r="J25" s="2">
        <v>698337.77</v>
      </c>
      <c r="K25" s="2">
        <v>-1590834.66</v>
      </c>
    </row>
    <row r="26" spans="1:11" x14ac:dyDescent="0.25">
      <c r="H26" t="s">
        <v>101</v>
      </c>
      <c r="I26" s="2">
        <v>921499.36</v>
      </c>
      <c r="J26" s="2">
        <v>1025973.55</v>
      </c>
    </row>
    <row r="27" spans="1:11" x14ac:dyDescent="0.25">
      <c r="H27" t="s">
        <v>102</v>
      </c>
      <c r="K27" s="2">
        <v>-1590834.66</v>
      </c>
    </row>
    <row r="28" spans="1:11" x14ac:dyDescent="0.25">
      <c r="A28" t="s">
        <v>6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5" sqref="J15:J16"/>
    </sheetView>
  </sheetViews>
  <sheetFormatPr baseColWidth="10" defaultRowHeight="15" x14ac:dyDescent="0.25"/>
  <cols>
    <col min="8" max="8" width="26.5703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4418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857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-132236.43</v>
      </c>
    </row>
    <row r="12" spans="1:11" x14ac:dyDescent="0.25">
      <c r="A12" t="s">
        <v>1803</v>
      </c>
      <c r="B12" s="1">
        <v>42860</v>
      </c>
      <c r="C12" t="s">
        <v>4419</v>
      </c>
      <c r="D12">
        <v>1</v>
      </c>
      <c r="E12" t="s">
        <v>4420</v>
      </c>
      <c r="F12" t="s">
        <v>76</v>
      </c>
      <c r="G12" t="s">
        <v>18</v>
      </c>
      <c r="H12" t="s">
        <v>862</v>
      </c>
      <c r="I12" s="57">
        <v>45247.45</v>
      </c>
      <c r="K12" s="2">
        <v>-86988.98</v>
      </c>
    </row>
    <row r="13" spans="1:11" x14ac:dyDescent="0.25">
      <c r="A13" t="s">
        <v>4421</v>
      </c>
      <c r="B13" s="1">
        <v>42866</v>
      </c>
      <c r="C13" t="s">
        <v>4422</v>
      </c>
      <c r="D13">
        <v>1</v>
      </c>
      <c r="E13" t="s">
        <v>4423</v>
      </c>
      <c r="F13" t="s">
        <v>11</v>
      </c>
      <c r="G13" t="s">
        <v>12</v>
      </c>
      <c r="H13" t="s">
        <v>1154</v>
      </c>
      <c r="J13" s="57">
        <v>42587.44</v>
      </c>
      <c r="K13" s="2">
        <v>-129576.42</v>
      </c>
    </row>
    <row r="14" spans="1:11" x14ac:dyDescent="0.25">
      <c r="A14" t="s">
        <v>4424</v>
      </c>
      <c r="B14" s="1">
        <v>42866</v>
      </c>
      <c r="C14" t="s">
        <v>4422</v>
      </c>
      <c r="D14">
        <v>1</v>
      </c>
      <c r="E14" t="s">
        <v>4423</v>
      </c>
      <c r="F14" t="s">
        <v>11</v>
      </c>
      <c r="G14" t="s">
        <v>12</v>
      </c>
      <c r="H14" t="s">
        <v>4425</v>
      </c>
      <c r="I14" s="57">
        <v>42587.44</v>
      </c>
      <c r="K14" s="2">
        <v>-86988.98</v>
      </c>
    </row>
    <row r="15" spans="1:11" x14ac:dyDescent="0.25">
      <c r="A15" t="s">
        <v>198</v>
      </c>
      <c r="B15" s="1">
        <v>42866</v>
      </c>
      <c r="C15" t="s">
        <v>4422</v>
      </c>
      <c r="D15">
        <v>1</v>
      </c>
      <c r="E15" t="s">
        <v>4426</v>
      </c>
      <c r="F15" t="s">
        <v>11</v>
      </c>
      <c r="G15" t="s">
        <v>12</v>
      </c>
      <c r="H15" t="s">
        <v>1154</v>
      </c>
      <c r="J15" s="2">
        <v>42587.44</v>
      </c>
      <c r="K15" s="2">
        <v>-129576.42</v>
      </c>
    </row>
    <row r="16" spans="1:11" x14ac:dyDescent="0.25">
      <c r="A16" t="s">
        <v>4427</v>
      </c>
      <c r="B16" s="1">
        <v>42866</v>
      </c>
      <c r="C16" t="s">
        <v>4428</v>
      </c>
      <c r="D16">
        <v>1</v>
      </c>
      <c r="E16" t="s">
        <v>4429</v>
      </c>
      <c r="F16" t="s">
        <v>11</v>
      </c>
      <c r="G16" t="s">
        <v>12</v>
      </c>
      <c r="H16" t="s">
        <v>1154</v>
      </c>
      <c r="J16" s="2">
        <v>13273.04</v>
      </c>
      <c r="K16" s="2">
        <v>-142849.46</v>
      </c>
    </row>
    <row r="17" spans="1:11" x14ac:dyDescent="0.25">
      <c r="A17" t="s">
        <v>428</v>
      </c>
      <c r="B17" s="1">
        <v>42879</v>
      </c>
      <c r="C17" t="s">
        <v>4430</v>
      </c>
      <c r="D17">
        <v>1</v>
      </c>
      <c r="E17" t="s">
        <v>4431</v>
      </c>
      <c r="F17" t="s">
        <v>76</v>
      </c>
      <c r="G17" t="s">
        <v>12</v>
      </c>
      <c r="H17" t="s">
        <v>862</v>
      </c>
      <c r="I17" s="57">
        <v>24571.05</v>
      </c>
      <c r="K17" s="2">
        <v>-118278.41</v>
      </c>
    </row>
    <row r="18" spans="1:11" x14ac:dyDescent="0.25">
      <c r="A18" t="s">
        <v>287</v>
      </c>
      <c r="B18" s="1">
        <v>42880</v>
      </c>
      <c r="C18" t="s">
        <v>4432</v>
      </c>
      <c r="D18">
        <v>1</v>
      </c>
      <c r="E18" t="s">
        <v>4433</v>
      </c>
      <c r="F18" t="s">
        <v>76</v>
      </c>
      <c r="G18" t="s">
        <v>12</v>
      </c>
      <c r="H18" t="s">
        <v>862</v>
      </c>
      <c r="I18" s="2">
        <v>62418.3</v>
      </c>
      <c r="K18" s="2">
        <v>-55860.11</v>
      </c>
    </row>
    <row r="19" spans="1:11" x14ac:dyDescent="0.25">
      <c r="H19" t="s">
        <v>101</v>
      </c>
      <c r="I19" s="2">
        <v>174824.24</v>
      </c>
      <c r="J19" s="2">
        <v>98447.92</v>
      </c>
    </row>
    <row r="20" spans="1:11" x14ac:dyDescent="0.25">
      <c r="H20" t="s">
        <v>102</v>
      </c>
      <c r="K20" s="2">
        <v>-55860.11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7" sqref="J17:J18"/>
    </sheetView>
  </sheetViews>
  <sheetFormatPr baseColWidth="10" defaultRowHeight="15" x14ac:dyDescent="0.25"/>
  <cols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4434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3373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-7651.07</v>
      </c>
    </row>
    <row r="12" spans="1:11" x14ac:dyDescent="0.25">
      <c r="A12" t="s">
        <v>4435</v>
      </c>
      <c r="B12" s="1">
        <v>42858</v>
      </c>
      <c r="C12">
        <v>1682</v>
      </c>
      <c r="D12">
        <v>1</v>
      </c>
      <c r="E12" t="s">
        <v>4436</v>
      </c>
      <c r="F12" t="s">
        <v>11</v>
      </c>
      <c r="G12" t="s">
        <v>12</v>
      </c>
      <c r="H12" t="s">
        <v>3376</v>
      </c>
      <c r="J12" s="2">
        <v>1700</v>
      </c>
      <c r="K12" s="2">
        <v>-9351.07</v>
      </c>
    </row>
    <row r="13" spans="1:11" x14ac:dyDescent="0.25">
      <c r="A13" t="s">
        <v>1174</v>
      </c>
      <c r="B13" s="1">
        <v>42860</v>
      </c>
      <c r="C13" t="s">
        <v>4437</v>
      </c>
      <c r="D13">
        <v>1</v>
      </c>
      <c r="E13" t="s">
        <v>4438</v>
      </c>
      <c r="F13" t="s">
        <v>76</v>
      </c>
      <c r="G13" t="s">
        <v>18</v>
      </c>
      <c r="H13" t="s">
        <v>3376</v>
      </c>
      <c r="I13" s="2">
        <v>1700</v>
      </c>
      <c r="K13" s="2">
        <v>-7651.07</v>
      </c>
    </row>
    <row r="14" spans="1:11" x14ac:dyDescent="0.25">
      <c r="A14" t="s">
        <v>4213</v>
      </c>
      <c r="B14" s="1">
        <v>42867</v>
      </c>
      <c r="C14">
        <v>1710</v>
      </c>
      <c r="D14">
        <v>1</v>
      </c>
      <c r="E14" t="s">
        <v>4439</v>
      </c>
      <c r="F14" t="s">
        <v>11</v>
      </c>
      <c r="G14" t="s">
        <v>12</v>
      </c>
      <c r="H14" t="s">
        <v>3376</v>
      </c>
      <c r="J14" s="2">
        <v>1641.1</v>
      </c>
      <c r="K14" s="2">
        <v>-9292.17</v>
      </c>
    </row>
    <row r="15" spans="1:11" x14ac:dyDescent="0.25">
      <c r="A15" t="s">
        <v>4440</v>
      </c>
      <c r="B15" s="1">
        <v>42877</v>
      </c>
      <c r="C15">
        <v>1739</v>
      </c>
      <c r="D15">
        <v>1</v>
      </c>
      <c r="E15" t="s">
        <v>4441</v>
      </c>
      <c r="F15" t="s">
        <v>11</v>
      </c>
      <c r="G15" t="s">
        <v>12</v>
      </c>
      <c r="H15" t="s">
        <v>3376</v>
      </c>
      <c r="J15" s="2">
        <v>1700</v>
      </c>
      <c r="K15" s="2">
        <v>-10992.17</v>
      </c>
    </row>
    <row r="16" spans="1:11" x14ac:dyDescent="0.25">
      <c r="A16" t="s">
        <v>4442</v>
      </c>
      <c r="B16" s="1">
        <v>42879</v>
      </c>
      <c r="C16" t="s">
        <v>4443</v>
      </c>
      <c r="D16">
        <v>1</v>
      </c>
      <c r="E16" t="s">
        <v>4444</v>
      </c>
      <c r="F16" t="s">
        <v>76</v>
      </c>
      <c r="G16" t="s">
        <v>12</v>
      </c>
      <c r="H16" t="s">
        <v>3376</v>
      </c>
      <c r="I16" s="2">
        <v>5951.04</v>
      </c>
      <c r="K16" s="2">
        <v>-5041.13</v>
      </c>
    </row>
    <row r="17" spans="1:11" x14ac:dyDescent="0.25">
      <c r="A17" t="s">
        <v>4445</v>
      </c>
      <c r="B17" s="1">
        <v>42886</v>
      </c>
      <c r="C17">
        <v>1788</v>
      </c>
      <c r="D17">
        <v>1</v>
      </c>
      <c r="E17" t="s">
        <v>4446</v>
      </c>
      <c r="F17" t="s">
        <v>11</v>
      </c>
      <c r="G17" t="s">
        <v>12</v>
      </c>
      <c r="H17" t="s">
        <v>3376</v>
      </c>
      <c r="J17" s="2">
        <v>1688.76</v>
      </c>
      <c r="K17" s="2">
        <v>-6729.89</v>
      </c>
    </row>
    <row r="18" spans="1:11" x14ac:dyDescent="0.25">
      <c r="A18" t="s">
        <v>4447</v>
      </c>
      <c r="B18" s="1">
        <v>42886</v>
      </c>
      <c r="C18">
        <v>1762</v>
      </c>
      <c r="D18">
        <v>1</v>
      </c>
      <c r="E18" t="s">
        <v>4448</v>
      </c>
      <c r="F18" t="s">
        <v>11</v>
      </c>
      <c r="G18" t="s">
        <v>12</v>
      </c>
      <c r="H18" t="s">
        <v>3376</v>
      </c>
      <c r="J18" s="2">
        <v>1800</v>
      </c>
      <c r="K18" s="2">
        <v>-8529.89</v>
      </c>
    </row>
    <row r="19" spans="1:11" x14ac:dyDescent="0.25">
      <c r="H19" t="s">
        <v>101</v>
      </c>
      <c r="I19" s="2">
        <v>7651.04</v>
      </c>
      <c r="J19" s="2">
        <v>8529.86</v>
      </c>
    </row>
    <row r="20" spans="1:11" x14ac:dyDescent="0.25">
      <c r="H20" t="s">
        <v>102</v>
      </c>
      <c r="K20" s="2">
        <v>-8529.89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5" sqref="J15"/>
    </sheetView>
  </sheetViews>
  <sheetFormatPr baseColWidth="10" defaultRowHeight="15" x14ac:dyDescent="0.25"/>
  <cols>
    <col min="8" max="8" width="17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4449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1187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-4918.3999999999996</v>
      </c>
    </row>
    <row r="12" spans="1:11" x14ac:dyDescent="0.25">
      <c r="A12" t="s">
        <v>415</v>
      </c>
      <c r="B12" s="1">
        <v>42858</v>
      </c>
      <c r="C12" t="s">
        <v>4450</v>
      </c>
      <c r="D12">
        <v>2</v>
      </c>
      <c r="E12" t="s">
        <v>4451</v>
      </c>
      <c r="F12" t="s">
        <v>512</v>
      </c>
      <c r="G12" t="s">
        <v>513</v>
      </c>
      <c r="H12" t="s">
        <v>1191</v>
      </c>
      <c r="J12" s="2">
        <v>29510.400000000001</v>
      </c>
      <c r="K12" s="2">
        <v>-34428.800000000003</v>
      </c>
    </row>
    <row r="13" spans="1:11" x14ac:dyDescent="0.25">
      <c r="A13" t="s">
        <v>4452</v>
      </c>
      <c r="B13" s="1">
        <v>42873</v>
      </c>
      <c r="C13" t="s">
        <v>4453</v>
      </c>
      <c r="D13">
        <v>2</v>
      </c>
      <c r="E13" t="s">
        <v>4454</v>
      </c>
      <c r="F13" t="s">
        <v>512</v>
      </c>
      <c r="G13" t="s">
        <v>513</v>
      </c>
      <c r="H13" t="s">
        <v>1191</v>
      </c>
      <c r="J13" s="2">
        <v>9836.7999999999993</v>
      </c>
      <c r="K13" s="2">
        <v>-44265.599999999999</v>
      </c>
    </row>
    <row r="14" spans="1:11" x14ac:dyDescent="0.25">
      <c r="A14" t="s">
        <v>1049</v>
      </c>
      <c r="B14" s="1">
        <v>42879</v>
      </c>
      <c r="C14" t="s">
        <v>4455</v>
      </c>
      <c r="D14">
        <v>2</v>
      </c>
      <c r="E14" t="s">
        <v>4456</v>
      </c>
      <c r="F14" t="s">
        <v>76</v>
      </c>
      <c r="G14" t="s">
        <v>12</v>
      </c>
      <c r="H14" t="s">
        <v>1191</v>
      </c>
      <c r="I14" s="2">
        <v>4918.3999999999996</v>
      </c>
      <c r="K14" s="2">
        <v>-39347.199999999997</v>
      </c>
    </row>
    <row r="15" spans="1:11" x14ac:dyDescent="0.25">
      <c r="A15" t="s">
        <v>4457</v>
      </c>
      <c r="B15" s="1">
        <v>42881</v>
      </c>
      <c r="C15" t="s">
        <v>4458</v>
      </c>
      <c r="D15">
        <v>2</v>
      </c>
      <c r="E15" t="s">
        <v>4459</v>
      </c>
      <c r="F15" t="s">
        <v>512</v>
      </c>
      <c r="G15" t="s">
        <v>513</v>
      </c>
      <c r="H15" t="s">
        <v>1191</v>
      </c>
      <c r="J15" s="2">
        <v>4918.3999999999996</v>
      </c>
      <c r="K15" s="2">
        <v>-44265.599999999999</v>
      </c>
    </row>
    <row r="16" spans="1:11" x14ac:dyDescent="0.25">
      <c r="H16" t="s">
        <v>101</v>
      </c>
      <c r="I16" s="2">
        <v>4918.3999999999996</v>
      </c>
      <c r="J16" s="2">
        <v>44265.599999999999</v>
      </c>
    </row>
    <row r="17" spans="1:11" x14ac:dyDescent="0.25">
      <c r="H17" t="s">
        <v>102</v>
      </c>
      <c r="K17" s="2">
        <v>-44265.599999999999</v>
      </c>
    </row>
    <row r="18" spans="1:11" x14ac:dyDescent="0.25">
      <c r="A18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4" workbookViewId="0">
      <selection activeCell="N6" sqref="N6"/>
    </sheetView>
  </sheetViews>
  <sheetFormatPr baseColWidth="10" defaultRowHeight="15" x14ac:dyDescent="0.25"/>
  <cols>
    <col min="8" max="8" width="37.7109375" bestFit="1" customWidth="1"/>
    <col min="10" max="10" width="3.28515625" style="20" customWidth="1"/>
    <col min="12" max="12" width="3.28515625" style="20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717</v>
      </c>
    </row>
    <row r="4" spans="1:13" x14ac:dyDescent="0.25">
      <c r="A4" t="s">
        <v>189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133</v>
      </c>
      <c r="B9" t="s">
        <v>718</v>
      </c>
      <c r="C9">
        <v>36</v>
      </c>
      <c r="D9" t="s">
        <v>719</v>
      </c>
      <c r="E9" t="s">
        <v>720</v>
      </c>
      <c r="F9" t="s">
        <v>721</v>
      </c>
    </row>
    <row r="10" spans="1:13" x14ac:dyDescent="0.25">
      <c r="A10" t="s">
        <v>138</v>
      </c>
      <c r="B10" t="s">
        <v>139</v>
      </c>
      <c r="C10" t="s">
        <v>501</v>
      </c>
      <c r="D10" t="s">
        <v>502</v>
      </c>
      <c r="E10" t="s">
        <v>142</v>
      </c>
      <c r="F10" t="s">
        <v>722</v>
      </c>
      <c r="G10" t="s">
        <v>139</v>
      </c>
      <c r="H10" t="s">
        <v>145</v>
      </c>
      <c r="I10" t="s">
        <v>146</v>
      </c>
      <c r="K10" t="s">
        <v>147</v>
      </c>
      <c r="M10" t="s">
        <v>146</v>
      </c>
    </row>
    <row r="11" spans="1:13" x14ac:dyDescent="0.25">
      <c r="H11" t="s">
        <v>7</v>
      </c>
      <c r="M11" s="2">
        <v>-92404.32</v>
      </c>
    </row>
    <row r="12" spans="1:13" x14ac:dyDescent="0.25">
      <c r="A12" t="s">
        <v>723</v>
      </c>
      <c r="B12" s="1">
        <v>42399</v>
      </c>
      <c r="C12" t="s">
        <v>724</v>
      </c>
      <c r="D12">
        <v>1</v>
      </c>
      <c r="E12" t="s">
        <v>725</v>
      </c>
      <c r="F12" t="s">
        <v>45</v>
      </c>
      <c r="G12" t="s">
        <v>12</v>
      </c>
      <c r="H12" t="s">
        <v>726</v>
      </c>
      <c r="K12" s="2">
        <v>7308</v>
      </c>
      <c r="M12" s="2">
        <v>-99712.320000000007</v>
      </c>
    </row>
    <row r="13" spans="1:13" x14ac:dyDescent="0.25">
      <c r="A13" t="s">
        <v>727</v>
      </c>
      <c r="B13" s="1">
        <v>42428</v>
      </c>
      <c r="C13" t="s">
        <v>728</v>
      </c>
      <c r="D13">
        <v>1</v>
      </c>
      <c r="E13" t="s">
        <v>729</v>
      </c>
      <c r="F13" t="s">
        <v>45</v>
      </c>
      <c r="G13" t="s">
        <v>12</v>
      </c>
      <c r="H13" t="s">
        <v>726</v>
      </c>
      <c r="K13" s="2">
        <v>6495</v>
      </c>
      <c r="M13" s="2">
        <v>-106207.32</v>
      </c>
    </row>
    <row r="14" spans="1:13" x14ac:dyDescent="0.25">
      <c r="A14" t="s">
        <v>730</v>
      </c>
      <c r="B14" s="1">
        <v>42490</v>
      </c>
      <c r="C14" t="s">
        <v>731</v>
      </c>
      <c r="D14">
        <v>1</v>
      </c>
      <c r="E14" t="s">
        <v>732</v>
      </c>
      <c r="F14" t="s">
        <v>45</v>
      </c>
      <c r="G14" t="s">
        <v>12</v>
      </c>
      <c r="H14" t="s">
        <v>726</v>
      </c>
      <c r="K14" s="2">
        <v>36581.99</v>
      </c>
      <c r="M14" s="2">
        <v>-142789.31</v>
      </c>
    </row>
    <row r="15" spans="1:13" x14ac:dyDescent="0.25">
      <c r="A15" t="s">
        <v>733</v>
      </c>
      <c r="B15" s="1">
        <v>42520</v>
      </c>
      <c r="C15" t="s">
        <v>734</v>
      </c>
      <c r="D15">
        <v>1</v>
      </c>
      <c r="E15" t="s">
        <v>735</v>
      </c>
      <c r="F15" t="s">
        <v>45</v>
      </c>
      <c r="G15" t="s">
        <v>12</v>
      </c>
      <c r="H15" t="s">
        <v>726</v>
      </c>
      <c r="K15" s="2">
        <v>24369</v>
      </c>
      <c r="M15" s="2">
        <v>-167158.31</v>
      </c>
    </row>
    <row r="16" spans="1:13" x14ac:dyDescent="0.25">
      <c r="A16" t="s">
        <v>736</v>
      </c>
      <c r="B16" s="1">
        <v>42523</v>
      </c>
      <c r="C16" t="s">
        <v>737</v>
      </c>
      <c r="D16">
        <v>1</v>
      </c>
      <c r="E16" t="s">
        <v>738</v>
      </c>
      <c r="F16" t="s">
        <v>17</v>
      </c>
      <c r="G16" t="s">
        <v>12</v>
      </c>
      <c r="H16" t="s">
        <v>726</v>
      </c>
      <c r="I16" s="2">
        <v>77267.320000000007</v>
      </c>
      <c r="M16" s="2">
        <v>-89890.99</v>
      </c>
    </row>
    <row r="17" spans="1:13" x14ac:dyDescent="0.25">
      <c r="A17" t="s">
        <v>739</v>
      </c>
      <c r="B17" s="1">
        <v>42523</v>
      </c>
      <c r="C17" t="s">
        <v>740</v>
      </c>
      <c r="D17">
        <v>1</v>
      </c>
      <c r="E17" t="s">
        <v>741</v>
      </c>
      <c r="F17" t="s">
        <v>17</v>
      </c>
      <c r="G17" t="s">
        <v>12</v>
      </c>
      <c r="H17" t="s">
        <v>726</v>
      </c>
      <c r="I17" s="2">
        <v>85319.99</v>
      </c>
      <c r="M17" s="2">
        <v>-4571</v>
      </c>
    </row>
    <row r="18" spans="1:13" x14ac:dyDescent="0.25">
      <c r="A18" t="s">
        <v>742</v>
      </c>
      <c r="B18" s="1">
        <v>42541</v>
      </c>
      <c r="C18" t="s">
        <v>743</v>
      </c>
      <c r="D18">
        <v>1</v>
      </c>
      <c r="E18" t="s">
        <v>744</v>
      </c>
      <c r="F18" t="s">
        <v>45</v>
      </c>
      <c r="G18" t="s">
        <v>12</v>
      </c>
      <c r="H18" t="s">
        <v>726</v>
      </c>
      <c r="K18" s="2">
        <v>29264.32</v>
      </c>
      <c r="M18" s="2">
        <v>-33835.32</v>
      </c>
    </row>
    <row r="19" spans="1:13" x14ac:dyDescent="0.25">
      <c r="A19" t="s">
        <v>745</v>
      </c>
      <c r="B19" s="1">
        <v>42541</v>
      </c>
      <c r="C19" t="s">
        <v>743</v>
      </c>
      <c r="D19">
        <v>1</v>
      </c>
      <c r="E19" t="s">
        <v>744</v>
      </c>
      <c r="F19" t="s">
        <v>45</v>
      </c>
      <c r="G19" t="s">
        <v>12</v>
      </c>
      <c r="H19" t="s">
        <v>746</v>
      </c>
      <c r="I19" s="2">
        <v>29264.32</v>
      </c>
      <c r="M19" s="2">
        <v>-4571</v>
      </c>
    </row>
    <row r="20" spans="1:13" x14ac:dyDescent="0.25">
      <c r="A20" t="s">
        <v>747</v>
      </c>
      <c r="B20" s="1">
        <v>42541</v>
      </c>
      <c r="C20" t="s">
        <v>748</v>
      </c>
      <c r="D20">
        <v>1</v>
      </c>
      <c r="E20" t="s">
        <v>749</v>
      </c>
      <c r="F20" t="s">
        <v>45</v>
      </c>
      <c r="G20" t="s">
        <v>12</v>
      </c>
      <c r="H20" t="s">
        <v>726</v>
      </c>
      <c r="K20" s="2">
        <v>10566</v>
      </c>
      <c r="M20" s="2">
        <v>-15137</v>
      </c>
    </row>
    <row r="21" spans="1:13" x14ac:dyDescent="0.25">
      <c r="A21" t="s">
        <v>460</v>
      </c>
      <c r="B21" s="1">
        <v>42559</v>
      </c>
      <c r="C21" t="s">
        <v>750</v>
      </c>
      <c r="D21">
        <v>1</v>
      </c>
      <c r="E21" t="s">
        <v>751</v>
      </c>
      <c r="F21" t="s">
        <v>45</v>
      </c>
      <c r="G21" t="s">
        <v>12</v>
      </c>
      <c r="H21" t="s">
        <v>726</v>
      </c>
      <c r="K21" s="2">
        <v>18603.2</v>
      </c>
      <c r="M21" s="2">
        <v>-33740.199999999997</v>
      </c>
    </row>
    <row r="22" spans="1:13" x14ac:dyDescent="0.25">
      <c r="A22" t="s">
        <v>600</v>
      </c>
      <c r="B22" s="1">
        <v>42592</v>
      </c>
      <c r="C22" t="s">
        <v>752</v>
      </c>
      <c r="D22">
        <v>1</v>
      </c>
      <c r="E22" t="s">
        <v>753</v>
      </c>
      <c r="F22" t="s">
        <v>333</v>
      </c>
      <c r="G22" t="s">
        <v>12</v>
      </c>
      <c r="H22" t="s">
        <v>754</v>
      </c>
      <c r="I22" s="2">
        <v>18603.2</v>
      </c>
      <c r="M22" s="2">
        <v>-15137</v>
      </c>
    </row>
    <row r="23" spans="1:13" x14ac:dyDescent="0.25">
      <c r="A23" t="s">
        <v>755</v>
      </c>
      <c r="B23" s="1">
        <v>42594</v>
      </c>
      <c r="C23" t="s">
        <v>756</v>
      </c>
      <c r="D23">
        <v>1</v>
      </c>
      <c r="E23" t="s">
        <v>757</v>
      </c>
      <c r="F23" t="s">
        <v>45</v>
      </c>
      <c r="G23" t="s">
        <v>12</v>
      </c>
      <c r="H23" t="s">
        <v>726</v>
      </c>
      <c r="K23" s="2">
        <v>4894.04</v>
      </c>
      <c r="M23" s="2">
        <v>-20031.04</v>
      </c>
    </row>
    <row r="24" spans="1:13" x14ac:dyDescent="0.25">
      <c r="A24" t="s">
        <v>758</v>
      </c>
      <c r="B24" s="1">
        <v>42628</v>
      </c>
      <c r="C24" t="s">
        <v>759</v>
      </c>
      <c r="D24">
        <v>1</v>
      </c>
      <c r="E24" t="s">
        <v>760</v>
      </c>
      <c r="F24" t="s">
        <v>76</v>
      </c>
      <c r="G24" t="s">
        <v>18</v>
      </c>
      <c r="H24" t="s">
        <v>726</v>
      </c>
      <c r="I24" s="2">
        <v>4894.04</v>
      </c>
      <c r="M24" s="2">
        <v>-15137</v>
      </c>
    </row>
    <row r="25" spans="1:13" x14ac:dyDescent="0.25">
      <c r="A25" t="s">
        <v>761</v>
      </c>
      <c r="B25" s="1">
        <v>42655</v>
      </c>
      <c r="C25" t="s">
        <v>762</v>
      </c>
      <c r="D25">
        <v>1</v>
      </c>
      <c r="E25" t="s">
        <v>763</v>
      </c>
      <c r="F25" t="s">
        <v>45</v>
      </c>
      <c r="G25" t="s">
        <v>12</v>
      </c>
      <c r="H25" t="s">
        <v>726</v>
      </c>
      <c r="K25" s="2">
        <v>19227</v>
      </c>
      <c r="M25" s="2">
        <v>-34364</v>
      </c>
    </row>
    <row r="26" spans="1:13" x14ac:dyDescent="0.25">
      <c r="A26" t="s">
        <v>764</v>
      </c>
      <c r="B26" s="1">
        <v>42655</v>
      </c>
      <c r="C26" t="s">
        <v>765</v>
      </c>
      <c r="D26">
        <v>1</v>
      </c>
      <c r="E26" t="s">
        <v>766</v>
      </c>
      <c r="F26" t="s">
        <v>45</v>
      </c>
      <c r="G26" t="s">
        <v>12</v>
      </c>
      <c r="H26" t="s">
        <v>726</v>
      </c>
      <c r="K26" s="2">
        <v>13871.28</v>
      </c>
      <c r="M26" s="2">
        <v>-48235.28</v>
      </c>
    </row>
    <row r="27" spans="1:13" x14ac:dyDescent="0.25">
      <c r="A27" t="s">
        <v>767</v>
      </c>
      <c r="B27" s="1">
        <v>42662</v>
      </c>
      <c r="C27" t="s">
        <v>768</v>
      </c>
      <c r="D27">
        <v>1</v>
      </c>
      <c r="E27" t="s">
        <v>769</v>
      </c>
      <c r="F27" t="s">
        <v>76</v>
      </c>
      <c r="G27" t="s">
        <v>12</v>
      </c>
      <c r="H27" t="s">
        <v>726</v>
      </c>
      <c r="I27" s="2">
        <v>19227</v>
      </c>
      <c r="M27" s="2">
        <v>-29008.28</v>
      </c>
    </row>
    <row r="28" spans="1:13" x14ac:dyDescent="0.25">
      <c r="A28" t="s">
        <v>770</v>
      </c>
      <c r="B28" s="1">
        <v>42671</v>
      </c>
      <c r="C28" t="s">
        <v>771</v>
      </c>
      <c r="D28">
        <v>1</v>
      </c>
      <c r="E28" t="s">
        <v>772</v>
      </c>
      <c r="F28" t="s">
        <v>45</v>
      </c>
      <c r="G28" t="s">
        <v>12</v>
      </c>
      <c r="H28" t="s">
        <v>726</v>
      </c>
      <c r="K28" s="2">
        <v>15137</v>
      </c>
      <c r="M28" s="2">
        <v>-44145.279999999999</v>
      </c>
    </row>
    <row r="29" spans="1:13" x14ac:dyDescent="0.25">
      <c r="A29" t="s">
        <v>773</v>
      </c>
      <c r="B29" s="1">
        <v>42677</v>
      </c>
      <c r="C29" t="s">
        <v>774</v>
      </c>
      <c r="D29">
        <v>1</v>
      </c>
      <c r="E29" t="s">
        <v>775</v>
      </c>
      <c r="F29" t="s">
        <v>76</v>
      </c>
      <c r="G29" t="s">
        <v>12</v>
      </c>
      <c r="H29" t="s">
        <v>726</v>
      </c>
      <c r="I29" s="2">
        <v>15137</v>
      </c>
      <c r="M29" s="2">
        <v>-29008.28</v>
      </c>
    </row>
    <row r="30" spans="1:13" x14ac:dyDescent="0.25">
      <c r="A30" t="s">
        <v>776</v>
      </c>
      <c r="B30" s="1">
        <v>42685</v>
      </c>
      <c r="C30" t="s">
        <v>777</v>
      </c>
      <c r="D30">
        <v>1</v>
      </c>
      <c r="E30" t="s">
        <v>778</v>
      </c>
      <c r="F30" t="s">
        <v>45</v>
      </c>
      <c r="G30" t="s">
        <v>12</v>
      </c>
      <c r="H30" t="s">
        <v>726</v>
      </c>
      <c r="K30" s="2">
        <v>10864.56</v>
      </c>
      <c r="M30" s="2">
        <v>-39872.839999999997</v>
      </c>
    </row>
    <row r="31" spans="1:13" x14ac:dyDescent="0.25">
      <c r="A31" t="s">
        <v>309</v>
      </c>
      <c r="B31" s="1">
        <v>42691</v>
      </c>
      <c r="C31" t="s">
        <v>779</v>
      </c>
      <c r="D31">
        <v>1</v>
      </c>
      <c r="E31" t="s">
        <v>780</v>
      </c>
      <c r="F31" t="s">
        <v>76</v>
      </c>
      <c r="G31" t="s">
        <v>12</v>
      </c>
      <c r="H31" t="s">
        <v>726</v>
      </c>
      <c r="I31" s="2">
        <v>13871.28</v>
      </c>
      <c r="M31" s="2">
        <v>-26001.56</v>
      </c>
    </row>
    <row r="32" spans="1:13" x14ac:dyDescent="0.25">
      <c r="A32" t="s">
        <v>781</v>
      </c>
      <c r="B32" s="1">
        <v>42711</v>
      </c>
      <c r="C32" t="s">
        <v>782</v>
      </c>
      <c r="D32">
        <v>1</v>
      </c>
      <c r="E32" t="s">
        <v>783</v>
      </c>
      <c r="F32" t="s">
        <v>76</v>
      </c>
      <c r="G32" t="s">
        <v>12</v>
      </c>
      <c r="H32" t="s">
        <v>726</v>
      </c>
      <c r="I32" s="2">
        <v>10864.56</v>
      </c>
      <c r="M32" s="2">
        <v>-15137</v>
      </c>
    </row>
    <row r="33" spans="1:13" x14ac:dyDescent="0.25">
      <c r="A33" t="s">
        <v>312</v>
      </c>
      <c r="B33" s="1">
        <v>42718</v>
      </c>
      <c r="C33" t="s">
        <v>784</v>
      </c>
      <c r="D33">
        <v>1</v>
      </c>
      <c r="E33" t="s">
        <v>785</v>
      </c>
      <c r="F33" t="s">
        <v>45</v>
      </c>
      <c r="G33" t="s">
        <v>12</v>
      </c>
      <c r="H33" t="s">
        <v>726</v>
      </c>
      <c r="K33" s="2">
        <v>5286.38</v>
      </c>
      <c r="M33" s="2">
        <v>-20423.38</v>
      </c>
    </row>
    <row r="34" spans="1:13" x14ac:dyDescent="0.25">
      <c r="H34" t="s">
        <v>101</v>
      </c>
      <c r="I34" s="2">
        <v>274448.71000000002</v>
      </c>
      <c r="K34" s="2">
        <v>202467.77</v>
      </c>
    </row>
    <row r="35" spans="1:13" x14ac:dyDescent="0.25">
      <c r="H35" t="s">
        <v>102</v>
      </c>
      <c r="M35" s="2">
        <v>-20423.38</v>
      </c>
    </row>
    <row r="36" spans="1:13" x14ac:dyDescent="0.25">
      <c r="A36" t="s">
        <v>138</v>
      </c>
      <c r="B36" t="s">
        <v>139</v>
      </c>
      <c r="C36" t="s">
        <v>501</v>
      </c>
      <c r="D36" t="s">
        <v>502</v>
      </c>
      <c r="E36" t="s">
        <v>142</v>
      </c>
      <c r="F36" t="s">
        <v>722</v>
      </c>
      <c r="G36" t="s">
        <v>139</v>
      </c>
      <c r="H36" t="s">
        <v>145</v>
      </c>
      <c r="I36" t="s">
        <v>146</v>
      </c>
      <c r="K36" t="s">
        <v>147</v>
      </c>
      <c r="M36" t="s">
        <v>146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6" workbookViewId="0">
      <selection activeCell="J23" sqref="J23"/>
    </sheetView>
  </sheetViews>
  <sheetFormatPr baseColWidth="10" defaultRowHeight="15" x14ac:dyDescent="0.25"/>
  <cols>
    <col min="8" max="8" width="36" bestFit="1" customWidth="1"/>
  </cols>
  <sheetData>
    <row r="1" spans="1:13" x14ac:dyDescent="0.25">
      <c r="A1" t="s">
        <v>0</v>
      </c>
    </row>
    <row r="2" spans="1:13" x14ac:dyDescent="0.25">
      <c r="A2" t="s">
        <v>4355</v>
      </c>
    </row>
    <row r="3" spans="1:13" x14ac:dyDescent="0.25">
      <c r="A3" t="s">
        <v>4460</v>
      </c>
    </row>
    <row r="4" spans="1:13" x14ac:dyDescent="0.25">
      <c r="A4" t="s">
        <v>4357</v>
      </c>
    </row>
    <row r="6" spans="1:13" x14ac:dyDescent="0.25">
      <c r="A6" t="s">
        <v>4</v>
      </c>
    </row>
    <row r="7" spans="1:13" x14ac:dyDescent="0.25">
      <c r="A7" t="s">
        <v>0</v>
      </c>
    </row>
    <row r="9" spans="1:13" x14ac:dyDescent="0.25">
      <c r="A9" t="s">
        <v>1380</v>
      </c>
    </row>
    <row r="10" spans="1:13" x14ac:dyDescent="0.25">
      <c r="A10" t="s">
        <v>6</v>
      </c>
    </row>
    <row r="11" spans="1:13" x14ac:dyDescent="0.25">
      <c r="H11" t="s">
        <v>7</v>
      </c>
      <c r="K11" s="2">
        <v>-4960.33</v>
      </c>
    </row>
    <row r="12" spans="1:13" x14ac:dyDescent="0.25">
      <c r="A12" t="s">
        <v>2446</v>
      </c>
      <c r="B12" s="1">
        <v>42860</v>
      </c>
      <c r="C12" t="s">
        <v>4461</v>
      </c>
      <c r="D12">
        <v>1</v>
      </c>
      <c r="E12" t="s">
        <v>4462</v>
      </c>
      <c r="F12" t="s">
        <v>76</v>
      </c>
      <c r="G12" t="s">
        <v>18</v>
      </c>
      <c r="H12" t="s">
        <v>4463</v>
      </c>
      <c r="I12" s="2">
        <v>7048.45</v>
      </c>
      <c r="K12" s="2">
        <v>2088.12</v>
      </c>
      <c r="L12" s="2">
        <f>+[1]MAY!$F$80+[1]MAY!$F$81+[1]MAY!$F$87</f>
        <v>2272.1400000000003</v>
      </c>
      <c r="M12" s="2">
        <f>+I12-L12</f>
        <v>4776.3099999999995</v>
      </c>
    </row>
    <row r="13" spans="1:13" x14ac:dyDescent="0.25">
      <c r="A13" t="s">
        <v>4464</v>
      </c>
      <c r="B13" s="1">
        <v>42865</v>
      </c>
      <c r="C13">
        <v>29050</v>
      </c>
      <c r="D13">
        <v>1</v>
      </c>
      <c r="E13" t="s">
        <v>4465</v>
      </c>
      <c r="F13" t="s">
        <v>11</v>
      </c>
      <c r="G13" t="s">
        <v>12</v>
      </c>
      <c r="H13" t="s">
        <v>1384</v>
      </c>
      <c r="J13">
        <v>594.97</v>
      </c>
      <c r="K13" s="2">
        <v>1493.15</v>
      </c>
    </row>
    <row r="14" spans="1:13" x14ac:dyDescent="0.25">
      <c r="A14" t="s">
        <v>4466</v>
      </c>
      <c r="B14" s="1">
        <v>42865</v>
      </c>
      <c r="C14">
        <v>29026</v>
      </c>
      <c r="D14">
        <v>1</v>
      </c>
      <c r="E14" t="s">
        <v>4467</v>
      </c>
      <c r="F14" t="s">
        <v>11</v>
      </c>
      <c r="G14" t="s">
        <v>12</v>
      </c>
      <c r="H14" t="s">
        <v>1384</v>
      </c>
      <c r="J14">
        <v>957.19</v>
      </c>
      <c r="K14">
        <v>535.96</v>
      </c>
    </row>
    <row r="15" spans="1:13" x14ac:dyDescent="0.25">
      <c r="A15" t="s">
        <v>4468</v>
      </c>
      <c r="B15" s="1">
        <v>42865</v>
      </c>
      <c r="C15">
        <v>29024</v>
      </c>
      <c r="D15">
        <v>1</v>
      </c>
      <c r="E15" t="s">
        <v>4469</v>
      </c>
      <c r="F15" t="s">
        <v>11</v>
      </c>
      <c r="G15" t="s">
        <v>12</v>
      </c>
      <c r="H15" t="s">
        <v>1384</v>
      </c>
      <c r="J15" s="2">
        <v>3965.57</v>
      </c>
      <c r="K15" s="2">
        <v>-3429.61</v>
      </c>
    </row>
    <row r="16" spans="1:13" x14ac:dyDescent="0.25">
      <c r="A16" t="s">
        <v>4470</v>
      </c>
      <c r="B16" s="1">
        <v>42865</v>
      </c>
      <c r="C16">
        <v>29029</v>
      </c>
      <c r="D16">
        <v>1</v>
      </c>
      <c r="E16" t="s">
        <v>4471</v>
      </c>
      <c r="F16" t="s">
        <v>11</v>
      </c>
      <c r="G16" t="s">
        <v>12</v>
      </c>
      <c r="H16" t="s">
        <v>1384</v>
      </c>
      <c r="J16">
        <v>331.03</v>
      </c>
      <c r="K16" s="2">
        <v>-3760.64</v>
      </c>
    </row>
    <row r="17" spans="1:11" x14ac:dyDescent="0.25">
      <c r="A17" t="s">
        <v>4472</v>
      </c>
      <c r="B17" s="1">
        <v>42866</v>
      </c>
      <c r="C17">
        <v>29027</v>
      </c>
      <c r="D17">
        <v>1</v>
      </c>
      <c r="E17" t="s">
        <v>4473</v>
      </c>
      <c r="F17" t="s">
        <v>11</v>
      </c>
      <c r="G17" t="s">
        <v>12</v>
      </c>
      <c r="H17" t="s">
        <v>1384</v>
      </c>
      <c r="J17" s="2">
        <v>1885.73</v>
      </c>
      <c r="K17" s="2">
        <v>-5646.37</v>
      </c>
    </row>
    <row r="18" spans="1:11" x14ac:dyDescent="0.25">
      <c r="A18" t="s">
        <v>2357</v>
      </c>
      <c r="B18" s="1">
        <v>42866</v>
      </c>
      <c r="C18">
        <v>29025</v>
      </c>
      <c r="D18">
        <v>1</v>
      </c>
      <c r="E18" t="s">
        <v>4474</v>
      </c>
      <c r="F18" t="s">
        <v>11</v>
      </c>
      <c r="G18" t="s">
        <v>12</v>
      </c>
      <c r="H18" t="s">
        <v>1384</v>
      </c>
      <c r="J18" s="2">
        <v>1266.02</v>
      </c>
      <c r="K18" s="2">
        <v>-6912.39</v>
      </c>
    </row>
    <row r="19" spans="1:11" x14ac:dyDescent="0.25">
      <c r="A19" t="s">
        <v>4475</v>
      </c>
      <c r="B19" s="1">
        <v>42866</v>
      </c>
      <c r="C19">
        <v>28932</v>
      </c>
      <c r="D19">
        <v>1</v>
      </c>
      <c r="E19" t="s">
        <v>4476</v>
      </c>
      <c r="F19" t="s">
        <v>11</v>
      </c>
      <c r="G19" t="s">
        <v>12</v>
      </c>
      <c r="H19" t="s">
        <v>1384</v>
      </c>
      <c r="J19">
        <v>594.97</v>
      </c>
      <c r="K19" s="2">
        <v>-7507.36</v>
      </c>
    </row>
    <row r="20" spans="1:11" x14ac:dyDescent="0.25">
      <c r="A20" t="s">
        <v>4477</v>
      </c>
      <c r="B20" s="1">
        <v>42866</v>
      </c>
      <c r="C20">
        <v>28792</v>
      </c>
      <c r="D20">
        <v>1</v>
      </c>
      <c r="E20" t="s">
        <v>4478</v>
      </c>
      <c r="F20" t="s">
        <v>11</v>
      </c>
      <c r="G20" t="s">
        <v>12</v>
      </c>
      <c r="H20" t="s">
        <v>1384</v>
      </c>
      <c r="J20" s="54">
        <v>280.02</v>
      </c>
      <c r="K20" s="2">
        <v>-7787.38</v>
      </c>
    </row>
    <row r="21" spans="1:11" x14ac:dyDescent="0.25">
      <c r="A21" t="s">
        <v>912</v>
      </c>
      <c r="B21" s="1">
        <v>42879</v>
      </c>
      <c r="C21" t="s">
        <v>4479</v>
      </c>
      <c r="D21">
        <v>1</v>
      </c>
      <c r="E21" t="s">
        <v>4480</v>
      </c>
      <c r="F21" t="s">
        <v>76</v>
      </c>
      <c r="G21" t="s">
        <v>12</v>
      </c>
      <c r="H21" t="s">
        <v>1384</v>
      </c>
      <c r="I21" s="53">
        <v>1877.01</v>
      </c>
      <c r="K21" s="2">
        <v>-5910.37</v>
      </c>
    </row>
    <row r="22" spans="1:11" x14ac:dyDescent="0.25">
      <c r="A22" t="s">
        <v>1074</v>
      </c>
      <c r="B22" s="1">
        <v>42879</v>
      </c>
      <c r="C22" t="s">
        <v>4481</v>
      </c>
      <c r="D22">
        <v>1</v>
      </c>
      <c r="E22" t="s">
        <v>4482</v>
      </c>
      <c r="F22" t="s">
        <v>76</v>
      </c>
      <c r="G22" t="s">
        <v>12</v>
      </c>
      <c r="H22" t="s">
        <v>1384</v>
      </c>
      <c r="I22" s="54">
        <v>280.02</v>
      </c>
      <c r="K22" s="2">
        <v>-5630.35</v>
      </c>
    </row>
    <row r="23" spans="1:11" x14ac:dyDescent="0.25">
      <c r="A23" t="s">
        <v>4483</v>
      </c>
      <c r="B23" s="1">
        <v>42886</v>
      </c>
      <c r="C23">
        <v>29346</v>
      </c>
      <c r="D23">
        <v>1</v>
      </c>
      <c r="E23" t="s">
        <v>4484</v>
      </c>
      <c r="F23" t="s">
        <v>11</v>
      </c>
      <c r="G23" t="s">
        <v>12</v>
      </c>
      <c r="H23" t="s">
        <v>1384</v>
      </c>
      <c r="J23">
        <v>719.98</v>
      </c>
      <c r="K23" s="2">
        <v>-6350.33</v>
      </c>
    </row>
    <row r="24" spans="1:11" x14ac:dyDescent="0.25">
      <c r="H24" t="s">
        <v>101</v>
      </c>
      <c r="I24" s="2">
        <v>9205.48</v>
      </c>
      <c r="J24" s="2">
        <v>10595.48</v>
      </c>
    </row>
    <row r="25" spans="1:11" x14ac:dyDescent="0.25">
      <c r="H25" t="s">
        <v>102</v>
      </c>
      <c r="K25" s="2">
        <v>-6350.33</v>
      </c>
    </row>
    <row r="26" spans="1:11" x14ac:dyDescent="0.25">
      <c r="A26" t="s">
        <v>6</v>
      </c>
    </row>
    <row r="28" spans="1:11" x14ac:dyDescent="0.25">
      <c r="C28" t="s">
        <v>4464</v>
      </c>
      <c r="D28" s="1">
        <v>42865</v>
      </c>
      <c r="E28">
        <v>29050</v>
      </c>
    </row>
    <row r="29" spans="1:11" x14ac:dyDescent="0.25">
      <c r="C29" t="s">
        <v>4466</v>
      </c>
      <c r="D29" s="1">
        <v>42865</v>
      </c>
      <c r="E29">
        <v>29026</v>
      </c>
    </row>
    <row r="30" spans="1:11" x14ac:dyDescent="0.25">
      <c r="C30" t="s">
        <v>4468</v>
      </c>
      <c r="D30" s="1">
        <v>42865</v>
      </c>
      <c r="E30">
        <v>29024</v>
      </c>
    </row>
    <row r="31" spans="1:11" x14ac:dyDescent="0.25">
      <c r="C31" t="s">
        <v>4470</v>
      </c>
      <c r="D31" s="1">
        <v>42865</v>
      </c>
      <c r="E31">
        <v>29029</v>
      </c>
    </row>
    <row r="32" spans="1:11" x14ac:dyDescent="0.25">
      <c r="C32" t="s">
        <v>4472</v>
      </c>
      <c r="D32" s="1">
        <v>42866</v>
      </c>
      <c r="E32">
        <v>29027</v>
      </c>
    </row>
    <row r="33" spans="3:5" x14ac:dyDescent="0.25">
      <c r="C33" t="s">
        <v>2357</v>
      </c>
      <c r="D33" s="1">
        <v>42866</v>
      </c>
      <c r="E33">
        <v>29025</v>
      </c>
    </row>
    <row r="34" spans="3:5" x14ac:dyDescent="0.25">
      <c r="C34" t="s">
        <v>4475</v>
      </c>
      <c r="D34" s="1">
        <v>42866</v>
      </c>
      <c r="E34">
        <v>28932</v>
      </c>
    </row>
    <row r="35" spans="3:5" x14ac:dyDescent="0.25">
      <c r="C35" t="s">
        <v>4477</v>
      </c>
      <c r="D35" s="1">
        <v>42866</v>
      </c>
      <c r="E35">
        <v>28792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7" sqref="A17:C17"/>
    </sheetView>
  </sheetViews>
  <sheetFormatPr baseColWidth="10" defaultRowHeight="15" x14ac:dyDescent="0.25"/>
  <cols>
    <col min="8" max="8" width="36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3083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1431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-2263.7399999999998</v>
      </c>
    </row>
    <row r="12" spans="1:11" x14ac:dyDescent="0.25">
      <c r="A12" t="s">
        <v>4485</v>
      </c>
      <c r="B12" s="1">
        <v>42859</v>
      </c>
      <c r="C12">
        <v>18434</v>
      </c>
      <c r="D12">
        <v>2</v>
      </c>
      <c r="E12" t="s">
        <v>4486</v>
      </c>
      <c r="F12" t="s">
        <v>512</v>
      </c>
      <c r="G12" t="s">
        <v>513</v>
      </c>
      <c r="H12" t="s">
        <v>1434</v>
      </c>
      <c r="J12" s="2">
        <v>1335.74</v>
      </c>
      <c r="K12" s="2">
        <v>-3599.48</v>
      </c>
    </row>
    <row r="13" spans="1:11" x14ac:dyDescent="0.25">
      <c r="A13" t="s">
        <v>4487</v>
      </c>
      <c r="B13" s="1">
        <v>42859</v>
      </c>
      <c r="C13">
        <v>18455</v>
      </c>
      <c r="D13">
        <v>2</v>
      </c>
      <c r="E13" t="s">
        <v>4488</v>
      </c>
      <c r="F13" t="s">
        <v>512</v>
      </c>
      <c r="G13" t="s">
        <v>513</v>
      </c>
      <c r="H13" t="s">
        <v>1434</v>
      </c>
      <c r="J13" s="53">
        <v>2343.1999999999998</v>
      </c>
      <c r="K13" s="2">
        <v>-5942.68</v>
      </c>
    </row>
    <row r="14" spans="1:11" x14ac:dyDescent="0.25">
      <c r="A14" t="s">
        <v>4489</v>
      </c>
      <c r="B14" s="1">
        <v>42859</v>
      </c>
      <c r="C14">
        <v>18455</v>
      </c>
      <c r="D14">
        <v>2</v>
      </c>
      <c r="E14" t="s">
        <v>4488</v>
      </c>
      <c r="F14" t="s">
        <v>512</v>
      </c>
      <c r="G14" t="s">
        <v>513</v>
      </c>
      <c r="H14" t="s">
        <v>4490</v>
      </c>
      <c r="I14" s="53">
        <v>2343.1999999999998</v>
      </c>
      <c r="K14" s="2">
        <v>-3599.48</v>
      </c>
    </row>
    <row r="15" spans="1:11" x14ac:dyDescent="0.25">
      <c r="A15" t="s">
        <v>4491</v>
      </c>
      <c r="B15" s="1">
        <v>42859</v>
      </c>
      <c r="C15">
        <v>18455</v>
      </c>
      <c r="D15">
        <v>2</v>
      </c>
      <c r="E15" t="s">
        <v>4492</v>
      </c>
      <c r="F15" t="s">
        <v>512</v>
      </c>
      <c r="G15" t="s">
        <v>513</v>
      </c>
      <c r="H15" t="s">
        <v>1434</v>
      </c>
      <c r="J15" s="2">
        <v>2343.1999999999998</v>
      </c>
      <c r="K15" s="2">
        <v>-5942.68</v>
      </c>
    </row>
    <row r="16" spans="1:11" x14ac:dyDescent="0.25">
      <c r="A16" t="s">
        <v>809</v>
      </c>
      <c r="B16" s="1">
        <v>42860</v>
      </c>
      <c r="C16" t="s">
        <v>4493</v>
      </c>
      <c r="D16">
        <v>2</v>
      </c>
      <c r="E16" t="s">
        <v>4494</v>
      </c>
      <c r="F16" t="s">
        <v>76</v>
      </c>
      <c r="G16" t="s">
        <v>12</v>
      </c>
      <c r="H16" t="s">
        <v>1434</v>
      </c>
      <c r="I16" s="2">
        <v>1335.74</v>
      </c>
      <c r="K16" s="2">
        <v>-4606.9399999999996</v>
      </c>
    </row>
    <row r="17" spans="1:11" x14ac:dyDescent="0.25">
      <c r="A17" t="s">
        <v>4495</v>
      </c>
      <c r="B17" s="1">
        <v>42877</v>
      </c>
      <c r="C17">
        <v>18558</v>
      </c>
      <c r="D17">
        <v>1</v>
      </c>
      <c r="E17" t="s">
        <v>4496</v>
      </c>
      <c r="F17" t="s">
        <v>11</v>
      </c>
      <c r="G17" t="s">
        <v>12</v>
      </c>
      <c r="H17" t="s">
        <v>1434</v>
      </c>
      <c r="J17" s="2">
        <v>27654.400000000001</v>
      </c>
      <c r="K17" s="2">
        <v>-32261.34</v>
      </c>
    </row>
    <row r="18" spans="1:11" x14ac:dyDescent="0.25">
      <c r="A18" t="s">
        <v>1605</v>
      </c>
      <c r="B18" s="1">
        <v>42879</v>
      </c>
      <c r="C18" t="s">
        <v>4497</v>
      </c>
      <c r="D18">
        <v>1</v>
      </c>
      <c r="E18" t="s">
        <v>4498</v>
      </c>
      <c r="F18" t="s">
        <v>76</v>
      </c>
      <c r="G18" t="s">
        <v>12</v>
      </c>
      <c r="H18" t="s">
        <v>1434</v>
      </c>
      <c r="I18">
        <v>928</v>
      </c>
      <c r="K18" s="2">
        <v>-31333.34</v>
      </c>
    </row>
    <row r="19" spans="1:11" x14ac:dyDescent="0.25">
      <c r="H19" t="s">
        <v>101</v>
      </c>
      <c r="I19" s="2">
        <v>4606.9399999999996</v>
      </c>
      <c r="J19" s="2">
        <v>33676.54</v>
      </c>
    </row>
    <row r="20" spans="1:11" x14ac:dyDescent="0.25">
      <c r="H20" t="s">
        <v>102</v>
      </c>
      <c r="K20" s="2">
        <v>-31333.34</v>
      </c>
    </row>
    <row r="21" spans="1:11" x14ac:dyDescent="0.25">
      <c r="A21" t="s">
        <v>6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2" workbookViewId="0">
      <selection activeCell="J40" sqref="J40:J41"/>
    </sheetView>
  </sheetViews>
  <sheetFormatPr baseColWidth="10" defaultRowHeight="15" x14ac:dyDescent="0.25"/>
  <cols>
    <col min="8" max="8" width="25.570312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4499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1545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-35960</v>
      </c>
    </row>
    <row r="12" spans="1:11" x14ac:dyDescent="0.25">
      <c r="A12" t="s">
        <v>4501</v>
      </c>
      <c r="B12" s="1">
        <v>42857</v>
      </c>
      <c r="C12" t="s">
        <v>4502</v>
      </c>
      <c r="D12">
        <v>2</v>
      </c>
      <c r="E12" t="s">
        <v>4503</v>
      </c>
      <c r="F12" t="s">
        <v>1549</v>
      </c>
      <c r="G12" t="s">
        <v>1618</v>
      </c>
      <c r="H12" t="s">
        <v>1551</v>
      </c>
      <c r="J12" s="2">
        <v>2320</v>
      </c>
      <c r="K12" s="2">
        <v>-38280</v>
      </c>
    </row>
    <row r="13" spans="1:11" x14ac:dyDescent="0.25">
      <c r="A13" t="s">
        <v>4504</v>
      </c>
      <c r="B13" s="1">
        <v>42859</v>
      </c>
      <c r="C13" t="s">
        <v>4505</v>
      </c>
      <c r="D13">
        <v>2</v>
      </c>
      <c r="E13" t="s">
        <v>4506</v>
      </c>
      <c r="F13" t="s">
        <v>1549</v>
      </c>
      <c r="G13" t="s">
        <v>1618</v>
      </c>
      <c r="H13" t="s">
        <v>1551</v>
      </c>
      <c r="J13" s="15">
        <v>2900</v>
      </c>
      <c r="K13" s="2">
        <v>-41180</v>
      </c>
    </row>
    <row r="14" spans="1:11" x14ac:dyDescent="0.25">
      <c r="A14" t="s">
        <v>327</v>
      </c>
      <c r="B14" s="1">
        <v>42860</v>
      </c>
      <c r="C14" t="s">
        <v>4507</v>
      </c>
      <c r="D14">
        <v>1</v>
      </c>
      <c r="E14" t="s">
        <v>4508</v>
      </c>
      <c r="F14" t="s">
        <v>76</v>
      </c>
      <c r="G14" t="s">
        <v>12</v>
      </c>
      <c r="H14" t="s">
        <v>1551</v>
      </c>
      <c r="I14" s="14">
        <v>16240</v>
      </c>
      <c r="K14" s="2">
        <v>-24940</v>
      </c>
    </row>
    <row r="15" spans="1:11" x14ac:dyDescent="0.25">
      <c r="A15" t="s">
        <v>1637</v>
      </c>
      <c r="B15" s="1">
        <v>42860</v>
      </c>
      <c r="C15" t="s">
        <v>4509</v>
      </c>
      <c r="D15">
        <v>2</v>
      </c>
      <c r="E15" t="s">
        <v>4510</v>
      </c>
      <c r="F15" t="s">
        <v>76</v>
      </c>
      <c r="G15" t="s">
        <v>12</v>
      </c>
      <c r="H15" t="s">
        <v>1551</v>
      </c>
      <c r="I15" s="14">
        <v>11020</v>
      </c>
      <c r="K15" s="2">
        <v>-13920</v>
      </c>
    </row>
    <row r="16" spans="1:11" x14ac:dyDescent="0.25">
      <c r="A16" t="s">
        <v>4511</v>
      </c>
      <c r="B16" s="1">
        <v>42861</v>
      </c>
      <c r="C16" t="s">
        <v>4512</v>
      </c>
      <c r="D16">
        <v>2</v>
      </c>
      <c r="E16" t="s">
        <v>4513</v>
      </c>
      <c r="F16" t="s">
        <v>1549</v>
      </c>
      <c r="G16" t="s">
        <v>2135</v>
      </c>
      <c r="H16" t="s">
        <v>2136</v>
      </c>
      <c r="J16" s="15">
        <v>1508</v>
      </c>
      <c r="K16" s="2">
        <v>-15428</v>
      </c>
    </row>
    <row r="17" spans="1:11" x14ac:dyDescent="0.25">
      <c r="A17" t="s">
        <v>3829</v>
      </c>
      <c r="B17" s="1">
        <v>42867</v>
      </c>
      <c r="C17" t="s">
        <v>4514</v>
      </c>
      <c r="D17">
        <v>2</v>
      </c>
      <c r="E17" t="s">
        <v>4515</v>
      </c>
      <c r="F17" t="s">
        <v>1549</v>
      </c>
      <c r="G17" t="s">
        <v>2110</v>
      </c>
      <c r="H17" t="s">
        <v>1551</v>
      </c>
      <c r="J17" s="2">
        <v>4060</v>
      </c>
      <c r="K17" s="2">
        <v>-19488</v>
      </c>
    </row>
    <row r="18" spans="1:11" x14ac:dyDescent="0.25">
      <c r="A18" t="s">
        <v>4516</v>
      </c>
      <c r="B18" s="1">
        <v>42870</v>
      </c>
      <c r="C18" t="s">
        <v>4517</v>
      </c>
      <c r="D18">
        <v>2</v>
      </c>
      <c r="E18" t="s">
        <v>4518</v>
      </c>
      <c r="F18" t="s">
        <v>1549</v>
      </c>
      <c r="G18" t="s">
        <v>2135</v>
      </c>
      <c r="H18" t="s">
        <v>2136</v>
      </c>
      <c r="J18" s="14">
        <v>1740</v>
      </c>
      <c r="K18" s="2">
        <v>-21228</v>
      </c>
    </row>
    <row r="19" spans="1:11" x14ac:dyDescent="0.25">
      <c r="A19" t="s">
        <v>3861</v>
      </c>
      <c r="B19" s="1">
        <v>42871</v>
      </c>
      <c r="C19" t="s">
        <v>4519</v>
      </c>
      <c r="D19">
        <v>2</v>
      </c>
      <c r="E19" t="s">
        <v>4520</v>
      </c>
      <c r="F19" t="s">
        <v>1549</v>
      </c>
      <c r="G19" t="s">
        <v>1618</v>
      </c>
      <c r="H19" t="s">
        <v>1551</v>
      </c>
      <c r="J19" s="40">
        <v>5247.84</v>
      </c>
      <c r="K19" s="2">
        <v>-26475.84</v>
      </c>
    </row>
    <row r="20" spans="1:11" x14ac:dyDescent="0.25">
      <c r="A20" t="s">
        <v>1279</v>
      </c>
      <c r="B20" s="1">
        <v>42871</v>
      </c>
      <c r="C20" t="s">
        <v>4521</v>
      </c>
      <c r="D20">
        <v>2</v>
      </c>
      <c r="E20" t="s">
        <v>4522</v>
      </c>
      <c r="F20" t="s">
        <v>1549</v>
      </c>
      <c r="G20" t="s">
        <v>1618</v>
      </c>
      <c r="H20" t="s">
        <v>1551</v>
      </c>
      <c r="J20" s="14">
        <v>4060</v>
      </c>
      <c r="K20" s="2">
        <v>-30535.84</v>
      </c>
    </row>
    <row r="21" spans="1:11" x14ac:dyDescent="0.25">
      <c r="A21" t="s">
        <v>4523</v>
      </c>
      <c r="B21" s="1">
        <v>42871</v>
      </c>
      <c r="C21" t="s">
        <v>4524</v>
      </c>
      <c r="D21">
        <v>2</v>
      </c>
      <c r="E21" t="s">
        <v>4525</v>
      </c>
      <c r="F21" t="s">
        <v>1549</v>
      </c>
      <c r="G21" t="s">
        <v>1618</v>
      </c>
      <c r="H21" t="s">
        <v>1551</v>
      </c>
      <c r="J21" s="14">
        <v>5800</v>
      </c>
      <c r="K21" s="2">
        <v>-36335.839999999997</v>
      </c>
    </row>
    <row r="22" spans="1:11" x14ac:dyDescent="0.25">
      <c r="A22" t="s">
        <v>4526</v>
      </c>
      <c r="B22" s="1">
        <v>42871</v>
      </c>
      <c r="C22" t="s">
        <v>4527</v>
      </c>
      <c r="D22">
        <v>2</v>
      </c>
      <c r="E22" t="s">
        <v>4528</v>
      </c>
      <c r="F22" t="s">
        <v>1549</v>
      </c>
      <c r="G22" t="s">
        <v>2135</v>
      </c>
      <c r="H22" t="s">
        <v>2136</v>
      </c>
      <c r="J22" s="14">
        <v>1508</v>
      </c>
      <c r="K22" s="2">
        <v>-37843.839999999997</v>
      </c>
    </row>
    <row r="23" spans="1:11" x14ac:dyDescent="0.25">
      <c r="A23" t="s">
        <v>4529</v>
      </c>
      <c r="B23" s="1">
        <v>42871</v>
      </c>
      <c r="C23" t="s">
        <v>4530</v>
      </c>
      <c r="D23">
        <v>2</v>
      </c>
      <c r="E23" t="s">
        <v>4531</v>
      </c>
      <c r="F23" t="s">
        <v>1549</v>
      </c>
      <c r="G23" t="s">
        <v>2135</v>
      </c>
      <c r="H23" t="s">
        <v>2136</v>
      </c>
      <c r="J23" s="14">
        <v>1740</v>
      </c>
      <c r="K23" s="2">
        <v>-39583.839999999997</v>
      </c>
    </row>
    <row r="24" spans="1:11" x14ac:dyDescent="0.25">
      <c r="A24" t="s">
        <v>4532</v>
      </c>
      <c r="B24" s="1">
        <v>42871</v>
      </c>
      <c r="C24" t="s">
        <v>4533</v>
      </c>
      <c r="D24">
        <v>2</v>
      </c>
      <c r="E24" t="s">
        <v>4534</v>
      </c>
      <c r="F24" t="s">
        <v>1549</v>
      </c>
      <c r="G24" t="s">
        <v>1618</v>
      </c>
      <c r="H24" t="s">
        <v>1551</v>
      </c>
      <c r="J24" s="14">
        <v>5684</v>
      </c>
      <c r="K24" s="2">
        <v>-45267.839999999997</v>
      </c>
    </row>
    <row r="25" spans="1:11" x14ac:dyDescent="0.25">
      <c r="A25" t="s">
        <v>4535</v>
      </c>
      <c r="B25" s="1">
        <v>42871</v>
      </c>
      <c r="C25" t="s">
        <v>4536</v>
      </c>
      <c r="D25">
        <v>2</v>
      </c>
      <c r="E25" t="s">
        <v>4537</v>
      </c>
      <c r="F25" t="s">
        <v>1549</v>
      </c>
      <c r="G25" t="s">
        <v>1618</v>
      </c>
      <c r="H25" t="s">
        <v>1551</v>
      </c>
      <c r="J25" s="14">
        <v>1392</v>
      </c>
      <c r="K25" s="2">
        <v>-46659.839999999997</v>
      </c>
    </row>
    <row r="26" spans="1:11" x14ac:dyDescent="0.25">
      <c r="A26" t="s">
        <v>804</v>
      </c>
      <c r="B26" s="1">
        <v>42873</v>
      </c>
      <c r="C26" t="s">
        <v>4538</v>
      </c>
      <c r="D26">
        <v>2</v>
      </c>
      <c r="E26" t="s">
        <v>4539</v>
      </c>
      <c r="F26" t="s">
        <v>76</v>
      </c>
      <c r="G26" t="s">
        <v>12</v>
      </c>
      <c r="H26" t="s">
        <v>1551</v>
      </c>
      <c r="I26" s="14">
        <v>21924</v>
      </c>
      <c r="K26" s="2">
        <v>-24735.84</v>
      </c>
    </row>
    <row r="27" spans="1:11" x14ac:dyDescent="0.25">
      <c r="A27" t="s">
        <v>4540</v>
      </c>
      <c r="B27" s="1">
        <v>42874</v>
      </c>
      <c r="C27" t="s">
        <v>4519</v>
      </c>
      <c r="D27">
        <v>2</v>
      </c>
      <c r="E27" t="s">
        <v>4520</v>
      </c>
      <c r="F27" t="s">
        <v>1549</v>
      </c>
      <c r="G27" t="s">
        <v>1618</v>
      </c>
      <c r="H27" t="s">
        <v>1595</v>
      </c>
      <c r="I27" s="40">
        <v>5247.84</v>
      </c>
      <c r="K27" s="2">
        <v>-19488</v>
      </c>
    </row>
    <row r="28" spans="1:11" x14ac:dyDescent="0.25">
      <c r="A28" t="s">
        <v>4541</v>
      </c>
      <c r="B28" s="1">
        <v>42874</v>
      </c>
      <c r="C28" t="s">
        <v>4519</v>
      </c>
      <c r="D28">
        <v>2</v>
      </c>
      <c r="E28" t="s">
        <v>4542</v>
      </c>
      <c r="F28" t="s">
        <v>1549</v>
      </c>
      <c r="G28" t="s">
        <v>1618</v>
      </c>
      <c r="H28" t="s">
        <v>1551</v>
      </c>
      <c r="J28" s="2">
        <v>4524</v>
      </c>
      <c r="K28" s="2">
        <v>-24012</v>
      </c>
    </row>
    <row r="29" spans="1:11" x14ac:dyDescent="0.25">
      <c r="A29" t="s">
        <v>4543</v>
      </c>
      <c r="B29" s="1">
        <v>42878</v>
      </c>
      <c r="C29" t="s">
        <v>4544</v>
      </c>
      <c r="D29">
        <v>1</v>
      </c>
      <c r="E29" t="s">
        <v>4545</v>
      </c>
      <c r="F29" t="s">
        <v>45</v>
      </c>
      <c r="G29" t="s">
        <v>156</v>
      </c>
      <c r="H29" t="s">
        <v>1551</v>
      </c>
      <c r="J29" s="2">
        <v>4292</v>
      </c>
      <c r="K29" s="2">
        <v>-28304</v>
      </c>
    </row>
    <row r="30" spans="1:11" x14ac:dyDescent="0.25">
      <c r="A30" t="s">
        <v>4546</v>
      </c>
      <c r="B30" s="1">
        <v>42879</v>
      </c>
      <c r="C30" t="s">
        <v>4547</v>
      </c>
      <c r="D30">
        <v>2</v>
      </c>
      <c r="E30" t="s">
        <v>4548</v>
      </c>
      <c r="F30" t="s">
        <v>1549</v>
      </c>
      <c r="G30" t="s">
        <v>1618</v>
      </c>
      <c r="H30" t="s">
        <v>1551</v>
      </c>
      <c r="J30" s="2">
        <v>1740</v>
      </c>
      <c r="K30" s="2">
        <v>-30044</v>
      </c>
    </row>
    <row r="31" spans="1:11" x14ac:dyDescent="0.25">
      <c r="A31" t="s">
        <v>3872</v>
      </c>
      <c r="B31" s="1">
        <v>42879</v>
      </c>
      <c r="C31" t="s">
        <v>4549</v>
      </c>
      <c r="D31">
        <v>1</v>
      </c>
      <c r="E31" t="s">
        <v>4550</v>
      </c>
      <c r="F31" t="s">
        <v>76</v>
      </c>
      <c r="G31" t="s">
        <v>12</v>
      </c>
      <c r="H31" t="s">
        <v>1551</v>
      </c>
      <c r="I31" s="40">
        <v>6380</v>
      </c>
      <c r="K31" s="2">
        <v>-23664</v>
      </c>
    </row>
    <row r="32" spans="1:11" x14ac:dyDescent="0.25">
      <c r="A32" t="s">
        <v>3890</v>
      </c>
      <c r="B32" s="1">
        <v>42879</v>
      </c>
      <c r="C32" t="s">
        <v>4551</v>
      </c>
      <c r="D32">
        <v>2</v>
      </c>
      <c r="E32" t="s">
        <v>4552</v>
      </c>
      <c r="F32" t="s">
        <v>76</v>
      </c>
      <c r="G32" t="s">
        <v>12</v>
      </c>
      <c r="H32" t="s">
        <v>1551</v>
      </c>
      <c r="I32" s="15">
        <v>4408</v>
      </c>
      <c r="K32" s="2">
        <v>-19256</v>
      </c>
    </row>
    <row r="33" spans="1:11" x14ac:dyDescent="0.25">
      <c r="A33" t="s">
        <v>4553</v>
      </c>
      <c r="B33" s="1">
        <v>42880</v>
      </c>
      <c r="C33" t="s">
        <v>4554</v>
      </c>
      <c r="D33">
        <v>1</v>
      </c>
      <c r="E33" t="s">
        <v>4555</v>
      </c>
      <c r="F33" t="s">
        <v>45</v>
      </c>
      <c r="G33" t="s">
        <v>156</v>
      </c>
      <c r="H33" t="s">
        <v>1551</v>
      </c>
      <c r="K33" s="2">
        <v>-26216</v>
      </c>
    </row>
    <row r="34" spans="1:11" x14ac:dyDescent="0.25">
      <c r="A34" t="s">
        <v>1574</v>
      </c>
      <c r="B34" s="1">
        <v>42884</v>
      </c>
      <c r="C34" t="s">
        <v>4556</v>
      </c>
      <c r="D34">
        <v>2</v>
      </c>
      <c r="E34" t="s">
        <v>4557</v>
      </c>
      <c r="F34" t="s">
        <v>1549</v>
      </c>
      <c r="G34" t="s">
        <v>2110</v>
      </c>
      <c r="H34" t="s">
        <v>1551</v>
      </c>
      <c r="K34" s="2">
        <v>-30856</v>
      </c>
    </row>
    <row r="35" spans="1:11" x14ac:dyDescent="0.25">
      <c r="A35" t="s">
        <v>4558</v>
      </c>
      <c r="B35" s="1">
        <v>42885</v>
      </c>
      <c r="C35" t="s">
        <v>4559</v>
      </c>
      <c r="D35">
        <v>2</v>
      </c>
      <c r="E35" t="s">
        <v>4560</v>
      </c>
      <c r="F35" t="s">
        <v>1549</v>
      </c>
      <c r="G35" t="s">
        <v>1618</v>
      </c>
      <c r="H35" t="s">
        <v>1551</v>
      </c>
      <c r="K35" s="2">
        <v>-33756</v>
      </c>
    </row>
    <row r="36" spans="1:11" x14ac:dyDescent="0.25">
      <c r="A36" t="s">
        <v>4561</v>
      </c>
      <c r="B36" s="1">
        <v>42885</v>
      </c>
      <c r="C36" t="s">
        <v>4562</v>
      </c>
      <c r="D36">
        <v>1</v>
      </c>
      <c r="E36" t="s">
        <v>4563</v>
      </c>
      <c r="F36" t="s">
        <v>45</v>
      </c>
      <c r="G36" t="s">
        <v>156</v>
      </c>
      <c r="H36" t="s">
        <v>1551</v>
      </c>
      <c r="J36" s="59">
        <v>1508</v>
      </c>
      <c r="K36" s="2">
        <v>-35264</v>
      </c>
    </row>
    <row r="37" spans="1:11" x14ac:dyDescent="0.25">
      <c r="A37" t="s">
        <v>2409</v>
      </c>
      <c r="B37" s="1">
        <v>42885</v>
      </c>
      <c r="C37" t="s">
        <v>4564</v>
      </c>
      <c r="D37">
        <v>1</v>
      </c>
      <c r="E37" t="s">
        <v>4565</v>
      </c>
      <c r="F37" t="s">
        <v>45</v>
      </c>
      <c r="G37" t="s">
        <v>156</v>
      </c>
      <c r="H37" t="s">
        <v>1551</v>
      </c>
      <c r="J37" s="59">
        <v>2900</v>
      </c>
      <c r="K37" s="2">
        <v>-38164</v>
      </c>
    </row>
    <row r="38" spans="1:11" x14ac:dyDescent="0.25">
      <c r="A38" t="s">
        <v>1523</v>
      </c>
      <c r="B38" s="1">
        <v>42885</v>
      </c>
      <c r="C38" t="s">
        <v>4564</v>
      </c>
      <c r="D38">
        <v>1</v>
      </c>
      <c r="E38" t="s">
        <v>4565</v>
      </c>
      <c r="F38" t="s">
        <v>45</v>
      </c>
      <c r="G38" t="s">
        <v>156</v>
      </c>
      <c r="H38" t="s">
        <v>1595</v>
      </c>
      <c r="I38" s="59">
        <v>2900</v>
      </c>
      <c r="K38" s="2">
        <v>-35264</v>
      </c>
    </row>
    <row r="39" spans="1:11" x14ac:dyDescent="0.25">
      <c r="A39" t="s">
        <v>46</v>
      </c>
      <c r="B39" s="1">
        <v>42885</v>
      </c>
      <c r="C39" t="s">
        <v>4562</v>
      </c>
      <c r="D39">
        <v>1</v>
      </c>
      <c r="E39" t="s">
        <v>4563</v>
      </c>
      <c r="F39" t="s">
        <v>45</v>
      </c>
      <c r="G39" t="s">
        <v>156</v>
      </c>
      <c r="H39" t="s">
        <v>1595</v>
      </c>
      <c r="I39" s="59">
        <v>1508</v>
      </c>
      <c r="K39" s="2">
        <v>-33756</v>
      </c>
    </row>
    <row r="40" spans="1:11" x14ac:dyDescent="0.25">
      <c r="A40" t="s">
        <v>4566</v>
      </c>
      <c r="B40" s="1">
        <v>42885</v>
      </c>
      <c r="C40" t="s">
        <v>4562</v>
      </c>
      <c r="D40">
        <v>1</v>
      </c>
      <c r="E40" t="s">
        <v>4567</v>
      </c>
      <c r="F40" t="s">
        <v>1569</v>
      </c>
      <c r="G40" t="s">
        <v>156</v>
      </c>
      <c r="H40" t="s">
        <v>1551</v>
      </c>
      <c r="J40" s="2">
        <v>1508</v>
      </c>
      <c r="K40" s="2">
        <v>-35264</v>
      </c>
    </row>
    <row r="41" spans="1:11" x14ac:dyDescent="0.25">
      <c r="A41" t="s">
        <v>48</v>
      </c>
      <c r="B41" s="1">
        <v>42885</v>
      </c>
      <c r="C41" t="s">
        <v>4564</v>
      </c>
      <c r="D41">
        <v>1</v>
      </c>
      <c r="E41" t="s">
        <v>4568</v>
      </c>
      <c r="F41" t="s">
        <v>1569</v>
      </c>
      <c r="G41" t="s">
        <v>156</v>
      </c>
      <c r="H41" t="s">
        <v>1551</v>
      </c>
      <c r="J41" s="2">
        <v>2900</v>
      </c>
      <c r="K41" s="2">
        <v>-38164</v>
      </c>
    </row>
    <row r="42" spans="1:11" x14ac:dyDescent="0.25">
      <c r="H42" t="s">
        <v>101</v>
      </c>
      <c r="I42" s="2">
        <v>69627.839999999997</v>
      </c>
      <c r="J42" s="2">
        <v>71831.839999999997</v>
      </c>
    </row>
    <row r="43" spans="1:11" x14ac:dyDescent="0.25">
      <c r="A43" t="s">
        <v>4500</v>
      </c>
    </row>
    <row r="44" spans="1:11" x14ac:dyDescent="0.25">
      <c r="A44" t="s">
        <v>6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3" sqref="J13:J15"/>
    </sheetView>
  </sheetViews>
  <sheetFormatPr baseColWidth="10" defaultRowHeight="15" x14ac:dyDescent="0.25"/>
  <cols>
    <col min="8" max="8" width="35.710937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4569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2214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-41187.4</v>
      </c>
    </row>
    <row r="12" spans="1:11" x14ac:dyDescent="0.25">
      <c r="A12" t="s">
        <v>903</v>
      </c>
      <c r="B12" s="1">
        <v>42860</v>
      </c>
      <c r="C12" t="s">
        <v>4570</v>
      </c>
      <c r="D12">
        <v>2</v>
      </c>
      <c r="E12" t="s">
        <v>4571</v>
      </c>
      <c r="F12" t="s">
        <v>76</v>
      </c>
      <c r="G12" t="s">
        <v>12</v>
      </c>
      <c r="H12" t="s">
        <v>2217</v>
      </c>
      <c r="I12" s="2">
        <v>16326.99</v>
      </c>
      <c r="K12" s="2">
        <v>-24860.41</v>
      </c>
    </row>
    <row r="13" spans="1:11" x14ac:dyDescent="0.25">
      <c r="A13" t="s">
        <v>4572</v>
      </c>
      <c r="B13" s="1">
        <v>42864</v>
      </c>
      <c r="C13">
        <v>17524</v>
      </c>
      <c r="D13">
        <v>2</v>
      </c>
      <c r="E13" t="s">
        <v>4573</v>
      </c>
      <c r="F13" t="s">
        <v>674</v>
      </c>
      <c r="G13" t="s">
        <v>513</v>
      </c>
      <c r="H13" t="s">
        <v>2217</v>
      </c>
      <c r="J13" s="2">
        <v>1615</v>
      </c>
      <c r="K13" s="2">
        <v>-26475.41</v>
      </c>
    </row>
    <row r="14" spans="1:11" x14ac:dyDescent="0.25">
      <c r="A14" t="s">
        <v>4574</v>
      </c>
      <c r="B14" s="1">
        <v>42866</v>
      </c>
      <c r="C14">
        <v>17511</v>
      </c>
      <c r="D14">
        <v>2</v>
      </c>
      <c r="E14" t="s">
        <v>4575</v>
      </c>
      <c r="F14" t="s">
        <v>512</v>
      </c>
      <c r="G14" t="s">
        <v>513</v>
      </c>
      <c r="H14" t="s">
        <v>2217</v>
      </c>
      <c r="J14" s="2">
        <v>1980</v>
      </c>
      <c r="K14" s="2">
        <v>-28455.41</v>
      </c>
    </row>
    <row r="15" spans="1:11" x14ac:dyDescent="0.25">
      <c r="A15" t="s">
        <v>4576</v>
      </c>
      <c r="B15" s="1">
        <v>42866</v>
      </c>
      <c r="C15">
        <v>17559</v>
      </c>
      <c r="D15">
        <v>2</v>
      </c>
      <c r="E15" t="s">
        <v>4577</v>
      </c>
      <c r="F15" t="s">
        <v>512</v>
      </c>
      <c r="G15" t="s">
        <v>513</v>
      </c>
      <c r="H15" t="s">
        <v>2217</v>
      </c>
      <c r="J15">
        <v>980</v>
      </c>
      <c r="K15" s="2">
        <v>-29435.41</v>
      </c>
    </row>
    <row r="16" spans="1:11" x14ac:dyDescent="0.25">
      <c r="A16" t="s">
        <v>1832</v>
      </c>
      <c r="B16" s="1">
        <v>42879</v>
      </c>
      <c r="C16" t="s">
        <v>4578</v>
      </c>
      <c r="D16">
        <v>2</v>
      </c>
      <c r="E16" t="s">
        <v>4579</v>
      </c>
      <c r="F16" t="s">
        <v>76</v>
      </c>
      <c r="G16" t="s">
        <v>12</v>
      </c>
      <c r="H16" t="s">
        <v>2217</v>
      </c>
      <c r="I16" s="2">
        <v>10286.01</v>
      </c>
      <c r="K16" s="2">
        <v>-19149.400000000001</v>
      </c>
    </row>
    <row r="17" spans="1:11" x14ac:dyDescent="0.25">
      <c r="H17" t="s">
        <v>101</v>
      </c>
      <c r="I17" s="2">
        <v>26613</v>
      </c>
      <c r="J17" s="2">
        <v>4575</v>
      </c>
    </row>
    <row r="18" spans="1:11" x14ac:dyDescent="0.25">
      <c r="H18" t="s">
        <v>102</v>
      </c>
      <c r="K18" s="2">
        <v>-19149.400000000001</v>
      </c>
    </row>
    <row r="19" spans="1:11" x14ac:dyDescent="0.25">
      <c r="A19" t="s">
        <v>138</v>
      </c>
      <c r="B19" t="s">
        <v>139</v>
      </c>
      <c r="C19" t="s">
        <v>140</v>
      </c>
      <c r="D19" t="s">
        <v>141</v>
      </c>
      <c r="E19" t="s">
        <v>142</v>
      </c>
      <c r="F19" t="s">
        <v>722</v>
      </c>
      <c r="G19" t="s">
        <v>139</v>
      </c>
      <c r="H19" t="s">
        <v>504</v>
      </c>
      <c r="I19" t="s">
        <v>143</v>
      </c>
      <c r="J19" t="s">
        <v>144</v>
      </c>
      <c r="K19" t="s">
        <v>147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7" workbookViewId="0">
      <selection activeCell="I19" sqref="I19:I26"/>
    </sheetView>
  </sheetViews>
  <sheetFormatPr baseColWidth="10" defaultRowHeight="15" x14ac:dyDescent="0.25"/>
  <cols>
    <col min="7" max="7" width="37.85546875" bestFit="1" customWidth="1"/>
  </cols>
  <sheetData>
    <row r="1" spans="1:10" x14ac:dyDescent="0.25">
      <c r="A1" t="s">
        <v>0</v>
      </c>
    </row>
    <row r="2" spans="1:10" x14ac:dyDescent="0.25">
      <c r="A2" t="s">
        <v>4355</v>
      </c>
    </row>
    <row r="3" spans="1:10" x14ac:dyDescent="0.25">
      <c r="A3" t="s">
        <v>4580</v>
      </c>
    </row>
    <row r="4" spans="1:10" x14ac:dyDescent="0.25">
      <c r="A4" t="s">
        <v>4357</v>
      </c>
    </row>
    <row r="6" spans="1:10" x14ac:dyDescent="0.25">
      <c r="A6" t="s">
        <v>4</v>
      </c>
    </row>
    <row r="7" spans="1:10" x14ac:dyDescent="0.25">
      <c r="A7" t="s">
        <v>0</v>
      </c>
    </row>
    <row r="9" spans="1:10" x14ac:dyDescent="0.25">
      <c r="A9" t="s">
        <v>2237</v>
      </c>
    </row>
    <row r="10" spans="1:10" x14ac:dyDescent="0.25">
      <c r="A10" t="s">
        <v>6</v>
      </c>
    </row>
    <row r="11" spans="1:10" x14ac:dyDescent="0.25">
      <c r="G11" t="s">
        <v>7</v>
      </c>
      <c r="J11" s="2">
        <v>-22852</v>
      </c>
    </row>
    <row r="12" spans="1:10" x14ac:dyDescent="0.25">
      <c r="A12" t="s">
        <v>1996</v>
      </c>
      <c r="B12" s="1">
        <v>42860</v>
      </c>
      <c r="C12" t="s">
        <v>4581</v>
      </c>
      <c r="D12">
        <v>2</v>
      </c>
      <c r="E12" t="s">
        <v>4582</v>
      </c>
      <c r="F12" t="s">
        <v>76</v>
      </c>
      <c r="G12" t="s">
        <v>4583</v>
      </c>
      <c r="H12" s="57">
        <v>16472</v>
      </c>
      <c r="J12" s="2">
        <v>-6380</v>
      </c>
    </row>
    <row r="13" spans="1:10" x14ac:dyDescent="0.25">
      <c r="A13" t="s">
        <v>4584</v>
      </c>
      <c r="B13" s="1">
        <v>42864</v>
      </c>
      <c r="C13">
        <v>675</v>
      </c>
      <c r="D13">
        <v>2</v>
      </c>
      <c r="E13" t="s">
        <v>4585</v>
      </c>
      <c r="F13" t="s">
        <v>1549</v>
      </c>
      <c r="G13" t="s">
        <v>4586</v>
      </c>
      <c r="I13" s="2">
        <v>3480</v>
      </c>
      <c r="J13" s="2">
        <v>-9860</v>
      </c>
    </row>
    <row r="14" spans="1:10" x14ac:dyDescent="0.25">
      <c r="A14" t="s">
        <v>4333</v>
      </c>
      <c r="B14" s="1">
        <v>42866</v>
      </c>
      <c r="C14">
        <v>717</v>
      </c>
      <c r="D14">
        <v>2</v>
      </c>
      <c r="E14" t="s">
        <v>4587</v>
      </c>
      <c r="F14" t="s">
        <v>1549</v>
      </c>
      <c r="G14" t="s">
        <v>4586</v>
      </c>
      <c r="I14" s="57">
        <v>1392</v>
      </c>
      <c r="J14" s="2">
        <v>-11252</v>
      </c>
    </row>
    <row r="15" spans="1:10" x14ac:dyDescent="0.25">
      <c r="A15" t="s">
        <v>4588</v>
      </c>
      <c r="B15" s="1">
        <v>42867</v>
      </c>
      <c r="C15">
        <v>711</v>
      </c>
      <c r="D15">
        <v>2</v>
      </c>
      <c r="E15" t="s">
        <v>4589</v>
      </c>
      <c r="F15" t="s">
        <v>1549</v>
      </c>
      <c r="G15" t="s">
        <v>4586</v>
      </c>
      <c r="I15" s="2">
        <v>2900</v>
      </c>
      <c r="J15" s="2">
        <v>-14152</v>
      </c>
    </row>
    <row r="16" spans="1:10" x14ac:dyDescent="0.25">
      <c r="A16" t="s">
        <v>4590</v>
      </c>
      <c r="B16" s="1">
        <v>42879</v>
      </c>
      <c r="C16">
        <v>714</v>
      </c>
      <c r="D16">
        <v>2</v>
      </c>
      <c r="E16" t="s">
        <v>4591</v>
      </c>
      <c r="F16" t="s">
        <v>1549</v>
      </c>
      <c r="G16" t="s">
        <v>4592</v>
      </c>
      <c r="I16" s="2">
        <v>3828</v>
      </c>
      <c r="J16" s="2">
        <v>-17980</v>
      </c>
    </row>
    <row r="17" spans="1:10" x14ac:dyDescent="0.25">
      <c r="A17" t="s">
        <v>4593</v>
      </c>
      <c r="B17" s="1">
        <v>42879</v>
      </c>
      <c r="C17">
        <v>716</v>
      </c>
      <c r="D17">
        <v>2</v>
      </c>
      <c r="E17" t="s">
        <v>4594</v>
      </c>
      <c r="F17" t="s">
        <v>1549</v>
      </c>
      <c r="G17" t="s">
        <v>4592</v>
      </c>
      <c r="I17" s="2">
        <v>6380</v>
      </c>
      <c r="J17" s="2">
        <v>-24360</v>
      </c>
    </row>
    <row r="18" spans="1:10" x14ac:dyDescent="0.25">
      <c r="A18" t="s">
        <v>4595</v>
      </c>
      <c r="B18" s="1">
        <v>42879</v>
      </c>
      <c r="C18" t="s">
        <v>4596</v>
      </c>
      <c r="D18">
        <v>2</v>
      </c>
      <c r="E18" t="s">
        <v>4597</v>
      </c>
      <c r="F18" t="s">
        <v>76</v>
      </c>
      <c r="G18" t="s">
        <v>4583</v>
      </c>
      <c r="H18" s="57">
        <v>1392</v>
      </c>
      <c r="J18" s="2">
        <v>-22968</v>
      </c>
    </row>
    <row r="19" spans="1:10" x14ac:dyDescent="0.25">
      <c r="A19" t="s">
        <v>4598</v>
      </c>
      <c r="B19" s="1">
        <v>42881</v>
      </c>
      <c r="C19">
        <v>721</v>
      </c>
      <c r="D19">
        <v>2</v>
      </c>
      <c r="E19" t="s">
        <v>4599</v>
      </c>
      <c r="F19" t="s">
        <v>1549</v>
      </c>
      <c r="G19" t="s">
        <v>4592</v>
      </c>
      <c r="I19" s="2">
        <v>5220</v>
      </c>
      <c r="J19" s="2">
        <v>-28188</v>
      </c>
    </row>
    <row r="20" spans="1:10" x14ac:dyDescent="0.25">
      <c r="A20" t="s">
        <v>4600</v>
      </c>
      <c r="B20" s="1">
        <v>42881</v>
      </c>
      <c r="C20">
        <v>705</v>
      </c>
      <c r="D20">
        <v>2</v>
      </c>
      <c r="E20" t="s">
        <v>4601</v>
      </c>
      <c r="F20" t="s">
        <v>1549</v>
      </c>
      <c r="G20" t="s">
        <v>4592</v>
      </c>
      <c r="I20" s="2">
        <v>3480</v>
      </c>
      <c r="J20" s="2">
        <v>-31668</v>
      </c>
    </row>
    <row r="21" spans="1:10" x14ac:dyDescent="0.25">
      <c r="A21" t="s">
        <v>4602</v>
      </c>
      <c r="B21" s="1">
        <v>42881</v>
      </c>
      <c r="C21">
        <v>702</v>
      </c>
      <c r="D21">
        <v>2</v>
      </c>
      <c r="E21" t="s">
        <v>4603</v>
      </c>
      <c r="F21" t="s">
        <v>1549</v>
      </c>
      <c r="G21" t="s">
        <v>4592</v>
      </c>
      <c r="I21" s="2">
        <v>8352</v>
      </c>
      <c r="J21" s="2">
        <v>-40020</v>
      </c>
    </row>
    <row r="22" spans="1:10" x14ac:dyDescent="0.25">
      <c r="A22" t="s">
        <v>1560</v>
      </c>
      <c r="B22" s="1">
        <v>42881</v>
      </c>
      <c r="C22">
        <v>730</v>
      </c>
      <c r="D22">
        <v>2</v>
      </c>
      <c r="E22" t="s">
        <v>4604</v>
      </c>
      <c r="F22" t="s">
        <v>1549</v>
      </c>
      <c r="G22" t="s">
        <v>4592</v>
      </c>
      <c r="I22" s="2">
        <v>5800</v>
      </c>
      <c r="J22" s="2">
        <v>-45820</v>
      </c>
    </row>
    <row r="23" spans="1:10" x14ac:dyDescent="0.25">
      <c r="A23" t="s">
        <v>2490</v>
      </c>
      <c r="B23" s="1">
        <v>42885</v>
      </c>
      <c r="C23">
        <v>697</v>
      </c>
      <c r="D23">
        <v>2</v>
      </c>
      <c r="E23" t="s">
        <v>4605</v>
      </c>
      <c r="F23" t="s">
        <v>1549</v>
      </c>
      <c r="G23" t="s">
        <v>4592</v>
      </c>
      <c r="I23">
        <v>812</v>
      </c>
      <c r="J23" s="2">
        <v>-46632</v>
      </c>
    </row>
    <row r="24" spans="1:10" x14ac:dyDescent="0.25">
      <c r="A24" t="s">
        <v>4606</v>
      </c>
      <c r="B24" s="1">
        <v>42885</v>
      </c>
      <c r="C24">
        <v>670</v>
      </c>
      <c r="D24">
        <v>2</v>
      </c>
      <c r="E24" t="s">
        <v>4607</v>
      </c>
      <c r="F24" t="s">
        <v>1549</v>
      </c>
      <c r="G24" t="s">
        <v>4592</v>
      </c>
      <c r="I24" s="2">
        <v>1508</v>
      </c>
      <c r="J24" s="2">
        <v>-48140</v>
      </c>
    </row>
    <row r="25" spans="1:10" x14ac:dyDescent="0.25">
      <c r="A25" t="s">
        <v>2613</v>
      </c>
      <c r="B25" s="1">
        <v>42886</v>
      </c>
      <c r="C25">
        <v>679</v>
      </c>
      <c r="D25">
        <v>2</v>
      </c>
      <c r="E25" t="s">
        <v>4608</v>
      </c>
      <c r="F25" t="s">
        <v>1549</v>
      </c>
      <c r="G25" t="s">
        <v>4592</v>
      </c>
      <c r="I25" s="2">
        <v>1392</v>
      </c>
      <c r="J25" s="2">
        <v>-49532</v>
      </c>
    </row>
    <row r="26" spans="1:10" x14ac:dyDescent="0.25">
      <c r="A26" t="s">
        <v>4227</v>
      </c>
      <c r="B26" s="1">
        <v>42886</v>
      </c>
      <c r="C26">
        <v>729</v>
      </c>
      <c r="D26">
        <v>2</v>
      </c>
      <c r="E26" t="s">
        <v>4609</v>
      </c>
      <c r="F26" t="s">
        <v>1549</v>
      </c>
      <c r="G26" t="s">
        <v>4592</v>
      </c>
      <c r="I26" s="2">
        <v>4060</v>
      </c>
      <c r="J26" s="2">
        <v>-53592</v>
      </c>
    </row>
    <row r="27" spans="1:10" x14ac:dyDescent="0.25">
      <c r="G27" t="s">
        <v>101</v>
      </c>
      <c r="H27" s="2">
        <v>17864</v>
      </c>
      <c r="I27" s="2">
        <v>48604</v>
      </c>
    </row>
    <row r="28" spans="1:10" x14ac:dyDescent="0.25">
      <c r="G28" t="s">
        <v>102</v>
      </c>
      <c r="J28" s="2">
        <v>-53592</v>
      </c>
    </row>
    <row r="29" spans="1:10" x14ac:dyDescent="0.25">
      <c r="A29" t="s">
        <v>6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0" workbookViewId="0">
      <selection activeCell="J12" sqref="J12:J20"/>
    </sheetView>
  </sheetViews>
  <sheetFormatPr baseColWidth="10" defaultRowHeight="15" x14ac:dyDescent="0.25"/>
  <cols>
    <col min="8" max="8" width="34.42578125" bestFit="1" customWidth="1"/>
    <col min="9" max="9" width="11.28515625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4610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4611</v>
      </c>
    </row>
    <row r="10" spans="1:11" x14ac:dyDescent="0.25">
      <c r="A10" t="s">
        <v>6</v>
      </c>
    </row>
    <row r="11" spans="1:11" x14ac:dyDescent="0.25">
      <c r="H11" t="s">
        <v>7</v>
      </c>
      <c r="K11">
        <v>-864</v>
      </c>
    </row>
    <row r="12" spans="1:11" x14ac:dyDescent="0.25">
      <c r="A12" t="s">
        <v>4612</v>
      </c>
      <c r="B12" s="1">
        <v>42881</v>
      </c>
      <c r="C12">
        <v>4350074</v>
      </c>
      <c r="D12">
        <v>2</v>
      </c>
      <c r="E12" t="s">
        <v>4613</v>
      </c>
      <c r="F12" t="s">
        <v>1549</v>
      </c>
      <c r="G12" t="s">
        <v>1618</v>
      </c>
      <c r="H12" t="s">
        <v>4614</v>
      </c>
      <c r="J12">
        <v>800.03</v>
      </c>
      <c r="K12" s="2">
        <v>-1664.03</v>
      </c>
    </row>
    <row r="13" spans="1:11" x14ac:dyDescent="0.25">
      <c r="A13" t="s">
        <v>4615</v>
      </c>
      <c r="B13" s="1">
        <v>42884</v>
      </c>
      <c r="C13">
        <v>4332954</v>
      </c>
      <c r="D13">
        <v>2</v>
      </c>
      <c r="E13" t="s">
        <v>4616</v>
      </c>
      <c r="F13" t="s">
        <v>1549</v>
      </c>
      <c r="G13" t="s">
        <v>1618</v>
      </c>
      <c r="H13" t="s">
        <v>4614</v>
      </c>
      <c r="J13">
        <v>400</v>
      </c>
      <c r="K13" s="2">
        <v>-2064.0300000000002</v>
      </c>
    </row>
    <row r="14" spans="1:11" x14ac:dyDescent="0.25">
      <c r="A14" t="s">
        <v>4617</v>
      </c>
      <c r="B14" s="1">
        <v>42884</v>
      </c>
      <c r="C14">
        <v>4331620</v>
      </c>
      <c r="D14">
        <v>2</v>
      </c>
      <c r="E14" t="s">
        <v>4618</v>
      </c>
      <c r="F14" t="s">
        <v>1549</v>
      </c>
      <c r="G14" t="s">
        <v>1618</v>
      </c>
      <c r="H14" t="s">
        <v>4614</v>
      </c>
      <c r="J14">
        <v>400</v>
      </c>
      <c r="K14" s="2">
        <v>-2464.0300000000002</v>
      </c>
    </row>
    <row r="15" spans="1:11" x14ac:dyDescent="0.25">
      <c r="A15" t="s">
        <v>4619</v>
      </c>
      <c r="B15" s="1">
        <v>42884</v>
      </c>
      <c r="C15">
        <v>4358854</v>
      </c>
      <c r="D15">
        <v>2</v>
      </c>
      <c r="E15" t="s">
        <v>4620</v>
      </c>
      <c r="F15" t="s">
        <v>512</v>
      </c>
      <c r="G15" t="s">
        <v>513</v>
      </c>
      <c r="H15" t="s">
        <v>4614</v>
      </c>
      <c r="J15" s="2">
        <v>3480</v>
      </c>
      <c r="K15" s="2">
        <v>-5944.03</v>
      </c>
    </row>
    <row r="16" spans="1:11" x14ac:dyDescent="0.25">
      <c r="A16" t="s">
        <v>4621</v>
      </c>
      <c r="B16" s="1">
        <v>42885</v>
      </c>
      <c r="C16">
        <v>4354985</v>
      </c>
      <c r="D16">
        <v>2</v>
      </c>
      <c r="E16" t="s">
        <v>4622</v>
      </c>
      <c r="F16" t="s">
        <v>1549</v>
      </c>
      <c r="G16" t="s">
        <v>1618</v>
      </c>
      <c r="H16" t="s">
        <v>4614</v>
      </c>
      <c r="J16">
        <v>400</v>
      </c>
      <c r="K16" s="2">
        <v>-6344.03</v>
      </c>
    </row>
    <row r="17" spans="1:11" x14ac:dyDescent="0.25">
      <c r="A17" t="s">
        <v>4623</v>
      </c>
      <c r="B17" s="1">
        <v>42885</v>
      </c>
      <c r="C17">
        <v>4285344</v>
      </c>
      <c r="D17">
        <v>2</v>
      </c>
      <c r="E17" t="s">
        <v>4624</v>
      </c>
      <c r="F17" t="s">
        <v>1549</v>
      </c>
      <c r="G17" t="s">
        <v>1618</v>
      </c>
      <c r="H17" t="s">
        <v>4614</v>
      </c>
      <c r="J17">
        <v>400</v>
      </c>
      <c r="K17" s="2">
        <v>-6744.03</v>
      </c>
    </row>
    <row r="18" spans="1:11" x14ac:dyDescent="0.25">
      <c r="A18" t="s">
        <v>4625</v>
      </c>
      <c r="B18" s="1">
        <v>42885</v>
      </c>
      <c r="C18">
        <v>4331039</v>
      </c>
      <c r="D18">
        <v>2</v>
      </c>
      <c r="E18" t="s">
        <v>4626</v>
      </c>
      <c r="F18" t="s">
        <v>1549</v>
      </c>
      <c r="G18" t="s">
        <v>1618</v>
      </c>
      <c r="H18" t="s">
        <v>4614</v>
      </c>
      <c r="J18">
        <v>400</v>
      </c>
      <c r="K18" s="2">
        <v>-7144.03</v>
      </c>
    </row>
    <row r="19" spans="1:11" x14ac:dyDescent="0.25">
      <c r="A19" t="s">
        <v>4627</v>
      </c>
      <c r="B19" s="1">
        <v>42886</v>
      </c>
      <c r="C19">
        <v>4351915</v>
      </c>
      <c r="D19">
        <v>2</v>
      </c>
      <c r="E19" t="s">
        <v>4628</v>
      </c>
      <c r="F19" t="s">
        <v>1549</v>
      </c>
      <c r="G19" t="s">
        <v>1618</v>
      </c>
      <c r="H19" t="s">
        <v>4614</v>
      </c>
      <c r="J19">
        <v>400</v>
      </c>
      <c r="K19" s="2">
        <v>-7544.03</v>
      </c>
    </row>
    <row r="20" spans="1:11" x14ac:dyDescent="0.25">
      <c r="A20" t="s">
        <v>4629</v>
      </c>
      <c r="B20" s="1">
        <v>42886</v>
      </c>
      <c r="C20">
        <v>4360391</v>
      </c>
      <c r="D20">
        <v>2</v>
      </c>
      <c r="E20" t="s">
        <v>4630</v>
      </c>
      <c r="F20" t="s">
        <v>1549</v>
      </c>
      <c r="G20" t="s">
        <v>1618</v>
      </c>
      <c r="H20" t="s">
        <v>4614</v>
      </c>
      <c r="J20">
        <v>400</v>
      </c>
      <c r="K20" s="2">
        <v>-7944.03</v>
      </c>
    </row>
    <row r="21" spans="1:11" x14ac:dyDescent="0.25">
      <c r="H21" t="s">
        <v>101</v>
      </c>
      <c r="I21">
        <v>0</v>
      </c>
      <c r="J21" s="2">
        <v>7080.03</v>
      </c>
    </row>
    <row r="22" spans="1:11" x14ac:dyDescent="0.25">
      <c r="H22" t="s">
        <v>102</v>
      </c>
      <c r="K22" s="2">
        <v>-7944.03</v>
      </c>
    </row>
    <row r="23" spans="1:11" x14ac:dyDescent="0.25">
      <c r="A23" t="s">
        <v>138</v>
      </c>
      <c r="B23" t="s">
        <v>139</v>
      </c>
      <c r="C23" t="s">
        <v>501</v>
      </c>
      <c r="D23" t="s">
        <v>502</v>
      </c>
      <c r="E23" t="s">
        <v>142</v>
      </c>
      <c r="F23" t="s">
        <v>503</v>
      </c>
      <c r="G23" t="s">
        <v>139</v>
      </c>
      <c r="H23" t="s">
        <v>2130</v>
      </c>
      <c r="I23" t="s">
        <v>143</v>
      </c>
      <c r="J23" t="s">
        <v>144</v>
      </c>
      <c r="K23" t="s">
        <v>147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5" sqref="J14:J18"/>
    </sheetView>
  </sheetViews>
  <sheetFormatPr baseColWidth="10" defaultRowHeight="15" x14ac:dyDescent="0.25"/>
  <cols>
    <col min="8" max="8" width="37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4631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3417</v>
      </c>
    </row>
    <row r="10" spans="1:11" x14ac:dyDescent="0.25">
      <c r="A10" t="s">
        <v>6</v>
      </c>
    </row>
    <row r="11" spans="1:11" x14ac:dyDescent="0.25">
      <c r="H11" t="s">
        <v>7</v>
      </c>
      <c r="K11" s="2">
        <v>-1290.6300000000001</v>
      </c>
    </row>
    <row r="12" spans="1:11" x14ac:dyDescent="0.25">
      <c r="A12" t="s">
        <v>4632</v>
      </c>
      <c r="B12" s="1">
        <v>42858</v>
      </c>
      <c r="C12" t="s">
        <v>4633</v>
      </c>
      <c r="D12">
        <v>2</v>
      </c>
      <c r="E12" t="s">
        <v>4634</v>
      </c>
      <c r="F12" t="s">
        <v>512</v>
      </c>
      <c r="G12" t="s">
        <v>513</v>
      </c>
      <c r="H12" t="s">
        <v>3424</v>
      </c>
      <c r="J12" s="2">
        <v>19755.09</v>
      </c>
      <c r="K12" s="2">
        <v>-21045.72</v>
      </c>
    </row>
    <row r="13" spans="1:11" x14ac:dyDescent="0.25">
      <c r="A13" t="s">
        <v>2137</v>
      </c>
      <c r="B13" s="1">
        <v>42860</v>
      </c>
      <c r="C13" t="s">
        <v>4635</v>
      </c>
      <c r="D13">
        <v>1</v>
      </c>
      <c r="E13" t="s">
        <v>4636</v>
      </c>
      <c r="F13" t="s">
        <v>76</v>
      </c>
      <c r="G13" t="s">
        <v>18</v>
      </c>
      <c r="H13" t="s">
        <v>3424</v>
      </c>
      <c r="I13" s="2">
        <v>1290.6300000000001</v>
      </c>
      <c r="K13" s="2">
        <v>-19755.09</v>
      </c>
    </row>
    <row r="14" spans="1:11" x14ac:dyDescent="0.25">
      <c r="A14" t="s">
        <v>4637</v>
      </c>
      <c r="B14" s="1">
        <v>42865</v>
      </c>
      <c r="C14" t="s">
        <v>4638</v>
      </c>
      <c r="D14">
        <v>1</v>
      </c>
      <c r="E14" t="s">
        <v>4639</v>
      </c>
      <c r="F14" t="s">
        <v>11</v>
      </c>
      <c r="G14" t="s">
        <v>12</v>
      </c>
      <c r="H14" t="s">
        <v>3424</v>
      </c>
      <c r="J14">
        <v>812</v>
      </c>
      <c r="K14" s="2">
        <v>-20567.09</v>
      </c>
    </row>
    <row r="15" spans="1:11" x14ac:dyDescent="0.25">
      <c r="A15" t="s">
        <v>4640</v>
      </c>
      <c r="B15" s="1">
        <v>42870</v>
      </c>
      <c r="C15" t="s">
        <v>4641</v>
      </c>
      <c r="D15">
        <v>1</v>
      </c>
      <c r="E15" t="s">
        <v>4642</v>
      </c>
      <c r="F15" t="s">
        <v>11</v>
      </c>
      <c r="G15" t="s">
        <v>12</v>
      </c>
      <c r="H15" t="s">
        <v>3424</v>
      </c>
      <c r="J15" s="2">
        <v>1290.6300000000001</v>
      </c>
      <c r="K15" s="2">
        <v>-21857.72</v>
      </c>
    </row>
    <row r="16" spans="1:11" x14ac:dyDescent="0.25">
      <c r="A16" t="s">
        <v>4643</v>
      </c>
      <c r="B16" s="1">
        <v>42870</v>
      </c>
      <c r="C16" t="s">
        <v>4644</v>
      </c>
      <c r="D16">
        <v>1</v>
      </c>
      <c r="E16" t="s">
        <v>4645</v>
      </c>
      <c r="F16" t="s">
        <v>11</v>
      </c>
      <c r="G16" t="s">
        <v>12</v>
      </c>
      <c r="H16" t="s">
        <v>3424</v>
      </c>
      <c r="J16" s="2">
        <v>1827</v>
      </c>
      <c r="K16" s="2">
        <v>-23684.720000000001</v>
      </c>
    </row>
    <row r="17" spans="1:11" x14ac:dyDescent="0.25">
      <c r="A17" t="s">
        <v>4646</v>
      </c>
      <c r="B17" s="1">
        <v>42874</v>
      </c>
      <c r="C17" t="s">
        <v>4647</v>
      </c>
      <c r="D17">
        <v>1</v>
      </c>
      <c r="E17" t="s">
        <v>4648</v>
      </c>
      <c r="F17" t="s">
        <v>11</v>
      </c>
      <c r="G17" t="s">
        <v>156</v>
      </c>
      <c r="H17" t="s">
        <v>3424</v>
      </c>
      <c r="J17">
        <v>370.04</v>
      </c>
      <c r="K17" s="2">
        <v>-24054.76</v>
      </c>
    </row>
    <row r="18" spans="1:11" x14ac:dyDescent="0.25">
      <c r="A18" t="s">
        <v>4649</v>
      </c>
      <c r="B18" s="1">
        <v>42874</v>
      </c>
      <c r="C18" t="s">
        <v>4650</v>
      </c>
      <c r="D18">
        <v>1</v>
      </c>
      <c r="E18" t="s">
        <v>4651</v>
      </c>
      <c r="F18" t="s">
        <v>11</v>
      </c>
      <c r="G18" t="s">
        <v>156</v>
      </c>
      <c r="H18" t="s">
        <v>3424</v>
      </c>
      <c r="J18">
        <v>491.1</v>
      </c>
      <c r="K18" s="2">
        <v>-24545.86</v>
      </c>
    </row>
    <row r="19" spans="1:11" x14ac:dyDescent="0.25">
      <c r="A19" t="s">
        <v>3922</v>
      </c>
      <c r="B19" s="1">
        <v>42879</v>
      </c>
      <c r="C19" t="s">
        <v>4652</v>
      </c>
      <c r="D19">
        <v>2</v>
      </c>
      <c r="E19" t="s">
        <v>4653</v>
      </c>
      <c r="F19" t="s">
        <v>76</v>
      </c>
      <c r="G19" t="s">
        <v>12</v>
      </c>
      <c r="H19" t="s">
        <v>3424</v>
      </c>
      <c r="I19" s="2">
        <v>19755.09</v>
      </c>
      <c r="K19" s="2">
        <v>-4790.7700000000004</v>
      </c>
    </row>
    <row r="20" spans="1:11" x14ac:dyDescent="0.25">
      <c r="H20" t="s">
        <v>101</v>
      </c>
      <c r="I20" s="2">
        <v>21045.72</v>
      </c>
      <c r="J20" s="2">
        <v>24545.86</v>
      </c>
    </row>
    <row r="21" spans="1:11" x14ac:dyDescent="0.25">
      <c r="H21" t="s">
        <v>102</v>
      </c>
      <c r="K21" s="2">
        <v>-4790.7700000000004</v>
      </c>
    </row>
    <row r="22" spans="1:11" x14ac:dyDescent="0.25">
      <c r="A22" t="s">
        <v>6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5" sqref="J15:J16"/>
    </sheetView>
  </sheetViews>
  <sheetFormatPr baseColWidth="10" defaultRowHeight="15" x14ac:dyDescent="0.25"/>
  <cols>
    <col min="8" max="8" width="27.85546875" bestFit="1" customWidth="1"/>
  </cols>
  <sheetData>
    <row r="1" spans="1:11" x14ac:dyDescent="0.25">
      <c r="A1" t="s">
        <v>0</v>
      </c>
    </row>
    <row r="2" spans="1:11" x14ac:dyDescent="0.25">
      <c r="A2" t="s">
        <v>4355</v>
      </c>
    </row>
    <row r="3" spans="1:11" x14ac:dyDescent="0.25">
      <c r="A3" t="s">
        <v>4654</v>
      </c>
    </row>
    <row r="4" spans="1:11" x14ac:dyDescent="0.25">
      <c r="A4" t="s">
        <v>4357</v>
      </c>
    </row>
    <row r="6" spans="1:11" x14ac:dyDescent="0.25">
      <c r="A6" t="s">
        <v>4</v>
      </c>
    </row>
    <row r="7" spans="1:11" x14ac:dyDescent="0.25">
      <c r="A7" t="s">
        <v>0</v>
      </c>
    </row>
    <row r="9" spans="1:11" x14ac:dyDescent="0.25">
      <c r="A9" t="s">
        <v>3434</v>
      </c>
    </row>
    <row r="10" spans="1:11" x14ac:dyDescent="0.25">
      <c r="A10" t="s">
        <v>138</v>
      </c>
      <c r="B10" t="s">
        <v>530</v>
      </c>
      <c r="C10" t="s">
        <v>530</v>
      </c>
      <c r="D10" t="s">
        <v>502</v>
      </c>
      <c r="E10" t="s">
        <v>142</v>
      </c>
      <c r="F10" t="s">
        <v>503</v>
      </c>
      <c r="G10" t="s">
        <v>139</v>
      </c>
      <c r="H10" t="s">
        <v>145</v>
      </c>
      <c r="I10" t="s">
        <v>143</v>
      </c>
      <c r="J10" t="s">
        <v>144</v>
      </c>
      <c r="K10" t="s">
        <v>501</v>
      </c>
    </row>
    <row r="11" spans="1:11" x14ac:dyDescent="0.25">
      <c r="H11" t="s">
        <v>7</v>
      </c>
      <c r="K11" s="2">
        <v>-5232.22</v>
      </c>
    </row>
    <row r="12" spans="1:11" x14ac:dyDescent="0.25">
      <c r="A12" t="s">
        <v>148</v>
      </c>
      <c r="B12" s="1">
        <v>42860</v>
      </c>
      <c r="C12" t="s">
        <v>4655</v>
      </c>
      <c r="D12">
        <v>1</v>
      </c>
      <c r="E12" t="s">
        <v>4656</v>
      </c>
      <c r="F12" t="s">
        <v>76</v>
      </c>
      <c r="G12" t="s">
        <v>18</v>
      </c>
      <c r="H12" t="s">
        <v>3437</v>
      </c>
      <c r="I12">
        <v>835.2</v>
      </c>
      <c r="K12" s="2">
        <v>-4397.0200000000004</v>
      </c>
    </row>
    <row r="13" spans="1:11" x14ac:dyDescent="0.25">
      <c r="A13" t="s">
        <v>4657</v>
      </c>
      <c r="B13" s="1">
        <v>42874</v>
      </c>
      <c r="C13">
        <v>2752</v>
      </c>
      <c r="D13">
        <v>1</v>
      </c>
      <c r="E13" t="s">
        <v>4658</v>
      </c>
      <c r="F13" t="s">
        <v>11</v>
      </c>
      <c r="G13" t="s">
        <v>156</v>
      </c>
      <c r="H13" t="s">
        <v>3437</v>
      </c>
      <c r="J13" s="2">
        <v>1345.6</v>
      </c>
      <c r="K13" s="2">
        <v>-5742.62</v>
      </c>
    </row>
    <row r="14" spans="1:11" x14ac:dyDescent="0.25">
      <c r="A14" t="s">
        <v>2043</v>
      </c>
      <c r="B14" s="1">
        <v>42879</v>
      </c>
      <c r="C14" t="s">
        <v>4659</v>
      </c>
      <c r="D14">
        <v>1</v>
      </c>
      <c r="E14" t="s">
        <v>4660</v>
      </c>
      <c r="F14" t="s">
        <v>76</v>
      </c>
      <c r="G14" t="s">
        <v>12</v>
      </c>
      <c r="H14" t="s">
        <v>3437</v>
      </c>
      <c r="I14" s="2">
        <v>4396.3999999999996</v>
      </c>
      <c r="K14" s="2">
        <v>-1346.22</v>
      </c>
    </row>
    <row r="15" spans="1:11" x14ac:dyDescent="0.25">
      <c r="A15" t="s">
        <v>4661</v>
      </c>
      <c r="B15" s="1">
        <v>42886</v>
      </c>
      <c r="C15">
        <v>2734</v>
      </c>
      <c r="D15">
        <v>1</v>
      </c>
      <c r="E15" t="s">
        <v>4662</v>
      </c>
      <c r="F15" t="s">
        <v>11</v>
      </c>
      <c r="G15" t="s">
        <v>12</v>
      </c>
      <c r="H15" t="s">
        <v>3437</v>
      </c>
      <c r="J15" s="2">
        <v>3688.8</v>
      </c>
      <c r="K15" s="2">
        <v>-5035.0200000000004</v>
      </c>
    </row>
    <row r="16" spans="1:11" x14ac:dyDescent="0.25">
      <c r="A16" t="s">
        <v>4663</v>
      </c>
      <c r="B16" s="1">
        <v>42886</v>
      </c>
      <c r="C16">
        <v>2733</v>
      </c>
      <c r="D16">
        <v>1</v>
      </c>
      <c r="E16" t="s">
        <v>4664</v>
      </c>
      <c r="F16" t="s">
        <v>11</v>
      </c>
      <c r="G16" t="s">
        <v>12</v>
      </c>
      <c r="H16" t="s">
        <v>3437</v>
      </c>
      <c r="J16" s="2">
        <v>1670.4</v>
      </c>
      <c r="K16" s="2">
        <v>-6705.42</v>
      </c>
    </row>
    <row r="17" spans="1:11" x14ac:dyDescent="0.25">
      <c r="H17" t="s">
        <v>101</v>
      </c>
      <c r="I17" s="2">
        <v>5231.6000000000004</v>
      </c>
      <c r="J17" s="2">
        <v>6704.8</v>
      </c>
    </row>
    <row r="18" spans="1:11" x14ac:dyDescent="0.25">
      <c r="H18" t="s">
        <v>102</v>
      </c>
      <c r="K18" s="2">
        <v>-6705.42</v>
      </c>
    </row>
    <row r="19" spans="1:11" x14ac:dyDescent="0.25">
      <c r="A19" t="s">
        <v>138</v>
      </c>
      <c r="B19" t="s">
        <v>530</v>
      </c>
      <c r="C19" t="s">
        <v>530</v>
      </c>
      <c r="D19" t="s">
        <v>502</v>
      </c>
      <c r="E19" t="s">
        <v>142</v>
      </c>
      <c r="F19" t="s">
        <v>503</v>
      </c>
      <c r="G19" t="s">
        <v>139</v>
      </c>
      <c r="H19" t="s">
        <v>145</v>
      </c>
      <c r="I19" t="s">
        <v>143</v>
      </c>
      <c r="J19" t="s">
        <v>144</v>
      </c>
      <c r="K19" t="s">
        <v>501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7" workbookViewId="0">
      <selection activeCell="H21" sqref="H21"/>
    </sheetView>
  </sheetViews>
  <sheetFormatPr baseColWidth="10" defaultRowHeight="15" x14ac:dyDescent="0.25"/>
  <cols>
    <col min="8" max="8" width="37.7109375" bestFit="1" customWidth="1"/>
    <col min="11" max="11" width="16.140625" bestFit="1" customWidth="1"/>
  </cols>
  <sheetData>
    <row r="1" spans="1:11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4113</v>
      </c>
      <c r="G1" t="s">
        <v>105</v>
      </c>
      <c r="H1" t="s">
        <v>4114</v>
      </c>
      <c r="I1" t="s">
        <v>112</v>
      </c>
      <c r="J1" t="s">
        <v>110</v>
      </c>
      <c r="K1" t="s">
        <v>112</v>
      </c>
    </row>
    <row r="2" spans="1:11" x14ac:dyDescent="0.25">
      <c r="A2" t="s">
        <v>114</v>
      </c>
      <c r="B2" t="s">
        <v>115</v>
      </c>
      <c r="C2" t="s">
        <v>116</v>
      </c>
      <c r="D2" t="s">
        <v>117</v>
      </c>
      <c r="E2" t="s">
        <v>118</v>
      </c>
      <c r="J2" s="56">
        <v>42900</v>
      </c>
      <c r="K2" t="s">
        <v>4115</v>
      </c>
    </row>
    <row r="3" spans="1:11" x14ac:dyDescent="0.25">
      <c r="J3" s="8">
        <v>0.51944444444444449</v>
      </c>
    </row>
    <row r="4" spans="1:11" x14ac:dyDescent="0.25">
      <c r="A4" t="s">
        <v>120</v>
      </c>
      <c r="B4" t="s">
        <v>121</v>
      </c>
      <c r="C4" t="s">
        <v>4665</v>
      </c>
      <c r="D4" t="s">
        <v>4666</v>
      </c>
      <c r="E4">
        <v>17</v>
      </c>
    </row>
    <row r="6" spans="1:11" x14ac:dyDescent="0.25">
      <c r="A6" t="s">
        <v>124</v>
      </c>
      <c r="B6" t="s">
        <v>125</v>
      </c>
      <c r="D6" t="s">
        <v>126</v>
      </c>
      <c r="E6" t="s">
        <v>127</v>
      </c>
      <c r="G6" t="s">
        <v>128</v>
      </c>
      <c r="H6" t="s">
        <v>129</v>
      </c>
      <c r="I6" t="s">
        <v>130</v>
      </c>
      <c r="J6" t="s">
        <v>131</v>
      </c>
      <c r="K6" t="s">
        <v>132</v>
      </c>
    </row>
    <row r="7" spans="1:11" x14ac:dyDescent="0.25">
      <c r="A7" t="s">
        <v>104</v>
      </c>
      <c r="B7" t="s">
        <v>105</v>
      </c>
      <c r="C7" t="s">
        <v>106</v>
      </c>
      <c r="D7" t="s">
        <v>107</v>
      </c>
      <c r="E7" t="s">
        <v>108</v>
      </c>
      <c r="F7" t="s">
        <v>4113</v>
      </c>
      <c r="G7" t="s">
        <v>105</v>
      </c>
      <c r="H7" t="s">
        <v>4114</v>
      </c>
      <c r="I7" t="s">
        <v>112</v>
      </c>
      <c r="J7" t="s">
        <v>110</v>
      </c>
      <c r="K7" t="s">
        <v>112</v>
      </c>
    </row>
    <row r="9" spans="1:11" x14ac:dyDescent="0.25">
      <c r="A9" t="s">
        <v>133</v>
      </c>
      <c r="B9" t="s">
        <v>4120</v>
      </c>
      <c r="C9">
        <v>84</v>
      </c>
      <c r="D9" t="s">
        <v>4121</v>
      </c>
      <c r="E9" t="s">
        <v>4667</v>
      </c>
      <c r="F9" t="s">
        <v>4124</v>
      </c>
    </row>
    <row r="10" spans="1:11" x14ac:dyDescent="0.25">
      <c r="A10" t="s">
        <v>138</v>
      </c>
      <c r="B10" t="s">
        <v>139</v>
      </c>
      <c r="C10" t="s">
        <v>140</v>
      </c>
      <c r="D10" t="s">
        <v>141</v>
      </c>
      <c r="E10" t="s">
        <v>142</v>
      </c>
      <c r="F10" t="s">
        <v>722</v>
      </c>
      <c r="G10" t="s">
        <v>139</v>
      </c>
      <c r="H10" t="s">
        <v>504</v>
      </c>
      <c r="I10" t="s">
        <v>146</v>
      </c>
      <c r="J10" t="s">
        <v>144</v>
      </c>
      <c r="K10" t="s">
        <v>146</v>
      </c>
    </row>
    <row r="11" spans="1:11" x14ac:dyDescent="0.25">
      <c r="H11" t="s">
        <v>7</v>
      </c>
      <c r="K11" s="2">
        <v>-413257.51</v>
      </c>
    </row>
    <row r="12" spans="1:11" x14ac:dyDescent="0.25">
      <c r="A12" t="s">
        <v>3700</v>
      </c>
      <c r="B12" s="1">
        <v>42856</v>
      </c>
      <c r="C12" t="s">
        <v>2808</v>
      </c>
      <c r="D12">
        <v>1</v>
      </c>
      <c r="E12" t="s">
        <v>4668</v>
      </c>
      <c r="F12" t="s">
        <v>260</v>
      </c>
      <c r="G12" t="s">
        <v>12</v>
      </c>
      <c r="H12" t="s">
        <v>3452</v>
      </c>
      <c r="J12" s="2">
        <v>100000</v>
      </c>
      <c r="K12" s="2">
        <v>-513257.51</v>
      </c>
    </row>
    <row r="13" spans="1:11" x14ac:dyDescent="0.25">
      <c r="A13" t="s">
        <v>4669</v>
      </c>
      <c r="B13" s="1">
        <v>42859</v>
      </c>
      <c r="C13" t="s">
        <v>4670</v>
      </c>
      <c r="D13">
        <v>1</v>
      </c>
      <c r="E13" t="s">
        <v>4671</v>
      </c>
      <c r="F13" t="s">
        <v>45</v>
      </c>
      <c r="G13" t="s">
        <v>12</v>
      </c>
      <c r="H13" t="s">
        <v>2814</v>
      </c>
      <c r="J13" s="2">
        <v>450425.53</v>
      </c>
      <c r="K13" s="2">
        <v>-963683.04</v>
      </c>
    </row>
    <row r="14" spans="1:11" x14ac:dyDescent="0.25">
      <c r="A14" t="s">
        <v>2286</v>
      </c>
      <c r="B14" s="1">
        <v>42859</v>
      </c>
      <c r="C14" t="s">
        <v>4672</v>
      </c>
      <c r="D14">
        <v>1</v>
      </c>
      <c r="E14" t="s">
        <v>4673</v>
      </c>
      <c r="F14" t="s">
        <v>76</v>
      </c>
      <c r="G14" t="s">
        <v>12</v>
      </c>
      <c r="H14" t="s">
        <v>2814</v>
      </c>
      <c r="I14" s="2">
        <v>450425.53</v>
      </c>
      <c r="K14" s="2">
        <v>-513257.51</v>
      </c>
    </row>
    <row r="15" spans="1:11" x14ac:dyDescent="0.25">
      <c r="A15" t="s">
        <v>4674</v>
      </c>
      <c r="B15" s="1">
        <v>42860</v>
      </c>
      <c r="C15" t="s">
        <v>4675</v>
      </c>
      <c r="D15">
        <v>1</v>
      </c>
      <c r="E15" t="s">
        <v>4676</v>
      </c>
      <c r="F15" t="s">
        <v>45</v>
      </c>
      <c r="G15" t="s">
        <v>12</v>
      </c>
      <c r="H15" t="s">
        <v>2825</v>
      </c>
      <c r="J15" s="2">
        <v>171059.97</v>
      </c>
      <c r="K15" s="2">
        <v>-684317.48</v>
      </c>
    </row>
    <row r="16" spans="1:11" x14ac:dyDescent="0.25">
      <c r="A16" t="s">
        <v>2238</v>
      </c>
      <c r="B16" s="1">
        <v>42860</v>
      </c>
      <c r="C16" t="s">
        <v>4677</v>
      </c>
      <c r="D16">
        <v>1</v>
      </c>
      <c r="E16" t="s">
        <v>4678</v>
      </c>
      <c r="F16" t="s">
        <v>76</v>
      </c>
      <c r="G16" t="s">
        <v>12</v>
      </c>
      <c r="H16" t="s">
        <v>2814</v>
      </c>
      <c r="I16" s="2">
        <v>171059.97</v>
      </c>
      <c r="K16" s="2">
        <v>-513257.51</v>
      </c>
    </row>
    <row r="17" spans="1:11" x14ac:dyDescent="0.25">
      <c r="A17" t="s">
        <v>1806</v>
      </c>
      <c r="B17" s="1">
        <v>42860</v>
      </c>
      <c r="C17" t="s">
        <v>4679</v>
      </c>
      <c r="D17">
        <v>1</v>
      </c>
      <c r="E17" t="s">
        <v>4680</v>
      </c>
      <c r="F17" t="s">
        <v>76</v>
      </c>
      <c r="G17" t="s">
        <v>18</v>
      </c>
      <c r="H17" t="s">
        <v>2814</v>
      </c>
      <c r="I17" s="2">
        <v>13257.12</v>
      </c>
      <c r="K17" s="2">
        <v>-500000.39</v>
      </c>
    </row>
    <row r="18" spans="1:11" x14ac:dyDescent="0.25">
      <c r="A18" t="s">
        <v>4681</v>
      </c>
      <c r="B18" s="1">
        <v>42864</v>
      </c>
      <c r="C18" t="s">
        <v>4682</v>
      </c>
      <c r="D18">
        <v>1</v>
      </c>
      <c r="E18" t="s">
        <v>4683</v>
      </c>
      <c r="F18" t="s">
        <v>45</v>
      </c>
      <c r="G18" t="s">
        <v>12</v>
      </c>
      <c r="H18" t="s">
        <v>2825</v>
      </c>
      <c r="J18" s="2">
        <v>6318.17</v>
      </c>
      <c r="K18" s="2">
        <v>-506318.56</v>
      </c>
    </row>
    <row r="19" spans="1:11" x14ac:dyDescent="0.25">
      <c r="A19" t="s">
        <v>4684</v>
      </c>
      <c r="B19" s="1">
        <v>42864</v>
      </c>
      <c r="C19" t="s">
        <v>4685</v>
      </c>
      <c r="D19">
        <v>1</v>
      </c>
      <c r="E19" t="s">
        <v>4686</v>
      </c>
      <c r="F19" t="s">
        <v>76</v>
      </c>
      <c r="G19" t="s">
        <v>18</v>
      </c>
      <c r="H19" t="s">
        <v>2814</v>
      </c>
      <c r="I19" s="2">
        <v>6318.17</v>
      </c>
      <c r="K19" s="2">
        <v>-500000.39</v>
      </c>
    </row>
    <row r="20" spans="1:11" x14ac:dyDescent="0.25">
      <c r="A20" t="s">
        <v>303</v>
      </c>
      <c r="B20" s="1">
        <v>42867</v>
      </c>
      <c r="C20" t="s">
        <v>4687</v>
      </c>
      <c r="D20">
        <v>1</v>
      </c>
      <c r="E20" t="s">
        <v>4688</v>
      </c>
      <c r="F20" t="s">
        <v>45</v>
      </c>
      <c r="G20" t="s">
        <v>12</v>
      </c>
      <c r="H20" t="s">
        <v>2825</v>
      </c>
      <c r="J20" s="2">
        <v>1239803</v>
      </c>
      <c r="K20" s="2">
        <v>-1739803.39</v>
      </c>
    </row>
    <row r="21" spans="1:11" x14ac:dyDescent="0.25">
      <c r="A21" t="s">
        <v>4689</v>
      </c>
      <c r="B21" s="1">
        <v>42867</v>
      </c>
      <c r="C21" t="s">
        <v>4690</v>
      </c>
      <c r="D21">
        <v>1</v>
      </c>
      <c r="E21" t="s">
        <v>4691</v>
      </c>
      <c r="F21" t="s">
        <v>45</v>
      </c>
      <c r="G21" t="s">
        <v>12</v>
      </c>
      <c r="H21" t="s">
        <v>2825</v>
      </c>
      <c r="J21" s="2">
        <v>182706.94</v>
      </c>
      <c r="K21" s="2">
        <v>-1922510.33</v>
      </c>
    </row>
    <row r="22" spans="1:11" x14ac:dyDescent="0.25">
      <c r="A22" t="s">
        <v>1764</v>
      </c>
      <c r="B22" s="1">
        <v>42867</v>
      </c>
      <c r="C22" t="s">
        <v>4692</v>
      </c>
      <c r="D22">
        <v>1</v>
      </c>
      <c r="E22" t="s">
        <v>4693</v>
      </c>
      <c r="F22" t="s">
        <v>76</v>
      </c>
      <c r="G22" t="s">
        <v>12</v>
      </c>
      <c r="H22" t="s">
        <v>2814</v>
      </c>
      <c r="I22" s="2">
        <v>182706.94</v>
      </c>
      <c r="K22" s="2">
        <v>-1739803.39</v>
      </c>
    </row>
    <row r="23" spans="1:11" x14ac:dyDescent="0.25">
      <c r="A23" t="s">
        <v>1739</v>
      </c>
      <c r="B23" s="1">
        <v>42867</v>
      </c>
      <c r="C23" t="s">
        <v>4694</v>
      </c>
      <c r="D23">
        <v>1</v>
      </c>
      <c r="E23" t="s">
        <v>4695</v>
      </c>
      <c r="F23" t="s">
        <v>333</v>
      </c>
      <c r="G23" t="s">
        <v>12</v>
      </c>
      <c r="H23" t="s">
        <v>4696</v>
      </c>
      <c r="I23" s="2">
        <v>1239803</v>
      </c>
      <c r="K23" s="2">
        <v>-500000.39</v>
      </c>
    </row>
    <row r="24" spans="1:11" x14ac:dyDescent="0.25">
      <c r="A24" t="s">
        <v>4697</v>
      </c>
      <c r="B24" s="1">
        <v>42868</v>
      </c>
      <c r="C24" t="s">
        <v>4698</v>
      </c>
      <c r="D24">
        <v>1</v>
      </c>
      <c r="E24" t="s">
        <v>4699</v>
      </c>
      <c r="F24" t="s">
        <v>45</v>
      </c>
      <c r="G24" t="s">
        <v>12</v>
      </c>
      <c r="H24" t="s">
        <v>2825</v>
      </c>
      <c r="J24" s="2">
        <v>13091.76</v>
      </c>
      <c r="K24" s="2">
        <v>-513092.15</v>
      </c>
    </row>
    <row r="25" spans="1:11" x14ac:dyDescent="0.25">
      <c r="A25" t="s">
        <v>1905</v>
      </c>
      <c r="B25" s="1">
        <v>42868</v>
      </c>
      <c r="C25" t="s">
        <v>4700</v>
      </c>
      <c r="D25">
        <v>1</v>
      </c>
      <c r="E25" t="s">
        <v>4701</v>
      </c>
      <c r="F25" t="s">
        <v>76</v>
      </c>
      <c r="G25" t="s">
        <v>12</v>
      </c>
      <c r="H25" t="s">
        <v>2814</v>
      </c>
      <c r="I25" s="2">
        <v>13091.76</v>
      </c>
      <c r="K25" s="2">
        <v>-500000.39</v>
      </c>
    </row>
    <row r="26" spans="1:11" x14ac:dyDescent="0.25">
      <c r="A26" t="s">
        <v>4702</v>
      </c>
      <c r="B26" s="1">
        <v>42872</v>
      </c>
      <c r="C26" t="s">
        <v>4703</v>
      </c>
      <c r="D26">
        <v>1</v>
      </c>
      <c r="E26" t="s">
        <v>4704</v>
      </c>
      <c r="F26" t="s">
        <v>45</v>
      </c>
      <c r="G26" t="s">
        <v>12</v>
      </c>
      <c r="H26" t="s">
        <v>2825</v>
      </c>
      <c r="J26" s="2">
        <v>223058.3</v>
      </c>
      <c r="K26" s="2">
        <v>-723058.69</v>
      </c>
    </row>
    <row r="27" spans="1:11" x14ac:dyDescent="0.25">
      <c r="A27" t="s">
        <v>4705</v>
      </c>
      <c r="B27" s="1">
        <v>42872</v>
      </c>
      <c r="C27" t="s">
        <v>4706</v>
      </c>
      <c r="D27">
        <v>1</v>
      </c>
      <c r="E27" t="s">
        <v>4707</v>
      </c>
      <c r="F27" t="s">
        <v>45</v>
      </c>
      <c r="G27" t="s">
        <v>12</v>
      </c>
      <c r="H27" t="s">
        <v>2825</v>
      </c>
      <c r="J27" s="2">
        <v>436668.98</v>
      </c>
      <c r="K27" s="2">
        <v>-1159727.67</v>
      </c>
    </row>
    <row r="28" spans="1:11" x14ac:dyDescent="0.25">
      <c r="A28" t="s">
        <v>4708</v>
      </c>
      <c r="B28" s="1">
        <v>42872</v>
      </c>
      <c r="C28" t="s">
        <v>4709</v>
      </c>
      <c r="D28">
        <v>1</v>
      </c>
      <c r="E28" t="s">
        <v>4710</v>
      </c>
      <c r="F28" t="s">
        <v>76</v>
      </c>
      <c r="G28" t="s">
        <v>18</v>
      </c>
      <c r="H28" t="s">
        <v>2814</v>
      </c>
      <c r="I28" s="2">
        <v>223058.3</v>
      </c>
      <c r="K28" s="2">
        <v>-936669.37</v>
      </c>
    </row>
    <row r="29" spans="1:11" x14ac:dyDescent="0.25">
      <c r="A29" t="s">
        <v>631</v>
      </c>
      <c r="B29" s="1">
        <v>42872</v>
      </c>
      <c r="C29" t="s">
        <v>4711</v>
      </c>
      <c r="D29">
        <v>1</v>
      </c>
      <c r="E29" t="s">
        <v>4712</v>
      </c>
      <c r="F29" t="s">
        <v>76</v>
      </c>
      <c r="G29" t="s">
        <v>18</v>
      </c>
      <c r="H29" t="s">
        <v>2814</v>
      </c>
      <c r="I29" s="2">
        <v>436668.98</v>
      </c>
      <c r="K29" s="2">
        <v>-500000.39</v>
      </c>
    </row>
    <row r="30" spans="1:11" x14ac:dyDescent="0.25">
      <c r="A30" t="s">
        <v>3874</v>
      </c>
      <c r="B30" s="1">
        <v>42874</v>
      </c>
      <c r="C30" t="s">
        <v>4713</v>
      </c>
      <c r="D30">
        <v>1</v>
      </c>
      <c r="E30" t="s">
        <v>4714</v>
      </c>
      <c r="F30" t="s">
        <v>45</v>
      </c>
      <c r="G30" t="s">
        <v>12</v>
      </c>
      <c r="H30" t="s">
        <v>2825</v>
      </c>
      <c r="J30" s="2">
        <v>208019.66</v>
      </c>
      <c r="K30" s="2">
        <v>-708020.05</v>
      </c>
    </row>
    <row r="31" spans="1:11" x14ac:dyDescent="0.25">
      <c r="A31" t="s">
        <v>510</v>
      </c>
      <c r="B31" s="1">
        <v>42874</v>
      </c>
      <c r="C31" t="s">
        <v>4715</v>
      </c>
      <c r="D31">
        <v>1</v>
      </c>
      <c r="E31" t="s">
        <v>4716</v>
      </c>
      <c r="F31" t="s">
        <v>45</v>
      </c>
      <c r="G31" t="s">
        <v>12</v>
      </c>
      <c r="H31" t="s">
        <v>2825</v>
      </c>
      <c r="J31" s="2">
        <v>35725</v>
      </c>
      <c r="K31" s="2">
        <v>-743745.05</v>
      </c>
    </row>
    <row r="32" spans="1:11" x14ac:dyDescent="0.25">
      <c r="A32" t="s">
        <v>1526</v>
      </c>
      <c r="B32" s="1">
        <v>42874</v>
      </c>
      <c r="C32" t="s">
        <v>4717</v>
      </c>
      <c r="D32">
        <v>1</v>
      </c>
      <c r="E32" t="s">
        <v>4718</v>
      </c>
      <c r="F32" t="s">
        <v>76</v>
      </c>
      <c r="G32" t="s">
        <v>12</v>
      </c>
      <c r="H32" t="s">
        <v>2814</v>
      </c>
      <c r="I32" s="2">
        <v>208019.66</v>
      </c>
      <c r="K32" s="2">
        <v>-535725.39</v>
      </c>
    </row>
    <row r="33" spans="1:11" x14ac:dyDescent="0.25">
      <c r="A33" t="s">
        <v>1459</v>
      </c>
      <c r="B33" s="1">
        <v>42874</v>
      </c>
      <c r="C33" t="s">
        <v>4719</v>
      </c>
      <c r="D33">
        <v>1</v>
      </c>
      <c r="E33" t="s">
        <v>4720</v>
      </c>
      <c r="F33" t="s">
        <v>76</v>
      </c>
      <c r="G33" t="s">
        <v>12</v>
      </c>
      <c r="H33" t="s">
        <v>2814</v>
      </c>
      <c r="I33" s="2">
        <v>35725</v>
      </c>
      <c r="K33" s="2">
        <v>-500000.39</v>
      </c>
    </row>
    <row r="34" spans="1:11" x14ac:dyDescent="0.25">
      <c r="A34" t="s">
        <v>4721</v>
      </c>
      <c r="B34" s="1">
        <v>42879</v>
      </c>
      <c r="C34" t="s">
        <v>4722</v>
      </c>
      <c r="D34">
        <v>1</v>
      </c>
      <c r="E34" t="s">
        <v>4723</v>
      </c>
      <c r="F34" t="s">
        <v>45</v>
      </c>
      <c r="G34" t="s">
        <v>12</v>
      </c>
      <c r="H34" t="s">
        <v>2825</v>
      </c>
      <c r="J34" s="2">
        <v>23489.18</v>
      </c>
      <c r="K34" s="2">
        <v>-523489.57</v>
      </c>
    </row>
    <row r="35" spans="1:11" x14ac:dyDescent="0.25">
      <c r="A35" t="s">
        <v>565</v>
      </c>
      <c r="B35" s="1">
        <v>42879</v>
      </c>
      <c r="C35" t="s">
        <v>4724</v>
      </c>
      <c r="D35">
        <v>1</v>
      </c>
      <c r="E35" t="s">
        <v>4725</v>
      </c>
      <c r="F35" t="s">
        <v>76</v>
      </c>
      <c r="G35" t="s">
        <v>12</v>
      </c>
      <c r="H35" t="s">
        <v>2814</v>
      </c>
      <c r="I35" s="2">
        <v>23489.18</v>
      </c>
      <c r="K35" s="2">
        <v>-500000.39</v>
      </c>
    </row>
    <row r="36" spans="1:11" x14ac:dyDescent="0.25">
      <c r="A36" t="s">
        <v>3284</v>
      </c>
      <c r="B36" s="1">
        <v>42880</v>
      </c>
      <c r="C36" t="s">
        <v>4726</v>
      </c>
      <c r="D36">
        <v>1</v>
      </c>
      <c r="E36" t="s">
        <v>4727</v>
      </c>
      <c r="F36" t="s">
        <v>45</v>
      </c>
      <c r="G36" t="s">
        <v>12</v>
      </c>
      <c r="H36" t="s">
        <v>2825</v>
      </c>
      <c r="J36" s="2">
        <v>2606.46</v>
      </c>
      <c r="K36" s="2">
        <v>-502606.85</v>
      </c>
    </row>
    <row r="37" spans="1:11" x14ac:dyDescent="0.25">
      <c r="A37" t="s">
        <v>1026</v>
      </c>
      <c r="B37" s="1">
        <v>42880</v>
      </c>
      <c r="C37" t="s">
        <v>4728</v>
      </c>
      <c r="D37">
        <v>1</v>
      </c>
      <c r="E37" t="s">
        <v>4729</v>
      </c>
      <c r="F37" t="s">
        <v>76</v>
      </c>
      <c r="G37" t="s">
        <v>18</v>
      </c>
      <c r="H37" t="s">
        <v>2814</v>
      </c>
      <c r="I37" s="2">
        <v>2606.46</v>
      </c>
      <c r="K37" s="2">
        <v>-500000.39</v>
      </c>
    </row>
    <row r="38" spans="1:11" x14ac:dyDescent="0.25">
      <c r="A38" t="s">
        <v>4730</v>
      </c>
      <c r="B38" s="1">
        <v>42881</v>
      </c>
      <c r="C38" t="s">
        <v>4731</v>
      </c>
      <c r="D38">
        <v>1</v>
      </c>
      <c r="E38" t="s">
        <v>4732</v>
      </c>
      <c r="F38" t="s">
        <v>45</v>
      </c>
      <c r="G38" t="s">
        <v>12</v>
      </c>
      <c r="H38" t="s">
        <v>2825</v>
      </c>
      <c r="J38" s="2">
        <v>262789.95</v>
      </c>
      <c r="K38" s="2">
        <v>-762790.34</v>
      </c>
    </row>
    <row r="39" spans="1:11" x14ac:dyDescent="0.25">
      <c r="A39" t="s">
        <v>31</v>
      </c>
      <c r="B39" s="1">
        <v>42881</v>
      </c>
      <c r="C39" t="s">
        <v>4733</v>
      </c>
      <c r="D39">
        <v>1</v>
      </c>
      <c r="E39" t="s">
        <v>4734</v>
      </c>
      <c r="F39" t="s">
        <v>45</v>
      </c>
      <c r="G39" t="s">
        <v>12</v>
      </c>
      <c r="H39" t="s">
        <v>2825</v>
      </c>
      <c r="J39" s="2">
        <v>22257.34</v>
      </c>
      <c r="K39" s="2">
        <v>-785047.68</v>
      </c>
    </row>
    <row r="40" spans="1:11" x14ac:dyDescent="0.25">
      <c r="A40" t="s">
        <v>476</v>
      </c>
      <c r="B40" s="1">
        <v>42881</v>
      </c>
      <c r="C40" t="s">
        <v>4735</v>
      </c>
      <c r="D40">
        <v>1</v>
      </c>
      <c r="E40" t="s">
        <v>4736</v>
      </c>
      <c r="F40" t="s">
        <v>76</v>
      </c>
      <c r="G40" t="s">
        <v>12</v>
      </c>
      <c r="H40" t="s">
        <v>2814</v>
      </c>
      <c r="I40" s="2">
        <v>262789.95</v>
      </c>
      <c r="K40" s="2">
        <v>-522257.73</v>
      </c>
    </row>
    <row r="41" spans="1:11" x14ac:dyDescent="0.25">
      <c r="A41" t="s">
        <v>1000</v>
      </c>
      <c r="B41" s="1">
        <v>42881</v>
      </c>
      <c r="C41" t="s">
        <v>4737</v>
      </c>
      <c r="D41">
        <v>1</v>
      </c>
      <c r="E41" t="s">
        <v>4738</v>
      </c>
      <c r="F41" t="s">
        <v>76</v>
      </c>
      <c r="G41" t="s">
        <v>12</v>
      </c>
      <c r="H41" t="s">
        <v>2814</v>
      </c>
      <c r="I41" s="2">
        <v>22257.34</v>
      </c>
      <c r="K41" s="2">
        <v>-500000.39</v>
      </c>
    </row>
    <row r="42" spans="1:11" x14ac:dyDescent="0.25">
      <c r="A42" t="s">
        <v>4739</v>
      </c>
      <c r="B42" s="1">
        <v>42885</v>
      </c>
      <c r="C42" t="s">
        <v>4740</v>
      </c>
      <c r="D42">
        <v>1</v>
      </c>
      <c r="E42" t="s">
        <v>4741</v>
      </c>
      <c r="F42" t="s">
        <v>45</v>
      </c>
      <c r="G42" t="s">
        <v>12</v>
      </c>
      <c r="H42" t="s">
        <v>2825</v>
      </c>
      <c r="J42" s="2">
        <v>418002.09</v>
      </c>
      <c r="K42" s="2">
        <v>-918002.48</v>
      </c>
    </row>
    <row r="43" spans="1:11" x14ac:dyDescent="0.25">
      <c r="A43" t="s">
        <v>2560</v>
      </c>
      <c r="B43" s="1">
        <v>42885</v>
      </c>
      <c r="C43" t="s">
        <v>4742</v>
      </c>
      <c r="D43">
        <v>1</v>
      </c>
      <c r="E43" t="s">
        <v>4743</v>
      </c>
      <c r="F43" t="s">
        <v>76</v>
      </c>
      <c r="G43" t="s">
        <v>12</v>
      </c>
      <c r="H43" t="s">
        <v>2814</v>
      </c>
      <c r="I43" s="2">
        <v>418002.09</v>
      </c>
      <c r="K43" s="2">
        <v>-500000.39</v>
      </c>
    </row>
    <row r="44" spans="1:11" x14ac:dyDescent="0.25">
      <c r="A44" t="s">
        <v>4744</v>
      </c>
      <c r="B44" s="1">
        <v>42886</v>
      </c>
      <c r="C44" t="s">
        <v>4745</v>
      </c>
      <c r="D44">
        <v>1</v>
      </c>
      <c r="E44" t="s">
        <v>4746</v>
      </c>
      <c r="F44" t="s">
        <v>45</v>
      </c>
      <c r="G44" t="s">
        <v>12</v>
      </c>
      <c r="H44" t="s">
        <v>2814</v>
      </c>
      <c r="J44" s="2">
        <v>261934.79</v>
      </c>
      <c r="K44" s="2">
        <v>-761935.18</v>
      </c>
    </row>
    <row r="45" spans="1:11" x14ac:dyDescent="0.25">
      <c r="A45" t="s">
        <v>1259</v>
      </c>
      <c r="B45" s="1">
        <v>42886</v>
      </c>
      <c r="C45" t="s">
        <v>4747</v>
      </c>
      <c r="D45">
        <v>1</v>
      </c>
      <c r="E45" t="s">
        <v>4748</v>
      </c>
      <c r="F45" t="s">
        <v>45</v>
      </c>
      <c r="G45" t="s">
        <v>12</v>
      </c>
      <c r="H45" t="s">
        <v>2814</v>
      </c>
      <c r="J45" s="2">
        <v>185774.28</v>
      </c>
      <c r="K45" s="2">
        <v>-947709.46</v>
      </c>
    </row>
    <row r="46" spans="1:11" x14ac:dyDescent="0.25">
      <c r="A46" t="s">
        <v>4749</v>
      </c>
      <c r="B46" s="1">
        <v>42886</v>
      </c>
      <c r="C46" t="s">
        <v>4750</v>
      </c>
      <c r="D46">
        <v>1</v>
      </c>
      <c r="E46" t="s">
        <v>4751</v>
      </c>
      <c r="F46" t="s">
        <v>45</v>
      </c>
      <c r="G46" t="s">
        <v>12</v>
      </c>
      <c r="H46" t="s">
        <v>2814</v>
      </c>
      <c r="J46">
        <v>392.57</v>
      </c>
      <c r="K46" s="2">
        <v>-948102.03</v>
      </c>
    </row>
    <row r="47" spans="1:11" x14ac:dyDescent="0.25">
      <c r="A47" t="s">
        <v>4222</v>
      </c>
      <c r="B47" s="1">
        <v>42886</v>
      </c>
      <c r="C47" t="s">
        <v>4752</v>
      </c>
      <c r="D47">
        <v>1</v>
      </c>
      <c r="E47" t="s">
        <v>4753</v>
      </c>
      <c r="F47" t="s">
        <v>45</v>
      </c>
      <c r="G47" t="s">
        <v>12</v>
      </c>
      <c r="H47" t="s">
        <v>2814</v>
      </c>
      <c r="J47">
        <v>424.47</v>
      </c>
      <c r="K47" s="2">
        <v>-948526.5</v>
      </c>
    </row>
    <row r="48" spans="1:11" x14ac:dyDescent="0.25">
      <c r="A48" t="s">
        <v>4754</v>
      </c>
      <c r="B48" s="1">
        <v>42886</v>
      </c>
      <c r="C48" t="s">
        <v>4755</v>
      </c>
      <c r="D48">
        <v>1</v>
      </c>
      <c r="E48" t="s">
        <v>4756</v>
      </c>
      <c r="F48" t="s">
        <v>45</v>
      </c>
      <c r="G48" t="s">
        <v>12</v>
      </c>
      <c r="H48" t="s">
        <v>2825</v>
      </c>
      <c r="J48" s="2">
        <v>10131.44</v>
      </c>
      <c r="K48" s="2">
        <v>-958657.94</v>
      </c>
    </row>
    <row r="49" spans="1:11" x14ac:dyDescent="0.25">
      <c r="A49" t="s">
        <v>54</v>
      </c>
      <c r="B49" s="1">
        <v>42886</v>
      </c>
      <c r="C49" t="s">
        <v>4757</v>
      </c>
      <c r="D49">
        <v>1</v>
      </c>
      <c r="E49" t="s">
        <v>4758</v>
      </c>
      <c r="F49" t="s">
        <v>76</v>
      </c>
      <c r="G49" t="s">
        <v>12</v>
      </c>
      <c r="H49" t="s">
        <v>2814</v>
      </c>
      <c r="I49" s="2">
        <v>261934.79</v>
      </c>
      <c r="K49" s="2">
        <v>-696723.15</v>
      </c>
    </row>
    <row r="50" spans="1:11" x14ac:dyDescent="0.25">
      <c r="A50" t="s">
        <v>98</v>
      </c>
      <c r="B50" s="1">
        <v>42886</v>
      </c>
      <c r="C50" t="s">
        <v>4759</v>
      </c>
      <c r="D50">
        <v>1</v>
      </c>
      <c r="E50" t="s">
        <v>4760</v>
      </c>
      <c r="F50" t="s">
        <v>76</v>
      </c>
      <c r="G50" t="s">
        <v>12</v>
      </c>
      <c r="H50" t="s">
        <v>2814</v>
      </c>
      <c r="I50" s="2">
        <v>185774.28</v>
      </c>
      <c r="K50" s="2">
        <v>-510948.87</v>
      </c>
    </row>
    <row r="51" spans="1:11" x14ac:dyDescent="0.25">
      <c r="A51" t="s">
        <v>4761</v>
      </c>
      <c r="B51" s="1">
        <v>42886</v>
      </c>
      <c r="C51" t="s">
        <v>4762</v>
      </c>
      <c r="D51">
        <v>1</v>
      </c>
      <c r="E51" t="s">
        <v>4763</v>
      </c>
      <c r="F51" t="s">
        <v>76</v>
      </c>
      <c r="G51" t="s">
        <v>12</v>
      </c>
      <c r="H51" t="s">
        <v>2814</v>
      </c>
      <c r="I51">
        <v>392.57</v>
      </c>
      <c r="K51" s="2">
        <v>-510556.3</v>
      </c>
    </row>
    <row r="52" spans="1:11" x14ac:dyDescent="0.25">
      <c r="A52" t="s">
        <v>4764</v>
      </c>
      <c r="B52" s="1">
        <v>42886</v>
      </c>
      <c r="D52">
        <v>1</v>
      </c>
      <c r="E52" t="s">
        <v>4765</v>
      </c>
      <c r="F52" t="s">
        <v>76</v>
      </c>
      <c r="G52" t="s">
        <v>12</v>
      </c>
      <c r="H52" t="s">
        <v>2814</v>
      </c>
      <c r="I52">
        <v>424.47</v>
      </c>
      <c r="K52" s="2">
        <v>-510131.83</v>
      </c>
    </row>
    <row r="53" spans="1:11" x14ac:dyDescent="0.25">
      <c r="A53" t="s">
        <v>4766</v>
      </c>
      <c r="B53" s="1">
        <v>42886</v>
      </c>
      <c r="C53" t="s">
        <v>4767</v>
      </c>
      <c r="D53">
        <v>1</v>
      </c>
      <c r="E53" t="s">
        <v>4768</v>
      </c>
      <c r="F53" t="s">
        <v>76</v>
      </c>
      <c r="G53" t="s">
        <v>12</v>
      </c>
      <c r="H53" t="s">
        <v>2814</v>
      </c>
      <c r="I53" s="2">
        <v>10131.44</v>
      </c>
      <c r="K53" s="2">
        <v>-500000.39</v>
      </c>
    </row>
    <row r="54" spans="1:11" x14ac:dyDescent="0.25">
      <c r="H54" t="s">
        <v>101</v>
      </c>
      <c r="I54" s="2">
        <v>4167937</v>
      </c>
      <c r="J54" s="2">
        <v>4254679.88</v>
      </c>
    </row>
    <row r="55" spans="1:11" x14ac:dyDescent="0.25">
      <c r="H55" t="s">
        <v>102</v>
      </c>
      <c r="K55" s="2">
        <v>-500000.39</v>
      </c>
    </row>
    <row r="56" spans="1:11" x14ac:dyDescent="0.25">
      <c r="A56" t="s">
        <v>138</v>
      </c>
      <c r="B56" t="s">
        <v>139</v>
      </c>
      <c r="C56" t="s">
        <v>140</v>
      </c>
      <c r="D56" t="s">
        <v>141</v>
      </c>
      <c r="E56" t="s">
        <v>142</v>
      </c>
      <c r="F56" t="s">
        <v>722</v>
      </c>
      <c r="G56" t="s">
        <v>139</v>
      </c>
      <c r="H56" t="s">
        <v>504</v>
      </c>
      <c r="I56" t="s">
        <v>146</v>
      </c>
      <c r="J56" t="s">
        <v>144</v>
      </c>
      <c r="K56" t="s">
        <v>146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6"/>
  <sheetViews>
    <sheetView workbookViewId="0">
      <selection activeCell="A11" sqref="A11:A79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4355</v>
      </c>
    </row>
    <row r="3" spans="1:1" x14ac:dyDescent="0.25">
      <c r="A3" t="s">
        <v>4769</v>
      </c>
    </row>
    <row r="4" spans="1:1" x14ac:dyDescent="0.25">
      <c r="A4" t="s">
        <v>508</v>
      </c>
    </row>
    <row r="6" spans="1:1" x14ac:dyDescent="0.25">
      <c r="A6" t="s">
        <v>4</v>
      </c>
    </row>
    <row r="7" spans="1:1" x14ac:dyDescent="0.25">
      <c r="A7" t="s">
        <v>0</v>
      </c>
    </row>
    <row r="9" spans="1:1" x14ac:dyDescent="0.25">
      <c r="A9" t="s">
        <v>2904</v>
      </c>
    </row>
    <row r="10" spans="1:1" x14ac:dyDescent="0.25">
      <c r="A10" t="s">
        <v>6</v>
      </c>
    </row>
    <row r="11" spans="1:1" x14ac:dyDescent="0.25">
      <c r="A11" t="s">
        <v>4770</v>
      </c>
    </row>
    <row r="12" spans="1:1" x14ac:dyDescent="0.25">
      <c r="A12" t="s">
        <v>4771</v>
      </c>
    </row>
    <row r="13" spans="1:1" x14ac:dyDescent="0.25">
      <c r="A13" t="s">
        <v>4772</v>
      </c>
    </row>
    <row r="14" spans="1:1" x14ac:dyDescent="0.25">
      <c r="A14" t="s">
        <v>4773</v>
      </c>
    </row>
    <row r="15" spans="1:1" x14ac:dyDescent="0.25">
      <c r="A15" t="s">
        <v>4774</v>
      </c>
    </row>
    <row r="16" spans="1:1" x14ac:dyDescent="0.25">
      <c r="A16" t="s">
        <v>4775</v>
      </c>
    </row>
    <row r="17" spans="1:1" x14ac:dyDescent="0.25">
      <c r="A17" t="s">
        <v>4776</v>
      </c>
    </row>
    <row r="18" spans="1:1" x14ac:dyDescent="0.25">
      <c r="A18" t="s">
        <v>4777</v>
      </c>
    </row>
    <row r="19" spans="1:1" x14ac:dyDescent="0.25">
      <c r="A19" t="s">
        <v>4778</v>
      </c>
    </row>
    <row r="20" spans="1:1" x14ac:dyDescent="0.25">
      <c r="A20" t="s">
        <v>4779</v>
      </c>
    </row>
    <row r="21" spans="1:1" x14ac:dyDescent="0.25">
      <c r="A21" t="s">
        <v>4780</v>
      </c>
    </row>
    <row r="22" spans="1:1" x14ac:dyDescent="0.25">
      <c r="A22" t="s">
        <v>4781</v>
      </c>
    </row>
    <row r="23" spans="1:1" x14ac:dyDescent="0.25">
      <c r="A23" t="s">
        <v>4782</v>
      </c>
    </row>
    <row r="24" spans="1:1" x14ac:dyDescent="0.25">
      <c r="A24" t="s">
        <v>4783</v>
      </c>
    </row>
    <row r="25" spans="1:1" x14ac:dyDescent="0.25">
      <c r="A25" t="s">
        <v>4784</v>
      </c>
    </row>
    <row r="26" spans="1:1" x14ac:dyDescent="0.25">
      <c r="A26" t="s">
        <v>4785</v>
      </c>
    </row>
    <row r="27" spans="1:1" x14ac:dyDescent="0.25">
      <c r="A27" t="s">
        <v>4786</v>
      </c>
    </row>
    <row r="28" spans="1:1" x14ac:dyDescent="0.25">
      <c r="A28" t="s">
        <v>4787</v>
      </c>
    </row>
    <row r="29" spans="1:1" x14ac:dyDescent="0.25">
      <c r="A29" t="s">
        <v>4788</v>
      </c>
    </row>
    <row r="30" spans="1:1" x14ac:dyDescent="0.25">
      <c r="A30" t="s">
        <v>4789</v>
      </c>
    </row>
    <row r="31" spans="1:1" x14ac:dyDescent="0.25">
      <c r="A31" t="s">
        <v>4790</v>
      </c>
    </row>
    <row r="32" spans="1:1" x14ac:dyDescent="0.25">
      <c r="A32" t="s">
        <v>4791</v>
      </c>
    </row>
    <row r="33" spans="1:1" x14ac:dyDescent="0.25">
      <c r="A33" t="s">
        <v>4792</v>
      </c>
    </row>
    <row r="34" spans="1:1" x14ac:dyDescent="0.25">
      <c r="A34" t="s">
        <v>4793</v>
      </c>
    </row>
    <row r="35" spans="1:1" x14ac:dyDescent="0.25">
      <c r="A35" t="s">
        <v>4794</v>
      </c>
    </row>
    <row r="36" spans="1:1" x14ac:dyDescent="0.25">
      <c r="A36" t="s">
        <v>4795</v>
      </c>
    </row>
    <row r="37" spans="1:1" x14ac:dyDescent="0.25">
      <c r="A37" t="s">
        <v>4796</v>
      </c>
    </row>
    <row r="38" spans="1:1" x14ac:dyDescent="0.25">
      <c r="A38" t="s">
        <v>4797</v>
      </c>
    </row>
    <row r="39" spans="1:1" x14ac:dyDescent="0.25">
      <c r="A39" t="s">
        <v>4798</v>
      </c>
    </row>
    <row r="40" spans="1:1" x14ac:dyDescent="0.25">
      <c r="A40" t="s">
        <v>4799</v>
      </c>
    </row>
    <row r="41" spans="1:1" x14ac:dyDescent="0.25">
      <c r="A41" t="s">
        <v>4800</v>
      </c>
    </row>
    <row r="42" spans="1:1" x14ac:dyDescent="0.25">
      <c r="A42" t="s">
        <v>4801</v>
      </c>
    </row>
    <row r="43" spans="1:1" x14ac:dyDescent="0.25">
      <c r="A43" t="s">
        <v>4802</v>
      </c>
    </row>
    <row r="44" spans="1:1" x14ac:dyDescent="0.25">
      <c r="A44" t="s">
        <v>4803</v>
      </c>
    </row>
    <row r="45" spans="1:1" x14ac:dyDescent="0.25">
      <c r="A45" t="s">
        <v>4804</v>
      </c>
    </row>
    <row r="46" spans="1:1" x14ac:dyDescent="0.25">
      <c r="A46" t="s">
        <v>4805</v>
      </c>
    </row>
    <row r="47" spans="1:1" x14ac:dyDescent="0.25">
      <c r="A47" t="s">
        <v>4806</v>
      </c>
    </row>
    <row r="48" spans="1:1" x14ac:dyDescent="0.25">
      <c r="A48" t="s">
        <v>4807</v>
      </c>
    </row>
    <row r="49" spans="1:1" x14ac:dyDescent="0.25">
      <c r="A49" t="s">
        <v>4808</v>
      </c>
    </row>
    <row r="50" spans="1:1" x14ac:dyDescent="0.25">
      <c r="A50" t="s">
        <v>4809</v>
      </c>
    </row>
    <row r="51" spans="1:1" x14ac:dyDescent="0.25">
      <c r="A51" t="s">
        <v>4810</v>
      </c>
    </row>
    <row r="52" spans="1:1" x14ac:dyDescent="0.25">
      <c r="A52" t="s">
        <v>4811</v>
      </c>
    </row>
    <row r="53" spans="1:1" x14ac:dyDescent="0.25">
      <c r="A53" t="s">
        <v>4812</v>
      </c>
    </row>
    <row r="54" spans="1:1" x14ac:dyDescent="0.25">
      <c r="A54" t="s">
        <v>4813</v>
      </c>
    </row>
    <row r="55" spans="1:1" x14ac:dyDescent="0.25">
      <c r="A55" t="s">
        <v>4814</v>
      </c>
    </row>
    <row r="56" spans="1:1" x14ac:dyDescent="0.25">
      <c r="A56" t="s">
        <v>4815</v>
      </c>
    </row>
    <row r="57" spans="1:1" x14ac:dyDescent="0.25">
      <c r="A57" t="s">
        <v>4816</v>
      </c>
    </row>
    <row r="58" spans="1:1" x14ac:dyDescent="0.25">
      <c r="A58" t="s">
        <v>4817</v>
      </c>
    </row>
    <row r="59" spans="1:1" x14ac:dyDescent="0.25">
      <c r="A59" t="s">
        <v>4818</v>
      </c>
    </row>
    <row r="60" spans="1:1" x14ac:dyDescent="0.25">
      <c r="A60" t="s">
        <v>4819</v>
      </c>
    </row>
    <row r="61" spans="1:1" x14ac:dyDescent="0.25">
      <c r="A61" t="s">
        <v>4820</v>
      </c>
    </row>
    <row r="62" spans="1:1" x14ac:dyDescent="0.25">
      <c r="A62" t="s">
        <v>4821</v>
      </c>
    </row>
    <row r="63" spans="1:1" x14ac:dyDescent="0.25">
      <c r="A63" t="s">
        <v>4822</v>
      </c>
    </row>
    <row r="64" spans="1:1" x14ac:dyDescent="0.25">
      <c r="A64" t="s">
        <v>4823</v>
      </c>
    </row>
    <row r="65" spans="1:1" x14ac:dyDescent="0.25">
      <c r="A65" t="s">
        <v>4824</v>
      </c>
    </row>
    <row r="66" spans="1:1" x14ac:dyDescent="0.25">
      <c r="A66" t="s">
        <v>4825</v>
      </c>
    </row>
    <row r="67" spans="1:1" x14ac:dyDescent="0.25">
      <c r="A67" t="s">
        <v>4826</v>
      </c>
    </row>
    <row r="68" spans="1:1" x14ac:dyDescent="0.25">
      <c r="A68" t="s">
        <v>4827</v>
      </c>
    </row>
    <row r="69" spans="1:1" x14ac:dyDescent="0.25">
      <c r="A69" t="s">
        <v>4828</v>
      </c>
    </row>
    <row r="70" spans="1:1" x14ac:dyDescent="0.25">
      <c r="A70" t="s">
        <v>4829</v>
      </c>
    </row>
    <row r="71" spans="1:1" x14ac:dyDescent="0.25">
      <c r="A71" t="s">
        <v>4830</v>
      </c>
    </row>
    <row r="72" spans="1:1" x14ac:dyDescent="0.25">
      <c r="A72" t="s">
        <v>4831</v>
      </c>
    </row>
    <row r="73" spans="1:1" x14ac:dyDescent="0.25">
      <c r="A73" t="s">
        <v>4832</v>
      </c>
    </row>
    <row r="74" spans="1:1" x14ac:dyDescent="0.25">
      <c r="A74" t="s">
        <v>4833</v>
      </c>
    </row>
    <row r="75" spans="1:1" x14ac:dyDescent="0.25">
      <c r="A75" t="s">
        <v>4834</v>
      </c>
    </row>
    <row r="76" spans="1:1" x14ac:dyDescent="0.25">
      <c r="A7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227</vt:i4>
      </vt:variant>
    </vt:vector>
  </HeadingPairs>
  <TitlesOfParts>
    <vt:vector size="227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Hoja118</vt:lpstr>
      <vt:lpstr>Hoja119</vt:lpstr>
      <vt:lpstr>Hoja120</vt:lpstr>
      <vt:lpstr>Hoja121</vt:lpstr>
      <vt:lpstr>Hoja122</vt:lpstr>
      <vt:lpstr>Hoja123</vt:lpstr>
      <vt:lpstr>Hoja124</vt:lpstr>
      <vt:lpstr>Hoja125</vt:lpstr>
      <vt:lpstr>Hoja126</vt:lpstr>
      <vt:lpstr>Hoja127</vt:lpstr>
      <vt:lpstr>Hoja128</vt:lpstr>
      <vt:lpstr>Hoja129</vt:lpstr>
      <vt:lpstr>Hoja130</vt:lpstr>
      <vt:lpstr>Hoja131</vt:lpstr>
      <vt:lpstr>Hoja132</vt:lpstr>
      <vt:lpstr>Hoja133</vt:lpstr>
      <vt:lpstr>Hoja134</vt:lpstr>
      <vt:lpstr>Hoja135</vt:lpstr>
      <vt:lpstr>Hoja136</vt:lpstr>
      <vt:lpstr>Hoja137</vt:lpstr>
      <vt:lpstr>Hoja138</vt:lpstr>
      <vt:lpstr>Hoja139</vt:lpstr>
      <vt:lpstr>Hoja140</vt:lpstr>
      <vt:lpstr>Hoja141</vt:lpstr>
      <vt:lpstr>Hoja142</vt:lpstr>
      <vt:lpstr>Hoja143</vt:lpstr>
      <vt:lpstr>Hoja144</vt:lpstr>
      <vt:lpstr>Hoja145</vt:lpstr>
      <vt:lpstr>Hoja146</vt:lpstr>
      <vt:lpstr>Hoja147</vt:lpstr>
      <vt:lpstr>Hoja148</vt:lpstr>
      <vt:lpstr>Hoja149</vt:lpstr>
      <vt:lpstr>Hoja150</vt:lpstr>
      <vt:lpstr>Hoja151</vt:lpstr>
      <vt:lpstr>Hoja152</vt:lpstr>
      <vt:lpstr>Hoja153</vt:lpstr>
      <vt:lpstr>Hoja154</vt:lpstr>
      <vt:lpstr>Hoja155</vt:lpstr>
      <vt:lpstr>Hoja156</vt:lpstr>
      <vt:lpstr>Hoja157</vt:lpstr>
      <vt:lpstr>Hoja158</vt:lpstr>
      <vt:lpstr>Hoja159</vt:lpstr>
      <vt:lpstr>Hoja160</vt:lpstr>
      <vt:lpstr>Hoja161</vt:lpstr>
      <vt:lpstr>Hoja162</vt:lpstr>
      <vt:lpstr>Hoja163</vt:lpstr>
      <vt:lpstr>Hoja164</vt:lpstr>
      <vt:lpstr>Hoja165</vt:lpstr>
      <vt:lpstr>Hoja166</vt:lpstr>
      <vt:lpstr>Hoja167</vt:lpstr>
      <vt:lpstr>Hoja168</vt:lpstr>
      <vt:lpstr>Hoja169</vt:lpstr>
      <vt:lpstr>Hoja170</vt:lpstr>
      <vt:lpstr>Hoja171</vt:lpstr>
      <vt:lpstr>Hoja172</vt:lpstr>
      <vt:lpstr>Hoja173</vt:lpstr>
      <vt:lpstr>Hoja174</vt:lpstr>
      <vt:lpstr>Hoja175</vt:lpstr>
      <vt:lpstr>Hoja176</vt:lpstr>
      <vt:lpstr>Hoja177</vt:lpstr>
      <vt:lpstr>Hoja178</vt:lpstr>
      <vt:lpstr>Hoja179</vt:lpstr>
      <vt:lpstr>Hoja180</vt:lpstr>
      <vt:lpstr>Hoja181</vt:lpstr>
      <vt:lpstr>Hoja182</vt:lpstr>
      <vt:lpstr>Hoja183</vt:lpstr>
      <vt:lpstr>Hoja184</vt:lpstr>
      <vt:lpstr>Hoja185</vt:lpstr>
      <vt:lpstr>Hoja186</vt:lpstr>
      <vt:lpstr>Hoja187</vt:lpstr>
      <vt:lpstr>Hoja188</vt:lpstr>
      <vt:lpstr>Hoja189</vt:lpstr>
      <vt:lpstr>Hoja190</vt:lpstr>
      <vt:lpstr>Hoja191</vt:lpstr>
      <vt:lpstr>Hoja192</vt:lpstr>
      <vt:lpstr>Hoja193</vt:lpstr>
      <vt:lpstr>Hoja194</vt:lpstr>
      <vt:lpstr>Hoja195</vt:lpstr>
      <vt:lpstr>Hoja196</vt:lpstr>
      <vt:lpstr>Hoja197</vt:lpstr>
      <vt:lpstr>Hoja198</vt:lpstr>
      <vt:lpstr>Hoja199</vt:lpstr>
      <vt:lpstr>Hoja200</vt:lpstr>
      <vt:lpstr>Hoja201</vt:lpstr>
      <vt:lpstr>Hoja202</vt:lpstr>
      <vt:lpstr>Hoja203</vt:lpstr>
      <vt:lpstr>Hoja204</vt:lpstr>
      <vt:lpstr>Hoja205</vt:lpstr>
      <vt:lpstr>Hoja206</vt:lpstr>
      <vt:lpstr>Hoja207</vt:lpstr>
      <vt:lpstr>Hoja208</vt:lpstr>
      <vt:lpstr>Hoja209</vt:lpstr>
      <vt:lpstr>Hoja210</vt:lpstr>
      <vt:lpstr>Hoja211</vt:lpstr>
      <vt:lpstr>Hoja212</vt:lpstr>
      <vt:lpstr>Hoja213</vt:lpstr>
      <vt:lpstr>Hoja214</vt:lpstr>
      <vt:lpstr>Hoja215</vt:lpstr>
      <vt:lpstr>Hoja216</vt:lpstr>
      <vt:lpstr>Hoja217</vt:lpstr>
      <vt:lpstr>Hoja218</vt:lpstr>
      <vt:lpstr>Hoja219</vt:lpstr>
      <vt:lpstr>Hoja220</vt:lpstr>
      <vt:lpstr>Hoja221</vt:lpstr>
      <vt:lpstr>Hoja222</vt:lpstr>
      <vt:lpstr>Hoja223</vt:lpstr>
      <vt:lpstr>Hoja224</vt:lpstr>
      <vt:lpstr>Hoja225</vt:lpstr>
      <vt:lpstr>Hoja227</vt:lpstr>
      <vt:lpstr>Hoja226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2017-02-25T19:22:00Z</cp:lastPrinted>
  <dcterms:created xsi:type="dcterms:W3CDTF">2017-02-24T22:44:16Z</dcterms:created>
  <dcterms:modified xsi:type="dcterms:W3CDTF">2018-02-14T22:11:11Z</dcterms:modified>
</cp:coreProperties>
</file>