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765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  <sheet name="OCT" sheetId="14" r:id="rId10"/>
    <sheet name="NOV" sheetId="16" r:id="rId11"/>
    <sheet name="DIC" sheetId="18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3" hidden="1">ABR!$A$7:$I$254</definedName>
    <definedName name="_xlnm._FilterDatabase" localSheetId="7" hidden="1">AGO!$A$7:$H$314</definedName>
    <definedName name="_xlnm._FilterDatabase" localSheetId="11" hidden="1">DIC!$A$7:$I$287</definedName>
    <definedName name="_xlnm._FilterDatabase" localSheetId="0" hidden="1">ENE!$A$7:$H$180</definedName>
    <definedName name="_xlnm._FilterDatabase" localSheetId="1" hidden="1">FEB!$A$7:$I$238</definedName>
    <definedName name="_xlnm._FilterDatabase" localSheetId="6" hidden="1">JUL!$A$7:$H$307</definedName>
    <definedName name="_xlnm._FilterDatabase" localSheetId="5" hidden="1">JUN!$A$10:$C$305</definedName>
    <definedName name="_xlnm._FilterDatabase" localSheetId="2" hidden="1">MAR!$A$7:$H$211</definedName>
    <definedName name="_xlnm._FilterDatabase" localSheetId="4" hidden="1">MAY!$A$7:$I$283</definedName>
    <definedName name="_xlnm._FilterDatabase" localSheetId="10" hidden="1">NOV!$A$7:$G$270</definedName>
    <definedName name="_xlnm._FilterDatabase" localSheetId="9" hidden="1">OCT!$A$7:$G$338</definedName>
    <definedName name="_xlnm._FilterDatabase" localSheetId="8" hidden="1">SEP!$A$7:$G$306</definedName>
  </definedNames>
  <calcPr calcId="144525"/>
</workbook>
</file>

<file path=xl/calcChain.xml><?xml version="1.0" encoding="utf-8"?>
<calcChain xmlns="http://schemas.openxmlformats.org/spreadsheetml/2006/main">
  <c r="C182" i="1" l="1"/>
  <c r="H203" i="18" l="1"/>
  <c r="H133" i="18" l="1"/>
  <c r="H149" i="18"/>
  <c r="H281" i="18"/>
  <c r="H282" i="18"/>
  <c r="H204" i="18"/>
  <c r="H197" i="18"/>
  <c r="H156" i="18"/>
  <c r="H154" i="18"/>
  <c r="H65" i="18"/>
  <c r="H42" i="18"/>
  <c r="C289" i="18"/>
  <c r="G293" i="18"/>
  <c r="H168" i="18" l="1"/>
  <c r="G294" i="18"/>
  <c r="H223" i="18"/>
  <c r="H239" i="18"/>
  <c r="H241" i="18"/>
  <c r="H242" i="18"/>
  <c r="H228" i="18"/>
  <c r="H273" i="18"/>
  <c r="H240" i="18"/>
  <c r="H275" i="18"/>
  <c r="H276" i="18"/>
  <c r="H266" i="18"/>
  <c r="H268" i="18"/>
  <c r="H278" i="18"/>
  <c r="H267" i="18"/>
  <c r="H274" i="18"/>
  <c r="H270" i="18"/>
  <c r="H272" i="18"/>
  <c r="H279" i="18"/>
  <c r="H236" i="18"/>
  <c r="H269" i="18"/>
  <c r="H277" i="18"/>
  <c r="H271" i="18"/>
  <c r="H193" i="18"/>
  <c r="H63" i="18"/>
  <c r="H101" i="18"/>
  <c r="H206" i="18"/>
  <c r="H141" i="18"/>
  <c r="H142" i="18"/>
  <c r="H131" i="18"/>
  <c r="H132" i="18"/>
  <c r="H252" i="18"/>
  <c r="H244" i="18"/>
  <c r="H31" i="18"/>
  <c r="H118" i="18"/>
  <c r="H72" i="18"/>
  <c r="H253" i="18"/>
  <c r="H140" i="18"/>
  <c r="H83" i="18"/>
  <c r="H62" i="18"/>
  <c r="H166" i="18"/>
  <c r="H231" i="18"/>
  <c r="H70" i="18"/>
  <c r="H122" i="18"/>
  <c r="H221" i="18"/>
  <c r="H212" i="18"/>
  <c r="H9" i="18"/>
  <c r="H30" i="18"/>
  <c r="H126" i="18"/>
  <c r="H93" i="18"/>
  <c r="H110" i="18"/>
  <c r="H159" i="18"/>
  <c r="H256" i="18"/>
  <c r="H160" i="18"/>
  <c r="H261" i="18"/>
  <c r="H103" i="18"/>
  <c r="H285" i="18"/>
  <c r="H262" i="18"/>
  <c r="H162" i="18"/>
  <c r="H161" i="18"/>
  <c r="H163" i="18"/>
  <c r="H184" i="18"/>
  <c r="H283" i="18"/>
  <c r="H183" i="18"/>
  <c r="H127" i="18"/>
  <c r="H102" i="18"/>
  <c r="H10" i="18"/>
  <c r="H100" i="18"/>
  <c r="H29" i="18"/>
  <c r="H77" i="18"/>
  <c r="H67" i="18"/>
  <c r="H71" i="18"/>
  <c r="H76" i="18"/>
  <c r="H128" i="18"/>
  <c r="H8" i="18"/>
  <c r="H80" i="18"/>
  <c r="H12" i="18"/>
  <c r="H66" i="18"/>
  <c r="H94" i="18"/>
  <c r="H230" i="18"/>
  <c r="H186" i="18"/>
  <c r="H263" i="18"/>
  <c r="H200" i="18"/>
  <c r="H25" i="18"/>
  <c r="H255" i="18"/>
  <c r="H189" i="18"/>
  <c r="H264" i="18"/>
  <c r="H190" i="18"/>
  <c r="H259" i="18"/>
  <c r="H194" i="18"/>
  <c r="H191" i="18"/>
  <c r="H157" i="18"/>
  <c r="H158" i="18"/>
  <c r="H87" i="18"/>
  <c r="H257" i="18"/>
  <c r="H192" i="18"/>
  <c r="H185" i="18"/>
  <c r="H195" i="18"/>
  <c r="H68" i="18"/>
  <c r="H75" i="18"/>
  <c r="H280" i="18"/>
  <c r="H78" i="18"/>
  <c r="H11" i="18"/>
  <c r="H28" i="18"/>
  <c r="H13" i="18"/>
  <c r="H49" i="18"/>
  <c r="H61" i="18"/>
  <c r="H27" i="18"/>
  <c r="H40" i="18"/>
  <c r="H138" i="18"/>
  <c r="H20" i="18"/>
  <c r="H35" i="18"/>
  <c r="H48" i="18"/>
  <c r="H46" i="18"/>
  <c r="H17" i="18"/>
  <c r="H22" i="18"/>
  <c r="H32" i="18"/>
  <c r="H24" i="18"/>
  <c r="H18" i="18"/>
  <c r="H21" i="18"/>
  <c r="H19" i="18"/>
  <c r="H41" i="18"/>
  <c r="H44" i="18"/>
  <c r="H14" i="18"/>
  <c r="H23" i="18"/>
  <c r="H34" i="18"/>
  <c r="H16" i="18"/>
  <c r="H33" i="18"/>
  <c r="H36" i="18"/>
  <c r="H26" i="18"/>
  <c r="H73" i="18"/>
  <c r="H45" i="18"/>
  <c r="H135" i="18"/>
  <c r="H39" i="18"/>
  <c r="H43" i="18"/>
  <c r="H139" i="18"/>
  <c r="H47" i="18"/>
  <c r="H38" i="18"/>
  <c r="H15" i="18"/>
  <c r="H64" i="18"/>
  <c r="H37" i="18"/>
  <c r="H182" i="18"/>
  <c r="H74" i="18"/>
  <c r="H119" i="18"/>
  <c r="H56" i="18"/>
  <c r="H85" i="18"/>
  <c r="H260" i="18"/>
  <c r="H225" i="18"/>
  <c r="H227" i="18"/>
  <c r="H218" i="18"/>
  <c r="H229" i="18"/>
  <c r="H265" i="18"/>
  <c r="H207" i="18"/>
  <c r="H254" i="18"/>
  <c r="H219" i="18"/>
  <c r="H224" i="18"/>
  <c r="H211" i="18"/>
  <c r="H246" i="18"/>
  <c r="H208" i="18"/>
  <c r="H245" i="18"/>
  <c r="H247" i="18"/>
  <c r="H97" i="18"/>
  <c r="H226" i="18"/>
  <c r="H99" i="18"/>
  <c r="H89" i="18"/>
  <c r="H201" i="18"/>
  <c r="H88" i="18"/>
  <c r="H167" i="18"/>
  <c r="H202" i="18"/>
  <c r="H120" i="18"/>
  <c r="H108" i="18"/>
  <c r="H198" i="18"/>
  <c r="H95" i="18"/>
  <c r="H155" i="18"/>
  <c r="H79" i="18"/>
  <c r="H169" i="18"/>
  <c r="H52" i="18"/>
  <c r="H106" i="18"/>
  <c r="H170" i="18"/>
  <c r="H55" i="18"/>
  <c r="H53" i="18"/>
  <c r="H96" i="18"/>
  <c r="H107" i="18"/>
  <c r="H105" i="18"/>
  <c r="H123" i="18"/>
  <c r="H54" i="18"/>
  <c r="H124" i="18"/>
  <c r="H171" i="18"/>
  <c r="H258" i="18"/>
  <c r="H98" i="18"/>
  <c r="H136" i="18"/>
  <c r="H137" i="18"/>
  <c r="H50" i="18"/>
  <c r="H51" i="18"/>
  <c r="H115" i="18"/>
  <c r="H217" i="18"/>
  <c r="H199" i="18"/>
  <c r="H69" i="18"/>
  <c r="H117" i="18"/>
  <c r="H130" i="18"/>
  <c r="H179" i="18"/>
  <c r="H180" i="18"/>
  <c r="H58" i="18"/>
  <c r="H81" i="18"/>
  <c r="H116" i="18"/>
  <c r="H86" i="18"/>
  <c r="H181" i="18"/>
  <c r="H121" i="18"/>
  <c r="H146" i="18"/>
  <c r="H148" i="18"/>
  <c r="H151" i="18"/>
  <c r="H152" i="18"/>
  <c r="H125" i="18"/>
  <c r="H153" i="18"/>
  <c r="H114" i="18"/>
  <c r="H145" i="18"/>
  <c r="H112" i="18"/>
  <c r="H178" i="18"/>
  <c r="H111" i="18"/>
  <c r="H173" i="18"/>
  <c r="H174" i="18"/>
  <c r="H109" i="18"/>
  <c r="H90" i="18"/>
  <c r="H147" i="18"/>
  <c r="H59" i="18"/>
  <c r="H143" i="18"/>
  <c r="H144" i="18"/>
  <c r="H60" i="18"/>
  <c r="H177" i="18"/>
  <c r="H175" i="18"/>
  <c r="H57" i="18"/>
  <c r="H104" i="18"/>
  <c r="H176" i="18"/>
  <c r="H187" i="18"/>
  <c r="H150" i="18"/>
  <c r="H213" i="18"/>
  <c r="H220" i="18"/>
  <c r="H249" i="18"/>
  <c r="H251" i="18"/>
  <c r="H234" i="18"/>
  <c r="H243" i="18"/>
  <c r="H248" i="18"/>
  <c r="H216" i="18"/>
  <c r="H238" i="18"/>
  <c r="H284" i="18"/>
  <c r="H232" i="18"/>
  <c r="H209" i="18"/>
  <c r="H91" i="18"/>
  <c r="H214" i="18"/>
  <c r="H235" i="18"/>
  <c r="H286" i="18"/>
  <c r="H233" i="18"/>
  <c r="H210" i="18"/>
  <c r="H222" i="18"/>
  <c r="H250" i="18"/>
  <c r="H205" i="18"/>
  <c r="H215" i="18"/>
  <c r="H237" i="18"/>
  <c r="H113" i="18"/>
  <c r="G295" i="18" l="1"/>
  <c r="C291" i="18"/>
  <c r="C273" i="16"/>
  <c r="G298" i="16" l="1"/>
  <c r="H129" i="16" l="1"/>
  <c r="G299" i="16" l="1"/>
  <c r="C275" i="16"/>
  <c r="H109" i="16"/>
  <c r="H176" i="16"/>
  <c r="H210" i="16"/>
  <c r="H179" i="16"/>
  <c r="H216" i="16"/>
  <c r="H224" i="16"/>
  <c r="H207" i="16"/>
  <c r="H211" i="16"/>
  <c r="H170" i="16"/>
  <c r="H175" i="16"/>
  <c r="H187" i="16"/>
  <c r="H218" i="16"/>
  <c r="H226" i="16"/>
  <c r="H209" i="16"/>
  <c r="H239" i="16"/>
  <c r="H162" i="16"/>
  <c r="H177" i="16"/>
  <c r="H213" i="16"/>
  <c r="H188" i="16"/>
  <c r="H199" i="16"/>
  <c r="H215" i="16"/>
  <c r="H223" i="16"/>
  <c r="H225" i="16"/>
  <c r="H200" i="16"/>
  <c r="H219" i="16"/>
  <c r="H220" i="16"/>
  <c r="H163" i="16"/>
  <c r="H193" i="16"/>
  <c r="H212" i="16"/>
  <c r="H192" i="16"/>
  <c r="H221" i="16"/>
  <c r="H250" i="16"/>
  <c r="H194" i="16"/>
  <c r="H108" i="16"/>
  <c r="H79" i="16"/>
  <c r="H81" i="16"/>
  <c r="H80" i="16"/>
  <c r="H165" i="16"/>
  <c r="H241" i="16"/>
  <c r="H230" i="16"/>
  <c r="H39" i="16"/>
  <c r="H40" i="16"/>
  <c r="H107" i="16"/>
  <c r="H38" i="16"/>
  <c r="H114" i="16"/>
  <c r="H99" i="16"/>
  <c r="H242" i="16"/>
  <c r="H101" i="16"/>
  <c r="H102" i="16"/>
  <c r="H128" i="16"/>
  <c r="H229" i="16"/>
  <c r="H51" i="16"/>
  <c r="H89" i="16"/>
  <c r="H203" i="16"/>
  <c r="H91" i="16"/>
  <c r="H90" i="16"/>
  <c r="H105" i="16"/>
  <c r="H125" i="16"/>
  <c r="H185" i="16"/>
  <c r="H172" i="16"/>
  <c r="H11" i="16"/>
  <c r="H37" i="16"/>
  <c r="H248" i="16"/>
  <c r="H259" i="16"/>
  <c r="H265" i="16"/>
  <c r="H243" i="16"/>
  <c r="H253" i="16"/>
  <c r="H9" i="16"/>
  <c r="H12" i="16"/>
  <c r="H36" i="16"/>
  <c r="H96" i="16"/>
  <c r="H111" i="16"/>
  <c r="H8" i="16"/>
  <c r="H10" i="16"/>
  <c r="H14" i="16"/>
  <c r="H95" i="16"/>
  <c r="H202" i="16"/>
  <c r="H244" i="16"/>
  <c r="H164" i="16"/>
  <c r="H32" i="16"/>
  <c r="H246" i="16"/>
  <c r="H254" i="16"/>
  <c r="H249" i="16"/>
  <c r="H98" i="16"/>
  <c r="H247" i="16"/>
  <c r="H120" i="16"/>
  <c r="H13" i="16"/>
  <c r="H35" i="16"/>
  <c r="H26" i="16"/>
  <c r="H15" i="16"/>
  <c r="H65" i="16"/>
  <c r="H88" i="16"/>
  <c r="H34" i="16"/>
  <c r="H53" i="16"/>
  <c r="H23" i="16"/>
  <c r="H46" i="16"/>
  <c r="H63" i="16"/>
  <c r="H61" i="16"/>
  <c r="H20" i="16"/>
  <c r="H45" i="16"/>
  <c r="H27" i="16"/>
  <c r="H41" i="16"/>
  <c r="H30" i="16"/>
  <c r="H21" i="16"/>
  <c r="H25" i="16"/>
  <c r="H22" i="16"/>
  <c r="H54" i="16"/>
  <c r="H59" i="16"/>
  <c r="H16" i="16"/>
  <c r="H28" i="16"/>
  <c r="H44" i="16"/>
  <c r="H18" i="16"/>
  <c r="H43" i="16"/>
  <c r="H47" i="16"/>
  <c r="H31" i="16"/>
  <c r="H33" i="16"/>
  <c r="H118" i="16"/>
  <c r="H60" i="16"/>
  <c r="H58" i="16"/>
  <c r="H29" i="16"/>
  <c r="H52" i="16"/>
  <c r="H57" i="16"/>
  <c r="H94" i="16"/>
  <c r="H42" i="16"/>
  <c r="H56" i="16"/>
  <c r="H55" i="16"/>
  <c r="H62" i="16"/>
  <c r="H19" i="16"/>
  <c r="H49" i="16"/>
  <c r="H17" i="16"/>
  <c r="H93" i="16"/>
  <c r="H48" i="16"/>
  <c r="H119" i="16"/>
  <c r="H75" i="16"/>
  <c r="H131" i="16"/>
  <c r="H117" i="16"/>
  <c r="H256" i="16"/>
  <c r="H161" i="16"/>
  <c r="H196" i="16"/>
  <c r="H191" i="16"/>
  <c r="H198" i="16"/>
  <c r="H182" i="16"/>
  <c r="H201" i="16"/>
  <c r="H168" i="16"/>
  <c r="H228" i="16"/>
  <c r="H258" i="16"/>
  <c r="H166" i="16"/>
  <c r="H245" i="16"/>
  <c r="H251" i="16"/>
  <c r="H183" i="16"/>
  <c r="H190" i="16"/>
  <c r="H222" i="16"/>
  <c r="H171" i="16"/>
  <c r="H181" i="16"/>
  <c r="H195" i="16"/>
  <c r="H235" i="16"/>
  <c r="H167" i="16"/>
  <c r="H231" i="16"/>
  <c r="H236" i="16"/>
  <c r="H197" i="16"/>
  <c r="H257" i="16"/>
  <c r="H24" i="16"/>
  <c r="H115" i="16"/>
  <c r="H103" i="16"/>
  <c r="H82" i="16"/>
  <c r="H85" i="16"/>
  <c r="H87" i="16"/>
  <c r="H186" i="16"/>
  <c r="H86" i="16"/>
  <c r="H69" i="16"/>
  <c r="H74" i="16"/>
  <c r="H72" i="16"/>
  <c r="H97" i="16"/>
  <c r="H70" i="16"/>
  <c r="H73" i="16"/>
  <c r="H252" i="16"/>
  <c r="H67" i="16"/>
  <c r="H71" i="16"/>
  <c r="H68" i="16"/>
  <c r="H180" i="16"/>
  <c r="H77" i="16"/>
  <c r="H189" i="16"/>
  <c r="H104" i="16"/>
  <c r="H84" i="16"/>
  <c r="H113" i="16"/>
  <c r="H233" i="16"/>
  <c r="H110" i="16"/>
  <c r="H78" i="16"/>
  <c r="H232" i="16"/>
  <c r="H255" i="16"/>
  <c r="H100" i="16"/>
  <c r="H66" i="16"/>
  <c r="H76" i="16"/>
  <c r="H173" i="16"/>
  <c r="H184" i="16"/>
  <c r="H238" i="16"/>
  <c r="H204" i="16"/>
  <c r="H240" i="16"/>
  <c r="H217" i="16"/>
  <c r="H208" i="16"/>
  <c r="H227" i="16"/>
  <c r="H237" i="16"/>
  <c r="H174" i="16"/>
  <c r="H178" i="16"/>
  <c r="H214" i="16"/>
  <c r="H260" i="16"/>
  <c r="H205" i="16"/>
  <c r="H206" i="16"/>
  <c r="H169" i="16"/>
  <c r="H150" i="16"/>
  <c r="H64" i="16"/>
  <c r="C341" i="14"/>
  <c r="G300" i="16" l="1"/>
  <c r="G352" i="14"/>
  <c r="C343" i="14" l="1"/>
  <c r="G353" i="14" l="1"/>
  <c r="H127" i="14"/>
  <c r="H154" i="14"/>
  <c r="H290" i="14"/>
  <c r="H237" i="14"/>
  <c r="H293" i="14"/>
  <c r="H256" i="14"/>
  <c r="H246" i="14"/>
  <c r="H266" i="14"/>
  <c r="H289" i="14"/>
  <c r="H182" i="14"/>
  <c r="H189" i="14"/>
  <c r="H253" i="14"/>
  <c r="H241" i="14"/>
  <c r="H243" i="14"/>
  <c r="H175" i="14"/>
  <c r="H186" i="14"/>
  <c r="H187" i="14"/>
  <c r="H190" i="14"/>
  <c r="H203" i="14"/>
  <c r="H204" i="14"/>
  <c r="H244" i="14"/>
  <c r="H248" i="14"/>
  <c r="H191" i="14"/>
  <c r="H255" i="14"/>
  <c r="H263" i="14"/>
  <c r="H245" i="14"/>
  <c r="H249" i="14"/>
  <c r="H330" i="14"/>
  <c r="H176" i="14"/>
  <c r="H313" i="14"/>
  <c r="H183" i="14"/>
  <c r="H202" i="14"/>
  <c r="H257" i="14"/>
  <c r="H242" i="14"/>
  <c r="H265" i="14"/>
  <c r="H247" i="14"/>
  <c r="H292" i="14"/>
  <c r="H165" i="14"/>
  <c r="H188" i="14"/>
  <c r="H214" i="14"/>
  <c r="H215" i="14"/>
  <c r="H251" i="14"/>
  <c r="H205" i="14"/>
  <c r="H227" i="14"/>
  <c r="H238" i="14"/>
  <c r="H239" i="14"/>
  <c r="H254" i="14"/>
  <c r="H240" i="14"/>
  <c r="H262" i="14"/>
  <c r="H264" i="14"/>
  <c r="H213" i="14"/>
  <c r="H228" i="14"/>
  <c r="H272" i="14"/>
  <c r="H258" i="14"/>
  <c r="H259" i="14"/>
  <c r="H229" i="14"/>
  <c r="H201" i="14"/>
  <c r="H267" i="14"/>
  <c r="H166" i="14"/>
  <c r="H217" i="14"/>
  <c r="H250" i="14"/>
  <c r="H216" i="14"/>
  <c r="H260" i="14"/>
  <c r="H219" i="14"/>
  <c r="H317" i="14"/>
  <c r="H212" i="14"/>
  <c r="H221" i="14"/>
  <c r="H268" i="14"/>
  <c r="H83" i="14"/>
  <c r="H101" i="14"/>
  <c r="H169" i="14"/>
  <c r="H316" i="14"/>
  <c r="H209" i="14"/>
  <c r="H279" i="14"/>
  <c r="H179" i="14"/>
  <c r="H270" i="14"/>
  <c r="H235" i="14"/>
  <c r="H294" i="14"/>
  <c r="H275" i="14"/>
  <c r="H50" i="14"/>
  <c r="H51" i="14"/>
  <c r="H85" i="14"/>
  <c r="H300" i="14"/>
  <c r="H52" i="14"/>
  <c r="H236" i="14"/>
  <c r="H48" i="14"/>
  <c r="H233" i="14"/>
  <c r="H295" i="14"/>
  <c r="H274" i="14"/>
  <c r="H91" i="14"/>
  <c r="H273" i="14"/>
  <c r="H49" i="14"/>
  <c r="H68" i="14"/>
  <c r="H278" i="14"/>
  <c r="H222" i="14"/>
  <c r="H234" i="14"/>
  <c r="H334" i="14"/>
  <c r="H145" i="14"/>
  <c r="H152" i="14"/>
  <c r="H147" i="14"/>
  <c r="H312" i="14"/>
  <c r="H198" i="14"/>
  <c r="H180" i="14"/>
  <c r="H160" i="14"/>
  <c r="H11" i="14"/>
  <c r="H174" i="14"/>
  <c r="H16" i="14"/>
  <c r="H47" i="14"/>
  <c r="H311" i="14"/>
  <c r="H326" i="14"/>
  <c r="H299" i="14"/>
  <c r="H323" i="14"/>
  <c r="H132" i="14"/>
  <c r="H144" i="14"/>
  <c r="H149" i="14"/>
  <c r="H9" i="14"/>
  <c r="H13" i="14"/>
  <c r="H46" i="14"/>
  <c r="H17" i="14"/>
  <c r="H84" i="14"/>
  <c r="H41" i="14"/>
  <c r="H8" i="14"/>
  <c r="H10" i="14"/>
  <c r="H18" i="14"/>
  <c r="H148" i="14"/>
  <c r="H159" i="14"/>
  <c r="H143" i="14"/>
  <c r="H232" i="14"/>
  <c r="H218" i="14"/>
  <c r="H301" i="14"/>
  <c r="H296" i="14"/>
  <c r="H307" i="14"/>
  <c r="H199" i="14"/>
  <c r="H325" i="14"/>
  <c r="H168" i="14"/>
  <c r="H156" i="14"/>
  <c r="H150" i="14"/>
  <c r="H42" i="14"/>
  <c r="H309" i="14"/>
  <c r="H319" i="14"/>
  <c r="H318" i="14"/>
  <c r="H327" i="14"/>
  <c r="H164" i="14"/>
  <c r="H315" i="14"/>
  <c r="H314" i="14"/>
  <c r="H329" i="14"/>
  <c r="H297" i="14"/>
  <c r="H302" i="14"/>
  <c r="H310" i="14"/>
  <c r="H15" i="14"/>
  <c r="H14" i="14"/>
  <c r="H45" i="14"/>
  <c r="H34" i="14"/>
  <c r="H19" i="14"/>
  <c r="H33" i="14"/>
  <c r="H86" i="14"/>
  <c r="H44" i="14"/>
  <c r="H70" i="14"/>
  <c r="H25" i="14"/>
  <c r="H29" i="14"/>
  <c r="H57" i="14"/>
  <c r="H60" i="14"/>
  <c r="H82" i="14"/>
  <c r="H80" i="14"/>
  <c r="H162" i="14"/>
  <c r="H26" i="14"/>
  <c r="H23" i="14"/>
  <c r="H59" i="14"/>
  <c r="H35" i="14"/>
  <c r="H53" i="14"/>
  <c r="H39" i="14"/>
  <c r="H324" i="14"/>
  <c r="H27" i="14"/>
  <c r="H32" i="14"/>
  <c r="H28" i="14"/>
  <c r="H71" i="14"/>
  <c r="H78" i="14"/>
  <c r="H20" i="14"/>
  <c r="H37" i="14"/>
  <c r="H56" i="14"/>
  <c r="H22" i="14"/>
  <c r="H31" i="14"/>
  <c r="H55" i="14"/>
  <c r="H58" i="14"/>
  <c r="H61" i="14"/>
  <c r="H40" i="14"/>
  <c r="H43" i="14"/>
  <c r="H79" i="14"/>
  <c r="H77" i="14"/>
  <c r="H167" i="14"/>
  <c r="H173" i="14"/>
  <c r="H220" i="14"/>
  <c r="H269" i="14"/>
  <c r="H36" i="14"/>
  <c r="H38" i="14"/>
  <c r="H69" i="14"/>
  <c r="H76" i="14"/>
  <c r="H178" i="14"/>
  <c r="H54" i="14"/>
  <c r="H75" i="14"/>
  <c r="H72" i="14"/>
  <c r="H81" i="14"/>
  <c r="H24" i="14"/>
  <c r="H63" i="14"/>
  <c r="H21" i="14"/>
  <c r="H62" i="14"/>
  <c r="H122" i="14"/>
  <c r="H157" i="14"/>
  <c r="H335" i="14"/>
  <c r="H163" i="14"/>
  <c r="H224" i="14"/>
  <c r="H211" i="14"/>
  <c r="H226" i="14"/>
  <c r="H195" i="14"/>
  <c r="H231" i="14"/>
  <c r="H172" i="14"/>
  <c r="H161" i="14"/>
  <c r="H271" i="14"/>
  <c r="H170" i="14"/>
  <c r="H194" i="14"/>
  <c r="H308" i="14"/>
  <c r="H320" i="14"/>
  <c r="H196" i="14"/>
  <c r="H210" i="14"/>
  <c r="H261" i="14"/>
  <c r="H177" i="14"/>
  <c r="H193" i="14"/>
  <c r="H287" i="14"/>
  <c r="H223" i="14"/>
  <c r="H286" i="14"/>
  <c r="H171" i="14"/>
  <c r="H276" i="14"/>
  <c r="H288" i="14"/>
  <c r="H225" i="14"/>
  <c r="H336" i="14"/>
  <c r="H155" i="14"/>
  <c r="H30" i="14"/>
  <c r="H64" i="14"/>
  <c r="H151" i="14"/>
  <c r="H94" i="14"/>
  <c r="H135" i="14"/>
  <c r="H136" i="14"/>
  <c r="H200" i="14"/>
  <c r="H110" i="14"/>
  <c r="H115" i="14"/>
  <c r="H99" i="14"/>
  <c r="H113" i="14"/>
  <c r="H103" i="14"/>
  <c r="H111" i="14"/>
  <c r="H108" i="14"/>
  <c r="H98" i="14"/>
  <c r="H114" i="14"/>
  <c r="H291" i="14"/>
  <c r="H322" i="14"/>
  <c r="H102" i="14"/>
  <c r="H112" i="14"/>
  <c r="H104" i="14"/>
  <c r="H192" i="14"/>
  <c r="H66" i="14"/>
  <c r="H124" i="14"/>
  <c r="H206" i="14"/>
  <c r="H133" i="14"/>
  <c r="H184" i="14"/>
  <c r="H67" i="14"/>
  <c r="H185" i="14"/>
  <c r="H285" i="14"/>
  <c r="H73" i="14"/>
  <c r="H65" i="14"/>
  <c r="H134" i="14"/>
  <c r="H282" i="14"/>
  <c r="H283" i="14"/>
  <c r="H305" i="14"/>
  <c r="H125" i="14"/>
  <c r="H281" i="14"/>
  <c r="H304" i="14"/>
  <c r="H92" i="14"/>
  <c r="H280" i="14"/>
  <c r="H306" i="14"/>
  <c r="H207" i="14"/>
  <c r="H284" i="14"/>
  <c r="H95" i="14"/>
  <c r="H87" i="14"/>
  <c r="H107" i="14"/>
  <c r="H106" i="14"/>
  <c r="H88" i="14"/>
  <c r="H230" i="14"/>
  <c r="H105" i="14"/>
  <c r="H97" i="14"/>
  <c r="H126" i="14"/>
  <c r="H74" i="14"/>
  <c r="H116" i="14"/>
  <c r="H131" i="14"/>
  <c r="H119" i="14"/>
  <c r="H128" i="14"/>
  <c r="H129" i="14"/>
  <c r="H117" i="14"/>
  <c r="H130" i="14"/>
  <c r="H93" i="14"/>
  <c r="H96" i="14"/>
  <c r="H123" i="14"/>
  <c r="H120" i="14"/>
  <c r="H121" i="14"/>
  <c r="H118" i="14"/>
  <c r="H181" i="14"/>
  <c r="H197" i="14"/>
  <c r="H252" i="14"/>
  <c r="H153" i="14"/>
  <c r="G354" i="14" l="1"/>
  <c r="H305" i="9" l="1"/>
  <c r="H303" i="9"/>
  <c r="H304" i="9"/>
  <c r="G331" i="9" l="1"/>
  <c r="C309" i="9"/>
  <c r="H261" i="9"/>
  <c r="H15" i="9"/>
  <c r="H11" i="9"/>
  <c r="H70" i="9"/>
  <c r="G332" i="9"/>
  <c r="H55" i="9"/>
  <c r="H143" i="9"/>
  <c r="H169" i="9"/>
  <c r="H158" i="9"/>
  <c r="H180" i="9"/>
  <c r="H237" i="9"/>
  <c r="H220" i="9"/>
  <c r="H221" i="9"/>
  <c r="H181" i="9"/>
  <c r="H142" i="9"/>
  <c r="H229" i="9"/>
  <c r="H82" i="9"/>
  <c r="H163" i="9"/>
  <c r="H211" i="9"/>
  <c r="H212" i="9"/>
  <c r="H166" i="9"/>
  <c r="H162" i="9"/>
  <c r="H222" i="9"/>
  <c r="H167" i="9"/>
  <c r="H170" i="9"/>
  <c r="H157" i="9"/>
  <c r="H171" i="9"/>
  <c r="H230" i="9"/>
  <c r="H65" i="9"/>
  <c r="H51" i="9"/>
  <c r="H58" i="9"/>
  <c r="H75" i="9"/>
  <c r="H87" i="9"/>
  <c r="H153" i="9"/>
  <c r="H248" i="9"/>
  <c r="H105" i="9"/>
  <c r="H120" i="9"/>
  <c r="H106" i="9"/>
  <c r="H233" i="9"/>
  <c r="H190" i="9"/>
  <c r="H187" i="9"/>
  <c r="H274" i="9"/>
  <c r="H241" i="9"/>
  <c r="H286" i="9"/>
  <c r="H188" i="9"/>
  <c r="H191" i="9"/>
  <c r="H204" i="9"/>
  <c r="H186" i="9"/>
  <c r="H275" i="9"/>
  <c r="H240" i="9"/>
  <c r="H86" i="9"/>
  <c r="H238" i="9"/>
  <c r="H255" i="9"/>
  <c r="H245" i="9"/>
  <c r="H184" i="9"/>
  <c r="H246" i="9"/>
  <c r="H172" i="9"/>
  <c r="H189" i="9"/>
  <c r="H61" i="9"/>
  <c r="H138" i="9"/>
  <c r="H13" i="9"/>
  <c r="H110" i="9"/>
  <c r="H72" i="9"/>
  <c r="H14" i="9"/>
  <c r="H96" i="9"/>
  <c r="H19" i="9"/>
  <c r="H48" i="9"/>
  <c r="H63" i="9"/>
  <c r="H281" i="9"/>
  <c r="H290" i="9"/>
  <c r="H193" i="9"/>
  <c r="H244" i="9"/>
  <c r="H56" i="9"/>
  <c r="H60" i="9"/>
  <c r="H62" i="9"/>
  <c r="H16" i="9"/>
  <c r="H21" i="9"/>
  <c r="H10" i="9"/>
  <c r="H12" i="9"/>
  <c r="H20" i="9"/>
  <c r="H23" i="9"/>
  <c r="H68" i="9"/>
  <c r="H59" i="9"/>
  <c r="H47" i="9"/>
  <c r="H185" i="9"/>
  <c r="H111" i="9"/>
  <c r="H159" i="9"/>
  <c r="H165" i="9"/>
  <c r="H282" i="9"/>
  <c r="H192" i="9"/>
  <c r="H288" i="9"/>
  <c r="H276" i="9"/>
  <c r="H297" i="9"/>
  <c r="H69" i="9"/>
  <c r="H139" i="9"/>
  <c r="H85" i="9"/>
  <c r="H66" i="9"/>
  <c r="H52" i="9"/>
  <c r="H287" i="9"/>
  <c r="H242" i="9"/>
  <c r="H278" i="9"/>
  <c r="H298" i="9"/>
  <c r="H84" i="9"/>
  <c r="H88" i="9"/>
  <c r="H78" i="9"/>
  <c r="H119" i="9"/>
  <c r="H144" i="9"/>
  <c r="H236" i="9"/>
  <c r="H239" i="9"/>
  <c r="H277" i="9"/>
  <c r="H289" i="9"/>
  <c r="H18" i="9"/>
  <c r="H17" i="9"/>
  <c r="H26" i="9"/>
  <c r="H141" i="9"/>
  <c r="H24" i="9"/>
  <c r="H232" i="9"/>
  <c r="H77" i="9"/>
  <c r="H74" i="9"/>
  <c r="H71" i="9"/>
  <c r="H262" i="9"/>
  <c r="H25" i="9"/>
  <c r="H83" i="9"/>
  <c r="H94" i="9"/>
  <c r="H168" i="9"/>
  <c r="H231" i="9"/>
  <c r="H247" i="9"/>
  <c r="H104" i="9"/>
  <c r="H54" i="9"/>
  <c r="H280" i="9"/>
  <c r="H164" i="9"/>
  <c r="H53" i="9"/>
  <c r="H76" i="9"/>
  <c r="H174" i="9"/>
  <c r="H155" i="9"/>
  <c r="H176" i="9"/>
  <c r="H135" i="9"/>
  <c r="H183" i="9"/>
  <c r="H92" i="9"/>
  <c r="H93" i="9"/>
  <c r="H73" i="9"/>
  <c r="H234" i="9"/>
  <c r="H235" i="9"/>
  <c r="H89" i="9"/>
  <c r="H134" i="9"/>
  <c r="H136" i="9"/>
  <c r="H154" i="9"/>
  <c r="H223" i="9"/>
  <c r="H79" i="9"/>
  <c r="H103" i="9"/>
  <c r="H133" i="9"/>
  <c r="H264" i="9"/>
  <c r="H173" i="9"/>
  <c r="H263" i="9"/>
  <c r="H91" i="9"/>
  <c r="H243" i="9"/>
  <c r="H265" i="9"/>
  <c r="H90" i="9"/>
  <c r="H175" i="9"/>
  <c r="H80" i="9"/>
  <c r="H9" i="9"/>
  <c r="H22" i="9"/>
  <c r="H50" i="9"/>
  <c r="H64" i="9"/>
  <c r="H279" i="9"/>
  <c r="H140" i="9"/>
  <c r="H131" i="9"/>
  <c r="H268" i="9"/>
  <c r="H132" i="9"/>
  <c r="H128" i="9"/>
  <c r="H291" i="9"/>
  <c r="H99" i="9"/>
  <c r="H121" i="9"/>
  <c r="H149" i="9"/>
  <c r="H100" i="9"/>
  <c r="H117" i="9"/>
  <c r="H127" i="9"/>
  <c r="H118" i="9"/>
  <c r="H257" i="9"/>
  <c r="H251" i="9"/>
  <c r="H252" i="9"/>
  <c r="H152" i="9"/>
  <c r="H294" i="9"/>
  <c r="H258" i="9"/>
  <c r="H250" i="9"/>
  <c r="H292" i="9"/>
  <c r="H249" i="9"/>
  <c r="H260" i="9"/>
  <c r="H296" i="9"/>
  <c r="H150" i="9"/>
  <c r="H151" i="9"/>
  <c r="H259" i="9"/>
  <c r="H253" i="9"/>
  <c r="H108" i="9"/>
  <c r="H293" i="9"/>
  <c r="H107" i="9"/>
  <c r="H116" i="9"/>
  <c r="H256" i="9"/>
  <c r="H109" i="9"/>
  <c r="H295" i="9"/>
  <c r="H299" i="9"/>
  <c r="H182" i="9"/>
  <c r="H254" i="9"/>
  <c r="H112" i="9"/>
  <c r="H137" i="9"/>
  <c r="H178" i="9"/>
  <c r="H214" i="9"/>
  <c r="H267" i="9"/>
  <c r="H195" i="9"/>
  <c r="H196" i="9"/>
  <c r="H273" i="9"/>
  <c r="H284" i="9"/>
  <c r="H179" i="9"/>
  <c r="H218" i="9"/>
  <c r="H207" i="9"/>
  <c r="H228" i="9"/>
  <c r="H266" i="9"/>
  <c r="H283" i="9"/>
  <c r="H114" i="9"/>
  <c r="H126" i="9"/>
  <c r="H215" i="9"/>
  <c r="H201" i="9"/>
  <c r="H203" i="9"/>
  <c r="H270" i="9"/>
  <c r="H97" i="9"/>
  <c r="H122" i="9"/>
  <c r="H124" i="9"/>
  <c r="H129" i="9"/>
  <c r="H146" i="9"/>
  <c r="H147" i="9"/>
  <c r="H205" i="9"/>
  <c r="H209" i="9"/>
  <c r="H113" i="9"/>
  <c r="H130" i="9"/>
  <c r="H217" i="9"/>
  <c r="H225" i="9"/>
  <c r="H206" i="9"/>
  <c r="H210" i="9"/>
  <c r="H98" i="9"/>
  <c r="H123" i="9"/>
  <c r="H199" i="9"/>
  <c r="H95" i="9"/>
  <c r="H115" i="9"/>
  <c r="H145" i="9"/>
  <c r="H219" i="9"/>
  <c r="H202" i="9"/>
  <c r="H227" i="9"/>
  <c r="H208" i="9"/>
  <c r="H272" i="9"/>
  <c r="H81" i="9"/>
  <c r="H125" i="9"/>
  <c r="H160" i="9"/>
  <c r="H161" i="9"/>
  <c r="H213" i="9"/>
  <c r="H285" i="9"/>
  <c r="H148" i="9"/>
  <c r="H177" i="9"/>
  <c r="H197" i="9"/>
  <c r="H198" i="9"/>
  <c r="H216" i="9"/>
  <c r="H200" i="9"/>
  <c r="H224" i="9"/>
  <c r="H226" i="9"/>
  <c r="H269" i="9"/>
  <c r="H271" i="9"/>
  <c r="H156" i="9"/>
  <c r="H49" i="9"/>
  <c r="G333" i="9" l="1"/>
  <c r="C311" i="9"/>
  <c r="C317" i="8"/>
  <c r="C319" i="8" s="1"/>
  <c r="G326" i="8"/>
  <c r="G315" i="7"/>
  <c r="C309" i="7"/>
  <c r="C311" i="7" s="1"/>
  <c r="G327" i="8"/>
  <c r="H289" i="8"/>
  <c r="H76" i="8"/>
  <c r="H192" i="8"/>
  <c r="H271" i="8"/>
  <c r="H272" i="8"/>
  <c r="H197" i="8"/>
  <c r="H191" i="8"/>
  <c r="H282" i="8"/>
  <c r="H198" i="8"/>
  <c r="H205" i="8"/>
  <c r="H183" i="8"/>
  <c r="H206" i="8"/>
  <c r="H193" i="8"/>
  <c r="H290" i="8"/>
  <c r="H43" i="8"/>
  <c r="H32" i="8"/>
  <c r="H30" i="8"/>
  <c r="H47" i="8"/>
  <c r="H65" i="8"/>
  <c r="H85" i="8"/>
  <c r="H70" i="8"/>
  <c r="H66" i="8"/>
  <c r="H177" i="8"/>
  <c r="H223" i="8"/>
  <c r="H200" i="8"/>
  <c r="H42" i="8"/>
  <c r="H228" i="8"/>
  <c r="H110" i="8"/>
  <c r="H135" i="8"/>
  <c r="H111" i="8"/>
  <c r="H296" i="8"/>
  <c r="H234" i="8"/>
  <c r="H231" i="8"/>
  <c r="H312" i="8"/>
  <c r="H185" i="8"/>
  <c r="H203" i="8"/>
  <c r="H123" i="8"/>
  <c r="H232" i="8"/>
  <c r="H235" i="8"/>
  <c r="H261" i="8"/>
  <c r="H230" i="8"/>
  <c r="H83" i="8"/>
  <c r="H226" i="8"/>
  <c r="H207" i="8"/>
  <c r="H233" i="8"/>
  <c r="H8" i="8"/>
  <c r="H156" i="8"/>
  <c r="H121" i="8"/>
  <c r="H59" i="8"/>
  <c r="H98" i="8"/>
  <c r="H246" i="8"/>
  <c r="H27" i="8"/>
  <c r="H227" i="8"/>
  <c r="H247" i="8"/>
  <c r="H239" i="8"/>
  <c r="H292" i="8"/>
  <c r="H45" i="8"/>
  <c r="H49" i="8"/>
  <c r="H17" i="8"/>
  <c r="H18" i="8"/>
  <c r="H308" i="8"/>
  <c r="H20" i="8"/>
  <c r="H21" i="8"/>
  <c r="H19" i="8"/>
  <c r="H53" i="8"/>
  <c r="H48" i="8"/>
  <c r="H26" i="8"/>
  <c r="H229" i="8"/>
  <c r="H122" i="8"/>
  <c r="H187" i="8"/>
  <c r="H186" i="8"/>
  <c r="H196" i="8"/>
  <c r="H236" i="8"/>
  <c r="H54" i="8"/>
  <c r="H157" i="8"/>
  <c r="H81" i="8"/>
  <c r="H51" i="8"/>
  <c r="H34" i="8"/>
  <c r="H262" i="8"/>
  <c r="H248" i="8"/>
  <c r="H78" i="8"/>
  <c r="H93" i="8"/>
  <c r="H86" i="8"/>
  <c r="H71" i="8"/>
  <c r="H134" i="8"/>
  <c r="H166" i="8"/>
  <c r="H302" i="8"/>
  <c r="H241" i="8"/>
  <c r="H307" i="8"/>
  <c r="H80" i="8"/>
  <c r="H84" i="8"/>
  <c r="H64" i="8"/>
  <c r="H160" i="8"/>
  <c r="H300" i="8"/>
  <c r="H295" i="8"/>
  <c r="H29" i="8"/>
  <c r="H69" i="8"/>
  <c r="H63" i="8"/>
  <c r="H209" i="8"/>
  <c r="H55" i="8"/>
  <c r="H126" i="8"/>
  <c r="H57" i="8"/>
  <c r="H210" i="8"/>
  <c r="H52" i="8"/>
  <c r="H211" i="8"/>
  <c r="H77" i="8"/>
  <c r="H92" i="8"/>
  <c r="H199" i="8"/>
  <c r="H294" i="8"/>
  <c r="H109" i="8"/>
  <c r="H195" i="8"/>
  <c r="H243" i="8"/>
  <c r="H245" i="8"/>
  <c r="H41" i="8"/>
  <c r="H82" i="8"/>
  <c r="H194" i="8"/>
  <c r="H301" i="8"/>
  <c r="H25" i="8"/>
  <c r="H23" i="8"/>
  <c r="H24" i="8"/>
  <c r="H39" i="8"/>
  <c r="H33" i="8"/>
  <c r="H40" i="8"/>
  <c r="H58" i="8"/>
  <c r="H68" i="8"/>
  <c r="H297" i="8"/>
  <c r="H213" i="8"/>
  <c r="H180" i="8"/>
  <c r="H215" i="8"/>
  <c r="H153" i="8"/>
  <c r="H222" i="8"/>
  <c r="H90" i="8"/>
  <c r="H91" i="8"/>
  <c r="H181" i="8"/>
  <c r="H61" i="8"/>
  <c r="H298" i="8"/>
  <c r="H299" i="8"/>
  <c r="H87" i="8"/>
  <c r="H152" i="8"/>
  <c r="H60" i="8"/>
  <c r="H154" i="8"/>
  <c r="H179" i="8"/>
  <c r="H283" i="8"/>
  <c r="H125" i="8"/>
  <c r="H73" i="8"/>
  <c r="H108" i="8"/>
  <c r="H151" i="8"/>
  <c r="H212" i="8"/>
  <c r="H89" i="8"/>
  <c r="H88" i="8"/>
  <c r="H214" i="8"/>
  <c r="H74" i="8"/>
  <c r="H178" i="8"/>
  <c r="H9" i="8"/>
  <c r="H12" i="8"/>
  <c r="H13" i="8"/>
  <c r="H16" i="8"/>
  <c r="H15" i="8"/>
  <c r="H14" i="8"/>
  <c r="H10" i="8"/>
  <c r="H11" i="8"/>
  <c r="H37" i="8"/>
  <c r="H50" i="8"/>
  <c r="H31" i="8"/>
  <c r="H38" i="8"/>
  <c r="H46" i="8"/>
  <c r="H158" i="8"/>
  <c r="H124" i="8"/>
  <c r="H67" i="8"/>
  <c r="H165" i="8"/>
  <c r="H293" i="8"/>
  <c r="H237" i="8"/>
  <c r="H208" i="8"/>
  <c r="H202" i="8"/>
  <c r="H149" i="8"/>
  <c r="H291" i="8"/>
  <c r="H240" i="8"/>
  <c r="H159" i="8"/>
  <c r="H303" i="8"/>
  <c r="H56" i="8"/>
  <c r="H162" i="8"/>
  <c r="H36" i="8"/>
  <c r="H44" i="8"/>
  <c r="H150" i="8"/>
  <c r="H145" i="8"/>
  <c r="H146" i="8"/>
  <c r="H104" i="8"/>
  <c r="H102" i="8"/>
  <c r="H136" i="8"/>
  <c r="H251" i="8"/>
  <c r="H309" i="8"/>
  <c r="H173" i="8"/>
  <c r="H103" i="8"/>
  <c r="H132" i="8"/>
  <c r="H142" i="8"/>
  <c r="H143" i="8"/>
  <c r="H144" i="8"/>
  <c r="H133" i="8"/>
  <c r="H113" i="8"/>
  <c r="H112" i="8"/>
  <c r="H117" i="8"/>
  <c r="H176" i="8"/>
  <c r="H62" i="8"/>
  <c r="H106" i="8"/>
  <c r="H304" i="8"/>
  <c r="H115" i="8"/>
  <c r="H116" i="8"/>
  <c r="H174" i="8"/>
  <c r="H175" i="8"/>
  <c r="H242" i="8"/>
  <c r="H119" i="8"/>
  <c r="H118" i="8"/>
  <c r="H97" i="8"/>
  <c r="H94" i="8"/>
  <c r="H114" i="8"/>
  <c r="H131" i="8"/>
  <c r="H120" i="8"/>
  <c r="H221" i="8"/>
  <c r="H72" i="8"/>
  <c r="H96" i="8"/>
  <c r="H127" i="8"/>
  <c r="H155" i="8"/>
  <c r="H172" i="8"/>
  <c r="H217" i="8"/>
  <c r="H274" i="8"/>
  <c r="H101" i="8"/>
  <c r="H249" i="8"/>
  <c r="H253" i="8"/>
  <c r="H250" i="8"/>
  <c r="H218" i="8"/>
  <c r="H278" i="8"/>
  <c r="H267" i="8"/>
  <c r="H288" i="8"/>
  <c r="H129" i="8"/>
  <c r="H141" i="8"/>
  <c r="H275" i="8"/>
  <c r="H252" i="8"/>
  <c r="H244" i="8"/>
  <c r="H258" i="8"/>
  <c r="H260" i="8"/>
  <c r="H263" i="8"/>
  <c r="H99" i="8"/>
  <c r="H137" i="8"/>
  <c r="H139" i="8"/>
  <c r="H147" i="8"/>
  <c r="H169" i="8"/>
  <c r="H170" i="8"/>
  <c r="H264" i="8"/>
  <c r="H269" i="8"/>
  <c r="H128" i="8"/>
  <c r="H148" i="8"/>
  <c r="H225" i="8"/>
  <c r="H277" i="8"/>
  <c r="H285" i="8"/>
  <c r="H266" i="8"/>
  <c r="H270" i="8"/>
  <c r="H100" i="8"/>
  <c r="H138" i="8"/>
  <c r="H256" i="8"/>
  <c r="H265" i="8"/>
  <c r="H95" i="8"/>
  <c r="H130" i="8"/>
  <c r="H167" i="8"/>
  <c r="H168" i="8"/>
  <c r="H279" i="8"/>
  <c r="H259" i="8"/>
  <c r="H287" i="8"/>
  <c r="H268" i="8"/>
  <c r="H75" i="8"/>
  <c r="H140" i="8"/>
  <c r="H224" i="8"/>
  <c r="H188" i="8"/>
  <c r="H189" i="8"/>
  <c r="H273" i="8"/>
  <c r="H171" i="8"/>
  <c r="H216" i="8"/>
  <c r="H254" i="8"/>
  <c r="H255" i="8"/>
  <c r="H276" i="8"/>
  <c r="H257" i="8"/>
  <c r="H284" i="8"/>
  <c r="H286" i="8"/>
  <c r="H182" i="8"/>
  <c r="H164" i="8"/>
  <c r="H201" i="8"/>
  <c r="H184" i="8"/>
  <c r="H219" i="8"/>
  <c r="H190" i="8"/>
  <c r="H305" i="8"/>
  <c r="H280" i="8"/>
  <c r="H281" i="8"/>
  <c r="H220" i="8"/>
  <c r="H161" i="8"/>
  <c r="H28" i="8"/>
  <c r="G328" i="8" l="1"/>
  <c r="H27" i="6"/>
  <c r="H22" i="6"/>
  <c r="H95" i="5"/>
  <c r="C213" i="3"/>
  <c r="H79" i="7" l="1"/>
  <c r="H86" i="7" l="1"/>
  <c r="H106" i="7"/>
  <c r="H267" i="7"/>
  <c r="H223" i="7"/>
  <c r="H80" i="7"/>
  <c r="H222" i="7"/>
  <c r="H140" i="7"/>
  <c r="H260" i="7"/>
  <c r="H139" i="7"/>
  <c r="H91" i="7"/>
  <c r="H259" i="7"/>
  <c r="H23" i="7"/>
  <c r="H21" i="7"/>
  <c r="H22" i="7"/>
  <c r="H35" i="7"/>
  <c r="H27" i="7"/>
  <c r="H37" i="7"/>
  <c r="H56" i="7"/>
  <c r="H73" i="7"/>
  <c r="H65" i="7"/>
  <c r="H201" i="7"/>
  <c r="H244" i="7"/>
  <c r="H295" i="7"/>
  <c r="H203" i="7"/>
  <c r="H303" i="7"/>
  <c r="H102" i="7"/>
  <c r="H62" i="7"/>
  <c r="H205" i="7"/>
  <c r="H82" i="7"/>
  <c r="H93" i="7"/>
  <c r="H99" i="7"/>
  <c r="H202" i="7"/>
  <c r="H61" i="7"/>
  <c r="H64" i="7"/>
  <c r="H204" i="7"/>
  <c r="H243" i="7"/>
  <c r="H163" i="7"/>
  <c r="H63" i="7"/>
  <c r="H81" i="7"/>
  <c r="H137" i="7"/>
  <c r="H200" i="7"/>
  <c r="H262" i="7"/>
  <c r="H101" i="7"/>
  <c r="H100" i="7"/>
  <c r="H83" i="7"/>
  <c r="H242" i="7"/>
  <c r="H9" i="7"/>
  <c r="H12" i="7"/>
  <c r="H13" i="7"/>
  <c r="H16" i="7"/>
  <c r="H10" i="7"/>
  <c r="H11" i="7"/>
  <c r="H31" i="7"/>
  <c r="H40" i="7"/>
  <c r="H208" i="7"/>
  <c r="H211" i="7"/>
  <c r="H194" i="7"/>
  <c r="H228" i="7"/>
  <c r="H138" i="7"/>
  <c r="H136" i="7"/>
  <c r="H196" i="7"/>
  <c r="H161" i="7"/>
  <c r="H219" i="7"/>
  <c r="H71" i="7"/>
  <c r="H225" i="7"/>
  <c r="H281" i="7"/>
  <c r="H274" i="7"/>
  <c r="H199" i="7"/>
  <c r="H170" i="7"/>
  <c r="H212" i="7"/>
  <c r="H158" i="7"/>
  <c r="H160" i="7"/>
  <c r="H53" i="7"/>
  <c r="H227" i="7"/>
  <c r="H217" i="7"/>
  <c r="H38" i="7"/>
  <c r="H173" i="7"/>
  <c r="H198" i="7"/>
  <c r="H189" i="7"/>
  <c r="H190" i="7"/>
  <c r="H120" i="7"/>
  <c r="H118" i="7"/>
  <c r="H178" i="7"/>
  <c r="H121" i="7"/>
  <c r="H197" i="7"/>
  <c r="H236" i="7"/>
  <c r="H119" i="7"/>
  <c r="H172" i="7"/>
  <c r="H186" i="7"/>
  <c r="H187" i="7"/>
  <c r="H122" i="7"/>
  <c r="H188" i="7"/>
  <c r="H179" i="7"/>
  <c r="H282" i="7"/>
  <c r="H174" i="7"/>
  <c r="H145" i="7"/>
  <c r="H129" i="7"/>
  <c r="H144" i="7"/>
  <c r="H108" i="7"/>
  <c r="H133" i="7"/>
  <c r="H150" i="7"/>
  <c r="H151" i="7"/>
  <c r="H239" i="7"/>
  <c r="H123" i="7"/>
  <c r="H126" i="7"/>
  <c r="H66" i="7"/>
  <c r="H127" i="7"/>
  <c r="H132" i="7"/>
  <c r="H131" i="7"/>
  <c r="H148" i="7"/>
  <c r="H112" i="7"/>
  <c r="H124" i="7"/>
  <c r="H149" i="7"/>
  <c r="H237" i="7"/>
  <c r="H238" i="7"/>
  <c r="H135" i="7"/>
  <c r="H153" i="7"/>
  <c r="H152" i="7"/>
  <c r="H113" i="7"/>
  <c r="H128" i="7"/>
  <c r="H155" i="7"/>
  <c r="H109" i="7"/>
  <c r="H125" i="7"/>
  <c r="H147" i="7"/>
  <c r="H171" i="7"/>
  <c r="H146" i="7"/>
  <c r="H154" i="7"/>
  <c r="H134" i="7"/>
  <c r="H130" i="7"/>
  <c r="H78" i="7"/>
  <c r="H111" i="7"/>
  <c r="H165" i="7"/>
  <c r="H206" i="7"/>
  <c r="H235" i="7"/>
  <c r="H298" i="7"/>
  <c r="H117" i="7"/>
  <c r="H299" i="7"/>
  <c r="H167" i="7"/>
  <c r="H185" i="7"/>
  <c r="H169" i="7"/>
  <c r="H183" i="7"/>
  <c r="H192" i="7"/>
  <c r="H232" i="7"/>
  <c r="H226" i="7"/>
  <c r="H233" i="7"/>
  <c r="H166" i="7"/>
  <c r="H191" i="7"/>
  <c r="H193" i="7"/>
  <c r="H116" i="7"/>
  <c r="H182" i="7"/>
  <c r="H110" i="7"/>
  <c r="H104" i="7"/>
  <c r="H168" i="7"/>
  <c r="H230" i="7"/>
  <c r="H231" i="7"/>
  <c r="H218" i="7"/>
  <c r="H271" i="7"/>
  <c r="H84" i="7"/>
  <c r="H184" i="7"/>
  <c r="H252" i="7"/>
  <c r="H253" i="7"/>
  <c r="H234" i="7"/>
  <c r="H246" i="7"/>
  <c r="H224" i="7"/>
  <c r="H269" i="7"/>
  <c r="H248" i="7"/>
  <c r="H254" i="7"/>
  <c r="H255" i="7"/>
  <c r="H216" i="7"/>
  <c r="H85" i="7"/>
  <c r="H257" i="7"/>
  <c r="H265" i="7"/>
  <c r="H8" i="7"/>
  <c r="H32" i="7"/>
  <c r="H105" i="7"/>
  <c r="H209" i="7"/>
  <c r="H156" i="7"/>
  <c r="H59" i="7"/>
  <c r="H180" i="7"/>
  <c r="H114" i="7"/>
  <c r="H26" i="7"/>
  <c r="H24" i="7"/>
  <c r="H272" i="7"/>
  <c r="H42" i="7"/>
  <c r="H72" i="7"/>
  <c r="H39" i="7"/>
  <c r="H55" i="7"/>
  <c r="H50" i="7"/>
  <c r="H47" i="7"/>
  <c r="H25" i="7"/>
  <c r="H157" i="7"/>
  <c r="H251" i="7"/>
  <c r="H250" i="7"/>
  <c r="H261" i="7"/>
  <c r="H277" i="7"/>
  <c r="H286" i="7"/>
  <c r="H51" i="7"/>
  <c r="H210" i="7"/>
  <c r="H90" i="7"/>
  <c r="H48" i="7"/>
  <c r="H36" i="7"/>
  <c r="H143" i="7"/>
  <c r="H87" i="7"/>
  <c r="H107" i="7"/>
  <c r="H273" i="7"/>
  <c r="H75" i="7"/>
  <c r="H98" i="7"/>
  <c r="H77" i="7"/>
  <c r="H215" i="7"/>
  <c r="H175" i="7"/>
  <c r="H229" i="7"/>
  <c r="H263" i="7"/>
  <c r="H89" i="7"/>
  <c r="H88" i="7"/>
  <c r="H95" i="7"/>
  <c r="H68" i="7"/>
  <c r="H220" i="7"/>
  <c r="H92" i="7"/>
  <c r="H213" i="7"/>
  <c r="H240" i="7"/>
  <c r="H57" i="7"/>
  <c r="H60" i="7"/>
  <c r="H176" i="7"/>
  <c r="H29" i="7"/>
  <c r="H74" i="7"/>
  <c r="H67" i="7"/>
  <c r="H270" i="7"/>
  <c r="H283" i="7"/>
  <c r="H52" i="7"/>
  <c r="H58" i="7"/>
  <c r="H164" i="7"/>
  <c r="H54" i="7"/>
  <c r="H221" i="7"/>
  <c r="H284" i="7"/>
  <c r="H214" i="7"/>
  <c r="H49" i="7"/>
  <c r="H20" i="7"/>
  <c r="H34" i="7"/>
  <c r="G316" i="7"/>
  <c r="H33" i="7"/>
  <c r="H30" i="7"/>
  <c r="H41" i="7"/>
  <c r="H96" i="7"/>
  <c r="H69" i="7"/>
  <c r="H97" i="7"/>
  <c r="H76" i="7"/>
  <c r="H70" i="7"/>
  <c r="H241" i="7"/>
  <c r="H268" i="7"/>
  <c r="H141" i="7"/>
  <c r="H177" i="7"/>
  <c r="H264" i="7"/>
  <c r="H142" i="7"/>
  <c r="H249" i="7"/>
  <c r="H275" i="7"/>
  <c r="H159" i="7"/>
  <c r="H276" i="7"/>
  <c r="H94" i="7"/>
  <c r="H280" i="7"/>
  <c r="H162" i="7"/>
  <c r="H256" i="7"/>
  <c r="H266" i="7"/>
  <c r="H278" i="7"/>
  <c r="H247" i="7"/>
  <c r="H279" i="7"/>
  <c r="H258" i="7"/>
  <c r="H28" i="7"/>
  <c r="C307" i="6"/>
  <c r="C309" i="6" s="1"/>
  <c r="G315" i="6"/>
  <c r="C285" i="5"/>
  <c r="C287" i="5" s="1"/>
  <c r="G291" i="5"/>
  <c r="G259" i="4"/>
  <c r="C256" i="4"/>
  <c r="C258" i="4" s="1"/>
  <c r="G215" i="3"/>
  <c r="C241" i="2"/>
  <c r="C243" i="2" s="1"/>
  <c r="C184" i="1"/>
  <c r="G314" i="6"/>
  <c r="G317" i="7" l="1"/>
  <c r="G316" i="6"/>
  <c r="H41" i="6"/>
  <c r="H26" i="6"/>
  <c r="H37" i="6"/>
  <c r="H21" i="6"/>
  <c r="H109" i="6"/>
  <c r="H74" i="6"/>
  <c r="H110" i="6"/>
  <c r="H81" i="6"/>
  <c r="H75" i="6"/>
  <c r="H196" i="6"/>
  <c r="H197" i="6"/>
  <c r="H198" i="6"/>
  <c r="H199" i="6"/>
  <c r="H83" i="6"/>
  <c r="H221" i="6"/>
  <c r="H82" i="6"/>
  <c r="H218" i="6"/>
  <c r="H106" i="6"/>
  <c r="H118" i="6"/>
  <c r="H229" i="6"/>
  <c r="H13" i="6"/>
  <c r="H8" i="6"/>
  <c r="H39" i="6"/>
  <c r="H108" i="6"/>
  <c r="H290" i="6"/>
  <c r="H201" i="6"/>
  <c r="H123" i="6"/>
  <c r="H214" i="6"/>
  <c r="H31" i="6"/>
  <c r="H57" i="6"/>
  <c r="H260" i="6"/>
  <c r="H146" i="6"/>
  <c r="H183" i="6"/>
  <c r="H261" i="6"/>
  <c r="H25" i="6"/>
  <c r="H20" i="6"/>
  <c r="H285" i="6"/>
  <c r="H77" i="6"/>
  <c r="H52" i="6"/>
  <c r="H47" i="6"/>
  <c r="H23" i="6"/>
  <c r="H24" i="6"/>
  <c r="H12" i="6"/>
  <c r="H45" i="6"/>
  <c r="H215" i="6"/>
  <c r="H250" i="6"/>
  <c r="H48" i="6"/>
  <c r="H102" i="6"/>
  <c r="H44" i="6"/>
  <c r="H30" i="6"/>
  <c r="H200" i="6"/>
  <c r="H97" i="6"/>
  <c r="H127" i="6"/>
  <c r="H80" i="6"/>
  <c r="H112" i="6"/>
  <c r="H85" i="6"/>
  <c r="H244" i="6"/>
  <c r="H87" i="6"/>
  <c r="H251" i="6"/>
  <c r="H111" i="6"/>
  <c r="H230" i="6"/>
  <c r="H119" i="6"/>
  <c r="H101" i="6"/>
  <c r="H99" i="6"/>
  <c r="H227" i="6"/>
  <c r="H289" i="6"/>
  <c r="H107" i="6"/>
  <c r="H73" i="6"/>
  <c r="H72" i="6"/>
  <c r="H104" i="6"/>
  <c r="H54" i="6"/>
  <c r="H59" i="6"/>
  <c r="H252" i="6"/>
  <c r="H36" i="6"/>
  <c r="H79" i="6"/>
  <c r="H71" i="6"/>
  <c r="H98" i="6"/>
  <c r="H139" i="6"/>
  <c r="H186" i="6"/>
  <c r="H49" i="6"/>
  <c r="H55" i="6"/>
  <c r="H233" i="6"/>
  <c r="H51" i="6"/>
  <c r="H188" i="6"/>
  <c r="H187" i="6"/>
  <c r="H46" i="6"/>
  <c r="H90" i="6"/>
  <c r="H96" i="6"/>
  <c r="H125" i="6"/>
  <c r="H126" i="6"/>
  <c r="H58" i="6"/>
  <c r="H89" i="6"/>
  <c r="H195" i="6"/>
  <c r="H234" i="6"/>
  <c r="H194" i="6"/>
  <c r="H103" i="6"/>
  <c r="H18" i="6"/>
  <c r="H16" i="6"/>
  <c r="H14" i="6"/>
  <c r="H17" i="6"/>
  <c r="H40" i="6"/>
  <c r="H28" i="6"/>
  <c r="H32" i="6"/>
  <c r="H53" i="6"/>
  <c r="H78" i="6"/>
  <c r="H67" i="6"/>
  <c r="H294" i="6"/>
  <c r="H64" i="6"/>
  <c r="H297" i="6"/>
  <c r="H116" i="6"/>
  <c r="H117" i="6"/>
  <c r="H61" i="6"/>
  <c r="H299" i="6"/>
  <c r="H92" i="6"/>
  <c r="H105" i="6"/>
  <c r="H113" i="6"/>
  <c r="H296" i="6"/>
  <c r="H60" i="6"/>
  <c r="H66" i="6"/>
  <c r="H298" i="6"/>
  <c r="H232" i="6"/>
  <c r="H63" i="6"/>
  <c r="H91" i="6"/>
  <c r="H191" i="6"/>
  <c r="H293" i="6"/>
  <c r="H295" i="6"/>
  <c r="H115" i="6"/>
  <c r="H189" i="6"/>
  <c r="H68" i="6"/>
  <c r="H190" i="6"/>
  <c r="H114" i="6"/>
  <c r="H93" i="6"/>
  <c r="H15" i="6"/>
  <c r="H35" i="6"/>
  <c r="H304" i="6"/>
  <c r="H9" i="6"/>
  <c r="H38" i="6"/>
  <c r="H225" i="6"/>
  <c r="H302" i="6"/>
  <c r="H280" i="6"/>
  <c r="H192" i="6"/>
  <c r="H279" i="6"/>
  <c r="H284" i="6"/>
  <c r="H301" i="6"/>
  <c r="H156" i="6"/>
  <c r="H228" i="6"/>
  <c r="H76" i="6"/>
  <c r="H222" i="6"/>
  <c r="H243" i="6"/>
  <c r="H303" i="6"/>
  <c r="H224" i="6"/>
  <c r="H242" i="6"/>
  <c r="H216" i="6"/>
  <c r="H281" i="6"/>
  <c r="H220" i="6"/>
  <c r="H223" i="6"/>
  <c r="H282" i="6"/>
  <c r="H50" i="6"/>
  <c r="H219" i="6"/>
  <c r="H34" i="6"/>
  <c r="H247" i="6"/>
  <c r="H288" i="6"/>
  <c r="H255" i="6"/>
  <c r="H181" i="6"/>
  <c r="H274" i="6"/>
  <c r="H258" i="6"/>
  <c r="H275" i="6"/>
  <c r="H157" i="6"/>
  <c r="H140" i="6"/>
  <c r="H142" i="6"/>
  <c r="H154" i="6"/>
  <c r="H217" i="6"/>
  <c r="H254" i="6"/>
  <c r="H158" i="6"/>
  <c r="H287" i="6"/>
  <c r="H256" i="6"/>
  <c r="H131" i="6"/>
  <c r="H155" i="6"/>
  <c r="H246" i="6"/>
  <c r="H249" i="6"/>
  <c r="H271" i="6"/>
  <c r="H272" i="6"/>
  <c r="H257" i="6"/>
  <c r="H159" i="6"/>
  <c r="H273" i="6"/>
  <c r="H259" i="6"/>
  <c r="H182" i="6"/>
  <c r="H248" i="6"/>
  <c r="H203" i="6"/>
  <c r="H141" i="6"/>
  <c r="H173" i="6"/>
  <c r="H70" i="6"/>
  <c r="H202" i="6"/>
  <c r="H128" i="6"/>
  <c r="H177" i="6"/>
  <c r="H208" i="6"/>
  <c r="H166" i="6"/>
  <c r="H168" i="6"/>
  <c r="H209" i="6"/>
  <c r="H171" i="6"/>
  <c r="H160" i="6"/>
  <c r="H161" i="6"/>
  <c r="H120" i="6"/>
  <c r="H121" i="6"/>
  <c r="H164" i="6"/>
  <c r="H69" i="6"/>
  <c r="H165" i="6"/>
  <c r="H176" i="6"/>
  <c r="H65" i="6"/>
  <c r="H175" i="6"/>
  <c r="H143" i="6"/>
  <c r="H206" i="6"/>
  <c r="H144" i="6"/>
  <c r="H180" i="6"/>
  <c r="H162" i="6"/>
  <c r="H207" i="6"/>
  <c r="H179" i="6"/>
  <c r="H132" i="6"/>
  <c r="H88" i="6"/>
  <c r="H211" i="6"/>
  <c r="H129" i="6"/>
  <c r="H210" i="6"/>
  <c r="H145" i="6"/>
  <c r="H169" i="6"/>
  <c r="H213" i="6"/>
  <c r="H172" i="6"/>
  <c r="H134" i="6"/>
  <c r="H163" i="6"/>
  <c r="H205" i="6"/>
  <c r="H245" i="6"/>
  <c r="H170" i="6"/>
  <c r="H204" i="6"/>
  <c r="H100" i="6"/>
  <c r="H130" i="6"/>
  <c r="H167" i="6"/>
  <c r="H212" i="6"/>
  <c r="H178" i="6"/>
  <c r="H174" i="6"/>
  <c r="H62" i="6"/>
  <c r="H133" i="6"/>
  <c r="H86" i="6"/>
  <c r="H137" i="6"/>
  <c r="H148" i="6"/>
  <c r="H235" i="6"/>
  <c r="H231" i="6"/>
  <c r="H300" i="6"/>
  <c r="H151" i="6"/>
  <c r="H226" i="6"/>
  <c r="H238" i="6"/>
  <c r="H138" i="6"/>
  <c r="H237" i="6"/>
  <c r="H269" i="6"/>
  <c r="H270" i="6"/>
  <c r="H153" i="6"/>
  <c r="H240" i="6"/>
  <c r="H147" i="6"/>
  <c r="H241" i="6"/>
  <c r="H263" i="6"/>
  <c r="H267" i="6"/>
  <c r="H277" i="6"/>
  <c r="H135" i="6"/>
  <c r="H236" i="6"/>
  <c r="H276" i="6"/>
  <c r="H278" i="6"/>
  <c r="H149" i="6"/>
  <c r="H264" i="6"/>
  <c r="H266" i="6"/>
  <c r="H136" i="6"/>
  <c r="H122" i="6"/>
  <c r="H239" i="6"/>
  <c r="H94" i="6"/>
  <c r="H193" i="6"/>
  <c r="H150" i="6"/>
  <c r="H152" i="6"/>
  <c r="H262" i="6"/>
  <c r="H265" i="6"/>
  <c r="H268" i="6"/>
  <c r="H124" i="6"/>
  <c r="H184" i="6"/>
  <c r="H95" i="6"/>
  <c r="H11" i="6"/>
  <c r="H29" i="6"/>
  <c r="H19" i="6"/>
  <c r="H33" i="6"/>
  <c r="H18" i="5"/>
  <c r="G292" i="5"/>
  <c r="H26" i="5"/>
  <c r="H14" i="5"/>
  <c r="H203" i="5"/>
  <c r="H185" i="5"/>
  <c r="H157" i="5"/>
  <c r="H98" i="5"/>
  <c r="H260" i="5"/>
  <c r="H204" i="5"/>
  <c r="H207" i="5"/>
  <c r="H104" i="5"/>
  <c r="H163" i="5"/>
  <c r="H109" i="5"/>
  <c r="H164" i="5"/>
  <c r="H140" i="5"/>
  <c r="H78" i="5"/>
  <c r="H141" i="5"/>
  <c r="H179" i="5"/>
  <c r="H90" i="5"/>
  <c r="H79" i="5"/>
  <c r="H263" i="5"/>
  <c r="H51" i="5"/>
  <c r="H264" i="5"/>
  <c r="H266" i="5"/>
  <c r="H36" i="5"/>
  <c r="H92" i="5"/>
  <c r="H134" i="5"/>
  <c r="H114" i="5"/>
  <c r="H116" i="5"/>
  <c r="H91" i="5"/>
  <c r="H135" i="5"/>
  <c r="H149" i="5"/>
  <c r="H115" i="5"/>
  <c r="H160" i="5"/>
  <c r="H159" i="5"/>
  <c r="H167" i="5"/>
  <c r="H34" i="5"/>
  <c r="H17" i="5"/>
  <c r="H25" i="5"/>
  <c r="H12" i="5"/>
  <c r="H19" i="5"/>
  <c r="H139" i="5"/>
  <c r="H136" i="5"/>
  <c r="H191" i="5"/>
  <c r="H269" i="5"/>
  <c r="H162" i="5"/>
  <c r="H57" i="5"/>
  <c r="H198" i="5"/>
  <c r="H245" i="5"/>
  <c r="H183" i="5"/>
  <c r="H190" i="5"/>
  <c r="H28" i="5"/>
  <c r="H43" i="5"/>
  <c r="H44" i="5"/>
  <c r="H83" i="5"/>
  <c r="H246" i="5"/>
  <c r="H47" i="5"/>
  <c r="H40" i="5"/>
  <c r="H16" i="5"/>
  <c r="H35" i="5"/>
  <c r="H268" i="5"/>
  <c r="H41" i="5"/>
  <c r="H128" i="5"/>
  <c r="H33" i="5"/>
  <c r="H111" i="5"/>
  <c r="H267" i="5"/>
  <c r="H81" i="5"/>
  <c r="H112" i="5"/>
  <c r="H169" i="5"/>
  <c r="H88" i="5"/>
  <c r="H143" i="5"/>
  <c r="H103" i="5"/>
  <c r="H117" i="5"/>
  <c r="H97" i="5"/>
  <c r="H127" i="5"/>
  <c r="H126" i="5"/>
  <c r="H142" i="5"/>
  <c r="H131" i="5"/>
  <c r="H150" i="5"/>
  <c r="H121" i="5"/>
  <c r="H119" i="5"/>
  <c r="H137" i="5"/>
  <c r="H77" i="5"/>
  <c r="H76" i="5"/>
  <c r="H89" i="5"/>
  <c r="H130" i="5"/>
  <c r="H31" i="5"/>
  <c r="H50" i="5"/>
  <c r="H59" i="5"/>
  <c r="H188" i="5"/>
  <c r="H87" i="5"/>
  <c r="H75" i="5"/>
  <c r="H113" i="5"/>
  <c r="H189" i="5"/>
  <c r="H250" i="5"/>
  <c r="H42" i="5"/>
  <c r="H54" i="5"/>
  <c r="H46" i="5"/>
  <c r="H252" i="5"/>
  <c r="H251" i="5"/>
  <c r="H39" i="5"/>
  <c r="H102" i="5"/>
  <c r="H110" i="5"/>
  <c r="H165" i="5"/>
  <c r="H166" i="5"/>
  <c r="H58" i="5"/>
  <c r="H101" i="5"/>
  <c r="H262" i="5"/>
  <c r="H84" i="5"/>
  <c r="H261" i="5"/>
  <c r="H129" i="5"/>
  <c r="H15" i="5"/>
  <c r="H23" i="5"/>
  <c r="H13" i="5"/>
  <c r="H29" i="5"/>
  <c r="H20" i="5"/>
  <c r="H24" i="5"/>
  <c r="H48" i="5"/>
  <c r="H85" i="5"/>
  <c r="H71" i="5"/>
  <c r="H64" i="5"/>
  <c r="H147" i="5"/>
  <c r="H148" i="5"/>
  <c r="H61" i="5"/>
  <c r="H106" i="5"/>
  <c r="H132" i="5"/>
  <c r="H144" i="5"/>
  <c r="H60" i="5"/>
  <c r="H70" i="5"/>
  <c r="H253" i="5"/>
  <c r="H63" i="5"/>
  <c r="H105" i="5"/>
  <c r="H256" i="5"/>
  <c r="H49" i="5"/>
  <c r="H146" i="5"/>
  <c r="H254" i="5"/>
  <c r="H72" i="5"/>
  <c r="H255" i="5"/>
  <c r="H145" i="5"/>
  <c r="H107" i="5"/>
  <c r="H124" i="5"/>
  <c r="H22" i="5"/>
  <c r="H68" i="5"/>
  <c r="H66" i="5"/>
  <c r="H55" i="5"/>
  <c r="H65" i="5"/>
  <c r="H67" i="5"/>
  <c r="H11" i="5"/>
  <c r="H9" i="5"/>
  <c r="H8" i="5"/>
  <c r="H10" i="5"/>
  <c r="H30" i="5"/>
  <c r="H138" i="5"/>
  <c r="H257" i="5"/>
  <c r="H249" i="5"/>
  <c r="H282" i="5"/>
  <c r="H213" i="5"/>
  <c r="H212" i="5"/>
  <c r="H80" i="5"/>
  <c r="H258" i="5"/>
  <c r="H86" i="5"/>
  <c r="H259" i="5"/>
  <c r="H45" i="5"/>
  <c r="H21" i="5"/>
  <c r="H242" i="5"/>
  <c r="H133" i="5"/>
  <c r="H214" i="5"/>
  <c r="H192" i="5"/>
  <c r="H194" i="5"/>
  <c r="H209" i="5"/>
  <c r="H215" i="5"/>
  <c r="H170" i="5"/>
  <c r="H178" i="5"/>
  <c r="H210" i="5"/>
  <c r="H211" i="5"/>
  <c r="H93" i="5"/>
  <c r="H125" i="5"/>
  <c r="H216" i="5"/>
  <c r="H243" i="5"/>
  <c r="H271" i="5"/>
  <c r="H193" i="5"/>
  <c r="H234" i="5"/>
  <c r="H174" i="5"/>
  <c r="H74" i="5"/>
  <c r="H118" i="5"/>
  <c r="H270" i="5"/>
  <c r="H171" i="5"/>
  <c r="H172" i="5"/>
  <c r="H238" i="5"/>
  <c r="H276" i="5"/>
  <c r="H38" i="5"/>
  <c r="H122" i="5"/>
  <c r="H123" i="5"/>
  <c r="H224" i="5"/>
  <c r="H226" i="5"/>
  <c r="H277" i="5"/>
  <c r="H231" i="5"/>
  <c r="H52" i="5"/>
  <c r="H217" i="5"/>
  <c r="H219" i="5"/>
  <c r="H152" i="5"/>
  <c r="H177" i="5"/>
  <c r="H154" i="5"/>
  <c r="H222" i="5"/>
  <c r="H73" i="5"/>
  <c r="H223" i="5"/>
  <c r="H237" i="5"/>
  <c r="H218" i="5"/>
  <c r="H173" i="5"/>
  <c r="H69" i="5"/>
  <c r="H236" i="5"/>
  <c r="H153" i="5"/>
  <c r="H195" i="5"/>
  <c r="H274" i="5"/>
  <c r="H196" i="5"/>
  <c r="H241" i="5"/>
  <c r="H220" i="5"/>
  <c r="H275" i="5"/>
  <c r="H56" i="5"/>
  <c r="H240" i="5"/>
  <c r="H180" i="5"/>
  <c r="H99" i="5"/>
  <c r="H279" i="5"/>
  <c r="H175" i="5"/>
  <c r="H278" i="5"/>
  <c r="H197" i="5"/>
  <c r="H227" i="5"/>
  <c r="H228" i="5"/>
  <c r="H229" i="5"/>
  <c r="H281" i="5"/>
  <c r="H232" i="5"/>
  <c r="H233" i="5"/>
  <c r="H182" i="5"/>
  <c r="H221" i="5"/>
  <c r="H273" i="5"/>
  <c r="H230" i="5"/>
  <c r="H272" i="5"/>
  <c r="H120" i="5"/>
  <c r="H37" i="5"/>
  <c r="H176" i="5"/>
  <c r="H225" i="5"/>
  <c r="H280" i="5"/>
  <c r="H155" i="5"/>
  <c r="H239" i="5"/>
  <c r="H235" i="5"/>
  <c r="H151" i="5"/>
  <c r="H53" i="5"/>
  <c r="H62" i="5"/>
  <c r="H181" i="5"/>
  <c r="H96" i="5"/>
  <c r="H186" i="5"/>
  <c r="H202" i="5"/>
  <c r="H82" i="5"/>
  <c r="H248" i="5"/>
  <c r="H201" i="5"/>
  <c r="H205" i="5"/>
  <c r="H206" i="5"/>
  <c r="H244" i="5"/>
  <c r="H100" i="5"/>
  <c r="H187" i="5"/>
  <c r="H247" i="5"/>
  <c r="H199" i="5"/>
  <c r="H208" i="5"/>
  <c r="H200" i="5"/>
  <c r="H156" i="5"/>
  <c r="H158" i="5"/>
  <c r="H184" i="5"/>
  <c r="H32" i="5"/>
  <c r="H88" i="4"/>
  <c r="H226" i="4"/>
  <c r="H115" i="4"/>
  <c r="H143" i="4"/>
  <c r="H116" i="4"/>
  <c r="H202" i="4"/>
  <c r="H75" i="4"/>
  <c r="H43" i="4"/>
  <c r="H145" i="4"/>
  <c r="H210" i="4"/>
  <c r="H207" i="4"/>
  <c r="H209" i="4"/>
  <c r="H37" i="4"/>
  <c r="H40" i="4"/>
  <c r="H39" i="4"/>
  <c r="H111" i="4"/>
  <c r="H144" i="4"/>
  <c r="H146" i="4"/>
  <c r="H38" i="4"/>
  <c r="H208" i="4"/>
  <c r="H13" i="4"/>
  <c r="H23" i="4"/>
  <c r="H10" i="4"/>
  <c r="H19" i="4"/>
  <c r="H83" i="4"/>
  <c r="H11" i="4"/>
  <c r="H225" i="4"/>
  <c r="H224" i="4"/>
  <c r="H26" i="4"/>
  <c r="H33" i="4"/>
  <c r="H55" i="4"/>
  <c r="H56" i="4"/>
  <c r="H129" i="4"/>
  <c r="H67" i="4"/>
  <c r="H74" i="4"/>
  <c r="H52" i="4"/>
  <c r="H50" i="4"/>
  <c r="H42" i="4"/>
  <c r="H12" i="4"/>
  <c r="H41" i="4"/>
  <c r="H53" i="4"/>
  <c r="H155" i="4"/>
  <c r="H239" i="4"/>
  <c r="H9" i="4"/>
  <c r="H25" i="4"/>
  <c r="H14" i="4"/>
  <c r="H35" i="4"/>
  <c r="H48" i="4"/>
  <c r="H204" i="4"/>
  <c r="H211" i="4"/>
  <c r="H203" i="4"/>
  <c r="H120" i="4"/>
  <c r="H205" i="4"/>
  <c r="H141" i="4"/>
  <c r="H154" i="4"/>
  <c r="H187" i="4"/>
  <c r="H212" i="4"/>
  <c r="H136" i="4"/>
  <c r="H172" i="4"/>
  <c r="H188" i="4"/>
  <c r="H238" i="4"/>
  <c r="H237" i="4"/>
  <c r="H240" i="4"/>
  <c r="H217" i="4"/>
  <c r="H114" i="4"/>
  <c r="H113" i="4"/>
  <c r="H142" i="4"/>
  <c r="H32" i="4"/>
  <c r="H73" i="4"/>
  <c r="H85" i="4"/>
  <c r="H179" i="4"/>
  <c r="H140" i="4"/>
  <c r="H112" i="4"/>
  <c r="H206" i="4"/>
  <c r="H167" i="4"/>
  <c r="H165" i="4"/>
  <c r="H54" i="4"/>
  <c r="H78" i="4"/>
  <c r="H185" i="4"/>
  <c r="H236" i="4"/>
  <c r="H66" i="4"/>
  <c r="H51" i="4"/>
  <c r="H186" i="4"/>
  <c r="H201" i="4"/>
  <c r="H84" i="4"/>
  <c r="H184" i="4"/>
  <c r="H131" i="4"/>
  <c r="H20" i="4"/>
  <c r="H29" i="4"/>
  <c r="H24" i="4"/>
  <c r="H68" i="4"/>
  <c r="H86" i="4"/>
  <c r="H133" i="4"/>
  <c r="H132" i="4"/>
  <c r="H106" i="4"/>
  <c r="H194" i="4"/>
  <c r="H93" i="4"/>
  <c r="H89" i="4"/>
  <c r="H193" i="4"/>
  <c r="H105" i="4"/>
  <c r="H92" i="4"/>
  <c r="H192" i="4"/>
  <c r="H72" i="4"/>
  <c r="H107" i="4"/>
  <c r="H195" i="4"/>
  <c r="H233" i="4"/>
  <c r="H27" i="4"/>
  <c r="H63" i="4"/>
  <c r="H99" i="4"/>
  <c r="H59" i="4"/>
  <c r="H94" i="4"/>
  <c r="H97" i="4"/>
  <c r="H81" i="4"/>
  <c r="H95" i="4"/>
  <c r="H69" i="4"/>
  <c r="H70" i="4"/>
  <c r="H87" i="4"/>
  <c r="H62" i="4"/>
  <c r="H100" i="4"/>
  <c r="H58" i="4"/>
  <c r="H96" i="4"/>
  <c r="H98" i="4"/>
  <c r="H130" i="4"/>
  <c r="H71" i="4"/>
  <c r="H8" i="4"/>
  <c r="H18" i="4"/>
  <c r="H17" i="4"/>
  <c r="H15" i="4"/>
  <c r="H22" i="4"/>
  <c r="H122" i="4"/>
  <c r="H182" i="4"/>
  <c r="H126" i="4"/>
  <c r="H117" i="4"/>
  <c r="H134" i="4"/>
  <c r="H127" i="4"/>
  <c r="H137" i="4"/>
  <c r="H138" i="4"/>
  <c r="H61" i="4"/>
  <c r="H139" i="4"/>
  <c r="H28" i="4"/>
  <c r="H79" i="4"/>
  <c r="H219" i="4"/>
  <c r="H235" i="4"/>
  <c r="H102" i="4"/>
  <c r="H80" i="4"/>
  <c r="H101" i="4"/>
  <c r="H218" i="4"/>
  <c r="H190" i="4"/>
  <c r="H220" i="4"/>
  <c r="H128" i="4"/>
  <c r="H191" i="4"/>
  <c r="H152" i="4"/>
  <c r="H153" i="4"/>
  <c r="H234" i="4"/>
  <c r="H103" i="4"/>
  <c r="H148" i="4"/>
  <c r="H151" i="4"/>
  <c r="H150" i="4"/>
  <c r="H34" i="4"/>
  <c r="H213" i="4"/>
  <c r="H110" i="4"/>
  <c r="H222" i="4"/>
  <c r="H216" i="4"/>
  <c r="H253" i="4"/>
  <c r="H49" i="4"/>
  <c r="H60" i="4"/>
  <c r="H229" i="4"/>
  <c r="H232" i="4"/>
  <c r="H76" i="4"/>
  <c r="H108" i="4"/>
  <c r="H231" i="4"/>
  <c r="H36" i="4"/>
  <c r="H104" i="4"/>
  <c r="H181" i="4"/>
  <c r="H46" i="4"/>
  <c r="H228" i="4"/>
  <c r="H90" i="4"/>
  <c r="H168" i="4"/>
  <c r="H230" i="4"/>
  <c r="H45" i="4"/>
  <c r="H82" i="4"/>
  <c r="H174" i="4"/>
  <c r="H215" i="4"/>
  <c r="H183" i="4"/>
  <c r="H221" i="4"/>
  <c r="H31" i="4"/>
  <c r="H47" i="4"/>
  <c r="H149" i="4"/>
  <c r="H214" i="4"/>
  <c r="H77" i="4"/>
  <c r="H91" i="4"/>
  <c r="H223" i="4"/>
  <c r="H160" i="4"/>
  <c r="H162" i="4"/>
  <c r="H177" i="4"/>
  <c r="H170" i="4"/>
  <c r="H123" i="4"/>
  <c r="H164" i="4"/>
  <c r="H163" i="4"/>
  <c r="H196" i="4"/>
  <c r="H157" i="4"/>
  <c r="H180" i="4"/>
  <c r="H176" i="4"/>
  <c r="H175" i="4"/>
  <c r="H173" i="4"/>
  <c r="H124" i="4"/>
  <c r="H158" i="4"/>
  <c r="H166" i="4"/>
  <c r="H198" i="4"/>
  <c r="H119" i="4"/>
  <c r="H125" i="4"/>
  <c r="H178" i="4"/>
  <c r="H161" i="4"/>
  <c r="H171" i="4"/>
  <c r="H169" i="4"/>
  <c r="H199" i="4"/>
  <c r="H197" i="4"/>
  <c r="H189" i="4"/>
  <c r="H200" i="4"/>
  <c r="H147" i="4"/>
  <c r="H118" i="4"/>
  <c r="H159" i="4"/>
  <c r="H16" i="4"/>
  <c r="H21" i="4"/>
  <c r="G293" i="5" l="1"/>
  <c r="G260" i="4"/>
  <c r="C215" i="3"/>
  <c r="G216" i="3"/>
  <c r="G217" i="3" l="1"/>
  <c r="G261" i="4"/>
  <c r="H12" i="3"/>
  <c r="H150" i="3"/>
  <c r="H97" i="3"/>
  <c r="H148" i="3"/>
  <c r="H186" i="3"/>
  <c r="H28" i="3"/>
  <c r="H45" i="3"/>
  <c r="H180" i="3"/>
  <c r="H176" i="3"/>
  <c r="H88" i="3"/>
  <c r="H108" i="3"/>
  <c r="H171" i="3"/>
  <c r="H160" i="3"/>
  <c r="H149" i="3"/>
  <c r="H151" i="3"/>
  <c r="H178" i="3"/>
  <c r="H164" i="3"/>
  <c r="H172" i="3"/>
  <c r="H155" i="3"/>
  <c r="H170" i="3"/>
  <c r="H158" i="3"/>
  <c r="H161" i="3"/>
  <c r="H43" i="3"/>
  <c r="H99" i="3"/>
  <c r="H189" i="3"/>
  <c r="H25" i="3"/>
  <c r="H20" i="3"/>
  <c r="H74" i="3"/>
  <c r="H101" i="3"/>
  <c r="H194" i="3"/>
  <c r="H192" i="3"/>
  <c r="H162" i="3"/>
  <c r="H129" i="3"/>
  <c r="H115" i="3"/>
  <c r="H105" i="3"/>
  <c r="H104" i="3"/>
  <c r="H80" i="3"/>
  <c r="H128" i="3"/>
  <c r="H114" i="3"/>
  <c r="H81" i="3"/>
  <c r="H193" i="3"/>
  <c r="H169" i="3"/>
  <c r="H157" i="3"/>
  <c r="H130" i="3"/>
  <c r="H65" i="3"/>
  <c r="H67" i="3"/>
  <c r="H122" i="3"/>
  <c r="H62" i="3"/>
  <c r="H95" i="3"/>
  <c r="H117" i="3"/>
  <c r="H120" i="3"/>
  <c r="H68" i="3"/>
  <c r="H96" i="3"/>
  <c r="H118" i="3"/>
  <c r="H69" i="3"/>
  <c r="H75" i="3"/>
  <c r="H76" i="3"/>
  <c r="H102" i="3"/>
  <c r="H66" i="3"/>
  <c r="H123" i="3"/>
  <c r="H61" i="3"/>
  <c r="H119" i="3"/>
  <c r="H121" i="3"/>
  <c r="H168" i="3"/>
  <c r="H182" i="3"/>
  <c r="H77" i="3"/>
  <c r="H197" i="3"/>
  <c r="H184" i="3"/>
  <c r="H23" i="3"/>
  <c r="H26" i="3"/>
  <c r="H159" i="3"/>
  <c r="H59" i="3"/>
  <c r="H116" i="3"/>
  <c r="H173" i="3"/>
  <c r="H147" i="3"/>
  <c r="H198" i="3"/>
  <c r="H133" i="3"/>
  <c r="H175" i="3"/>
  <c r="H195" i="3"/>
  <c r="H183" i="3"/>
  <c r="H174" i="3"/>
  <c r="H202" i="3"/>
  <c r="H131" i="3"/>
  <c r="H203" i="3"/>
  <c r="H64" i="3"/>
  <c r="H204" i="3"/>
  <c r="H8" i="3"/>
  <c r="H30" i="3"/>
  <c r="H91" i="3"/>
  <c r="H125" i="3"/>
  <c r="H94" i="3"/>
  <c r="H124" i="3"/>
  <c r="H93" i="3"/>
  <c r="H134" i="3"/>
  <c r="H179" i="3"/>
  <c r="H92" i="3"/>
  <c r="H126" i="3"/>
  <c r="H166" i="3"/>
  <c r="H32" i="3"/>
  <c r="H137" i="3"/>
  <c r="H210" i="3"/>
  <c r="H48" i="3"/>
  <c r="H63" i="3"/>
  <c r="H47" i="3"/>
  <c r="H87" i="3"/>
  <c r="H106" i="3"/>
  <c r="H136" i="3"/>
  <c r="H132" i="3"/>
  <c r="H177" i="3"/>
  <c r="H208" i="3"/>
  <c r="H209" i="3"/>
  <c r="H34" i="3"/>
  <c r="H127" i="3"/>
  <c r="H44" i="3"/>
  <c r="H107" i="3"/>
  <c r="H78" i="3"/>
  <c r="H29" i="3"/>
  <c r="H83" i="3"/>
  <c r="H103" i="3"/>
  <c r="H100" i="3"/>
  <c r="H79" i="3"/>
  <c r="H89" i="3"/>
  <c r="H110" i="3"/>
  <c r="H141" i="3"/>
  <c r="H187" i="3"/>
  <c r="H140" i="3"/>
  <c r="H55" i="3"/>
  <c r="H71" i="3"/>
  <c r="H90" i="3"/>
  <c r="H72" i="3"/>
  <c r="H82" i="3"/>
  <c r="H50" i="3"/>
  <c r="H70" i="3"/>
  <c r="H143" i="3"/>
  <c r="H207" i="3"/>
  <c r="H139" i="3"/>
  <c r="H199" i="3"/>
  <c r="H154" i="3"/>
  <c r="H60" i="3"/>
  <c r="H111" i="3"/>
  <c r="H144" i="3"/>
  <c r="H109" i="3"/>
  <c r="H86" i="3"/>
  <c r="H142" i="3"/>
  <c r="H113" i="3"/>
  <c r="H112" i="3"/>
  <c r="H156" i="3"/>
  <c r="H206" i="3"/>
  <c r="H196" i="3"/>
  <c r="H19" i="3"/>
  <c r="H31" i="3"/>
  <c r="H56" i="3"/>
  <c r="H57" i="3"/>
  <c r="H51" i="3"/>
  <c r="H181" i="3"/>
  <c r="H73" i="3"/>
  <c r="H84" i="3"/>
  <c r="H52" i="3"/>
  <c r="H49" i="3"/>
  <c r="H40" i="3"/>
  <c r="H11" i="3"/>
  <c r="H18" i="3"/>
  <c r="H39" i="3"/>
  <c r="H205" i="3"/>
  <c r="H191" i="3"/>
  <c r="H54" i="3"/>
  <c r="H9" i="3"/>
  <c r="H22" i="3"/>
  <c r="H33" i="3"/>
  <c r="H46" i="3"/>
  <c r="H17" i="3"/>
  <c r="H185" i="3"/>
  <c r="H145" i="3"/>
  <c r="H146" i="3"/>
  <c r="H53" i="3"/>
  <c r="H85" i="3"/>
  <c r="H190" i="3"/>
  <c r="H41" i="3"/>
  <c r="H35" i="3"/>
  <c r="H38" i="3"/>
  <c r="H37" i="3"/>
  <c r="H138" i="3"/>
  <c r="H36" i="3"/>
  <c r="H167" i="3"/>
  <c r="H16" i="3"/>
  <c r="H27" i="3"/>
  <c r="H10" i="3"/>
  <c r="H188" i="3"/>
  <c r="H152" i="3"/>
  <c r="H98" i="3"/>
  <c r="H153" i="3"/>
  <c r="H165" i="3"/>
  <c r="H14" i="3"/>
  <c r="H15" i="3"/>
  <c r="H13" i="3"/>
  <c r="G249" i="2" l="1"/>
  <c r="G248" i="2"/>
  <c r="H90" i="2"/>
  <c r="H211" i="2"/>
  <c r="H154" i="2"/>
  <c r="H165" i="2"/>
  <c r="H207" i="2"/>
  <c r="H25" i="2"/>
  <c r="H61" i="2"/>
  <c r="H129" i="2"/>
  <c r="H45" i="2"/>
  <c r="H34" i="2"/>
  <c r="H36" i="2"/>
  <c r="H39" i="2"/>
  <c r="H38" i="2"/>
  <c r="H44" i="2"/>
  <c r="H127" i="2"/>
  <c r="H188" i="2"/>
  <c r="H37" i="2"/>
  <c r="H128" i="2"/>
  <c r="H172" i="2"/>
  <c r="H161" i="2"/>
  <c r="H155" i="2"/>
  <c r="H17" i="2"/>
  <c r="H20" i="2"/>
  <c r="H68" i="2"/>
  <c r="H69" i="2"/>
  <c r="H59" i="2"/>
  <c r="H95" i="2"/>
  <c r="H126" i="2"/>
  <c r="H125" i="2"/>
  <c r="H60" i="2"/>
  <c r="H57" i="2"/>
  <c r="H42" i="2"/>
  <c r="H12" i="2"/>
  <c r="H41" i="2"/>
  <c r="H43" i="2"/>
  <c r="H111" i="2"/>
  <c r="H62" i="2"/>
  <c r="H10" i="2"/>
  <c r="H32" i="2"/>
  <c r="H26" i="2"/>
  <c r="H54" i="2"/>
  <c r="H189" i="2"/>
  <c r="H99" i="2"/>
  <c r="H66" i="2"/>
  <c r="H177" i="2"/>
  <c r="H63" i="2"/>
  <c r="H190" i="2"/>
  <c r="H98" i="2"/>
  <c r="H115" i="2"/>
  <c r="H100" i="2"/>
  <c r="H74" i="2"/>
  <c r="H187" i="2"/>
  <c r="H185" i="2"/>
  <c r="H28" i="2"/>
  <c r="H70" i="2"/>
  <c r="H124" i="2"/>
  <c r="H166" i="2"/>
  <c r="H157" i="2"/>
  <c r="H91" i="2"/>
  <c r="H110" i="2"/>
  <c r="H141" i="2"/>
  <c r="H96" i="2"/>
  <c r="H186" i="2"/>
  <c r="H67" i="2"/>
  <c r="H93" i="2"/>
  <c r="H143" i="2"/>
  <c r="H94" i="2"/>
  <c r="H122" i="2"/>
  <c r="H142" i="2"/>
  <c r="H58" i="2"/>
  <c r="H92" i="2"/>
  <c r="H109" i="2"/>
  <c r="H156" i="2"/>
  <c r="H123" i="2"/>
  <c r="H35" i="2"/>
  <c r="H133" i="2"/>
  <c r="H21" i="2"/>
  <c r="H101" i="2"/>
  <c r="H159" i="2"/>
  <c r="H118" i="2"/>
  <c r="H114" i="2"/>
  <c r="H194" i="2"/>
  <c r="H215" i="2"/>
  <c r="H217" i="2"/>
  <c r="H192" i="2"/>
  <c r="H169" i="2"/>
  <c r="H167" i="2"/>
  <c r="H113" i="2"/>
  <c r="H216" i="2"/>
  <c r="H53" i="2"/>
  <c r="H191" i="2"/>
  <c r="H119" i="2"/>
  <c r="H193" i="2"/>
  <c r="H158" i="2"/>
  <c r="H218" i="2"/>
  <c r="H82" i="2"/>
  <c r="H85" i="2"/>
  <c r="H202" i="2"/>
  <c r="H76" i="2"/>
  <c r="H150" i="2"/>
  <c r="H197" i="2"/>
  <c r="H200" i="2"/>
  <c r="H86" i="2"/>
  <c r="H151" i="2"/>
  <c r="H198" i="2"/>
  <c r="H171" i="2"/>
  <c r="H87" i="2"/>
  <c r="H102" i="2"/>
  <c r="H103" i="2"/>
  <c r="H160" i="2"/>
  <c r="H84" i="2"/>
  <c r="H203" i="2"/>
  <c r="H75" i="2"/>
  <c r="H199" i="2"/>
  <c r="H201" i="2"/>
  <c r="H107" i="2"/>
  <c r="H135" i="2"/>
  <c r="H105" i="2"/>
  <c r="H104" i="2"/>
  <c r="H77" i="2"/>
  <c r="H152" i="2"/>
  <c r="H163" i="2"/>
  <c r="H106" i="2"/>
  <c r="H108" i="2"/>
  <c r="H221" i="2"/>
  <c r="H153" i="2"/>
  <c r="H64" i="2"/>
  <c r="H73" i="2"/>
  <c r="H72" i="2"/>
  <c r="H79" i="2"/>
  <c r="H80" i="2"/>
  <c r="H195" i="2"/>
  <c r="H116" i="2"/>
  <c r="H228" i="2"/>
  <c r="H219" i="2"/>
  <c r="H196" i="2"/>
  <c r="H220" i="2"/>
  <c r="H81" i="2"/>
  <c r="H29" i="2"/>
  <c r="H144" i="2"/>
  <c r="H149" i="2"/>
  <c r="H224" i="2"/>
  <c r="H48" i="2"/>
  <c r="H205" i="2"/>
  <c r="H147" i="2"/>
  <c r="H52" i="2"/>
  <c r="H204" i="2"/>
  <c r="H131" i="2"/>
  <c r="H146" i="2"/>
  <c r="H132" i="2"/>
  <c r="H65" i="2"/>
  <c r="H179" i="2"/>
  <c r="H225" i="2"/>
  <c r="H223" i="2"/>
  <c r="H206" i="2"/>
  <c r="H145" i="2"/>
  <c r="H130" i="2"/>
  <c r="H148" i="2"/>
  <c r="H222" i="2"/>
  <c r="H31" i="2"/>
  <c r="H181" i="2"/>
  <c r="H237" i="2"/>
  <c r="H88" i="2"/>
  <c r="H56" i="2"/>
  <c r="H78" i="2"/>
  <c r="H212" i="2"/>
  <c r="H55" i="2"/>
  <c r="H139" i="2"/>
  <c r="H180" i="2"/>
  <c r="H209" i="2"/>
  <c r="H40" i="2"/>
  <c r="H120" i="2"/>
  <c r="H183" i="2"/>
  <c r="H226" i="2"/>
  <c r="H235" i="2"/>
  <c r="H236" i="2"/>
  <c r="H33" i="2"/>
  <c r="H214" i="2"/>
  <c r="H49" i="2"/>
  <c r="H208" i="2"/>
  <c r="H182" i="2"/>
  <c r="H47" i="2"/>
  <c r="H210" i="2"/>
  <c r="H89" i="2"/>
  <c r="H24" i="2"/>
  <c r="R24" i="2" s="1"/>
  <c r="H50" i="2"/>
  <c r="H51" i="2"/>
  <c r="H213" i="2"/>
  <c r="H134" i="2"/>
  <c r="H230" i="2"/>
  <c r="H140" i="2"/>
  <c r="H184" i="2"/>
  <c r="H173" i="2"/>
  <c r="H178" i="2"/>
  <c r="H136" i="2"/>
  <c r="H97" i="2"/>
  <c r="H162" i="2"/>
  <c r="H137" i="2"/>
  <c r="H170" i="2"/>
  <c r="H117" i="2"/>
  <c r="H164" i="2"/>
  <c r="H176" i="2"/>
  <c r="H138" i="2"/>
  <c r="H71" i="2"/>
  <c r="H112" i="2"/>
  <c r="H121" i="2"/>
  <c r="H27" i="2"/>
  <c r="G250" i="2" l="1"/>
  <c r="G198" i="1" l="1"/>
  <c r="G197" i="1"/>
  <c r="G199" i="1" l="1"/>
</calcChain>
</file>

<file path=xl/sharedStrings.xml><?xml version="1.0" encoding="utf-8"?>
<sst xmlns="http://schemas.openxmlformats.org/spreadsheetml/2006/main" count="9878" uniqueCount="4521">
  <si>
    <t>300-0003N/17</t>
  </si>
  <si>
    <t>300-0011U/17</t>
  </si>
  <si>
    <t>2T1BU4EE3BC695463 / TOYOTA FINANCIA</t>
  </si>
  <si>
    <t>300-0061N/17</t>
  </si>
  <si>
    <t>3TMAZ5CN1HM027103 / TOYOTA FINANCI</t>
  </si>
  <si>
    <t>300-0063</t>
  </si>
  <si>
    <t>300-0098N/17</t>
  </si>
  <si>
    <t>3TMAZ5CN4HM028794 / TOYOTA FINANCIA</t>
  </si>
  <si>
    <t>300-0103N/17</t>
  </si>
  <si>
    <t>MR2K29F33H1022260 / TOYOTA FINANCIA</t>
  </si>
  <si>
    <t>300-0171N/17</t>
  </si>
  <si>
    <t>MR0EX8DD9H0247589 / TOYOTA FINANCIA</t>
  </si>
  <si>
    <t>300-0177U/16</t>
  </si>
  <si>
    <t>1G1195SX7EF158155 / ALEJANDRA</t>
  </si>
  <si>
    <t>300-0190U/16</t>
  </si>
  <si>
    <t>5TDYK3DC3ES429995/ VELAZQUEZ P</t>
  </si>
  <si>
    <t>300-0191U/16</t>
  </si>
  <si>
    <t>3C6YRAAKXDG275978/JET VAN CAR</t>
  </si>
  <si>
    <t>300-0196U/16</t>
  </si>
  <si>
    <t>5TDZM5G1XCS004193/JARAMILLO SA</t>
  </si>
  <si>
    <t>300-0201U/16</t>
  </si>
  <si>
    <t>1C4AJPB9DD283505/CONSTRUCTORA</t>
  </si>
  <si>
    <t>300-0202N/17</t>
  </si>
  <si>
    <t>5YFBPRHE6HP572295 / TOYOTA FINANCIA</t>
  </si>
  <si>
    <t>300-0205N/17</t>
  </si>
  <si>
    <t>5YFBPRHE1HP572527 / TOYOTA FINANCIA</t>
  </si>
  <si>
    <t>300-0207N/17</t>
  </si>
  <si>
    <t>5YFBPRHE8HP574484 / TOYOTA FINANCIA</t>
  </si>
  <si>
    <t>300-0207U/16</t>
  </si>
  <si>
    <t>MR0EX32G3E02690883/TOYOTA FINA</t>
  </si>
  <si>
    <t>300-0217U/16</t>
  </si>
  <si>
    <t>3TMLU4EN7FM172688 / TOYOTA FINANCIA</t>
  </si>
  <si>
    <t>300-0221U/16</t>
  </si>
  <si>
    <t>3N1CNTAD3FL874687/TOYOTA FINAN</t>
  </si>
  <si>
    <t>300-0232N/17</t>
  </si>
  <si>
    <t>MR0EX8DD0H0170479 / TOYOTA FINANCIA</t>
  </si>
  <si>
    <t>300-0232U/16</t>
  </si>
  <si>
    <t>9FBHS2AA7DM022563/ MACIAS ABOY</t>
  </si>
  <si>
    <t>300-0233U/16</t>
  </si>
  <si>
    <t>5TDYK3DC2DS288089/ LOTINA HERN</t>
  </si>
  <si>
    <t>300-0240N/17</t>
  </si>
  <si>
    <t>MR0EX8DD4H0247094 / TOYOTA FINANCIA</t>
  </si>
  <si>
    <t>300-0244N/17</t>
  </si>
  <si>
    <t>2T3RFREV2HW543470 / TOYOTA FINANCIA</t>
  </si>
  <si>
    <t>300-0269N/17</t>
  </si>
  <si>
    <t>5YFBPRHE2HP584234 / TOYOTA FINANCIA</t>
  </si>
  <si>
    <t>300-0270N/17</t>
  </si>
  <si>
    <t>5YFBPRHEXHP584899 / TOYOTA FINANCIA</t>
  </si>
  <si>
    <t>300-0282N/17</t>
  </si>
  <si>
    <t>2T3RFREV5HW552793 / TOYOTA FINANCIA</t>
  </si>
  <si>
    <t>300-0283N/17</t>
  </si>
  <si>
    <t>2T3RFREVXHW552885 / TOYOTA FINANCIA</t>
  </si>
  <si>
    <t>300-0290N/17</t>
  </si>
  <si>
    <t>2T3RFREV6HW556013 / TOYOTA FINANCIA</t>
  </si>
  <si>
    <t>300-0364N/17</t>
  </si>
  <si>
    <t>2T3RFREV6HW554472 / TOYOTA FINANCIA</t>
  </si>
  <si>
    <t>300-0406N/17</t>
  </si>
  <si>
    <t>MR0EX8DD3H0248253 / TOYOTA FINANCIA</t>
  </si>
  <si>
    <t>300-0409N/17</t>
  </si>
  <si>
    <t>MR0EX8CBXH1394921 / TOYOTA FINANCIA</t>
  </si>
  <si>
    <t>300-0418N/17</t>
  </si>
  <si>
    <t>MR0EX8DD6H0248473 / TOYOTA FINANCIA</t>
  </si>
  <si>
    <t>300-0430N/17</t>
  </si>
  <si>
    <t>2T3RFREV1HW550796 / TOYOTA FINANCIA</t>
  </si>
  <si>
    <t>300-0436N/17</t>
  </si>
  <si>
    <t>2T3RFREV1HW563452 / TOYOTA FINANCIA</t>
  </si>
  <si>
    <t>300-0440N/17</t>
  </si>
  <si>
    <t>5YFBPRHE4HP601258 / TOYOTA FINANCIA</t>
  </si>
  <si>
    <t>300-0482N/17</t>
  </si>
  <si>
    <t>JTDKBRFU5H3033457 / TOYOTA FINANCIA</t>
  </si>
  <si>
    <t>300-0491N/17</t>
  </si>
  <si>
    <t>5YFBPRHE3HP607830 / UNITED AUT</t>
  </si>
  <si>
    <t>300-0545N/17</t>
  </si>
  <si>
    <t>5TDYZ3DC9HS811142 / TOYOTA FINANCIA</t>
  </si>
  <si>
    <t>300-0553N/17</t>
  </si>
  <si>
    <t>5TDKY5G17HS067202 / TOYOTA FINANCIA</t>
  </si>
  <si>
    <t>300-0561N/17</t>
  </si>
  <si>
    <t>MR2B29F32H1037056 / TOYOTA FINANCIA</t>
  </si>
  <si>
    <t>300-0587N/17</t>
  </si>
  <si>
    <t>5TDYY5G16HS067265 / TOYOTA FINANCIA</t>
  </si>
  <si>
    <t>300-0588N/17</t>
  </si>
  <si>
    <t>4T1BF1FK9HU363225 / TOYOTA FINANCIA</t>
  </si>
  <si>
    <t>300-0589N/17</t>
  </si>
  <si>
    <t>5TDKY5G19HS067279 / TOYOTA FINANCIA</t>
  </si>
  <si>
    <t>300-0598N/17</t>
  </si>
  <si>
    <t>MR2B29F34H1039391 / TOYOTA FINANCIA</t>
  </si>
  <si>
    <t>300-0610N/17</t>
  </si>
  <si>
    <t>5TDKZRFH9HS191197 / TOYOTA FINANCIA</t>
  </si>
  <si>
    <t>300-0612N/17</t>
  </si>
  <si>
    <t>JTDKBRFU1H3543529 / TOYOTA FINANCIA</t>
  </si>
  <si>
    <t>300-0616N/17</t>
  </si>
  <si>
    <t>2T3RFREV8HW565506 / TOYOTA FINANCIA</t>
  </si>
  <si>
    <t>300-0617N/17</t>
  </si>
  <si>
    <t>2T3RFREV1HW565024 / TOYOTA FINANCIA</t>
  </si>
  <si>
    <t>300-0619N/17</t>
  </si>
  <si>
    <t>MR2B29F3XH1042019 / TOYOTA FINANCIA</t>
  </si>
  <si>
    <t>300-0620N/17</t>
  </si>
  <si>
    <t>3TMAZ5CN7HM035934 / TOYOTA FINANCIA</t>
  </si>
  <si>
    <t>300-0621N/17</t>
  </si>
  <si>
    <t>JTFSX23P2H6175679 / TOYOTA FINANCIA</t>
  </si>
  <si>
    <t>300-0624N/17</t>
  </si>
  <si>
    <t>MR0EX8DD5H0173118 / TOYOTA FINANCIA</t>
  </si>
  <si>
    <t>300-0627N/17</t>
  </si>
  <si>
    <t>MR2K29F36H1037450 / TOYOTA FINANCIA</t>
  </si>
  <si>
    <t>300-0628N/17</t>
  </si>
  <si>
    <t>MR0EX8DD4H0173045 / TOYOTA FINANCIA</t>
  </si>
  <si>
    <t>300-0629N/17</t>
  </si>
  <si>
    <t>MR0EX8DD7H0173220 / TOYOTA FINANCIA</t>
  </si>
  <si>
    <t>300-0633N/17</t>
  </si>
  <si>
    <t>MR0EX8DD6H0172611 / TOYOTA FINANCIA</t>
  </si>
  <si>
    <t>300-0635N/17</t>
  </si>
  <si>
    <t>MHKMF53E7HK008171 / TOYOTA FINANCIA</t>
  </si>
  <si>
    <t>300-0637N/17</t>
  </si>
  <si>
    <t>MR0EX8CB2H1395433 / TOYOTA FINANCIA</t>
  </si>
  <si>
    <t>300-0642N/17</t>
  </si>
  <si>
    <t>MR0EX8DD5H0173328 / TOYOTA FINANCIA</t>
  </si>
  <si>
    <t>300-0645N/17</t>
  </si>
  <si>
    <t>MR0EX8DD0H0249232 / TOYOTA FINANCIA</t>
  </si>
  <si>
    <t>300-0647N/17</t>
  </si>
  <si>
    <t>MR0EX8DD0H0249814 / TOYOTA FINANCIA</t>
  </si>
  <si>
    <t>300-0648N/17</t>
  </si>
  <si>
    <t>MR0EX8DD6H0249834 / TOYOTA FINANCIA</t>
  </si>
  <si>
    <t>300-0649N/17</t>
  </si>
  <si>
    <t>MR0EX8DD5H0172793 / TOYOTA FINANCIA</t>
  </si>
  <si>
    <t>300-0651N/17</t>
  </si>
  <si>
    <t>MR0EX8DDXH0173230 / TOYOTA FINANCIA</t>
  </si>
  <si>
    <t>300-0652N/17</t>
  </si>
  <si>
    <t>MR0EX8DD9H0249326 / TOYOTA FINANCIA</t>
  </si>
  <si>
    <t>300-0653N/17</t>
  </si>
  <si>
    <t>MR0EX8DD9H0249553 / TOYOTA FINANCIA</t>
  </si>
  <si>
    <t>300-0654N/17</t>
  </si>
  <si>
    <t>MR2B29F36H1042437 / TOYOTA FINANCIA</t>
  </si>
  <si>
    <t>300-0656N/17</t>
  </si>
  <si>
    <t>MHKMF53E3HK008099 / VALOR  MOT</t>
  </si>
  <si>
    <t>300-0657N/17</t>
  </si>
  <si>
    <t>JTDKBRFU8H3544581 / TOYOTA FINANCIA</t>
  </si>
  <si>
    <t>300-0659N/17</t>
  </si>
  <si>
    <t>5TDYZ3DC8HS814307 / TOYOTA FINANCIA</t>
  </si>
  <si>
    <t>300-0660N/17</t>
  </si>
  <si>
    <t>MR0EX8CB4H1395773 / TOYOTA FINANCIA</t>
  </si>
  <si>
    <t>300-0665N/17</t>
  </si>
  <si>
    <t>MHKMF53F6HK013953 / TOYOTA FINANCIA</t>
  </si>
  <si>
    <t>300-0667N/17</t>
  </si>
  <si>
    <t>JTFSX23P0H6175597 / LIDERAZGO</t>
  </si>
  <si>
    <t>300-0668N/17</t>
  </si>
  <si>
    <t>JTDKBRFU7H3034898 / ALDEN QUER</t>
  </si>
  <si>
    <t>300-0669N/17</t>
  </si>
  <si>
    <t>MR0EX8CB3H1395618 / TOYOTA FINANCIA</t>
  </si>
  <si>
    <t>300-0672N/17</t>
  </si>
  <si>
    <t>5YFBPRHE9HP629170 / TOYOTA FINANCIA</t>
  </si>
  <si>
    <t>300-0674N/17</t>
  </si>
  <si>
    <t>MR0EX8DD9H0172568 / TOYOTA FINANCIA</t>
  </si>
  <si>
    <t>300-0675N/17</t>
  </si>
  <si>
    <t>MR0EX8DD3H0249046 / TOYOTA FINANCIA</t>
  </si>
  <si>
    <t>300-0677N/17</t>
  </si>
  <si>
    <t>5TDYY5G16HS067394 / TOYOTA FINANCIA</t>
  </si>
  <si>
    <t>300-0678N/17</t>
  </si>
  <si>
    <t>MR0EX8DD2H0173366 / TOYOTA FINANCIA</t>
  </si>
  <si>
    <t>300-0679N/17</t>
  </si>
  <si>
    <t>MR0EX8DD1H0249529 / TOYOTA FINANCIA</t>
  </si>
  <si>
    <t>300-0680N/17</t>
  </si>
  <si>
    <t>MR0EX8DD7H0249633 / TOYOTA FINANCIA</t>
  </si>
  <si>
    <t>300-0683N/17</t>
  </si>
  <si>
    <t>5YFBPRHE6HP626372 / UNITED AUT</t>
  </si>
  <si>
    <t>300-0684N/17</t>
  </si>
  <si>
    <t>2T3JFREV5HW578355 / TOYOTA FINANCIA</t>
  </si>
  <si>
    <t>300-0685N/17</t>
  </si>
  <si>
    <t>4T1BF1FK8HU719227 / TOYOTA FINANCIA</t>
  </si>
  <si>
    <t>300-0686N/17</t>
  </si>
  <si>
    <t>5YFBPRHE0HP624164 / TOYOTA FINANCIA</t>
  </si>
  <si>
    <t>300-0687N/17</t>
  </si>
  <si>
    <t>5YFBPRHE6HP625691 / TOYOTA FINANCIA</t>
  </si>
  <si>
    <t>300-0688N/17</t>
  </si>
  <si>
    <t>4T1BF1FK2HU716873 / TOYOTA FINANCIA</t>
  </si>
  <si>
    <t>300-0689N/17</t>
  </si>
  <si>
    <t>4T1BF1FK8HU717283 / TOYOTA FINANCIA</t>
  </si>
  <si>
    <t>300-0690N/17</t>
  </si>
  <si>
    <t>2T3JFREV3HW581125 / TOYOTA FINANCIA</t>
  </si>
  <si>
    <t>300-0691N/17</t>
  </si>
  <si>
    <t>5TDKZRFH7HS192087 / TOYOTA FINANCIA</t>
  </si>
  <si>
    <t>300-0692N/17</t>
  </si>
  <si>
    <t>5TDYZRFH4HS194146 / TOYOTA FINANCIA</t>
  </si>
  <si>
    <t>300-0693N/17</t>
  </si>
  <si>
    <t>5TDYZRFH2HS194629 / TOYOTA FINANCIA</t>
  </si>
  <si>
    <t>300-0694N/17</t>
  </si>
  <si>
    <t>MR2B29F34H1042498 / TOYOTA FINANCIA</t>
  </si>
  <si>
    <t>300-0695N/17</t>
  </si>
  <si>
    <t>MR2B29F34H1043750 / TOYOTA FINANCIA</t>
  </si>
  <si>
    <t>300-0696N/17</t>
  </si>
  <si>
    <t>MHKMF53F9HK014918 / TOYOTA FINANCIA</t>
  </si>
  <si>
    <t>300-0698N/17</t>
  </si>
  <si>
    <t>MR2B29F30H1044068 / TOYOTA FINANCIA</t>
  </si>
  <si>
    <t>300-0699N/17</t>
  </si>
  <si>
    <t>MR0EX8DD2H0173982 / TOYOTA FINANCIA</t>
  </si>
  <si>
    <t>300-0700N/17</t>
  </si>
  <si>
    <t>MR0EX8CB0H1395690 / TOYOTA FINANCIA</t>
  </si>
  <si>
    <t>300-0701N/17</t>
  </si>
  <si>
    <t>2T3ZFREV1HW341333 / CCD. AUTOS</t>
  </si>
  <si>
    <t>300-0702N/17</t>
  </si>
  <si>
    <t>MHKMF53F7HK013654 / TOYOTA FINANCI</t>
  </si>
  <si>
    <t>300-0703N/17</t>
  </si>
  <si>
    <t>5TDYZ3DC0HS817380 / TOYOTA FINANCIA</t>
  </si>
  <si>
    <t>300-0704N/17</t>
  </si>
  <si>
    <t>5TDYZ3DC8HS817157 / TOYOTA FINANCIA</t>
  </si>
  <si>
    <t>300-0705N/17</t>
  </si>
  <si>
    <t>MR2B29F34H1043781 / TOYOTA FINANCIA</t>
  </si>
  <si>
    <t>300-0706N/17</t>
  </si>
  <si>
    <t>MR2B29F34H1042842 / TOYOTA FINANCIA</t>
  </si>
  <si>
    <t>300-0707N/17</t>
  </si>
  <si>
    <t>5TDYZ3DC3HS815056 / TOYOTA FINANCIA</t>
  </si>
  <si>
    <t>300-0708N/17</t>
  </si>
  <si>
    <t>MHKMF53E0HK008190 / OZ AUTOMOT</t>
  </si>
  <si>
    <t>300-0712N/17</t>
  </si>
  <si>
    <t>JTDKBRFU9H3036121 / TOYOTA FINANCIA</t>
  </si>
  <si>
    <t>300-0713N/17</t>
  </si>
  <si>
    <t>MR0EX8CB5H1396026 / TOYOTA FINANCIA</t>
  </si>
  <si>
    <t>300-0714N/17</t>
  </si>
  <si>
    <t>MR0EX8DD2H0173691 / TOYOTA FINANCIA</t>
  </si>
  <si>
    <t>300-0716N/17</t>
  </si>
  <si>
    <t>MR0EX8CB6H1395807 / TOYOTA FINANCIA</t>
  </si>
  <si>
    <t>300-0717N/17</t>
  </si>
  <si>
    <t>2T3ZFREV3HW337395 / DURANGO  A</t>
  </si>
  <si>
    <t>300-0718N/17</t>
  </si>
  <si>
    <t>5YFBPRHE8HP618161 / TOYOTA FINANCI</t>
  </si>
  <si>
    <t>300-0719N/17</t>
  </si>
  <si>
    <t>MR2B29F34H1044039 / TOYOTA FINANCIA</t>
  </si>
  <si>
    <t>300-0720N/17</t>
  </si>
  <si>
    <t>MR2B29F30H1042014 / TOYOTA FINANCIA</t>
  </si>
  <si>
    <t>300-0721N/17</t>
  </si>
  <si>
    <t>MR0EX8DD2H0250043 / TOYOTA FINANCIA</t>
  </si>
  <si>
    <t>300-0722N/17</t>
  </si>
  <si>
    <t>5TDYZ3DC6HS818680 / TOYOTA FINANCIA</t>
  </si>
  <si>
    <t>300-0723N/17</t>
  </si>
  <si>
    <t>MHKMF53F4HK013823 / TOYOTA FINANCIA</t>
  </si>
  <si>
    <t>300-0724N/17</t>
  </si>
  <si>
    <t>5YFBPRHE4HP628220 / TOYOTA FINANCIA</t>
  </si>
  <si>
    <t>300-0725N/17</t>
  </si>
  <si>
    <t>4T1BF1FK0HU374498 / TOYOTA FINANCIA</t>
  </si>
  <si>
    <t>300-0726N/17</t>
  </si>
  <si>
    <t>4T1BF1FK1HU720428 / TOYOTA FINANCIA</t>
  </si>
  <si>
    <t>300-0727N/17</t>
  </si>
  <si>
    <t>5YFBPRHE1HP629213 / TOYOTA FINANCIA</t>
  </si>
  <si>
    <t>300-0729N/17</t>
  </si>
  <si>
    <t>2T3JFREV2HW587577 / TOYOTA FINANCIA</t>
  </si>
  <si>
    <t>300-0731N/17</t>
  </si>
  <si>
    <t>MR2K29F33H1042394 / TOYOTA FINANCIA</t>
  </si>
  <si>
    <t>300-0732N/17</t>
  </si>
  <si>
    <t>MHKMF53EXHK008259 / TOYOTA FINANCIA</t>
  </si>
  <si>
    <t>300-0733N/17</t>
  </si>
  <si>
    <t>MHKMF53E9HK008401 / TOYOTA FINANCIA</t>
  </si>
  <si>
    <t>300-0734N/17</t>
  </si>
  <si>
    <t>MHKMF53F8HK013789 / TOYOTA FINANCIA</t>
  </si>
  <si>
    <t>300-0735N/17</t>
  </si>
  <si>
    <t>5TFHY5F17HX618363 / TOYOTA FINANCIA</t>
  </si>
  <si>
    <t>300-0736N/17</t>
  </si>
  <si>
    <t>JTFSX23P1H6175799 / TOYOTA FINANCIA</t>
  </si>
  <si>
    <t>300-0737N</t>
  </si>
  <si>
    <t>/</t>
  </si>
  <si>
    <t>300-0737N/17</t>
  </si>
  <si>
    <t>5YFBPRHE3HP628208 /  MEGAMOTOR</t>
  </si>
  <si>
    <t>300-0738N/17</t>
  </si>
  <si>
    <t>MR0EX8CB7H1395668 / TOYOTA FINANCIA</t>
  </si>
  <si>
    <t>300-0739N/17</t>
  </si>
  <si>
    <t>MHKMF53F5HK014804 / TOYOTA FINANCIA</t>
  </si>
  <si>
    <t>300-0740N/17</t>
  </si>
  <si>
    <t>JTFPX22P9H0071149 / TOYOTA FINANCIA</t>
  </si>
  <si>
    <t>300-0741N/17</t>
  </si>
  <si>
    <t>JTFPX22P2H0071168 / TOYOTA FINANCIA</t>
  </si>
  <si>
    <t>300-0742N/17</t>
  </si>
  <si>
    <t>JTFSX23P2H6175911 / TOYOTA FINANCIA</t>
  </si>
  <si>
    <t>300-0743N/17</t>
  </si>
  <si>
    <t>JTFSX23P4H6175926 / TOYOTA FINANCIA</t>
  </si>
  <si>
    <t>300-0744N/17</t>
  </si>
  <si>
    <t>MR0EX8DD1H0249966 / TOYOTA FINANCIA</t>
  </si>
  <si>
    <t>300-0745N/17</t>
  </si>
  <si>
    <t>MHKMF53E9HK008608 / TOYOTA FINANCIA</t>
  </si>
  <si>
    <t>300-0746N/17</t>
  </si>
  <si>
    <t>MHKMF53E8HK008616 / TOYOTA FINANCIA</t>
  </si>
  <si>
    <t>300-0747N/17</t>
  </si>
  <si>
    <t>MHKMF53EXHK008732 / TOYOTA FINANCIA</t>
  </si>
  <si>
    <t>300-0748N/17</t>
  </si>
  <si>
    <t>MHKMF53EXHK008844 / TOYOTA FINANCIA</t>
  </si>
  <si>
    <t>300-0749N/17</t>
  </si>
  <si>
    <t>MHKMF53FXHK014359 / TOYOTA FINANCIA</t>
  </si>
  <si>
    <t>300-0750N/17</t>
  </si>
  <si>
    <t>JTDKBRFUXH3544887 / TOYOTA FINANCIA</t>
  </si>
  <si>
    <t>300-0751N/17</t>
  </si>
  <si>
    <t>MHKMF53F9HK013560 / TOYOTA FINANCIA</t>
  </si>
  <si>
    <t>300-0752N/17</t>
  </si>
  <si>
    <t>MHKMF53FXHK013891 / TOYOTA FINANCIA</t>
  </si>
  <si>
    <t>300-0753N/17</t>
  </si>
  <si>
    <t>JTFPX22P8H0071255 / TOYOTA FINANCIA</t>
  </si>
  <si>
    <t>300-0754N/17</t>
  </si>
  <si>
    <t>JTFPX22P0H0071279 / TOYOTA FINANCIA</t>
  </si>
  <si>
    <t>300-0755N/17</t>
  </si>
  <si>
    <t>JTFPX22P4H0071561 / TOYOTA FINANCIA</t>
  </si>
  <si>
    <t>300-0756N/17</t>
  </si>
  <si>
    <t>JTFPX22P5H0071598 / TOYOTA FINANCIA</t>
  </si>
  <si>
    <t>300-0757N/17</t>
  </si>
  <si>
    <t>MR0EX8CB4H1395644 / TOYOTA FINANCIA</t>
  </si>
  <si>
    <t>300-0758N/17</t>
  </si>
  <si>
    <t>MR0EX8CB0H1395768 / TOYOTA FINANCIA</t>
  </si>
  <si>
    <t>300-0759N/17</t>
  </si>
  <si>
    <t>MR0EX8DD8H0173470 / TOYOTA FINANCIA</t>
  </si>
  <si>
    <t>300-0760N/17</t>
  </si>
  <si>
    <t>MR0EX8DDXH0173485 / TOYOTA FINANCIA</t>
  </si>
  <si>
    <t>300-0761N/17</t>
  </si>
  <si>
    <t>MR0EX8DD4H0173501 / TOYOTA FINANCIA</t>
  </si>
  <si>
    <t>300-0762N/17</t>
  </si>
  <si>
    <t>MR0EX8DD0H0173625 / TOYOTA FINANCIA</t>
  </si>
  <si>
    <t>300-0763N/17</t>
  </si>
  <si>
    <t>MR0EX8DD1H0173679 / TOYOTA FINANCIA</t>
  </si>
  <si>
    <t>300-0764N/17</t>
  </si>
  <si>
    <t>MR0EX8DD9H0173686 / TOYOTA FINANCIA</t>
  </si>
  <si>
    <t>300-0765N/17</t>
  </si>
  <si>
    <t>MR0EX8DD7H0249986 / TOYOTA FINANCIA</t>
  </si>
  <si>
    <t>300-0766N/17</t>
  </si>
  <si>
    <t>MR0EX8DD6H0250112 / TOYOTA FINANCIA</t>
  </si>
  <si>
    <t>300-0767N/17</t>
  </si>
  <si>
    <t>5YFBPRHE2HP631455 / TOYOTA FINANCIA</t>
  </si>
  <si>
    <t>300-0768N/17</t>
  </si>
  <si>
    <t>5YFBPRHE8HP629984 / TOYOTA FINANCIA</t>
  </si>
  <si>
    <t>300-0769N/17</t>
  </si>
  <si>
    <t>5YFBPRHE6HP630504 / TOYOTA FINANCIA</t>
  </si>
  <si>
    <t>300-0770N/17</t>
  </si>
  <si>
    <t>5YFBPRHE4HP630789 / TOYOTA FINANCIA</t>
  </si>
  <si>
    <t>300-0771N/17</t>
  </si>
  <si>
    <t>5YFBPRHE5HP631501 / TOYOTA FINANCIA</t>
  </si>
  <si>
    <t>300-0772N/17</t>
  </si>
  <si>
    <t>4T1BF1FK6HU375798 / TOYOTA FINANCIA</t>
  </si>
  <si>
    <t>300-0773N/17</t>
  </si>
  <si>
    <t>2T3ZFREV0HW344045 / TOYOTA FINANCIA</t>
  </si>
  <si>
    <t>300-0775N/17</t>
  </si>
  <si>
    <t>MHKMF53FXHK014877 / AUTOMOTRIZ</t>
  </si>
  <si>
    <t>300-1101N/16</t>
  </si>
  <si>
    <t>5TDYKRFH4GS163563 / TOYOTA FINANCIA</t>
  </si>
  <si>
    <t>300-1247N/16</t>
  </si>
  <si>
    <t>MR0EX8DD4G0170113 / TOYOTA FINANCIA</t>
  </si>
  <si>
    <t>300-1251N/16</t>
  </si>
  <si>
    <t>MR0EX8DD4G0170368 / TOYOTA FINANCIA</t>
  </si>
  <si>
    <t>300-1275N/16</t>
  </si>
  <si>
    <t>MR0EX8DD1G0170215 / TOYOMOTORS</t>
  </si>
  <si>
    <t>300-PENDIENTE</t>
  </si>
  <si>
    <t>PENDIENTE</t>
  </si>
  <si>
    <t>ALECSA DE CELAYA SR DE CV</t>
  </si>
  <si>
    <t>CTA TOYOTA SERVICES DE MEXICO</t>
  </si>
  <si>
    <t>CTA 300</t>
  </si>
  <si>
    <t>INVENTARIO</t>
  </si>
  <si>
    <t>VIN</t>
  </si>
  <si>
    <t>MONTO</t>
  </si>
  <si>
    <t>FECHA</t>
  </si>
  <si>
    <t>DIF</t>
  </si>
  <si>
    <t>ENERO</t>
  </si>
  <si>
    <t>1C4AJPCB9DD283505</t>
  </si>
  <si>
    <t>1G1195SX7EF158155</t>
  </si>
  <si>
    <t>1HGCR2633EA902757</t>
  </si>
  <si>
    <t>2T3JFREV2HW587577</t>
  </si>
  <si>
    <t>2T3JFREV3HW581125</t>
  </si>
  <si>
    <t>2T3JFREV5HW578355</t>
  </si>
  <si>
    <t>2T3RFREV1HW550796</t>
  </si>
  <si>
    <t>2T3RFREV1HW563452</t>
  </si>
  <si>
    <t>2T3RFREV1HW565024</t>
  </si>
  <si>
    <t>2T3RFREV2HW543470</t>
  </si>
  <si>
    <t>2T3RFREV5HW552793</t>
  </si>
  <si>
    <t>2T3RFREV6HW554472</t>
  </si>
  <si>
    <t>2T3RFREV6HW556013</t>
  </si>
  <si>
    <t>2T3RFREV8HW565506</t>
  </si>
  <si>
    <t>2T3RFREVXHW552885</t>
  </si>
  <si>
    <t>2T3ZFREV1HW341333</t>
  </si>
  <si>
    <t>2T3ZFREV3HW337395</t>
  </si>
  <si>
    <t>3C6YRAAKXDG275978</t>
  </si>
  <si>
    <t>3N1CN7AD3FL874687</t>
  </si>
  <si>
    <t>3TMCZ5AN2HM066665</t>
  </si>
  <si>
    <t>3TMCZ5AN4GM040549</t>
  </si>
  <si>
    <t>3TMLU4EN7FM172688</t>
  </si>
  <si>
    <t>4T1BF1FK0HU374498</t>
  </si>
  <si>
    <t>4T1BF1FK1HU720428</t>
  </si>
  <si>
    <t>4T1BF1FK2HU716873</t>
  </si>
  <si>
    <t>4T1BF1FK8HU717283</t>
  </si>
  <si>
    <t>4T1BF1FK8HU719227</t>
  </si>
  <si>
    <t>4T1BF1FK9HU363225</t>
  </si>
  <si>
    <t>5TDKY5G17HS067202</t>
  </si>
  <si>
    <t>5TDKY5G19HS067279</t>
  </si>
  <si>
    <t>5TDKZRFH7HS192087</t>
  </si>
  <si>
    <t>5TDYK3DC2DS288089</t>
  </si>
  <si>
    <t>5TDYK3DC3ES429995</t>
  </si>
  <si>
    <t>5TDYKRFH4GS163563</t>
  </si>
  <si>
    <t>5TDYKRFH4GS172294</t>
  </si>
  <si>
    <t>5TDYY5G16HS067265</t>
  </si>
  <si>
    <t>5TDYY5G16HS067394</t>
  </si>
  <si>
    <t>5TDYZ3DC3HS815056</t>
  </si>
  <si>
    <t>5TDYZ3DC8HS814307</t>
  </si>
  <si>
    <t>5TDYZ3DC9HS811142</t>
  </si>
  <si>
    <t>5TDYZRFH2HS194629</t>
  </si>
  <si>
    <t>5TDYZRFH4HS194146</t>
  </si>
  <si>
    <t>5TDZM5G1XCS004193</t>
  </si>
  <si>
    <t>5YFBPRHE0HP624164</t>
  </si>
  <si>
    <t>5YFBPRHE1HP572527</t>
  </si>
  <si>
    <t>5YFBPRHE1HP628613</t>
  </si>
  <si>
    <t>5YFBPRHE1HP629213</t>
  </si>
  <si>
    <t>5YFBPRHE2HP584234</t>
  </si>
  <si>
    <t>5YFBPRHE3HP607830</t>
  </si>
  <si>
    <t>5YFBPRHE4HP601258</t>
  </si>
  <si>
    <t>5YFBPRHE4HP628220</t>
  </si>
  <si>
    <t>5YFBPRHE6HP572295</t>
  </si>
  <si>
    <t>5YFBPRHE6HP625691</t>
  </si>
  <si>
    <t>5YFBPRHE6HP626372</t>
  </si>
  <si>
    <t>5YFBPRHE7HP624534</t>
  </si>
  <si>
    <t>5YFBPRHE8HP574484</t>
  </si>
  <si>
    <t>5YFBPRHE8HP618161</t>
  </si>
  <si>
    <t>5YFBPRHE9HP629170</t>
  </si>
  <si>
    <t>5YFBPRHEXHP584899</t>
  </si>
  <si>
    <t>9FBHS2AA7DM022563</t>
  </si>
  <si>
    <t>JTDKBRFU1H3543529</t>
  </si>
  <si>
    <t>JTDKBRFU5H3033457</t>
  </si>
  <si>
    <t>JTDKBRFU7H3034898</t>
  </si>
  <si>
    <t>JTFSX23P0H6175597</t>
  </si>
  <si>
    <t>MHKMF53E0HK008190</t>
  </si>
  <si>
    <t>MHKMF53E3HK008099</t>
  </si>
  <si>
    <t>MHKMF53E7HK008171</t>
  </si>
  <si>
    <t>MHKMF53F1HK011351</t>
  </si>
  <si>
    <t>MR0EX32G3E0260883</t>
  </si>
  <si>
    <t>MR0EX8CB2H1395433</t>
  </si>
  <si>
    <t>MR0EX8CBXH1394921</t>
  </si>
  <si>
    <t>MR0EX8DD0H0170479</t>
  </si>
  <si>
    <t>MR0EX8DD0H0172734</t>
  </si>
  <si>
    <t>MR0EX8DD0H0249232</t>
  </si>
  <si>
    <t>MR0EX8DD0H0249814</t>
  </si>
  <si>
    <t>MR0EX8DD1G0170215</t>
  </si>
  <si>
    <t>MR0EX8DD1H0249529</t>
  </si>
  <si>
    <t>MR0EX8DD1H0249613</t>
  </si>
  <si>
    <t>MR0EX8DD2H0173366</t>
  </si>
  <si>
    <t>MR0EX8DD3H0248253</t>
  </si>
  <si>
    <t>MR0EX8DD3H0249046</t>
  </si>
  <si>
    <t>MR0EX8DD4G0170113</t>
  </si>
  <si>
    <t>MR0EX8DD4G0170368</t>
  </si>
  <si>
    <t>MR0EX8DD4H0173045</t>
  </si>
  <si>
    <t>MR0EX8DD4H0247094</t>
  </si>
  <si>
    <t>MR0EX8DD5H0172793</t>
  </si>
  <si>
    <t>MR0EX8DD5H0173118</t>
  </si>
  <si>
    <t>MR0EX8DD5H0173328</t>
  </si>
  <si>
    <t>MR0EX8DD6H0172611</t>
  </si>
  <si>
    <t>MR0EX8DD6H0173399</t>
  </si>
  <si>
    <t>MR0EX8DD6H0248473</t>
  </si>
  <si>
    <t>MR0EX8DD6H0249834</t>
  </si>
  <si>
    <t>MR0EX8DD7H0173220</t>
  </si>
  <si>
    <t>MR0EX8DD7H0249633</t>
  </si>
  <si>
    <t>MR0EX8DD9H0172568</t>
  </si>
  <si>
    <t>MR0EX8DD9H0247589</t>
  </si>
  <si>
    <t>MR0EX8DD9H0249326</t>
  </si>
  <si>
    <t>MR0EX8DD9H0249553</t>
  </si>
  <si>
    <t>MR0EX8DDXH0173230</t>
  </si>
  <si>
    <t>MR2B29F32H1037056</t>
  </si>
  <si>
    <t>MR2B29F33H1000646</t>
  </si>
  <si>
    <t>MR2K29F33H1022260</t>
  </si>
  <si>
    <t>MR2K29F36H1037450</t>
  </si>
  <si>
    <t>MR2K29F3XH1030470</t>
  </si>
  <si>
    <t>TOTAL</t>
  </si>
  <si>
    <t>FEBRERO</t>
  </si>
  <si>
    <t>INTERCAMBIO EN FEBRERO</t>
  </si>
  <si>
    <t xml:space="preserve">TERE </t>
  </si>
  <si>
    <t>SIN SALIDA</t>
  </si>
  <si>
    <t>EN TIEMPO</t>
  </si>
  <si>
    <t>SIN VALE DE SALIDA</t>
  </si>
  <si>
    <t>**CHECAR EN EL SIGUEINTE MES</t>
  </si>
  <si>
    <t>*</t>
  </si>
  <si>
    <t>SUMA</t>
  </si>
  <si>
    <t>EDO CTA</t>
  </si>
  <si>
    <t>TACOMA , AUN NO LLEGA A LA AGECIA Y YA ESTA VALE DE SALIDA</t>
  </si>
  <si>
    <t>300-0006U/17</t>
  </si>
  <si>
    <t>MR0CX12G7E0119035/ ARTEAGA QUE</t>
  </si>
  <si>
    <t>300-0008U/17</t>
  </si>
  <si>
    <t>5YFBURHE3EP021746 / TOYOTA FINANCIA</t>
  </si>
  <si>
    <t>300-0010U/17</t>
  </si>
  <si>
    <t>5TDYK3DC0CS213163/ GOMEZ ALVAR</t>
  </si>
  <si>
    <t>300-0012U/17</t>
  </si>
  <si>
    <t>3G1TC5CF9CL132367/ JET VAN CAR</t>
  </si>
  <si>
    <t>300-0022U/17</t>
  </si>
  <si>
    <t>5GAKV7ED4BJ338577/IZURRIETA HE</t>
  </si>
  <si>
    <t>300-0023U/17</t>
  </si>
  <si>
    <t>VF1LZ12T1EC285585/ JET VAN CAR</t>
  </si>
  <si>
    <t>300-0024U/17</t>
  </si>
  <si>
    <t>1C3ADZAB7DN619821/ JET VAN CAR</t>
  </si>
  <si>
    <t>300-0025U/17</t>
  </si>
  <si>
    <t>9FBHS2FF7HM595330 / TOYOTA FINANCIA</t>
  </si>
  <si>
    <t>300-0026U/17</t>
  </si>
  <si>
    <t>3N1AB6AD9CL689078 / ARTEAGA FR</t>
  </si>
  <si>
    <t>300-0028U/17</t>
  </si>
  <si>
    <t>3N1CK3CS8CL212421/ JUAREZ RICO</t>
  </si>
  <si>
    <t>300-0029U/17</t>
  </si>
  <si>
    <t>1GCDS9C93C8125512 / TOYOTA FINANCIA</t>
  </si>
  <si>
    <t>300-0032U/17</t>
  </si>
  <si>
    <t>3G1TA5A9EL155207/JET VAN CAR R</t>
  </si>
  <si>
    <t>300-0033U/17</t>
  </si>
  <si>
    <t>3VW2W1AJ0EM250358/ JET VAN CAR</t>
  </si>
  <si>
    <t>300-0035U/17</t>
  </si>
  <si>
    <t>JM1BL1U58D1791440/LOPEZ MALO W</t>
  </si>
  <si>
    <t>300-0042U/17</t>
  </si>
  <si>
    <t>JS2YC51S2E6100201/ MUÑOZ MARTI</t>
  </si>
  <si>
    <t>300-0227U/16</t>
  </si>
  <si>
    <t>3N1CK3CDXDL256682 / TOYOTA FINANCIA</t>
  </si>
  <si>
    <t>300-0780N/17</t>
  </si>
  <si>
    <t>5YFBPRHE2HP639586 / TOYOTA FINANCIA</t>
  </si>
  <si>
    <t>300-0784N/17</t>
  </si>
  <si>
    <t>MR2B29F34H1045143 / TOYOTA FINANCIA</t>
  </si>
  <si>
    <t>300-0786N/17</t>
  </si>
  <si>
    <t>5TDYZ3DCXHS819976 / TOYOTA FINANCIA</t>
  </si>
  <si>
    <t>300-0787N/17</t>
  </si>
  <si>
    <t>5TDYZ3DC4HS824204 / TOYOTA FINANCIA</t>
  </si>
  <si>
    <t>300-0788N/17</t>
  </si>
  <si>
    <t>5TFHY5F16HX605765 / CCD. AUTOS</t>
  </si>
  <si>
    <t>300-0792N/17</t>
  </si>
  <si>
    <t>JTDKBRFU0H3035813 / TOYOTA FINANCIA</t>
  </si>
  <si>
    <t>300-0793N/17</t>
  </si>
  <si>
    <t>JTFPX22P5H0071794 / TOYOTA FINANCIA</t>
  </si>
  <si>
    <t>300-0794N/17</t>
  </si>
  <si>
    <t>JTFPX22P5H0071858 / TOYOTA FINANCIA</t>
  </si>
  <si>
    <t>300-0795N/17</t>
  </si>
  <si>
    <t>JTFSX23P3H6176310 / TOYOTA FINANCIA</t>
  </si>
  <si>
    <t>300-0797N/17</t>
  </si>
  <si>
    <t>JTFSX23P3H6176162 / TOYOTA FINANCIA</t>
  </si>
  <si>
    <t>300-0798N/17</t>
  </si>
  <si>
    <t>JTFSX23P5H6176275 / TOYOTA FINANCIA</t>
  </si>
  <si>
    <t>300-0799N/17</t>
  </si>
  <si>
    <t>JTFSX23P2H6176332 / TOYOTA FINANCIA</t>
  </si>
  <si>
    <t>300-0800N/17</t>
  </si>
  <si>
    <t>JTFSX23P5H6176390 / TOYOTA FINANCIA</t>
  </si>
  <si>
    <t>300-0801N/17</t>
  </si>
  <si>
    <t>5YFBPRHE7HP634318 / TOYOTA FINANCIA</t>
  </si>
  <si>
    <t>300-0802N/17</t>
  </si>
  <si>
    <t>5YFBPRHE2HP633593 / TOYOTA FINANCIA</t>
  </si>
  <si>
    <t>300-0804N/17</t>
  </si>
  <si>
    <t>5TDKZ3DC6HS816448 / AUTOMOTORE</t>
  </si>
  <si>
    <t>300-0810N/17</t>
  </si>
  <si>
    <t>MR2K29F34H1044512 / TOYOTA FINANCIA</t>
  </si>
  <si>
    <t>300-0815N/17</t>
  </si>
  <si>
    <t>JTDKBRFU6H3036688 / ALECSA  PA</t>
  </si>
  <si>
    <t>300-0817N/17</t>
  </si>
  <si>
    <t>JTDKBRFU0H3548883 / TOYOTA FINANCIA</t>
  </si>
  <si>
    <t>300-0820N/17</t>
  </si>
  <si>
    <t>5TDYZRFH8HS191993 / CEVER TOLU</t>
  </si>
  <si>
    <t>300-0821N/17</t>
  </si>
  <si>
    <t>MHKMF53F2HK014596 / OZ AUTOMOT</t>
  </si>
  <si>
    <t>300-0822N/17</t>
  </si>
  <si>
    <t>MR2B29F39H1042447 / CCD. AUTOS</t>
  </si>
  <si>
    <t>300-0826N/17</t>
  </si>
  <si>
    <t>JTDKBRFU0H3548818 / TOYOTA FINANCIA</t>
  </si>
  <si>
    <t>300-0828N/17</t>
  </si>
  <si>
    <t>JTDKBRFU7H3548699 / UNITED AUT</t>
  </si>
  <si>
    <t>300-0829N/17</t>
  </si>
  <si>
    <t>MR0EX8DD3H0250620 / TOYOTA FINANCIA</t>
  </si>
  <si>
    <t>300-0830N/17</t>
  </si>
  <si>
    <t>MR2K29F35H1044308 / TOYOTA FINANCIA</t>
  </si>
  <si>
    <t>300-0831N/17</t>
  </si>
  <si>
    <t>5YFBPRHE5HP636049 / TOYOTA FINANCIA</t>
  </si>
  <si>
    <t>300-0832N/17</t>
  </si>
  <si>
    <t>5YFBPRHE9HP634661 / TOYOTA FINANCIA</t>
  </si>
  <si>
    <t>300-0833N/17</t>
  </si>
  <si>
    <t>5YFBPRHE1HP634914 / TOYOTA FINANCIA</t>
  </si>
  <si>
    <t>300-0834N/17</t>
  </si>
  <si>
    <t>4T1BF1FK7HU379567 / TOYOTA FINANCIA</t>
  </si>
  <si>
    <t>300-0835N/17</t>
  </si>
  <si>
    <t>4T1BF1FK7HU379004 / TOYOTA FINANCIA</t>
  </si>
  <si>
    <t>300-0836N/17</t>
  </si>
  <si>
    <t>2T3RFREV9HW593444 / TOYOTA FINANCIA</t>
  </si>
  <si>
    <t>300-0837N/17</t>
  </si>
  <si>
    <t>2T3ZFREV1HW344488 / TOYOTA FINANCIA</t>
  </si>
  <si>
    <t>300-0838N/17</t>
  </si>
  <si>
    <t>2T3JFREV5HW591686 / TOYOTA FINANCIA</t>
  </si>
  <si>
    <t>300-0839N/17</t>
  </si>
  <si>
    <t>MR0EX8CBXH1395809 / TOYOTA FINANCIA</t>
  </si>
  <si>
    <t>300-0840N/17</t>
  </si>
  <si>
    <t>MR0EX8CB5H1395913 / TOYOTA FINANCIA</t>
  </si>
  <si>
    <t>300-0842N/17</t>
  </si>
  <si>
    <t>MR0EX8CB5H1396012 / TOYOTA FINANCIA</t>
  </si>
  <si>
    <t>300-0844N/17</t>
  </si>
  <si>
    <t>5YFBPRHEXHP635835 / CEVER  LOM</t>
  </si>
  <si>
    <t>300-0845N/17</t>
  </si>
  <si>
    <t>MR0EX8DDXH0174202 / TOYOTA FINANCIA</t>
  </si>
  <si>
    <t>300-0846N/17</t>
  </si>
  <si>
    <t>JTFSX23P2H6176766 / TOYOTA FINANCIA</t>
  </si>
  <si>
    <t>300-0847N/17</t>
  </si>
  <si>
    <t>MR2B29F33H1046381 / TOYOTA FINANCIA</t>
  </si>
  <si>
    <t>300-0848N/17</t>
  </si>
  <si>
    <t>MR2B29F37H1045363 / TOYOMOTORS</t>
  </si>
  <si>
    <t>300-0850N/17</t>
  </si>
  <si>
    <t>MR2B29F3XH1047074 / TOYOTA FINANCIA</t>
  </si>
  <si>
    <t>300-0852N/17</t>
  </si>
  <si>
    <t>MR0EX8DD2H0174064 / TOYOTA FINANCIA</t>
  </si>
  <si>
    <t>300-0853N/17</t>
  </si>
  <si>
    <t>MR0EX8DDXH0250274 / TOYOTA FINANCIA</t>
  </si>
  <si>
    <t>300-0854N/17</t>
  </si>
  <si>
    <t>5YFBPRHE2HP637272 / TOYOTA FINANCIA</t>
  </si>
  <si>
    <t>300-0855N/17</t>
  </si>
  <si>
    <t>5YFBPRHE5HP637380 / TOYOTA FINANCIA</t>
  </si>
  <si>
    <t>300-0856N/17</t>
  </si>
  <si>
    <t>5YFBPRHE4HP637094 / TOYOTA FINANCIA</t>
  </si>
  <si>
    <t>300-0857N/17</t>
  </si>
  <si>
    <t>MR0EX8CB0H1395852 / TOYOTA FINANCIA</t>
  </si>
  <si>
    <t>300-0858N/17</t>
  </si>
  <si>
    <t>MR0EX8CB9H1395896 / TOYOTA FINANCIA</t>
  </si>
  <si>
    <t>300-0859N/17</t>
  </si>
  <si>
    <t>MR0EX8CB5H1395958 / TOYOTA FINANCIA</t>
  </si>
  <si>
    <t>300-0860N/17</t>
  </si>
  <si>
    <t>MR0EX8CB3H1395991 / TOYOTA FINANCIA</t>
  </si>
  <si>
    <t>300-0861N/17</t>
  </si>
  <si>
    <t>MR0EX8CBXH1395874 / TOYOTA FINANCIA</t>
  </si>
  <si>
    <t>300-0862N/17</t>
  </si>
  <si>
    <t>MR0EX8CB0H1395902 / TOYOTA FINANCIA</t>
  </si>
  <si>
    <t>300-0863N/17</t>
  </si>
  <si>
    <t>JTFPX22P2H0072269 / TOYOTA FINANCIA</t>
  </si>
  <si>
    <t>300-0864N/17</t>
  </si>
  <si>
    <t>JTFPX22P4H0072452 / TOYOTA FINANCIA</t>
  </si>
  <si>
    <t>300-0865N/17</t>
  </si>
  <si>
    <t>JTFSX23P4H6176591 / TOYOTA FINANCIA</t>
  </si>
  <si>
    <t>300-0866N/17</t>
  </si>
  <si>
    <t>JTFSX23P7H6176598 / TOYOTA FINANCIA</t>
  </si>
  <si>
    <t>300-0867N/17</t>
  </si>
  <si>
    <t>MR0EX8DD6H0250577 / TOYOTA FINANCIA</t>
  </si>
  <si>
    <t>300-0868N/17</t>
  </si>
  <si>
    <t>3MYDLAYV5HY175085 / TOYOTA FINANCIA</t>
  </si>
  <si>
    <t>300-0870N/17</t>
  </si>
  <si>
    <t>5YFBPRHE8HP637941 / TOYOTA FINANCIA</t>
  </si>
  <si>
    <t>300-0872N/17</t>
  </si>
  <si>
    <t>5YFBPRHE1HP640535 / TOYOTA FINANCIA</t>
  </si>
  <si>
    <t>300-0873N/17</t>
  </si>
  <si>
    <t>JTDKBRFU9H3036765 / TOYOTA FINANCIA</t>
  </si>
  <si>
    <t>300-0874N/17</t>
  </si>
  <si>
    <t>JTDKBRFU0H3036931 / TOYOTA FINANCIA</t>
  </si>
  <si>
    <t>300-0875N/17</t>
  </si>
  <si>
    <t>JTFPX22P6H0072386 / TOYOTA FINANCIA</t>
  </si>
  <si>
    <t>300-0876N/17</t>
  </si>
  <si>
    <t>2T3ZFREV8HW351129 / TOYOTA FINANCIA</t>
  </si>
  <si>
    <t>300-0879N/17</t>
  </si>
  <si>
    <t>MR2B29F34H1047037 / TOYOTA FINANCIA</t>
  </si>
  <si>
    <t>300-0880N/17</t>
  </si>
  <si>
    <t>JTFSX23P4H6177062 / TOYOTA FINANCIA</t>
  </si>
  <si>
    <t>300-0881N/17</t>
  </si>
  <si>
    <t>MR2B29F3XH1046555 / TOYOTA FINANCIA</t>
  </si>
  <si>
    <t>300-0882N/17</t>
  </si>
  <si>
    <t>MR0EX8DD7H0174156 / TOYOTA FINANCIA</t>
  </si>
  <si>
    <t>300-0883N/17</t>
  </si>
  <si>
    <t>5YFBPRHE1HP639742 / TOYOTA FINANCIA</t>
  </si>
  <si>
    <t>300-0885N/17</t>
  </si>
  <si>
    <t>JTDKBRFU5H3545350 / AUTOMOVILE</t>
  </si>
  <si>
    <t>300-0887N/17</t>
  </si>
  <si>
    <t>JTDKBRFU4H3036964 / TOYOTA FINANCIA</t>
  </si>
  <si>
    <t>300-0888N/17</t>
  </si>
  <si>
    <t>MR2B29F37H1047193 / TOYOTA FINANCIA</t>
  </si>
  <si>
    <t>300-0889N/17</t>
  </si>
  <si>
    <t>JTFPX22P4H0072824 / TOYOTA FINANCIA</t>
  </si>
  <si>
    <t>300-0891N/17</t>
  </si>
  <si>
    <t>2T3ZFREV6HW350576 / TOYOTA FINANCIA</t>
  </si>
  <si>
    <t>300-0893N/17</t>
  </si>
  <si>
    <t>MR0EX8DDXH0250789 / TOYOTA FINANCIA</t>
  </si>
  <si>
    <t>300-0894N/17</t>
  </si>
  <si>
    <t>MR2B29F38H1045968 / ALDEN  QUE</t>
  </si>
  <si>
    <t>300-0895N/17</t>
  </si>
  <si>
    <t>MR2K29F35H1039061 / AUTOMOTORE</t>
  </si>
  <si>
    <t>300-0896N/17</t>
  </si>
  <si>
    <t>MR2B29F3XH1046961 / TOYOTA FINANCIA</t>
  </si>
  <si>
    <t>300-0897N/17</t>
  </si>
  <si>
    <t>5TDYZ3DC7HS820700 / TOYOTA FINANCIA</t>
  </si>
  <si>
    <t>300-0898N/17</t>
  </si>
  <si>
    <t>MR2B29F30H1046175 / TOYOTA FINANCIA</t>
  </si>
  <si>
    <t>300-0899N/17</t>
  </si>
  <si>
    <t>MR0EX8CB5H1396124 / TOYOTA FINANCIA</t>
  </si>
  <si>
    <t>300-0900N/17</t>
  </si>
  <si>
    <t>MR0EX8DD2H0174159 / TOYOTA FINANCIA</t>
  </si>
  <si>
    <t>300-0901N/17</t>
  </si>
  <si>
    <t>MR0EX8DD0H0250512 / TOYOTA FINANCIA</t>
  </si>
  <si>
    <t>300-0902N/17</t>
  </si>
  <si>
    <t>MR0EX8DD5H0250571 / TOYOTA FINANCIA</t>
  </si>
  <si>
    <t>300-0903N/17</t>
  </si>
  <si>
    <t>MR0EX8DD3H0250648 / TOYOTA FINANCIA</t>
  </si>
  <si>
    <t>300-0904N/17</t>
  </si>
  <si>
    <t>MR0EX8DDXH0250615 / TOYOTA FINANCIA</t>
  </si>
  <si>
    <t>300-0905N/17</t>
  </si>
  <si>
    <t>5YFBPRHE0HP643474 / TOYOTA FINANCIA</t>
  </si>
  <si>
    <t>300-0906N/17</t>
  </si>
  <si>
    <t>5YFBPRHE2HP643587 / TOYOTA FINANCIA</t>
  </si>
  <si>
    <t>300-0907N/17</t>
  </si>
  <si>
    <t>5YFBPRHE0HP639554 / TOYOTA FINANCIA</t>
  </si>
  <si>
    <t>300-0908N/17</t>
  </si>
  <si>
    <t>2T3RFREV9HW601347 / TOYOTA FINANCIA</t>
  </si>
  <si>
    <t>300-0909N/17</t>
  </si>
  <si>
    <t>5TDYZ3DC3HS822346 / TOYOTA FINANCIA</t>
  </si>
  <si>
    <t>300-0910N/17</t>
  </si>
  <si>
    <t>5TDYZ3DC9HS825185 / TOYOTA FINANCIA</t>
  </si>
  <si>
    <t>300-0911N/17</t>
  </si>
  <si>
    <t>JTDKBRFU7H3037722 / TOYOTA FINANCIA</t>
  </si>
  <si>
    <t>300-0912N/17</t>
  </si>
  <si>
    <t>JTDKBRFU3H3037877 / TOYOTA FINANCIA</t>
  </si>
  <si>
    <t>300-0913N/17</t>
  </si>
  <si>
    <t>JTDKBRFU8H3550039 / TOYOTA FINANCIA</t>
  </si>
  <si>
    <t>300-0914N/17</t>
  </si>
  <si>
    <t>JTDKBRFU1H3037912 / TOYOTA FINANCIA</t>
  </si>
  <si>
    <t>300-0915N/17</t>
  </si>
  <si>
    <t>MHKMF53F0HK015035 / TOYOTA FINANCIA</t>
  </si>
  <si>
    <t>300-0916N/17</t>
  </si>
  <si>
    <t>MHKMF53F9HK015132 / TOYOTA FINANCIA</t>
  </si>
  <si>
    <t>300-0917N/17</t>
  </si>
  <si>
    <t>JTFPX22P3H0072538 / TOYOTA FINANCIA</t>
  </si>
  <si>
    <t>300-0918N/17</t>
  </si>
  <si>
    <t>JTFPX22P4H0072726 / TOYOTA FINANCIA</t>
  </si>
  <si>
    <t>300-0919N/17</t>
  </si>
  <si>
    <t>JTFPX22P9H0072740 / TOYOTA FINANCIA</t>
  </si>
  <si>
    <t>300-0920N/17</t>
  </si>
  <si>
    <t>JTFPX22P3H0072748 / TOYOTA FINANCIA</t>
  </si>
  <si>
    <t>300-0921N/17</t>
  </si>
  <si>
    <t>JTFPX22P9H0072866 / TOYOTA FINANCIA</t>
  </si>
  <si>
    <t>300-0922N/17</t>
  </si>
  <si>
    <t>JTFPX22P0H0072870 / TOYOTA FINANCIA</t>
  </si>
  <si>
    <t>300-0923N/17</t>
  </si>
  <si>
    <t>JTFPX22P8H0072938 / TOYOTA FINANCIA</t>
  </si>
  <si>
    <t>300-0924N/17</t>
  </si>
  <si>
    <t>MR0EX8CB4H1396227 / TOYOTA FINANCIA</t>
  </si>
  <si>
    <t>300-0925N/17</t>
  </si>
  <si>
    <t>MR0EX8CB2H1396257 / TOYOTA FINANCIA</t>
  </si>
  <si>
    <t>300-0926N/17</t>
  </si>
  <si>
    <t>MR0EX8CB8H1396277 / TOYOTA FINANCIA</t>
  </si>
  <si>
    <t>300-0927N/17</t>
  </si>
  <si>
    <t>MR0EX8CB9H1396241 / TOYOTA FINANCIA</t>
  </si>
  <si>
    <t>300-0928N/17</t>
  </si>
  <si>
    <t>MR0EX8DD5H0174320 / TOYOTA FINANCIA</t>
  </si>
  <si>
    <t>300-0929N/17</t>
  </si>
  <si>
    <t>MR0EX8DD3H0174395 / TOYOTA FINANCIA</t>
  </si>
  <si>
    <t>300-0930N/17</t>
  </si>
  <si>
    <t>MR0EX8DD6H0174407 / TOYOTA FINANCIA</t>
  </si>
  <si>
    <t>300-0931N/17</t>
  </si>
  <si>
    <t>MR0EX8DD8H0250791 / TOYOTA FINANCIA</t>
  </si>
  <si>
    <t>300-0932N/17</t>
  </si>
  <si>
    <t>MR0EX8DD1H0250860 / TOYOTA FINANCIA</t>
  </si>
  <si>
    <t>300-0933N/17</t>
  </si>
  <si>
    <t>MR0EX8DD9H0250900 / TOYOTA FINANCIA</t>
  </si>
  <si>
    <t>300-0934N/17</t>
  </si>
  <si>
    <t>MR0EX8DD4H0250738 / TOYOTA FINANCIA</t>
  </si>
  <si>
    <t>300-0935N/17</t>
  </si>
  <si>
    <t>JTDKBRFU2H3037384 / TOYOTA FINANCIA</t>
  </si>
  <si>
    <t>300-0936N/17</t>
  </si>
  <si>
    <t>JTDKBRFU6H3037694 / TOYOTA FINANCIA</t>
  </si>
  <si>
    <t>300-0937N/17</t>
  </si>
  <si>
    <t>JTDKBRFU2H3037708 / TOYOTA FINANCIA</t>
  </si>
  <si>
    <t>300-0938N/17</t>
  </si>
  <si>
    <t>JTDKBRFU9H3549627 / TOYOTA FINANCIA</t>
  </si>
  <si>
    <t>300-0939N/17</t>
  </si>
  <si>
    <t>MHKMF53F4HK015118 / TOYOTA FINANCIA</t>
  </si>
  <si>
    <t>300-0940N/17</t>
  </si>
  <si>
    <t>MHKMF53F9HK015180 / TOYOTA FINANCIA</t>
  </si>
  <si>
    <t>300-0941N/17</t>
  </si>
  <si>
    <t>JTFSX23P5H6177183 / TOYOTA FINANCIA</t>
  </si>
  <si>
    <t>300-0942N/17</t>
  </si>
  <si>
    <t>MR0EX8CBXH1396197 / TOYOTA FINANCIA</t>
  </si>
  <si>
    <t>300-0943N/17</t>
  </si>
  <si>
    <t>MR0EX8CB5H1396270 / TOYOTA FINANCIA</t>
  </si>
  <si>
    <t>300-0944N/17</t>
  </si>
  <si>
    <t>MR0EX8CB0H1396208 / TOYOTA FINANCIA</t>
  </si>
  <si>
    <t>300-0945N/17</t>
  </si>
  <si>
    <t>MR0EX8CB5H1396236 / TOYOTA FINANCIA</t>
  </si>
  <si>
    <t>300-0946N/17</t>
  </si>
  <si>
    <t>MR0EX8DD3H0250827 / TOYOTA FINANCIA</t>
  </si>
  <si>
    <t>300-0947N/17</t>
  </si>
  <si>
    <t>MR2B29F35H1047399 / TOYOTA FINANCIA</t>
  </si>
  <si>
    <t>300-0948N/17</t>
  </si>
  <si>
    <t>MHKMF53F3HK015336 / TOYOTA FINANCIA</t>
  </si>
  <si>
    <t>300-0949N/17</t>
  </si>
  <si>
    <t>MR0EX8CB6H1396309 / TOYOTA FINANCIA</t>
  </si>
  <si>
    <t>300-0950N/17</t>
  </si>
  <si>
    <t>MR0EX8DDXH0174247 / TOYOTA FINANCIA</t>
  </si>
  <si>
    <t>300-0951N/17</t>
  </si>
  <si>
    <t>NR0EX8DDXH0174295 / TOYOTA FINANCIA</t>
  </si>
  <si>
    <t>300-0952N/17</t>
  </si>
  <si>
    <t>MR0EX8DD3H0250715 / TOYOTA FINANCIA</t>
  </si>
  <si>
    <t>300-0953N/17</t>
  </si>
  <si>
    <t>MR0EX8DD1H0250910 / TOYOTA FINANCIA</t>
  </si>
  <si>
    <t>300-0954N/17</t>
  </si>
  <si>
    <t>MR0EX8DD0H0250655 / TOYOTA FINANCIA</t>
  </si>
  <si>
    <t>MR2K29F33H1042394</t>
  </si>
  <si>
    <t>MHKMF53EXHK008259</t>
  </si>
  <si>
    <t>MHKMF53E9HK008401</t>
  </si>
  <si>
    <t>JTFPX22P9H0071149</t>
  </si>
  <si>
    <t>JTFPX22P2H0071168</t>
  </si>
  <si>
    <t>JTFSX23P4H6175926</t>
  </si>
  <si>
    <t>MR0EX8DD1H0249966</t>
  </si>
  <si>
    <t>MHKMF53EXHK008732</t>
  </si>
  <si>
    <t>MHKMF53EXHK008844</t>
  </si>
  <si>
    <t>MHKMF53FXHK014359</t>
  </si>
  <si>
    <t>JTDKBRFUXH3544887</t>
  </si>
  <si>
    <t>MHKMF53F9HK013560</t>
  </si>
  <si>
    <t>JTFPX22P8H0071255</t>
  </si>
  <si>
    <t>JTFPX22P0H0071279</t>
  </si>
  <si>
    <t>JTFPX22P4H0071561</t>
  </si>
  <si>
    <t>JTFPX22P5H0071598</t>
  </si>
  <si>
    <t>MR0EX8CB4H1395773</t>
  </si>
  <si>
    <t>MR0EX8DD8H0173470</t>
  </si>
  <si>
    <t>MR0EX8DDXH0173485</t>
  </si>
  <si>
    <t>MR0EX8DD1H0173679</t>
  </si>
  <si>
    <t>MR0EX8DD9H0173686</t>
  </si>
  <si>
    <t>MR0EX8DD7H0249986</t>
  </si>
  <si>
    <t>5YFBPRHE2HP631455</t>
  </si>
  <si>
    <t>5YFBPRHE6HP630504</t>
  </si>
  <si>
    <t>5YFBPRHE4HP630789</t>
  </si>
  <si>
    <t>5YFBPRHE5HP631501</t>
  </si>
  <si>
    <t>4T1BF1FK6HU375798</t>
  </si>
  <si>
    <t>JTDKBRFU0H3035813</t>
  </si>
  <si>
    <t>JTFPX22P5H0071794</t>
  </si>
  <si>
    <t>JTFPX22P5H0071858</t>
  </si>
  <si>
    <t>JTFSX23P3H6176310</t>
  </si>
  <si>
    <t>JTFSX23P3H6176162</t>
  </si>
  <si>
    <t>JTFSX23P5H6176275</t>
  </si>
  <si>
    <t>JTFSX23P2H6176332</t>
  </si>
  <si>
    <t>JTFSX23P5H6176390</t>
  </si>
  <si>
    <t>5TFHY5F17HX618363</t>
  </si>
  <si>
    <t>5YFBPRHE7HP634318</t>
  </si>
  <si>
    <t>5YFBPRHE2HP633593</t>
  </si>
  <si>
    <t>5TDYZ3DC8HS817157</t>
  </si>
  <si>
    <t>5YFBPRHE5HP636049</t>
  </si>
  <si>
    <t>5YFBPRHE9HP634661</t>
  </si>
  <si>
    <t>5YFBPRHE1HP634914</t>
  </si>
  <si>
    <t>5TFHY5F16HX605765</t>
  </si>
  <si>
    <t>4T1BF1FK7HU379567</t>
  </si>
  <si>
    <t>4T1BF1FK7HU379004</t>
  </si>
  <si>
    <t>2T3RFREV9HW593444</t>
  </si>
  <si>
    <t>2T3ZFREV1HW344488</t>
  </si>
  <si>
    <t>2T3JFREV5HW591686</t>
  </si>
  <si>
    <t>MR2K29F34H1044512</t>
  </si>
  <si>
    <t>MR0EX8CBXH1395809</t>
  </si>
  <si>
    <t>MR0EX8CB5H1395913</t>
  </si>
  <si>
    <t>MR0EX8CB9H1395977</t>
  </si>
  <si>
    <t>MR0EX8CB5H1396012</t>
  </si>
  <si>
    <t>MR0EX8DD4H0250142</t>
  </si>
  <si>
    <t>MR0EX8DD2H0174064</t>
  </si>
  <si>
    <t>MR0EX8DDXH0250274</t>
  </si>
  <si>
    <t>5TDKZ3DC6HS816448</t>
  </si>
  <si>
    <t>5YFBPRHE2HP637272</t>
  </si>
  <si>
    <t>5YFBPRHE5HP637380</t>
  </si>
  <si>
    <t>5YFBPRHE4HP637094</t>
  </si>
  <si>
    <t>5TDYZ3DC6HS818680</t>
  </si>
  <si>
    <t>MR0EX8CB0H1395852</t>
  </si>
  <si>
    <t>MR0EX8CB9H1395896</t>
  </si>
  <si>
    <t>MR0EX8CB5H1395958</t>
  </si>
  <si>
    <t>MR0EX8CB3H1395991</t>
  </si>
  <si>
    <t>MR0EX8CB5H1396026</t>
  </si>
  <si>
    <t>MR0EX8CBXH1395874</t>
  </si>
  <si>
    <t>MR0EX8CB0H1395902</t>
  </si>
  <si>
    <t>JTDKBRFU0H3548818</t>
  </si>
  <si>
    <t>JTFPX22P2H0072269</t>
  </si>
  <si>
    <t>JTFPX22P4H0072452</t>
  </si>
  <si>
    <t>JTFSX23P4H6176591</t>
  </si>
  <si>
    <t>JTFSX23P7H6176598</t>
  </si>
  <si>
    <t>2T3RFREV0HW547128</t>
  </si>
  <si>
    <t>JTDKBRFU6H3036688</t>
  </si>
  <si>
    <t>MR0EX8DD6H0250577</t>
  </si>
  <si>
    <t>5TDYZRFH8HS191993</t>
  </si>
  <si>
    <t>MHKMF53F2HK014596</t>
  </si>
  <si>
    <t>MR2B29F39H1044814</t>
  </si>
  <si>
    <t>MR2B29F39H1042447</t>
  </si>
  <si>
    <t>MR2K29F35H1044308</t>
  </si>
  <si>
    <t>JTDKBRFU5H3545350</t>
  </si>
  <si>
    <t>5YFBPRHEXHP635835</t>
  </si>
  <si>
    <t>JTDKBRFU7H3548699</t>
  </si>
  <si>
    <t>MR2B29F37H1045363</t>
  </si>
  <si>
    <t>JTDKBRFU9H3036765</t>
  </si>
  <si>
    <t>JTDKBRFU0H3036931</t>
  </si>
  <si>
    <t>JTDKBRFU0H3548883</t>
  </si>
  <si>
    <t>MR2B29F34H1045143</t>
  </si>
  <si>
    <t>JTFPX22P6H0072386</t>
  </si>
  <si>
    <t>MR0EX8CB4H1396194</t>
  </si>
  <si>
    <t>MR0EX8CB5H1396124</t>
  </si>
  <si>
    <t>MR0EX8DD7H0174156</t>
  </si>
  <si>
    <t>MR0EX8DD2H0174159</t>
  </si>
  <si>
    <t>MR0EX8DDXH0174202</t>
  </si>
  <si>
    <t>MR0EX8DD0H0250512</t>
  </si>
  <si>
    <t>MR0EX8DD5H0250571</t>
  </si>
  <si>
    <t>MR0EX8DD3H0250620</t>
  </si>
  <si>
    <t>MR0EX8DD3H0250648</t>
  </si>
  <si>
    <t>MR0EX8DDXH0250615</t>
  </si>
  <si>
    <t>3MYDLAYV5HY175085</t>
  </si>
  <si>
    <t>5YFBPRHE8HP637941</t>
  </si>
  <si>
    <t>5YFBPRHE1HP639742</t>
  </si>
  <si>
    <t>5YFBPRHE1HP640535</t>
  </si>
  <si>
    <t>5TDYZ3DCXHS819976</t>
  </si>
  <si>
    <t>5TDYZ3DC4HS824204</t>
  </si>
  <si>
    <t>5YFBPRHE2HP639586</t>
  </si>
  <si>
    <t>5YFBPRHE0HP643474</t>
  </si>
  <si>
    <t>5YFBPRHE2HP643587</t>
  </si>
  <si>
    <t>5YFBPRHE0HP639554</t>
  </si>
  <si>
    <t>2T3RFREV9HW601347</t>
  </si>
  <si>
    <t>2T3ZFREV6HW350576</t>
  </si>
  <si>
    <t>2T3ZFREV8HW351129</t>
  </si>
  <si>
    <t>5TDYZ3DC7HS820700</t>
  </si>
  <si>
    <t>5TDYZ3DC3HS822346</t>
  </si>
  <si>
    <t>5TDYZ3DC9HS825185</t>
  </si>
  <si>
    <t>JTDKBRFU7H3037722</t>
  </si>
  <si>
    <t>JTDKBRFU3H3037877</t>
  </si>
  <si>
    <t>JTDKBRFU7H3549125</t>
  </si>
  <si>
    <t>JTDKBRFU8H3550039</t>
  </si>
  <si>
    <t>JTDKBRFU4H3036964</t>
  </si>
  <si>
    <t>JTDKBRFU1H3037912</t>
  </si>
  <si>
    <t>MR2B29F3XH1046555</t>
  </si>
  <si>
    <t>MR2B29F3XH1046961</t>
  </si>
  <si>
    <t>MR2B29F30H1046175</t>
  </si>
  <si>
    <t>MR2B29F37H1047193</t>
  </si>
  <si>
    <t>MHKMF53F0HK015035</t>
  </si>
  <si>
    <t>MHKMF53F9HK015132</t>
  </si>
  <si>
    <t>JTFPX22P4H0072824</t>
  </si>
  <si>
    <t>JTFPX22P3H0072538</t>
  </si>
  <si>
    <t>JTFPX22P4H0072726</t>
  </si>
  <si>
    <t>JTFPX22P9H0072740</t>
  </si>
  <si>
    <t>JTFPX22P3H0072748</t>
  </si>
  <si>
    <t>JTFPX22P9H0072866</t>
  </si>
  <si>
    <t>JTFPX22P0H0072870</t>
  </si>
  <si>
    <t>JTFPX22P8H0072938</t>
  </si>
  <si>
    <t>MR0EX8CB4H1396227</t>
  </si>
  <si>
    <t>MR0EX8CB2H1396257</t>
  </si>
  <si>
    <t>MR0EX8CB8H1396277</t>
  </si>
  <si>
    <t>MR0EX8CB9H1396241</t>
  </si>
  <si>
    <t>MR0EX8DD5H0174320</t>
  </si>
  <si>
    <t>MR0EX8DD3H0174395</t>
  </si>
  <si>
    <t>MR0EX8DD6H0174407</t>
  </si>
  <si>
    <t>MR0EX8DDXH0250789</t>
  </si>
  <si>
    <t>MR0EX8DD8H0250791</t>
  </si>
  <si>
    <t>MR0EX8DD1H0250860</t>
  </si>
  <si>
    <t>MR0EX8DD9H0250900</t>
  </si>
  <si>
    <t>MR0EX8DD4H0250738</t>
  </si>
  <si>
    <t>JTDKBRFU2H3037384</t>
  </si>
  <si>
    <t>JTDKBRFU6H3037694</t>
  </si>
  <si>
    <t>JTDKBRFU2H3037708</t>
  </si>
  <si>
    <t>JTDKBRFU9H3549627</t>
  </si>
  <si>
    <t>MR2B29F33H1046381</t>
  </si>
  <si>
    <t>MR2B29F3XH1047074</t>
  </si>
  <si>
    <t>MHKMF53F4HK015118</t>
  </si>
  <si>
    <t>MHKMF53F9HK015180</t>
  </si>
  <si>
    <t>JTFSX23P2H6176766</t>
  </si>
  <si>
    <t>JTFSX23P4H6177062</t>
  </si>
  <si>
    <t>JTFSX23P5H6177183</t>
  </si>
  <si>
    <t>MR0EX8CBXH1396197</t>
  </si>
  <si>
    <t>MR0EX8CB5H1396270</t>
  </si>
  <si>
    <t>MR0EX8CB0H1396208</t>
  </si>
  <si>
    <t>MR0EX8CB5H1396236</t>
  </si>
  <si>
    <t>MR0EX8DD3H0250827</t>
  </si>
  <si>
    <t>3N1CK3CS8CL212421</t>
  </si>
  <si>
    <t>JM1BL1U58D1791440</t>
  </si>
  <si>
    <t>5GAKV7ED4BJ338577</t>
  </si>
  <si>
    <t>3VW2W1AJ0EM250358</t>
  </si>
  <si>
    <t>5TDYK3DC0CS213163</t>
  </si>
  <si>
    <t>MR2B29F34H1047037</t>
  </si>
  <si>
    <t>MARZO</t>
  </si>
  <si>
    <t xml:space="preserve">EN TIEMPO </t>
  </si>
  <si>
    <t>dif</t>
  </si>
  <si>
    <t>1C3ADZAB7DN619821</t>
  </si>
  <si>
    <t>2T3DFREV3HW602634</t>
  </si>
  <si>
    <t>5TDYZ3DC5HS836216</t>
  </si>
  <si>
    <t>2T3DFREV7HW605617</t>
  </si>
  <si>
    <t>5TDYZ3DC2HS838022</t>
  </si>
  <si>
    <t>5TDYZ3DCXHS834879</t>
  </si>
  <si>
    <t>2T3JFREV5HW611032</t>
  </si>
  <si>
    <t>5TDKZRFH2HS204355</t>
  </si>
  <si>
    <t>2T3RFREV6HW597595</t>
  </si>
  <si>
    <t>5TDYZ3DCXHS827026</t>
  </si>
  <si>
    <t>5TDYZ3DC4HS829919</t>
  </si>
  <si>
    <t>2T3ZFREV6HW356426</t>
  </si>
  <si>
    <t>5TDZZRFH3HS202225</t>
  </si>
  <si>
    <t>3G1TA5AF6EL185846</t>
  </si>
  <si>
    <t>5TDKZ3DCXHS835956</t>
  </si>
  <si>
    <t>3G1TB5AF8FL150370</t>
  </si>
  <si>
    <t>3G1TC5CF9CL132367</t>
  </si>
  <si>
    <t>3MYDLAYV0HY181005</t>
  </si>
  <si>
    <t>3MYDLAYV1HY176721</t>
  </si>
  <si>
    <t>3MYDLAYV7HY178053</t>
  </si>
  <si>
    <t>3MYDLAYV8HY174710</t>
  </si>
  <si>
    <t>JTFSX23P2H6177240</t>
  </si>
  <si>
    <t>3N1AB6AD9CL689078</t>
  </si>
  <si>
    <t>JTFSX23P6H6177564</t>
  </si>
  <si>
    <t>3TMAZ5CN3HM039625</t>
  </si>
  <si>
    <t>3VW2W1AJ2EM227437</t>
  </si>
  <si>
    <t>3VWBV49M7DM041961</t>
  </si>
  <si>
    <t>3VWGW6AJ4FM236855</t>
  </si>
  <si>
    <t>JTDKBRFU9H3037947</t>
  </si>
  <si>
    <t>JTDKBRFU1H3546513</t>
  </si>
  <si>
    <t>4T1BF1FK3HU391246</t>
  </si>
  <si>
    <t>JTDKBRFU8H3551787</t>
  </si>
  <si>
    <t>JTDKBRFU0H3553145</t>
  </si>
  <si>
    <t>5TDKKRFH6FS039394</t>
  </si>
  <si>
    <t>5TDYK3DC2CS220194</t>
  </si>
  <si>
    <t>JTDKBRFU0H3553193</t>
  </si>
  <si>
    <t>5YFBPRHE0HP642714</t>
  </si>
  <si>
    <t>5YFBPRHE0HP645340</t>
  </si>
  <si>
    <t>5YFBPRHE0HP646486</t>
  </si>
  <si>
    <t>5YFBPRHE0HP660212</t>
  </si>
  <si>
    <t>5YFBPRHE2HP645517</t>
  </si>
  <si>
    <t>5YFBPRHE2HP660969</t>
  </si>
  <si>
    <t>5YFBPRHE3HP644926</t>
  </si>
  <si>
    <t>5YFBPRHE6HP643477</t>
  </si>
  <si>
    <t>5YFBPRHEXHP658306</t>
  </si>
  <si>
    <t>5YFBURHE6FP265408</t>
  </si>
  <si>
    <t>JTDBT9K30F1437432</t>
  </si>
  <si>
    <t>MR0EX8DD3H0250715</t>
  </si>
  <si>
    <t>MR0EX8DD7H0250930</t>
  </si>
  <si>
    <t>MR0EX8DDXH0174488</t>
  </si>
  <si>
    <t>MR0EX8DD3H0251119</t>
  </si>
  <si>
    <t>MR0EX8DD9H0251173</t>
  </si>
  <si>
    <t>MR0EX8DD8H0174442</t>
  </si>
  <si>
    <t>JTDKBRFU7H3552980</t>
  </si>
  <si>
    <t>MR0EX8DD0H0250655</t>
  </si>
  <si>
    <t>JTFSX23P0H6176264</t>
  </si>
  <si>
    <t>JTFSX23P6H6177001</t>
  </si>
  <si>
    <t>KL8CM6CD4FC745840</t>
  </si>
  <si>
    <t>MA6CC6CD1HT012707</t>
  </si>
  <si>
    <t>MHKMF53E4HK009181</t>
  </si>
  <si>
    <t>MHKMF53F1HK015416</t>
  </si>
  <si>
    <t>MHKMF53F2HK015411</t>
  </si>
  <si>
    <t>MR0EX8CBXH1396684</t>
  </si>
  <si>
    <t>MHKMF53F2HK016249</t>
  </si>
  <si>
    <t>MHKMF53F3HK015336</t>
  </si>
  <si>
    <t>MHKMF53F5HK015516</t>
  </si>
  <si>
    <t>MHKMF53F5HK016374</t>
  </si>
  <si>
    <t>MHKMF53F7HK016165</t>
  </si>
  <si>
    <t>MHKMF53F8HK015655</t>
  </si>
  <si>
    <t>MHKMF53F8HK015834</t>
  </si>
  <si>
    <t>MR0EX8CB6H1396410</t>
  </si>
  <si>
    <t>MHKMF53F9HK016457</t>
  </si>
  <si>
    <t>MR0EX8CB6H1396309</t>
  </si>
  <si>
    <t>MHKMF53FXHK015818</t>
  </si>
  <si>
    <t>MR0CX12G7E0119035</t>
  </si>
  <si>
    <t>MR2B29F34H1048124</t>
  </si>
  <si>
    <t>MR2B29F38H1047638</t>
  </si>
  <si>
    <t>MR2B29F38H1048689</t>
  </si>
  <si>
    <t>MR2B29F31H1048114</t>
  </si>
  <si>
    <t>MR2B29F35H1049010</t>
  </si>
  <si>
    <t>MR2B29F38H1048045</t>
  </si>
  <si>
    <t>MR2B29F30H1048573</t>
  </si>
  <si>
    <t>MR2B29F37H1050501</t>
  </si>
  <si>
    <t>MR2B29F34H1048172</t>
  </si>
  <si>
    <t>MR2K29F3XH1048631</t>
  </si>
  <si>
    <t>MR2B29F32H1047635</t>
  </si>
  <si>
    <t>VF1LZ12T1EC285585</t>
  </si>
  <si>
    <t>MR2K29F32H1046615</t>
  </si>
  <si>
    <t>MR2K29F32H1048459</t>
  </si>
  <si>
    <t>300-0886N/17</t>
  </si>
  <si>
    <t>2T3ZFREV7HW348402 / TOYOTA FINANCIA</t>
  </si>
  <si>
    <t>300-0036U/17</t>
  </si>
  <si>
    <t>3G1TA5AF6EL185846/ JET VAN CAR</t>
  </si>
  <si>
    <t>300-0041U/17</t>
  </si>
  <si>
    <t>3VW2W1AJ2EM227437 / ALEJOS MEN</t>
  </si>
  <si>
    <t>300-0045U/17</t>
  </si>
  <si>
    <t>5TDKKRFH6FS039394/ FRAY ANDRES</t>
  </si>
  <si>
    <t>300-0053U/17</t>
  </si>
  <si>
    <t>3VWBV49M7DM041961/ PEREZ GONZA</t>
  </si>
  <si>
    <t>300-0055U/17</t>
  </si>
  <si>
    <t>JTDBT9K30F1437432 / TOYOTA FINANCIA</t>
  </si>
  <si>
    <t>300-0061U/17</t>
  </si>
  <si>
    <t>5TDYK3DC2CS220194/ PEREZ CERVA</t>
  </si>
  <si>
    <t>300-0062U/17</t>
  </si>
  <si>
    <t>KL8CM6CD4FC745840/ FLORES RIVE</t>
  </si>
  <si>
    <t>300-0063U/17</t>
  </si>
  <si>
    <t>5YFBURHE6FP265408 / SANCHEZ VE</t>
  </si>
  <si>
    <t>300-0066U/17</t>
  </si>
  <si>
    <t>MA6CC6CD1HT012707/MOLINA VILLA</t>
  </si>
  <si>
    <t>300-0067U/17</t>
  </si>
  <si>
    <t>3G1TB5AF8FL150370/ ARROYO ROSA</t>
  </si>
  <si>
    <t>300-0208U/16</t>
  </si>
  <si>
    <t>3VWGW6AJ4FM236855/ TORRES MORE</t>
  </si>
  <si>
    <t>300-0843N/17</t>
  </si>
  <si>
    <t>5YFBPRHE0HP645340 / AUTOMOVILE</t>
  </si>
  <si>
    <t>300-0955N/17</t>
  </si>
  <si>
    <t>2T3RFREV6HW597595 / AUTOMOTRIZ</t>
  </si>
  <si>
    <t>300-0959N/17</t>
  </si>
  <si>
    <t>5TDYZ3DCXHS827026 / FAME  PERI</t>
  </si>
  <si>
    <t>300-0960N/17</t>
  </si>
  <si>
    <t>5YFBPRHE3HP644926 / TOYOTA FINANCIA</t>
  </si>
  <si>
    <t>300-0961N/17</t>
  </si>
  <si>
    <t>5YFBPRHE2HP645517 / TOYOTA FINANCIA</t>
  </si>
  <si>
    <t>300-0962N/17</t>
  </si>
  <si>
    <t>5YFBPRHE0HP646486 / TOYOTA FINANCIA</t>
  </si>
  <si>
    <t>300-0965N/17</t>
  </si>
  <si>
    <t>5YFBPRHE6HP643477 / TOYOTA FINANCIA</t>
  </si>
  <si>
    <t>300-0967N/17</t>
  </si>
  <si>
    <t>5YFBPRHE0HP642714 / TOYOTA FINANCIA</t>
  </si>
  <si>
    <t>300-0968N/17</t>
  </si>
  <si>
    <t>2T3DFREV3HW602634 / TOYOTA FINANCIA</t>
  </si>
  <si>
    <t>300-0969N/17</t>
  </si>
  <si>
    <t>2T3DFREV7HW605617 / TOYOTA FINANCIA</t>
  </si>
  <si>
    <t>300-0974N/17</t>
  </si>
  <si>
    <t>MHKMF53F2HK015411 / TOYOTA FINANCIA</t>
  </si>
  <si>
    <t>300-0977N/17</t>
  </si>
  <si>
    <t>MR0EX8DD7H0250930 / TOYOTA FINANCIA</t>
  </si>
  <si>
    <t>300-0979N/17</t>
  </si>
  <si>
    <t>MR2B29F32H1047635 / TOYOTA FINANCIA</t>
  </si>
  <si>
    <t>300-0982N/17</t>
  </si>
  <si>
    <t>MR2K29F3XH1048631 / TOYOTA FINANCIA</t>
  </si>
  <si>
    <t>300-0986N/17</t>
  </si>
  <si>
    <t>MR2B29F34H1048124 / TOYOTA FINANCIA</t>
  </si>
  <si>
    <t>300-0987N/17</t>
  </si>
  <si>
    <t>3MYDLAYV1HY176721 / ALECSA PAC</t>
  </si>
  <si>
    <t>300-0988N/17</t>
  </si>
  <si>
    <t>3MYDLAYV7HY178053 / TOYOTA FINANCIA</t>
  </si>
  <si>
    <t>300-0991N/17</t>
  </si>
  <si>
    <t>5TDZZRFH3HS202225 / TOYOTA FINANCIA</t>
  </si>
  <si>
    <t>300-0992N/17</t>
  </si>
  <si>
    <t>MR2B29F38H1047638 / TOYOTA FINANCIA</t>
  </si>
  <si>
    <t>300-0993N/17</t>
  </si>
  <si>
    <t>5TDYZ3DC4HS829919 / TOYOMOTORS</t>
  </si>
  <si>
    <t>300-0996N/17</t>
  </si>
  <si>
    <t>JTDKBRFU9H3037947 / TOYOTA FINANCIA</t>
  </si>
  <si>
    <t>300-0997N/17</t>
  </si>
  <si>
    <t>MR2B29F38H1048689 / TOYOTA FINANCIA</t>
  </si>
  <si>
    <t>300-0998N/17</t>
  </si>
  <si>
    <t>MHKMF53E4HK009181 / TOYOTA FINANCIA</t>
  </si>
  <si>
    <t>300-1002N/17</t>
  </si>
  <si>
    <t>MR2B29F31H1048114 / TOYOTA FINANCIA</t>
  </si>
  <si>
    <t>300-1003N/17</t>
  </si>
  <si>
    <t>MR2K29F32H1048459 / TOY  MOTOR</t>
  </si>
  <si>
    <t>300-1005N/17</t>
  </si>
  <si>
    <t>JTDKBRFU1H3546513 / ALECSA PAC</t>
  </si>
  <si>
    <t>300-1009N/17</t>
  </si>
  <si>
    <t>5YFBPRHE7HP605627 / TOYOTA FINANCIA</t>
  </si>
  <si>
    <t>300-1010N/17</t>
  </si>
  <si>
    <t>MR2B29F35H1049010 / DURANGO  A</t>
  </si>
  <si>
    <t>300-1012N/17</t>
  </si>
  <si>
    <t>3MYDLAYV8HY174710 / AUTOPASION</t>
  </si>
  <si>
    <t>300-1014N/17</t>
  </si>
  <si>
    <t>MR0EX8CBXH1396684 / CCD.  AUTO</t>
  </si>
  <si>
    <t>300-1015N/17</t>
  </si>
  <si>
    <t>2T3ZFREV6HW356426 / OZ  AUTOMO</t>
  </si>
  <si>
    <t>300-1018N/17</t>
  </si>
  <si>
    <t>JTFSX23P0H6176264 / ALDEN SATE</t>
  </si>
  <si>
    <t>300-1019N/17</t>
  </si>
  <si>
    <t>JTDKBRFU8H3551787 / TOYOTA FINANCIA</t>
  </si>
  <si>
    <t>300-1020N/17</t>
  </si>
  <si>
    <t>MR2B29F38H1048045 / TOYOTA FINANCIA</t>
  </si>
  <si>
    <t>300-1021N/17</t>
  </si>
  <si>
    <t>MR2B29F30H1048573 / TOYOTA FINANCIA</t>
  </si>
  <si>
    <t>300-1022N/17</t>
  </si>
  <si>
    <t>MR2B29F37H1050501 / TOYOTA FINANCIA</t>
  </si>
  <si>
    <t>300-1023N/17</t>
  </si>
  <si>
    <t>MHKMF53F1HK015416 / TOYOTA FINANCIA</t>
  </si>
  <si>
    <t>300-1024N/17</t>
  </si>
  <si>
    <t>MHKMF53F8HK015655 / TOYOTA FINANCIA</t>
  </si>
  <si>
    <t>300-1025N/17</t>
  </si>
  <si>
    <t>MHKMF53F5HK015516 / TOYOTA FINANCIA</t>
  </si>
  <si>
    <t>300-1027N/17</t>
  </si>
  <si>
    <t>MR0EX8DDXH0174488 / TOYOTA FINANCIA</t>
  </si>
  <si>
    <t>300-1028N/17</t>
  </si>
  <si>
    <t>MR0EX8DD3H0251119 / TOYOTA FINANCIA</t>
  </si>
  <si>
    <t>300-1029N/17</t>
  </si>
  <si>
    <t>MR2B29F34H1048172 / TOYOTA FINANCIA</t>
  </si>
  <si>
    <t>300-1030N/17</t>
  </si>
  <si>
    <t>MR0EX8CB6H1396410 / TOYOTA FINANCIA</t>
  </si>
  <si>
    <t>300-1031N/17</t>
  </si>
  <si>
    <t>MR0EX8DD9H0251173 / TOYOTA FINANCIA</t>
  </si>
  <si>
    <t>300-1033N/17</t>
  </si>
  <si>
    <t>4T1BF1FK3HU391246 / TOYOTA FINANCIA</t>
  </si>
  <si>
    <t>300-1035N/17</t>
  </si>
  <si>
    <t>JTFSX23P2H6177240 / GRUPO PENN</t>
  </si>
  <si>
    <t>300-1036N/17</t>
  </si>
  <si>
    <t>MHKMF53F7HK016165 / TOYOTA FINANCIA</t>
  </si>
  <si>
    <t>300-1037N/17</t>
  </si>
  <si>
    <t>JTFSX23P6H6177564 / AUTOMOTRIZ</t>
  </si>
  <si>
    <t>300-1038N/17</t>
  </si>
  <si>
    <t>3TMAZ5CN3HM039625 / TOYOTA FINANCIA</t>
  </si>
  <si>
    <t>300-1039N/17</t>
  </si>
  <si>
    <t>MR0EX8DD8H0174442 / VALOR  MOT</t>
  </si>
  <si>
    <t>300-1040N/17</t>
  </si>
  <si>
    <t>5YFBPRHE2HP660969 / TOYOTA FINANCIA</t>
  </si>
  <si>
    <t>300-1041N/17</t>
  </si>
  <si>
    <t>3MYDLAYV0HY181005 / TOYOTA FINANCIA</t>
  </si>
  <si>
    <t>300-1042N/17</t>
  </si>
  <si>
    <t>5YFBPRHEXHP658306 / TOYOTA FINANCIA</t>
  </si>
  <si>
    <t>300-1043N/17</t>
  </si>
  <si>
    <t>2T3JFREV5HW611032 / TOYOTA FINANCIA</t>
  </si>
  <si>
    <t>300-1044N/17</t>
  </si>
  <si>
    <t>5TDKZRFH2HS204355 / TOYOTA FINANCIA</t>
  </si>
  <si>
    <t>300-1045N/17</t>
  </si>
  <si>
    <t>JTDKBRFU0H3553193 / TOYOTA FINANCIA</t>
  </si>
  <si>
    <t>300-1046N/17</t>
  </si>
  <si>
    <t>JTDKBRFU7H3552980 / TOYOTA FINANCIA</t>
  </si>
  <si>
    <t>300-1047N/17</t>
  </si>
  <si>
    <t>JTDKBRFU0H3553145 / TOYOTA FINANCIA</t>
  </si>
  <si>
    <t>300-1049N/17</t>
  </si>
  <si>
    <t>MHKMF53F5HK016374 / TOYOTA FINANCIA</t>
  </si>
  <si>
    <t>300-1051N/17</t>
  </si>
  <si>
    <t>5TDYZ3DC2HS838022 / TOYOTA FINANCIA</t>
  </si>
  <si>
    <t>300-1052N/17</t>
  </si>
  <si>
    <t>JTFSX23P6H6177001 / TOYOTA FINANCIA</t>
  </si>
  <si>
    <t>300-1057N/17</t>
  </si>
  <si>
    <t>MHKMF53F2HK016249 / TOYOTA FINANCIA</t>
  </si>
  <si>
    <t>300-1058N/17</t>
  </si>
  <si>
    <t>5TDYZ3DCXHS834879 / TOYOTA FINANCIA</t>
  </si>
  <si>
    <t>300-1061N/17</t>
  </si>
  <si>
    <t>5TDYZ3DC0HS837578 / TOYOTA FINANCI</t>
  </si>
  <si>
    <t>300-1062N/17</t>
  </si>
  <si>
    <t>5TDYZ3DC7HS840591 / TOYOTA FINANCIA</t>
  </si>
  <si>
    <t>300-1063N/17</t>
  </si>
  <si>
    <t>MHKMF53F8HK015834 / TOYOTA FINANCIA</t>
  </si>
  <si>
    <t>300-1064N/17</t>
  </si>
  <si>
    <t>MHKMF53F9HK016457 / TOYOTA FINANCIA</t>
  </si>
  <si>
    <t>300-1065N/17</t>
  </si>
  <si>
    <t>MHKMF53FXHK015818 / TOYOTA FINANCIA</t>
  </si>
  <si>
    <t>300-1081N/17</t>
  </si>
  <si>
    <t>5TDKZ3DCXHS835956 / TOYOTA FINANCIA</t>
  </si>
  <si>
    <t>300-1082N/17</t>
  </si>
  <si>
    <t>5TDYZ3DC5HS836216 / TOYOTA FINANCIA</t>
  </si>
  <si>
    <t>300-1083N/17</t>
  </si>
  <si>
    <t>5YFBPRHE0HP660212 / TOYOTA FINANCIA</t>
  </si>
  <si>
    <t>0849-TCN17</t>
  </si>
  <si>
    <t>FALTA INGRESAR INTERCAMBIO</t>
  </si>
  <si>
    <t>ABRIL SALDO $21506.44</t>
  </si>
  <si>
    <t>TFS DEBE</t>
  </si>
  <si>
    <t>ABRIL</t>
  </si>
  <si>
    <t>300-0001N/18</t>
  </si>
  <si>
    <t>JTFSX23P8J6178544 / MEGAMOTOR</t>
  </si>
  <si>
    <t>300-0058U/17</t>
  </si>
  <si>
    <t>3C6YRAAKXDG274961/ JET VAN CAR</t>
  </si>
  <si>
    <t>300-0068U/17</t>
  </si>
  <si>
    <t>VF1LZ12T8EC278455/ ALECSA CELA</t>
  </si>
  <si>
    <t>300-0073U/17</t>
  </si>
  <si>
    <t>KL8CM6CDXFC805572 / ARANA ORTI</t>
  </si>
  <si>
    <t>300-0076U/17</t>
  </si>
  <si>
    <t>KL1MJ6A08DC054951/ HERNANDEZ J</t>
  </si>
  <si>
    <t>300-0078U/17</t>
  </si>
  <si>
    <t>3GNAL7EK5FS551466/ GRUPO TEXTI</t>
  </si>
  <si>
    <t>300-0081U/17</t>
  </si>
  <si>
    <t>5YFBURHE8GP374583/ CORPORATIVO</t>
  </si>
  <si>
    <t>300-0082U/17</t>
  </si>
  <si>
    <t>1FMCU0F73EUB19100 / CONTRERAS</t>
  </si>
  <si>
    <t>300-0086U/17</t>
  </si>
  <si>
    <t>MHKMC13E7CK000131/ GARCIA AVIL</t>
  </si>
  <si>
    <t>300-0087U/17</t>
  </si>
  <si>
    <t>3G1J85DC6FS596501 / MORELOS TO</t>
  </si>
  <si>
    <t>300-0088U/17</t>
  </si>
  <si>
    <t>9FBHS2AA2DM001006/ TORRES RODR</t>
  </si>
  <si>
    <t>300-0089U/17</t>
  </si>
  <si>
    <t>5TDYK3DC0CS223613/ ALVAREZ GON</t>
  </si>
  <si>
    <t>300-0090U/17</t>
  </si>
  <si>
    <t>3VW1M1AJ0GM229367 / CRUZ LOPEZ</t>
  </si>
  <si>
    <t>300-0091U/17</t>
  </si>
  <si>
    <t>JTDKN3DU8F1902147/ GUADARRAMA</t>
  </si>
  <si>
    <t>300-0092U/17</t>
  </si>
  <si>
    <t>MR0EX32G5F0267853 / PEREZ MART</t>
  </si>
  <si>
    <t>300-0093U/17</t>
  </si>
  <si>
    <t>9BWAB05U3FP518409/ ALVARADO MO</t>
  </si>
  <si>
    <t>300-0094U/17</t>
  </si>
  <si>
    <t>MR0EX32G3D0005214 / TOYOTA FINANCIA</t>
  </si>
  <si>
    <t>300-1074N/17</t>
  </si>
  <si>
    <t>5YFBPRHE2HP630225 / CEVER  LOM</t>
  </si>
  <si>
    <t>300-1089N/17</t>
  </si>
  <si>
    <t>2T3DFREV4HW615408 / TOYOTA FINANCIA</t>
  </si>
  <si>
    <t>300-1090N/17</t>
  </si>
  <si>
    <t>2T3RFREV6HW614511 / TOYOTA FINANCIA</t>
  </si>
  <si>
    <t>300-1091N/17</t>
  </si>
  <si>
    <t>2T3RFREV1HW617851 / TOYOTA FINANCIA</t>
  </si>
  <si>
    <t>300-1097N/17</t>
  </si>
  <si>
    <t>2T3RFREV7HW611066 / UNITED AUT</t>
  </si>
  <si>
    <t>300-1098N/17</t>
  </si>
  <si>
    <t>MR2K29F38H1051141 / DURANGO  A</t>
  </si>
  <si>
    <t>300-1103N/17</t>
  </si>
  <si>
    <t>MR0EX8CB9H1397096 / TOYOTA FINANCIA</t>
  </si>
  <si>
    <t>300-1107N/17</t>
  </si>
  <si>
    <t>MR0EX8DD9H0251707 / TOYOTA FINANCIA</t>
  </si>
  <si>
    <t>300-1108N/17</t>
  </si>
  <si>
    <t>MR0EX8CBXH1397026 / TOYOTA FINANCIA</t>
  </si>
  <si>
    <t>300-1109N/17</t>
  </si>
  <si>
    <t>MR0EX8CB9H1397132 / TOYOTA FINANCIA</t>
  </si>
  <si>
    <t>300-1110N/17</t>
  </si>
  <si>
    <t>MR0EX8CB8H1397137 / TOYOTA FINANCIA</t>
  </si>
  <si>
    <t>300-1111N/17</t>
  </si>
  <si>
    <t>MR0EX8CB8H1397204 / TOYOTA FINANCIA</t>
  </si>
  <si>
    <t>300-1116N/17</t>
  </si>
  <si>
    <t>5TDYZ3DC6HS840050 / TOYOTA FINANCIA</t>
  </si>
  <si>
    <t>300-1117N/17</t>
  </si>
  <si>
    <t>5TDKZRFH8HS205963 / TOYOTA FINANCIA</t>
  </si>
  <si>
    <t>300-1118N/17</t>
  </si>
  <si>
    <t>MHKMF53F9HK017012 / TOYOTA FINANCIA</t>
  </si>
  <si>
    <t>300-1121N/17</t>
  </si>
  <si>
    <t>MR2B29F31H1054138 / CERRO FRES</t>
  </si>
  <si>
    <t>300-1123N/17</t>
  </si>
  <si>
    <t>MR2B29F35H1055115 / DURANGO  A</t>
  </si>
  <si>
    <t>300-1124N/17</t>
  </si>
  <si>
    <t>MR2K29F3XH1052582 / MANRIQUEZ</t>
  </si>
  <si>
    <t>300-1125N/17</t>
  </si>
  <si>
    <t>MR2B29F30H1047665 / LIDERAZGO</t>
  </si>
  <si>
    <t>300-1126N/17</t>
  </si>
  <si>
    <t>MR2B29F38H1055142 / GT MOTORS</t>
  </si>
  <si>
    <t>300-1128N/17</t>
  </si>
  <si>
    <t>MR2B29F30H1051473 / TOYOTA FINANCIA</t>
  </si>
  <si>
    <t>300-1129N/17</t>
  </si>
  <si>
    <t>MR2B29F31H1053250 / TOYOTA FINANCIA</t>
  </si>
  <si>
    <t>300-1130N/17</t>
  </si>
  <si>
    <t>MR2B29F31H1052387 / TOYOTA FINANCIA</t>
  </si>
  <si>
    <t>300-1134N/17</t>
  </si>
  <si>
    <t>5YFBPRHE4HP621929 / GRUPO PENN</t>
  </si>
  <si>
    <t>300-1135N/17</t>
  </si>
  <si>
    <t>MR2B29F37H1055830 / AUTOMOVILE</t>
  </si>
  <si>
    <t>300-1136N/17</t>
  </si>
  <si>
    <t>5YFBPRHE2HP674600 / TOYOTA FINANCIA</t>
  </si>
  <si>
    <t>300-1141N/17</t>
  </si>
  <si>
    <t>MR0EX8DD5H0251588 / SAMURAI MO</t>
  </si>
  <si>
    <t>300-1143N/17</t>
  </si>
  <si>
    <t>MR2B29F38H1058963 / TOYOTA FINANCIA</t>
  </si>
  <si>
    <t>300-1144N/17</t>
  </si>
  <si>
    <t>MR2B29F30H1058312 / TOYOTA FINANCIA</t>
  </si>
  <si>
    <t>300-1145N/17</t>
  </si>
  <si>
    <t>MR2B29F38H1056971 / TOYOTA FINANCIA</t>
  </si>
  <si>
    <t>300-1147N/17</t>
  </si>
  <si>
    <t>5TDYZ3DC8HS838929 / TOYOTA FINANCIA</t>
  </si>
  <si>
    <t>300-1150N/17</t>
  </si>
  <si>
    <t>MR2B29F33H1052522 / TOYOTA FINANCIA</t>
  </si>
  <si>
    <t>300-1151N/17</t>
  </si>
  <si>
    <t>MR0EX8DD7H0175226 / TOYOTA FINANCIA</t>
  </si>
  <si>
    <t>300-1152N/17</t>
  </si>
  <si>
    <t>MR2B29F33H1048194 / CEVER  LOM</t>
  </si>
  <si>
    <t>300-1153N/17</t>
  </si>
  <si>
    <t>MR2B29F33H1047739 / TOYOMOTORS</t>
  </si>
  <si>
    <t>300-1154N/17</t>
  </si>
  <si>
    <t>MR2B29F30H1054163 / TOYOMOTORS</t>
  </si>
  <si>
    <t>300-1155N/17</t>
  </si>
  <si>
    <t>MR2B29F38H1054279 / LIDERAZGO</t>
  </si>
  <si>
    <t>300-1156N/17</t>
  </si>
  <si>
    <t>5YFBPRHE1HP640809 / TOYOTA FINANCIA</t>
  </si>
  <si>
    <t>300-1157N/17</t>
  </si>
  <si>
    <t>MR2B29F32H1052415 / VALOR  MOT</t>
  </si>
  <si>
    <t>300-1158N/17</t>
  </si>
  <si>
    <t>MR0EX8DD4H0252070 / TOYOTA FINANCIA</t>
  </si>
  <si>
    <t>300-1159N/17</t>
  </si>
  <si>
    <t>MHKMF53E8HK009474 / TOYOTA FINANCIA</t>
  </si>
  <si>
    <t>300-1160N/17</t>
  </si>
  <si>
    <t>MR0EX8DD8H0252086 / TOYOTA FINANCIA</t>
  </si>
  <si>
    <t>300-1161N/17</t>
  </si>
  <si>
    <t>5YFBPRHE8HP667201 / TOYOTA FINANCIA</t>
  </si>
  <si>
    <t>300-1162N/17</t>
  </si>
  <si>
    <t>5YFBPRHE4HP668491 / TOYOTA FINANCIA</t>
  </si>
  <si>
    <t>300-1163N/17</t>
  </si>
  <si>
    <t>5YFBPRHE6HP668458 / TOYOTA FINANCIA</t>
  </si>
  <si>
    <t>300-1164N/17</t>
  </si>
  <si>
    <t>5TDYZ3DC6HS842767 / TOYOTA FINANCIA</t>
  </si>
  <si>
    <t>300-1165N/17</t>
  </si>
  <si>
    <t>5TDYZ3DC8HS842852 / TOYOTA FINANCIA</t>
  </si>
  <si>
    <t>300-1166N/17</t>
  </si>
  <si>
    <t>MR2K29F30H1052008 / TOYOTA FINANCIA</t>
  </si>
  <si>
    <t>300-1167N/17</t>
  </si>
  <si>
    <t>MR0EX8CB5H1396995 / TOYOTA FINANCIA</t>
  </si>
  <si>
    <t>300-1168N/17</t>
  </si>
  <si>
    <t>MR0EX8CB7H1397131 / TOYOTA FINANCIA</t>
  </si>
  <si>
    <t>300-1169N/17</t>
  </si>
  <si>
    <t>JTDKBRFU7H3039129 / TOYOTA FINANCIA</t>
  </si>
  <si>
    <t>300-1170N/17</t>
  </si>
  <si>
    <t>JTDKBRFU5H3039209 / TOYOTA FINANCIA</t>
  </si>
  <si>
    <t>300-1171N/17</t>
  </si>
  <si>
    <t>JTDKBRFU2H3039507 / TOYOTA FINANCIA</t>
  </si>
  <si>
    <t>300-1172N/17</t>
  </si>
  <si>
    <t>JTDKBRFUXH3554402 / TOYOTA FINANCIA</t>
  </si>
  <si>
    <t>300-1173N/17</t>
  </si>
  <si>
    <t>MR2B29F31H1053443 / TOYOTA FINANCIA</t>
  </si>
  <si>
    <t>300-1174N/17</t>
  </si>
  <si>
    <t>MR2B29F3XH1054042 / TOYOTA FINANCIA</t>
  </si>
  <si>
    <t>300-1175N/17</t>
  </si>
  <si>
    <t>MR2B29F37H1056010 / TOYOTA FINANCIA</t>
  </si>
  <si>
    <t>300-1176N/17</t>
  </si>
  <si>
    <t>MR2B29F39H1056025 / TOYOTA FINANCIA</t>
  </si>
  <si>
    <t>300-1177N/17</t>
  </si>
  <si>
    <t>MR2K29F36H1056578 / TOYOTA FINANCIA</t>
  </si>
  <si>
    <t>300-1178N/17</t>
  </si>
  <si>
    <t>5YFBPRHE7HP671806 / TOYOTA FINANCIA</t>
  </si>
  <si>
    <t>300-1179N/17</t>
  </si>
  <si>
    <t>2T3JFREV3HW626791 / TOYOTA FINANCIA</t>
  </si>
  <si>
    <t>300-1180N/17</t>
  </si>
  <si>
    <t>5TDYZ3DC3HS841253 / TOYOTA FINANCIA</t>
  </si>
  <si>
    <t>300-1181N/17</t>
  </si>
  <si>
    <t>5TDYZ3DC0HS842120 / TOYOTA FINANCIA</t>
  </si>
  <si>
    <t>300-1182N/17</t>
  </si>
  <si>
    <t>5TDYZ3DC4HS842377 / TOYOTA FINANCIA</t>
  </si>
  <si>
    <t>300-1183N/17</t>
  </si>
  <si>
    <t>5YFBPRHE2HP673463 / TOYOTA FINANCIA</t>
  </si>
  <si>
    <t>300-1184N/17</t>
  </si>
  <si>
    <t>2T3RFREV3HW630505 / TOYOTA FINANCIA</t>
  </si>
  <si>
    <t>300-1185N/17</t>
  </si>
  <si>
    <t>2T3ZFREV3HW364631 / TOYOTA FINANCIA</t>
  </si>
  <si>
    <t>300-1186N/17</t>
  </si>
  <si>
    <t>2T3RFREV4HW627211 / TOYOTA FINANCIA</t>
  </si>
  <si>
    <t>300-1187N/17</t>
  </si>
  <si>
    <t>2T3RFREV1HW630132 / TOYOTA FINANCIA</t>
  </si>
  <si>
    <t>300-1188N/17</t>
  </si>
  <si>
    <t>5TDYZ3DC2HS845469 / TOYOTA FINANCIA</t>
  </si>
  <si>
    <t>300-1189N/17</t>
  </si>
  <si>
    <t>5TDYZ3DC6HS843708 / TOYOTA FINANCIA</t>
  </si>
  <si>
    <t>300-1190N/17</t>
  </si>
  <si>
    <t>MR0EX8DD0H0175116 / TOYOTA FINANCIA</t>
  </si>
  <si>
    <t>300-1191N/17</t>
  </si>
  <si>
    <t>MR0EX8DDXH0175155 / TOYOTA FINANCIA</t>
  </si>
  <si>
    <t>300-1192N/17</t>
  </si>
  <si>
    <t>MR0EX8DD7H0252418 / TOYOTA FINANCIA</t>
  </si>
  <si>
    <t>300-1193N/17</t>
  </si>
  <si>
    <t>MR0EX8DD0H0252437 / TOYOTA FINANCIA</t>
  </si>
  <si>
    <t>300-1194N/17</t>
  </si>
  <si>
    <t>5TFHY5F14HX639591 / TOYOTA FINANCIA</t>
  </si>
  <si>
    <t>300-1195N/17</t>
  </si>
  <si>
    <t>MR0EX8CB4H1397359 / TOYOTA FINANCIA</t>
  </si>
  <si>
    <t>300-1196N/17</t>
  </si>
  <si>
    <t>MR0EX8CB0H1397407 / TOYOTA FINANCIA</t>
  </si>
  <si>
    <t>300-1197N/17</t>
  </si>
  <si>
    <t>MR0EX8CB5H1397435 / TOYOTA FINANCIA</t>
  </si>
  <si>
    <t>300-1198N/17</t>
  </si>
  <si>
    <t>MR0EX8DD9H0175020 / TOYOTA FINANCIA</t>
  </si>
  <si>
    <t>300-1199N/17</t>
  </si>
  <si>
    <t>MR0EX8DD0H0252227 / TOYOTA FINANCIA</t>
  </si>
  <si>
    <t>300-1200N/17</t>
  </si>
  <si>
    <t>MR0EX8DDXH0252462 / TOYOTA FINANCIA</t>
  </si>
  <si>
    <t>300-1202N/17</t>
  </si>
  <si>
    <t>3TMCZ5AN5HM083010 / TOYOTA FINANCIA</t>
  </si>
  <si>
    <t>300-1203N/17</t>
  </si>
  <si>
    <t>3TMAZ5CN1HM041275 / TOYOTA FINANCIA</t>
  </si>
  <si>
    <t>300-1204N/17</t>
  </si>
  <si>
    <t>5YFBPRHE3HP668014 / TOYOTA FINANCIA</t>
  </si>
  <si>
    <t>300-1214N/17</t>
  </si>
  <si>
    <t>MR0EX8DD5H0175192 / TOYOTA FINANCIA</t>
  </si>
  <si>
    <t>300-1215N/17</t>
  </si>
  <si>
    <t>MR0EX8DD1H0251961 / TOYOTA FINANCIA</t>
  </si>
  <si>
    <t>300-1216N/17</t>
  </si>
  <si>
    <t>MR0EX8DD5H0251977 / TOYOTA FINANCIA</t>
  </si>
  <si>
    <t>300-1217N/17</t>
  </si>
  <si>
    <t>MR0EX8DD3H0252254 / TOYOTA FINANCIA</t>
  </si>
  <si>
    <t>300-1218N/17</t>
  </si>
  <si>
    <t>MR0EX8DD1H0252432 / TOYOTA FINANCIA</t>
  </si>
  <si>
    <t>300-1219N/17</t>
  </si>
  <si>
    <t>JTDKBRFUXH3555954 / TOYOTA FINANCIA</t>
  </si>
  <si>
    <t>300-1220N/17</t>
  </si>
  <si>
    <t>MR0EX8CB8H1397414 / TOYOTA FINANCIA</t>
  </si>
  <si>
    <t>300-1221N/17</t>
  </si>
  <si>
    <t>MR0EX8CB1H1397416 / TOYOTA FINANCIA</t>
  </si>
  <si>
    <t>300-1222N/17</t>
  </si>
  <si>
    <t>5YFBPRHE4HP675215 / TOYOTA FINANCIA</t>
  </si>
  <si>
    <t>300-1223N/17</t>
  </si>
  <si>
    <t>5TDYZ3DC9HS846022 / TOYOTA FINANCIA</t>
  </si>
  <si>
    <t>300-1224N/17</t>
  </si>
  <si>
    <t>5TDYZ3DC9HS842925 / TOYOTA FINANCIA</t>
  </si>
  <si>
    <t>300-1225N/17</t>
  </si>
  <si>
    <t>5TDKZRFHXHS207858 / TOYOTA FINANCIA</t>
  </si>
  <si>
    <t>300-1226N/17</t>
  </si>
  <si>
    <t>5TDYZRFH6HS208192 / TOYOTA FINANCIA</t>
  </si>
  <si>
    <t>300-1234N/17</t>
  </si>
  <si>
    <t>5YFBPRHEXHP674179 / TOYOTA FINANCIA</t>
  </si>
  <si>
    <t>300-1235N/17</t>
  </si>
  <si>
    <t>MR0EX8CB7H1397288 / TOYOTA FINANCIA</t>
  </si>
  <si>
    <t>300-1236N/17</t>
  </si>
  <si>
    <t>5YFBPRHEXHP674411 / TOYOTA FINANCIA</t>
  </si>
  <si>
    <t>300-1237N/17</t>
  </si>
  <si>
    <t>5YFBPRHE0HP676006 / TOYOTA FINANCIA</t>
  </si>
  <si>
    <t>300-1238N/17</t>
  </si>
  <si>
    <t>5TDYZRFH0HS207961 / TOYOTA FINANCIA</t>
  </si>
  <si>
    <t>300-1239N/17</t>
  </si>
  <si>
    <t>JTDKBRFU5H3039940 / TOYOTA FINANCIA</t>
  </si>
  <si>
    <t>300-1240N/17</t>
  </si>
  <si>
    <t>MR2B29F3XH1059998 / TOYOTA FINANCIA</t>
  </si>
  <si>
    <t>300-1241N/17</t>
  </si>
  <si>
    <t>MR0EX8CB2H1397473 / TOYOTA FINANCIA</t>
  </si>
  <si>
    <t>300-1242N/17</t>
  </si>
  <si>
    <t>2T3RFREV3HW631332 / TOYOTA FINANCIA</t>
  </si>
  <si>
    <t>300-1243N/17</t>
  </si>
  <si>
    <t>2T3RFREV2HW631337 / TOYOTA FINANCIA</t>
  </si>
  <si>
    <t>300-1244N/17</t>
  </si>
  <si>
    <t>2T3RFREV8HW632024 / TOYOTA FINANCIA</t>
  </si>
  <si>
    <t>300-1245N/17</t>
  </si>
  <si>
    <t>3MYDLAYV1HY184687 / TOYOTA FINANCIA</t>
  </si>
  <si>
    <t>1FMCU0F73EUB19100</t>
  </si>
  <si>
    <t>2T3DFREV4HW615408</t>
  </si>
  <si>
    <t>2T3JFREV3HW626791</t>
  </si>
  <si>
    <t>2T3RFREV1HW617851</t>
  </si>
  <si>
    <t>2T3RFREV1HW630132</t>
  </si>
  <si>
    <t>2T3RFREV3HW630505</t>
  </si>
  <si>
    <t>2T3RFREV4HW627211</t>
  </si>
  <si>
    <t>2T3RFREV6HW614511</t>
  </si>
  <si>
    <t>2T3RFREV7HW611066</t>
  </si>
  <si>
    <t>2T3ZFREV3HW364631</t>
  </si>
  <si>
    <t>3C6YRAAKXDG274961</t>
  </si>
  <si>
    <t>3G1J85DC6FS596501</t>
  </si>
  <si>
    <t>3GNAL7EK5FS551466</t>
  </si>
  <si>
    <t>3MYDLAYV0HY177066</t>
  </si>
  <si>
    <t>3TMAZ5CN1HM041275</t>
  </si>
  <si>
    <t>3TMCZ5AN5HM083010</t>
  </si>
  <si>
    <t>3VW1M1AJ0GM229367</t>
  </si>
  <si>
    <t>5TDKZRFH8HS205963</t>
  </si>
  <si>
    <t>5TDKZRFHXHS207858</t>
  </si>
  <si>
    <t>5TDYK3DC0CS223613</t>
  </si>
  <si>
    <t>5TDYZ3DC0HS842120</t>
  </si>
  <si>
    <t>5TDYZ3DC2HS845469</t>
  </si>
  <si>
    <t>5TDYZ3DC3HS841253</t>
  </si>
  <si>
    <t>5TDYZ3DC4HS842377</t>
  </si>
  <si>
    <t>5TDYZ3DC6HS840050</t>
  </si>
  <si>
    <t>5TDYZ3DC6HS842767</t>
  </si>
  <si>
    <t>5TDYZ3DC6HS843708</t>
  </si>
  <si>
    <t>5TDYZ3DC7HS840591</t>
  </si>
  <si>
    <t>5TDYZ3DC8HS838929</t>
  </si>
  <si>
    <t>5TDYZ3DC8HS842852</t>
  </si>
  <si>
    <t>5TDYZ3DC9HS842925</t>
  </si>
  <si>
    <t>5TDYZ3DC9HS846022</t>
  </si>
  <si>
    <t>5TDYZRFH6HS208192</t>
  </si>
  <si>
    <t>5TFHY5F14HX639591</t>
  </si>
  <si>
    <t>5YFBPRHE1HP640809</t>
  </si>
  <si>
    <t>5YFBPRHE2HP630225</t>
  </si>
  <si>
    <t>5YFBPRHE2HP673463</t>
  </si>
  <si>
    <t>5YFBPRHE2HP674600</t>
  </si>
  <si>
    <t>5YFBPRHE3HP668014</t>
  </si>
  <si>
    <t>5YFBPRHE4HP621929</t>
  </si>
  <si>
    <t>5YFBPRHE4HP668491</t>
  </si>
  <si>
    <t>5YFBPRHE4HP675215</t>
  </si>
  <si>
    <t>5YFBPRHE6HP668458</t>
  </si>
  <si>
    <t>5YFBPRHE7HP671806</t>
  </si>
  <si>
    <t>5YFBPRHE8HP667201</t>
  </si>
  <si>
    <t>5YFBURHE8GP374583</t>
  </si>
  <si>
    <t>9BWAB05U3FP518409</t>
  </si>
  <si>
    <t>9FBHS2AA2DM001006</t>
  </si>
  <si>
    <t>JTDKBRFU2H3039507</t>
  </si>
  <si>
    <t>JTDKBRFU5H3039209</t>
  </si>
  <si>
    <t>JTDKBRFU7H3039129</t>
  </si>
  <si>
    <t>JTDKBRFUXH3554402</t>
  </si>
  <si>
    <t>JTDKBRFUXH3555954</t>
  </si>
  <si>
    <t>JTDKN3DU8F1902147</t>
  </si>
  <si>
    <t>JTFSX23P8J6178544</t>
  </si>
  <si>
    <t>KL1MJ6A08DC054951</t>
  </si>
  <si>
    <t>KL8CM6CDXFC805572</t>
  </si>
  <si>
    <t>MHKMC13E7CK000131</t>
  </si>
  <si>
    <t>MHKMF53E8HK009474</t>
  </si>
  <si>
    <t>MR0EX32G5F0267853</t>
  </si>
  <si>
    <t>MR0EX8CB0H1397407</t>
  </si>
  <si>
    <t>MR0EX8CB1H1397416</t>
  </si>
  <si>
    <t>MR0EX8CB4H1397359</t>
  </si>
  <si>
    <t>MR0EX8CB5H1396995</t>
  </si>
  <si>
    <t>MR0EX8CB5H1397435</t>
  </si>
  <si>
    <t>MR0EX8CB7H1397131</t>
  </si>
  <si>
    <t>MR0EX8CB8H1397137</t>
  </si>
  <si>
    <t>MR0EX8CB8H1397204</t>
  </si>
  <si>
    <t>MR0EX8CB8H1397414</t>
  </si>
  <si>
    <t>MR0EX8CB9H1397096</t>
  </si>
  <si>
    <t>MR0EX8CB9H1397132</t>
  </si>
  <si>
    <t>MR0EX8CBXH1397026</t>
  </si>
  <si>
    <t>MR0EX8DD0H0175116</t>
  </si>
  <si>
    <t>MR0EX8DD0H0252227</t>
  </si>
  <si>
    <t>MR0EX8DD0H0252437</t>
  </si>
  <si>
    <t>MR0EX8DD1H0251961</t>
  </si>
  <si>
    <t>MR0EX8DD1H0252432</t>
  </si>
  <si>
    <t>MR0EX8DD3H0252254</t>
  </si>
  <si>
    <t>MR0EX8DD4H0252070</t>
  </si>
  <si>
    <t>MR0EX8DD5H0175192</t>
  </si>
  <si>
    <t>MR0EX8DD5H0251588</t>
  </si>
  <si>
    <t>MR0EX8DD5H0251977</t>
  </si>
  <si>
    <t>MR0EX8DD7H0175226</t>
  </si>
  <si>
    <t>MR0EX8DD7H0252418</t>
  </si>
  <si>
    <t>MR0EX8DD8H0252086</t>
  </si>
  <si>
    <t>MR0EX8DD9H0175020</t>
  </si>
  <si>
    <t>MR0EX8DD9H0251707</t>
  </si>
  <si>
    <t>MR0EX8DDXH0175155</t>
  </si>
  <si>
    <t>MR0EX8DDXH0252462</t>
  </si>
  <si>
    <t>MR2B29F30H1047665</t>
  </si>
  <si>
    <t>MR2B29F30H1051473</t>
  </si>
  <si>
    <t>MR2B29F30H1054163</t>
  </si>
  <si>
    <t>MR2B29F30H1058312</t>
  </si>
  <si>
    <t>MR2B29F31H1052387</t>
  </si>
  <si>
    <t>MR2B29F31H1053250</t>
  </si>
  <si>
    <t>MR2B29F31H1053443</t>
  </si>
  <si>
    <t>MR2B29F31H1054138</t>
  </si>
  <si>
    <t>MR2B29F32H1052415</t>
  </si>
  <si>
    <t>MR2B29F33H1047739</t>
  </si>
  <si>
    <t>MR2B29F33H1048194</t>
  </si>
  <si>
    <t>MR2B29F33H1052522</t>
  </si>
  <si>
    <t>MR2B29F35H1055115</t>
  </si>
  <si>
    <t>MR2B29F37H1055830</t>
  </si>
  <si>
    <t>MR2B29F37H1056010</t>
  </si>
  <si>
    <t>MR2B29F38H1054279</t>
  </si>
  <si>
    <t>MR2B29F38H1055142</t>
  </si>
  <si>
    <t>MR2B29F38H1056971</t>
  </si>
  <si>
    <t>MR2B29F38H1058963</t>
  </si>
  <si>
    <t>MR2B29F39H1056025</t>
  </si>
  <si>
    <t>MR2B29F3XH1054042</t>
  </si>
  <si>
    <t>MR2K29F30H1052008</t>
  </si>
  <si>
    <t>MR2K29F36H1056578</t>
  </si>
  <si>
    <t>MR2K29F38H1051141</t>
  </si>
  <si>
    <t>MR2K29F3XH1052582</t>
  </si>
  <si>
    <t>VF1LZ12T8EC278455</t>
  </si>
  <si>
    <t xml:space="preserve">RICARDO </t>
  </si>
  <si>
    <t xml:space="preserve">DIF </t>
  </si>
  <si>
    <t>LUDY</t>
  </si>
  <si>
    <t>BAJA DE $571886 Y SIN SALIDA</t>
  </si>
  <si>
    <t>BAJA DE $236997 Y SIN SALIDA</t>
  </si>
  <si>
    <t>LIQUIDADO EN MAYO</t>
  </si>
  <si>
    <t>BAJA DE $245833 Y SIN SALIDA</t>
  </si>
  <si>
    <t>INTERCAMBIO EN MAYO</t>
  </si>
  <si>
    <t>PAGADO EN MAYO</t>
  </si>
  <si>
    <t>MAYO</t>
  </si>
  <si>
    <t>300-0005N/18</t>
  </si>
  <si>
    <t>JTFSX23P9J6179539 / TOYOTA FINANCI</t>
  </si>
  <si>
    <t>300-0006N/18</t>
  </si>
  <si>
    <t>JTFSX23P4J6179819 / TOYOTA FINANCI</t>
  </si>
  <si>
    <t>300-0007N/18</t>
  </si>
  <si>
    <t>JTFSX23PXJ6179694 / TOYOTA FINANCIA</t>
  </si>
  <si>
    <t>300-0008N/18</t>
  </si>
  <si>
    <t>JTFSX23P2J6180192 / TOYOTA FINANCIA</t>
  </si>
  <si>
    <t>300-0017U/17</t>
  </si>
  <si>
    <t>5YFBURHE6GP540874/ PATIÑO AMAY</t>
  </si>
  <si>
    <t>300-0021U/17</t>
  </si>
  <si>
    <t>VF1LZ12T9DC260388 / BALBUENA S</t>
  </si>
  <si>
    <t>300-0043U/17</t>
  </si>
  <si>
    <t>5YFBURHE0GP370205/ FUENTES GAR</t>
  </si>
  <si>
    <t>300-0083U/17</t>
  </si>
  <si>
    <t>MMM148ED8DH677714/ PICK UPLAND</t>
  </si>
  <si>
    <t>300-0095U/17</t>
  </si>
  <si>
    <t>5YFBURHE6GP367003/ AMADOR JUAR</t>
  </si>
  <si>
    <t>300-0096U/17</t>
  </si>
  <si>
    <t>8AWDD42H5EA015104/ PICK UPLAND</t>
  </si>
  <si>
    <t>300-0103U/17</t>
  </si>
  <si>
    <t>3FAFP4AJ9FM218115 / LUNA NIETO</t>
  </si>
  <si>
    <t>300-0105U/17</t>
  </si>
  <si>
    <t>VSSJJ65P4DR013084/ JIMENEZ TIN</t>
  </si>
  <si>
    <t>300-0107U/17</t>
  </si>
  <si>
    <t>5TDYK3DC2BS024769 / GONZALEZ S</t>
  </si>
  <si>
    <t>300-0108U/17</t>
  </si>
  <si>
    <t>3N1CN7AD3GK390784/ RODRIGUEZ V</t>
  </si>
  <si>
    <t>300-0111U/17</t>
  </si>
  <si>
    <t>5YFBURHE8EP045315 / TOYOTA FINANCIA</t>
  </si>
  <si>
    <t>300-0112U/17</t>
  </si>
  <si>
    <t>MEX4G2605FT021005/ MONTES RAMI</t>
  </si>
  <si>
    <t>300-0225U/16</t>
  </si>
  <si>
    <t>1G1195SX0FF322055 / MALDONADO</t>
  </si>
  <si>
    <t>300-0244U/16</t>
  </si>
  <si>
    <t>3C6SRADT8DG513384 / MACIAS MOT</t>
  </si>
  <si>
    <t>300-1201N/17</t>
  </si>
  <si>
    <t>5TFHY5F12HX635555 / MEGAMOTORS</t>
  </si>
  <si>
    <t>300-1252N/17</t>
  </si>
  <si>
    <t>5TFHY5F19HX640655 / TOYOTA FINANCIA</t>
  </si>
  <si>
    <t>300-1259N/17</t>
  </si>
  <si>
    <t>MHKMF53E1HK010479 / TOYOTA FINANCIA</t>
  </si>
  <si>
    <t>300-1260N/17</t>
  </si>
  <si>
    <t>3MYDLAYV0HY185104 / TOYOTA FINANCIA</t>
  </si>
  <si>
    <t>300-1261N/17</t>
  </si>
  <si>
    <t>2T3DFREV0HW635560 / TOYOTA FINANCIA</t>
  </si>
  <si>
    <t>300-1262N/17</t>
  </si>
  <si>
    <t>2T3DFREV3HW638646 / TOYOTA FINANCIA</t>
  </si>
  <si>
    <t>300-1263N/17</t>
  </si>
  <si>
    <t>5TDYZ3DC9HS850023 / TOYOTA FINANCIA</t>
  </si>
  <si>
    <t>300-1264N/17</t>
  </si>
  <si>
    <t>5TDYZ3DC5HS850262 / TOYOTA FINANCIA</t>
  </si>
  <si>
    <t>300-1265N/17</t>
  </si>
  <si>
    <t>JTDKBRFU5H3040263 / TOYOTA FINANCIA</t>
  </si>
  <si>
    <t>300-1266N/17</t>
  </si>
  <si>
    <t>JTDKBRFUXH3040940 / TOYOTA FINANCIA</t>
  </si>
  <si>
    <t>300-1267N/17</t>
  </si>
  <si>
    <t>JTDKBRFU8H3556553 / TOYOTA FINANCIA</t>
  </si>
  <si>
    <t>300-1268N/17</t>
  </si>
  <si>
    <t>JTDKBRFU3H3557500 / TOYOTA FINANCIA</t>
  </si>
  <si>
    <t>300-1269N/17</t>
  </si>
  <si>
    <t>JTDKBRFU3H3558212 / TOYOTA FINANCIA</t>
  </si>
  <si>
    <t>300-1271N/17</t>
  </si>
  <si>
    <t>2T3RFREV9HW639497 / TOYOTA FINANCIA</t>
  </si>
  <si>
    <t>300-1273N/17</t>
  </si>
  <si>
    <t>5TDYZRFHXHS210415 / TOYOTA FINANCIA</t>
  </si>
  <si>
    <t>300-1275N/17</t>
  </si>
  <si>
    <t>MR0EX8DDXH0175771 / TOYOTA FINANCIA</t>
  </si>
  <si>
    <t>300-1276N/17</t>
  </si>
  <si>
    <t>MR0EX8DD2H0175845 / TOYOTA FINANCIA</t>
  </si>
  <si>
    <t>300-1277N/17</t>
  </si>
  <si>
    <t>MR0EX8DD4H0253333 / TOYOTA FINANCIA</t>
  </si>
  <si>
    <t>300-1278N/17</t>
  </si>
  <si>
    <t>MR0EX8DD2H0253346 / TOYOTA FINANCIA</t>
  </si>
  <si>
    <t>300-1279N/17</t>
  </si>
  <si>
    <t>MR0EX8DD9H0253568 / TOYOTA FINANCIA</t>
  </si>
  <si>
    <t>300-1280N/17</t>
  </si>
  <si>
    <t>MR2B29F35H1065014 / TOYOTA FINANCIA</t>
  </si>
  <si>
    <t>300-1281N/17</t>
  </si>
  <si>
    <t>MR2B29F38H1065234 / TOYOTA FINANCIA</t>
  </si>
  <si>
    <t>300-1282N/17</t>
  </si>
  <si>
    <t>MR2B29F35H1066793 / TOYOTA FINANCIA</t>
  </si>
  <si>
    <t>300-1283N/17</t>
  </si>
  <si>
    <t>2T3ZFREV6HW368320 / UNITED AUT</t>
  </si>
  <si>
    <t>300-1284N/17</t>
  </si>
  <si>
    <t>2T3ZFREV6HW366258 / CEVER  LOM</t>
  </si>
  <si>
    <t>300-1286N/17</t>
  </si>
  <si>
    <t>3MYDLAYV2HY186349 / AUTOMOVILE</t>
  </si>
  <si>
    <t>300-1287N/17</t>
  </si>
  <si>
    <t>MR2K29F30H1052185 / AUTOMOTRIZ</t>
  </si>
  <si>
    <t>300-1288N/17</t>
  </si>
  <si>
    <t>MR2K29F36H1058301 / AUTOMOTRIZ</t>
  </si>
  <si>
    <t>300-1291N/17</t>
  </si>
  <si>
    <t>5YFBPRHE7HP685513 / TOYOTA FINANCIA</t>
  </si>
  <si>
    <t>300-1292N/17</t>
  </si>
  <si>
    <t>5YFBPRHE7HP687200 / TOYOTA FINANCIA</t>
  </si>
  <si>
    <t>300-1293N/17</t>
  </si>
  <si>
    <t>2T3ZFREV7HW369816 / TOYOTA FINANCIA</t>
  </si>
  <si>
    <t>300-1294N/17</t>
  </si>
  <si>
    <t>2T3JFREV0HW644651 / TOYOTA FINANCIA</t>
  </si>
  <si>
    <t>300-1295N/17</t>
  </si>
  <si>
    <t>5TDYZ3DC4HS852522 / TOYOTA FINANCIA</t>
  </si>
  <si>
    <t>300-1296N/17</t>
  </si>
  <si>
    <t>MR0EX8CB6H1397539 / TOYOTA FINANCIA</t>
  </si>
  <si>
    <t>300-1297N/17</t>
  </si>
  <si>
    <t>MR0EX8DD1H0174993 / TOYOTA FINANCIA</t>
  </si>
  <si>
    <t>300-1298N/17</t>
  </si>
  <si>
    <t>MR0EX8DD1H0175027 / TOYOTA FINANCIA</t>
  </si>
  <si>
    <t>300-1300N/17</t>
  </si>
  <si>
    <t>MR0EX8DD4H0175877 / TOYOTA FINANCIA</t>
  </si>
  <si>
    <t>300-1301N/17</t>
  </si>
  <si>
    <t>MR0EX8DD0H0175892 / TOYOTA FINANCIA</t>
  </si>
  <si>
    <t>300-1302N/17</t>
  </si>
  <si>
    <t>MR0EX8DD7H0252077 / TOYOTA FINANCIA</t>
  </si>
  <si>
    <t>300-1303N/17</t>
  </si>
  <si>
    <t>MR0EX8DD9H0252436 / TOYOTA FINANCIA</t>
  </si>
  <si>
    <t>300-1304N/17</t>
  </si>
  <si>
    <t>MR0EX8DD2H0253279 / TOYOTA FINANCIA</t>
  </si>
  <si>
    <t>300-1306N/17</t>
  </si>
  <si>
    <t>MR0EX8CB6H1397833 / TOYOTA FINANCIA</t>
  </si>
  <si>
    <t>300-1307N/17</t>
  </si>
  <si>
    <t>2T3DFREV3HW639439 / OZ  AUTOM</t>
  </si>
  <si>
    <t>300-1308N/17</t>
  </si>
  <si>
    <t>MR0EX8DD6H0253351 / TOYOTA FINANCIA</t>
  </si>
  <si>
    <t>300-1309N/17</t>
  </si>
  <si>
    <t>MR0EX8DDXH0253515 / TOYOTA FINANCIA</t>
  </si>
  <si>
    <t>300-1310N/17</t>
  </si>
  <si>
    <t>MR0EX8DD8H0175509 / TOYOTA FINANCIA</t>
  </si>
  <si>
    <t>300-1311N/17</t>
  </si>
  <si>
    <t>3MYDLAYV7HY187013 / TOYOTA FINANCIA</t>
  </si>
  <si>
    <t>300-1312N/17</t>
  </si>
  <si>
    <t>MR2B29F36H1064115 / TOYOTA FINANCIA</t>
  </si>
  <si>
    <t>300-1314N/17</t>
  </si>
  <si>
    <t>MR2B29F38H1059028 / TOYOTA FINANCIA</t>
  </si>
  <si>
    <t>300-1315N/17</t>
  </si>
  <si>
    <t>MR2B29F30H1060173 / TOYOTA FINANCIA</t>
  </si>
  <si>
    <t>300-1317N/17</t>
  </si>
  <si>
    <t>MR2B29F33H1064475 / TOYOTA FINANCIA</t>
  </si>
  <si>
    <t>300-1319N/17</t>
  </si>
  <si>
    <t>5YFBPRHE1HP688326 / TOYOTA FINANCIA</t>
  </si>
  <si>
    <t>300-1322N/17</t>
  </si>
  <si>
    <t>5YFBPRHE3HP688425 / TOYOTA FINANCIA</t>
  </si>
  <si>
    <t>300-1325N/17</t>
  </si>
  <si>
    <t>3MYDLAYV1HY188156 / TOYOTA FINANCIA</t>
  </si>
  <si>
    <t>300-1326N/17</t>
  </si>
  <si>
    <t>MR0EX8CB3H1397515 / TOYOTA FINANCIA</t>
  </si>
  <si>
    <t>300-1327N/17</t>
  </si>
  <si>
    <t>MR0EX8CBXH1397737 / TOYOTA FINANCIA</t>
  </si>
  <si>
    <t>300-1328N/17</t>
  </si>
  <si>
    <t>MR0EX8CB3H1397739 / TOYOTA FINANCIA</t>
  </si>
  <si>
    <t>300-1329N/17</t>
  </si>
  <si>
    <t>MR0EX8DD5H0175306 / TOYOTA FINANCIA</t>
  </si>
  <si>
    <t>300-1330N/17</t>
  </si>
  <si>
    <t>MR0EX8DD5H0175614 / TOYOTA FINANCIA</t>
  </si>
  <si>
    <t>300-1331N/17</t>
  </si>
  <si>
    <t>MR0EX8DD7H0252791 / TOYOTA FINANCIA</t>
  </si>
  <si>
    <t>300-1332N/17</t>
  </si>
  <si>
    <t>3MYDLAYV6HY188234 / TOYOTA FINANCIA</t>
  </si>
  <si>
    <t>300-1333N/17</t>
  </si>
  <si>
    <t>MR2B29F34H1063271 / TOYOTA FINANCIA</t>
  </si>
  <si>
    <t>300-1334N/17</t>
  </si>
  <si>
    <t>MR2B29F35H1060850 / TOYOTA FINANCIA</t>
  </si>
  <si>
    <t>300-1335N/17</t>
  </si>
  <si>
    <t>MR2B29F31H1061929 / TOYOTA FINANCIA</t>
  </si>
  <si>
    <t>300-1336N/17</t>
  </si>
  <si>
    <t>MR2B29F30H1063414 / TOYOTA FINANCIA</t>
  </si>
  <si>
    <t>300-1337N/17</t>
  </si>
  <si>
    <t>MR2B29F37H1063586 / TOYOTA FINANCIA</t>
  </si>
  <si>
    <t>300-1338N/17</t>
  </si>
  <si>
    <t>MR2B29F39H1064688 / TOYOTA FINANCIA</t>
  </si>
  <si>
    <t>300-1339N/17</t>
  </si>
  <si>
    <t>MR2B29F31H1064801 / TOYOTA FINANCIA</t>
  </si>
  <si>
    <t>300-1340N/17</t>
  </si>
  <si>
    <t>MR2B29F31H1066516 / TOYOTA FINANCIA</t>
  </si>
  <si>
    <t>300-1341N/17</t>
  </si>
  <si>
    <t>MR2B29F39H1066540 / TOYOTA FINANCIA</t>
  </si>
  <si>
    <t>300-1342N/17</t>
  </si>
  <si>
    <t>MR2B29F34H1067398 / TOYOTA FINANCIA</t>
  </si>
  <si>
    <t>300-1343N/17</t>
  </si>
  <si>
    <t>MR0EX8CB3H1397899 / TOYOTA FINANCIA</t>
  </si>
  <si>
    <t>300-1344N/17</t>
  </si>
  <si>
    <t>MR0EX8CB6H1397959 / TOYOTA FINANCIA</t>
  </si>
  <si>
    <t>300-1345N/17</t>
  </si>
  <si>
    <t>MR0EX8CB7H1397887 / TOYOTA FINANCIA</t>
  </si>
  <si>
    <t>300-1346N/17</t>
  </si>
  <si>
    <t>MHKMF53F1HK017795 / TOYOTA FINANCIA</t>
  </si>
  <si>
    <t>300-1347N/17</t>
  </si>
  <si>
    <t>MHKMF53F0HK017500 / TOYOTA FINANCIA</t>
  </si>
  <si>
    <t>300-1348N/17</t>
  </si>
  <si>
    <t>MR0EX8CB2H1397747 / TOYOTA FINANCIA</t>
  </si>
  <si>
    <t>300-1349N/17</t>
  </si>
  <si>
    <t>MR0EX8CB4H1397880 / TOYOTA FINANCIA</t>
  </si>
  <si>
    <t>300-1351N/17</t>
  </si>
  <si>
    <t>MR0EX8CB8H1398093 / TOYOTA FINANCIA</t>
  </si>
  <si>
    <t>300-1352N/17</t>
  </si>
  <si>
    <t>MR0EX8DD2H0175246 / TOYOTA FINANCIA</t>
  </si>
  <si>
    <t>300-1353N/17</t>
  </si>
  <si>
    <t>MR0EX8DD4H0175281 / TOYOTA FINANCIA</t>
  </si>
  <si>
    <t>300-1354N/17</t>
  </si>
  <si>
    <t>MR0EX8DD2H0175330 / TOYOTA FINANCIA</t>
  </si>
  <si>
    <t>300-1355N/17</t>
  </si>
  <si>
    <t>MR0EX8DD6H0175380 / TOYOTA FINANCIA</t>
  </si>
  <si>
    <t>300-1356N/17</t>
  </si>
  <si>
    <t>MR0EX8DD8H0175557 / TOYOTA FINANCIA</t>
  </si>
  <si>
    <t>300-1357N/17</t>
  </si>
  <si>
    <t>MR0EX8DD3H0175613 / TOYOTA FINANCIA</t>
  </si>
  <si>
    <t>300-1358N/17</t>
  </si>
  <si>
    <t>MR0EX8DD3H0252030 / TOYOTA FINANCIA</t>
  </si>
  <si>
    <t>300-1359N/17</t>
  </si>
  <si>
    <t>MR0EX8DD1H0252625 / TOYOTA FINANCIA</t>
  </si>
  <si>
    <t>300-1360N/17</t>
  </si>
  <si>
    <t>MR0EX8DD9H0252789 / TOYOTA FINANCIA</t>
  </si>
  <si>
    <t>300-1361N/17</t>
  </si>
  <si>
    <t>MR0EX8DD1H0252804 / TOYOTA FINANCIA</t>
  </si>
  <si>
    <t>300-1362N/17</t>
  </si>
  <si>
    <t>MR0EX8DD7H0252838 / TOYOTA FINANCIA</t>
  </si>
  <si>
    <t>300-1363N/17</t>
  </si>
  <si>
    <t>MR0EX8DD7H0252953 / TOYOTA FINANCIA</t>
  </si>
  <si>
    <t>300-1364N/17</t>
  </si>
  <si>
    <t>MR0EX8DD7H0252984 / TOYOTA FINANCIA</t>
  </si>
  <si>
    <t>300-1365N/17</t>
  </si>
  <si>
    <t>MR0EX8DD8H0253027 / TOYOTA FINANCIA</t>
  </si>
  <si>
    <t>300-1366N/17</t>
  </si>
  <si>
    <t>MR0EX8DD1H0253158 / TOYOTA FINANCIA</t>
  </si>
  <si>
    <t>300-1367N/17</t>
  </si>
  <si>
    <t>MR0EX8DD7H0253231 / TOYOTA FINANCIA</t>
  </si>
  <si>
    <t>300-1368N/17</t>
  </si>
  <si>
    <t>MR0EX8DD8H0175316 / TOYOTA FINANCIA</t>
  </si>
  <si>
    <t>300-1369N/17</t>
  </si>
  <si>
    <t>MR0EX8DD0H0175407 / TOYOTA FINANCIA</t>
  </si>
  <si>
    <t>300-1370N/17</t>
  </si>
  <si>
    <t>MR0EX8DDXH0175690 / TOYOTA FINANCIA</t>
  </si>
  <si>
    <t>300-1371N/17</t>
  </si>
  <si>
    <t>MR0EX8DD4H0252697 / TOYOTA FINANCIA</t>
  </si>
  <si>
    <t>300-1372N/17</t>
  </si>
  <si>
    <t>MR0EX8DD3H0253274 / TOYOTA FINANCIA</t>
  </si>
  <si>
    <t>300-1373N/17</t>
  </si>
  <si>
    <t>MR0EX8DD1H0175299 / TOYOTA FINANCIA</t>
  </si>
  <si>
    <t>300-1374N/17</t>
  </si>
  <si>
    <t>MR0EX8DDXH0175558 / TOYOTA FINANCIA</t>
  </si>
  <si>
    <t>300-1375N/17</t>
  </si>
  <si>
    <t>MR0EX8DD6H0252832 / TOYOTA FINANCIA</t>
  </si>
  <si>
    <t>300-1376N/17</t>
  </si>
  <si>
    <t>MR0EX8DD5H0252952 / TOYOTA FINANCIA</t>
  </si>
  <si>
    <t>300-1377N/17</t>
  </si>
  <si>
    <t>MR0EX8CB1H1398095 / TOYOTA FINANCIA</t>
  </si>
  <si>
    <t>300-1378N/17</t>
  </si>
  <si>
    <t>MR0EX8CB9H1398085 / TOYOTA FINANCI</t>
  </si>
  <si>
    <t>300-1379N/17</t>
  </si>
  <si>
    <t>MR2B29F32H1066766 / TOYOMOTORS</t>
  </si>
  <si>
    <t>300-1380N/17</t>
  </si>
  <si>
    <t>3MYDLAYV6HY188363 / OZ  AUTOMO</t>
  </si>
  <si>
    <t>300-1381N/17</t>
  </si>
  <si>
    <t>4T1BF1FK3HU657137 / CAMINO DEL</t>
  </si>
  <si>
    <t>300-1382N/17</t>
  </si>
  <si>
    <t>MR2B29F33H1065383 / TOYOTA FINANCIA</t>
  </si>
  <si>
    <t>300-1385N/17</t>
  </si>
  <si>
    <t>MR2B29F31H1060764 / AUTOMOTRIZ</t>
  </si>
  <si>
    <t>300-1387N/17</t>
  </si>
  <si>
    <t>MHKMF53E7HK011135 / CEVER  LOM</t>
  </si>
  <si>
    <t>300-1388N/17</t>
  </si>
  <si>
    <t>5YFBPRHE3HP690790 / TOYOTA FINANCIA</t>
  </si>
  <si>
    <t>300-1389N/17</t>
  </si>
  <si>
    <t>5YFBPRHE5HP693951 / TOYOTA FINANCIA</t>
  </si>
  <si>
    <t>300-1390N/17</t>
  </si>
  <si>
    <t>5YFBPRHE5HP691441 / TOYOTA FINANCIA</t>
  </si>
  <si>
    <t>300-1391N/17</t>
  </si>
  <si>
    <t>JTDKBRFU6H3559306 / TOYOTA FINANCIA</t>
  </si>
  <si>
    <t>300-1392N/17</t>
  </si>
  <si>
    <t>JTDKBRFU8H3559663 / TOYOTA FINANCIA</t>
  </si>
  <si>
    <t>300-1393N/17</t>
  </si>
  <si>
    <t>JTDKBRFU9H3559851 / TOYOTA FINANCIA</t>
  </si>
  <si>
    <t>300-1394N/17</t>
  </si>
  <si>
    <t>JTDKBRFU7H3041690 / TOYOTA FINANCIA</t>
  </si>
  <si>
    <t>300-1395N/17</t>
  </si>
  <si>
    <t>MHKMF53E7HK011037 / TOYOTA FINANCIA</t>
  </si>
  <si>
    <t>300-1396N/17</t>
  </si>
  <si>
    <t>MHKMF53F4HK018097 / TOYOTA FINANCIA</t>
  </si>
  <si>
    <t>300-1398N/17</t>
  </si>
  <si>
    <t>MHKMF53F8HK018037 / FAME PERIS</t>
  </si>
  <si>
    <t>300-1399N/17</t>
  </si>
  <si>
    <t>MR2B29F39H1064058 / AUTOMOTRIZ</t>
  </si>
  <si>
    <t>300-1401N/17</t>
  </si>
  <si>
    <t>5YFBPRHEXHP669029 / AUTOMOTRIZ</t>
  </si>
  <si>
    <t>300-1402N/17</t>
  </si>
  <si>
    <t>5YFBPRHE9HP674691 / AUTOMOTRIZ</t>
  </si>
  <si>
    <t>300-1403N/17</t>
  </si>
  <si>
    <t>2T3JFEV4HW578699/ GRUPO PENINS</t>
  </si>
  <si>
    <t>300-1404N/17</t>
  </si>
  <si>
    <t>2T3JFREVXHW574382 / GRUPO  PEN</t>
  </si>
  <si>
    <t>300-1405N/17</t>
  </si>
  <si>
    <t>MHKMF53FXHK015186 / GRUPO PENN</t>
  </si>
  <si>
    <t>300-1407N/17</t>
  </si>
  <si>
    <t>2T3RFREV0HW633619 / ALECSA  PA</t>
  </si>
  <si>
    <t>300-1409N/17</t>
  </si>
  <si>
    <t>5TDYZ3DC0HS855241 / TOYOTA FINANCIA</t>
  </si>
  <si>
    <t>300-1410N/17</t>
  </si>
  <si>
    <t>5TDKZRFH0HS211370 / TOYOTA FINANCIA</t>
  </si>
  <si>
    <t>300-1411N/17</t>
  </si>
  <si>
    <t>3MYDLAYV1HY189307 / TOYOTA FINANCIA</t>
  </si>
  <si>
    <t>300-1412N/17</t>
  </si>
  <si>
    <t>MR0EX8DD0H0252843 / TOYOTA FINANCIA</t>
  </si>
  <si>
    <t>300-1413N/17</t>
  </si>
  <si>
    <t>MR0EX8CBXH1397558 / TOYOTA FINANCIA</t>
  </si>
  <si>
    <t>300-1414N/17</t>
  </si>
  <si>
    <t>MR0EX8DD8H0253142 / TOYOTA FINANCIA</t>
  </si>
  <si>
    <t>300-1415N/17</t>
  </si>
  <si>
    <t>MR0EX8DD8H0175574 / TOYOTA FINANCIA</t>
  </si>
  <si>
    <t>300-1416N/17</t>
  </si>
  <si>
    <t>MR0EX8DD5H0175564 / TOYOTA FINANCIA</t>
  </si>
  <si>
    <t>300-1417N/17</t>
  </si>
  <si>
    <t>MR0EX8DD6H0175508 / TOYOTA FINANCIA</t>
  </si>
  <si>
    <t>300-1418N/17</t>
  </si>
  <si>
    <t>MR0EX8DD1H0175495 / TOYOTA FINANCIA</t>
  </si>
  <si>
    <t>300-1419N/17</t>
  </si>
  <si>
    <t>MR0EX8DD1H0252835 / TOYOTA FINANCIA</t>
  </si>
  <si>
    <t>300-1420N/17</t>
  </si>
  <si>
    <t>MR0EX8DD7H0252323 / TOYOTA FINANCIA</t>
  </si>
  <si>
    <t>300-1421N/17</t>
  </si>
  <si>
    <t>MR0EX8DD7H0175498 / TOYOTA FINANCIA</t>
  </si>
  <si>
    <t>300-1422N/17</t>
  </si>
  <si>
    <t>MR0EX8DD9H0252954 / TOYOTA FINANCIA</t>
  </si>
  <si>
    <t>300-1423N/17</t>
  </si>
  <si>
    <t>MR0EX8DD7H0253052 / TOYOTA FINANCIA</t>
  </si>
  <si>
    <t>300-1427N/17</t>
  </si>
  <si>
    <t>MHKMF53E8HK010687 / CEVER  LOM</t>
  </si>
  <si>
    <t>1G1195SX0FF322055</t>
  </si>
  <si>
    <t>2T3DFREV0HW635560</t>
  </si>
  <si>
    <t>2T3DFREV3HW638646</t>
  </si>
  <si>
    <t>2T3DFREV3HW639439</t>
  </si>
  <si>
    <t>2T3JFREV0HW644651</t>
  </si>
  <si>
    <t>2T3JFREV4HW578699</t>
  </si>
  <si>
    <t>2T3JFREVXHW574382</t>
  </si>
  <si>
    <t>2T3RFREV0HW633619</t>
  </si>
  <si>
    <t>2T3RFREV1HW626856</t>
  </si>
  <si>
    <t>2T3RFREV2HW631337</t>
  </si>
  <si>
    <t>2T3RFREV8HW632024</t>
  </si>
  <si>
    <t>2T3RFREV9HW639497</t>
  </si>
  <si>
    <t>2T3ZFREV6HW366258</t>
  </si>
  <si>
    <t>2T3ZFREV6HW368320</t>
  </si>
  <si>
    <t>2T3ZFREV7HW369816</t>
  </si>
  <si>
    <t>3C6SRADT8DG513384</t>
  </si>
  <si>
    <t>3FAFP4AJ9FM218115</t>
  </si>
  <si>
    <t>3MYDLAYV0HY185104</t>
  </si>
  <si>
    <t>3MYDLAYV1HY184687</t>
  </si>
  <si>
    <t>3MYDLAYV1HY188156</t>
  </si>
  <si>
    <t>3MYDLAYV1HY189307</t>
  </si>
  <si>
    <t>3MYDLAYV2HY186349</t>
  </si>
  <si>
    <t>3MYDLAYV6HY188234</t>
  </si>
  <si>
    <t>3MYDLAYV6HY188363</t>
  </si>
  <si>
    <t>3MYDLAYV7HY187013</t>
  </si>
  <si>
    <t>3MYDLAYVXHY187944</t>
  </si>
  <si>
    <t>3N1CN7AD3GK390784</t>
  </si>
  <si>
    <t>3TDYK3DC2BS024769</t>
  </si>
  <si>
    <t>4T1BF1FK3HU657137</t>
  </si>
  <si>
    <t>5TDKZRFH0HS211370</t>
  </si>
  <si>
    <t>5TDYZ3DC0HS855241</t>
  </si>
  <si>
    <t>5TDYZ3DC4HS852522</t>
  </si>
  <si>
    <t>5TDYZ3DC5HS850262</t>
  </si>
  <si>
    <t>5TDYZ3DC9HS850023</t>
  </si>
  <si>
    <t>5TDYZRFH0HS207961</t>
  </si>
  <si>
    <t>5TDYZRFHXHS210415</t>
  </si>
  <si>
    <t>5TFHY5F12HX635555</t>
  </si>
  <si>
    <t>5TFHY5F19HX640655</t>
  </si>
  <si>
    <t>5YFBPRHE0HP676006</t>
  </si>
  <si>
    <t>5YFBPRHE1HP688326</t>
  </si>
  <si>
    <t>5YFBPRHE3HP688425</t>
  </si>
  <si>
    <t>5YFBPRHE3HP690790</t>
  </si>
  <si>
    <t>5YFBPRHE5HP691441</t>
  </si>
  <si>
    <t>5YFBPRHE5HP693951</t>
  </si>
  <si>
    <t>5YFBPRHE7HP685513</t>
  </si>
  <si>
    <t>5YFBPRHE7HP687200</t>
  </si>
  <si>
    <t>5YFBPRHE9HP674691</t>
  </si>
  <si>
    <t>5YFBPRHEXHP669029</t>
  </si>
  <si>
    <t>5YFBPRHEXHP674411</t>
  </si>
  <si>
    <t>5YFBURHE0GP370205</t>
  </si>
  <si>
    <t>5YFBURHE6GP367003</t>
  </si>
  <si>
    <t>5YFBURHE6GP540874</t>
  </si>
  <si>
    <t>5YFBURHE8EP045315</t>
  </si>
  <si>
    <t>8AWDD42H5EA015104</t>
  </si>
  <si>
    <t>JTDKBRFU3H3557500</t>
  </si>
  <si>
    <t>JTDKBRFU3H3558212</t>
  </si>
  <si>
    <t>JTDKBRFU5H3039940</t>
  </si>
  <si>
    <t>JTDKBRFU5H3040263</t>
  </si>
  <si>
    <t>JTDKBRFU6H3559306</t>
  </si>
  <si>
    <t>JTDKBRFU7H3041690</t>
  </si>
  <si>
    <t>JTDKBRFU8H3556553</t>
  </si>
  <si>
    <t>JTDKBRFU8H3559663</t>
  </si>
  <si>
    <t>JTDKBRFU9H3559851</t>
  </si>
  <si>
    <t>JTDKBRFUXH3040940</t>
  </si>
  <si>
    <t>JTFSX23P2J6180192</t>
  </si>
  <si>
    <t>JTFSX23P4J6179819</t>
  </si>
  <si>
    <t>JTFSX23P9J6179539</t>
  </si>
  <si>
    <t>JTFSX23PXJ6179694</t>
  </si>
  <si>
    <t>MEX4G2605FT021005</t>
  </si>
  <si>
    <t>MHKMF53E1HK010479</t>
  </si>
  <si>
    <t>MHKMF53E7HK011037</t>
  </si>
  <si>
    <t>MHKMF53E7HK011135</t>
  </si>
  <si>
    <t>MHKMF53E8HK010687</t>
  </si>
  <si>
    <t>MHKMF53F0HK017500</t>
  </si>
  <si>
    <t>MHKMF53F1HK017795</t>
  </si>
  <si>
    <t>MHKMF53F4HK018097</t>
  </si>
  <si>
    <t>MHKMF53F8HK018037</t>
  </si>
  <si>
    <t>MMM148ED8DH677714</t>
  </si>
  <si>
    <t>MR0EX8CB1H1398095</t>
  </si>
  <si>
    <t>MR0EX8CB2H1397473</t>
  </si>
  <si>
    <t>MR0EX8CB2H1397747</t>
  </si>
  <si>
    <t>MR0EX8CB3H1397515</t>
  </si>
  <si>
    <t>MR0EX8CB3H1397739</t>
  </si>
  <si>
    <t>MR0EX8CB3H1397899</t>
  </si>
  <si>
    <t>MR0EX8CB4H1397880</t>
  </si>
  <si>
    <t>MR0EX8CB6H1397539</t>
  </si>
  <si>
    <t>MR0EX8CB6H1397833</t>
  </si>
  <si>
    <t>MR0EX8CB6H1397959</t>
  </si>
  <si>
    <t>MR0EX8CB7H1397887</t>
  </si>
  <si>
    <t>MR0EX8CB8H1398093</t>
  </si>
  <si>
    <t>MR0EX8CB9H1398085</t>
  </si>
  <si>
    <t>MR0EX8CBXH1397558</t>
  </si>
  <si>
    <t>MR0EX8CBXH1397737</t>
  </si>
  <si>
    <t>MR0EX8DD0H0175407</t>
  </si>
  <si>
    <t>MR0EX8DD0H0175892</t>
  </si>
  <si>
    <t>MR0EX8DD0H0252843</t>
  </si>
  <si>
    <t>MR0EX8DD1H0174993</t>
  </si>
  <si>
    <t>MR0EX8DD1H0175027</t>
  </si>
  <si>
    <t>MR0EX8DD1H0175299</t>
  </si>
  <si>
    <t>MR0EX8DD1H0175495</t>
  </si>
  <si>
    <t>MR0EX8DD1H0252625</t>
  </si>
  <si>
    <t>MR0EX8DD1H0252804</t>
  </si>
  <si>
    <t>MR0EX8DD1H0252835</t>
  </si>
  <si>
    <t>MR0EX8DD1H0253158</t>
  </si>
  <si>
    <t>MR0EX8DD2H0175246</t>
  </si>
  <si>
    <t>MR0EX8DD2H0175330</t>
  </si>
  <si>
    <t>MR0EX8DD2H0175845</t>
  </si>
  <si>
    <t>MR0EX8DD2H0253279</t>
  </si>
  <si>
    <t>MR0EX8DD2H0253346</t>
  </si>
  <si>
    <t>MR0EX8DD3H0175613</t>
  </si>
  <si>
    <t>MR0EX8DD3H0252030</t>
  </si>
  <si>
    <t>MR0EX8DD3H0253274</t>
  </si>
  <si>
    <t>MR0EX8DD4H0175281</t>
  </si>
  <si>
    <t>MR0EX8DD4H0175877</t>
  </si>
  <si>
    <t>MR0EX8DD4H0252697</t>
  </si>
  <si>
    <t>MR0EX8DD4H0253333</t>
  </si>
  <si>
    <t>MR0EX8DD5H0175306</t>
  </si>
  <si>
    <t>MR0EX8DD5H0175564</t>
  </si>
  <si>
    <t>MR0EX8DD5H0175614</t>
  </si>
  <si>
    <t>MR0EX8DD5H0252952</t>
  </si>
  <si>
    <t>MR0EX8DD6H0175380</t>
  </si>
  <si>
    <t>MR0EX8DD6H0175508</t>
  </si>
  <si>
    <t>MR0EX8DD6H0252832</t>
  </si>
  <si>
    <t>MR0EX8DD6H0253351</t>
  </si>
  <si>
    <t>MR0EX8DD7H0175498</t>
  </si>
  <si>
    <t>MR0EX8DD7H0252077</t>
  </si>
  <si>
    <t>MR0EX8DD7H0252323</t>
  </si>
  <si>
    <t>MR0EX8DD7H0252791</t>
  </si>
  <si>
    <t>MR0EX8DD7H0252838</t>
  </si>
  <si>
    <t>MR0EX8DD7H0252953</t>
  </si>
  <si>
    <t>MR0EX8DD7H0252984</t>
  </si>
  <si>
    <t>MR0EX8DD7H0253052</t>
  </si>
  <si>
    <t>MR0EX8DD7H0253231</t>
  </si>
  <si>
    <t>MR0EX8DD8H0175316</t>
  </si>
  <si>
    <t>MR0EX8DD8H0175509</t>
  </si>
  <si>
    <t>MR0EX8DD8H0175557</t>
  </si>
  <si>
    <t>MR0EX8DD8H0175574</t>
  </si>
  <si>
    <t>MR0EX8DD8H0253027</t>
  </si>
  <si>
    <t>MR0EX8DD8H0253142</t>
  </si>
  <si>
    <t>MR0EX8DD9H0252436</t>
  </si>
  <si>
    <t>MR0EX8DD9H0252789</t>
  </si>
  <si>
    <t>MR0EX8DD9H0252954</t>
  </si>
  <si>
    <t>MR0EX8DD9H0253568</t>
  </si>
  <si>
    <t>MR0EX8DDXH0175558</t>
  </si>
  <si>
    <t>MR0EX8DDXH0175690</t>
  </si>
  <si>
    <t>MR0EX8DDXH0175771</t>
  </si>
  <si>
    <t>MR0EX8DDXH0253515</t>
  </si>
  <si>
    <t>MR2B29F30H1060173</t>
  </si>
  <si>
    <t>MR2B29F30H1063414</t>
  </si>
  <si>
    <t>MR2B29F31H1060764</t>
  </si>
  <si>
    <t>MR2B29F31H1061929</t>
  </si>
  <si>
    <t>MR2B29F31H1064801</t>
  </si>
  <si>
    <t>MR2B29F31H1066516</t>
  </si>
  <si>
    <t>MR2B29F32H1066766</t>
  </si>
  <si>
    <t>MR2B29F33H1064475</t>
  </si>
  <si>
    <t>MR2B29F33H1065383</t>
  </si>
  <si>
    <t>MR2B29F34H1063271</t>
  </si>
  <si>
    <t>MR2B29F34H1067398</t>
  </si>
  <si>
    <t>MR2B29F35H1060850</t>
  </si>
  <si>
    <t>MR2B29F35H1065014</t>
  </si>
  <si>
    <t>MR2B29F35H1066793</t>
  </si>
  <si>
    <t>MR2B29F36H1064115</t>
  </si>
  <si>
    <t>MR2B29F37H1063586</t>
  </si>
  <si>
    <t>MR2B29F38H1059028</t>
  </si>
  <si>
    <t>MR2B29F38H1065234</t>
  </si>
  <si>
    <t>MR2B29F39H1064058</t>
  </si>
  <si>
    <t>MR2B29F39H1064688</t>
  </si>
  <si>
    <t>MR2B29F39H1066540</t>
  </si>
  <si>
    <t>MR2K29F30H1052185</t>
  </si>
  <si>
    <t>MR2K29F34H1067370</t>
  </si>
  <si>
    <t>MR2K29F36H1058301</t>
  </si>
  <si>
    <t>VF1LZ12T9DC260388</t>
  </si>
  <si>
    <t>VSSJJ65P4DR013084</t>
  </si>
  <si>
    <t xml:space="preserve">LIQUIDADO ENJUNIO </t>
  </si>
  <si>
    <t xml:space="preserve">INTERCAMBIO EN JUNIO </t>
  </si>
  <si>
    <t>300-0014N/18</t>
  </si>
  <si>
    <t>JTFSX23P3J6181402 / TOYOTA FINANCI</t>
  </si>
  <si>
    <t>300-0016N/18</t>
  </si>
  <si>
    <t>JTFSX23P1J6180944 / TOYOTA FINANCI</t>
  </si>
  <si>
    <t>300-0099U/17</t>
  </si>
  <si>
    <t>8AWDB42H6EA020429/ PICK UPLAND</t>
  </si>
  <si>
    <t>300-0104U/17</t>
  </si>
  <si>
    <t>5YFBURHE0GP451060/ORTEGA RUIZ</t>
  </si>
  <si>
    <t>300-0110U/17</t>
  </si>
  <si>
    <t>2T3BF4EV3EW134152 / TOYOTA FINANCIA</t>
  </si>
  <si>
    <t>300-0114U/17</t>
  </si>
  <si>
    <t>MMM148EDXDH699391/ PICK UPLAND</t>
  </si>
  <si>
    <t>300-0118U/17</t>
  </si>
  <si>
    <t>5TDKKRFH4GS143397/ NIETO NAVAR</t>
  </si>
  <si>
    <t>300-0119U/17</t>
  </si>
  <si>
    <t>3N1CC1AS7GK199483/ RODRIGUEZ V</t>
  </si>
  <si>
    <t>300-0121U/17</t>
  </si>
  <si>
    <t>1FM5K7F81DGA90483/ VARGAS TREJ</t>
  </si>
  <si>
    <t>300-0125U/17</t>
  </si>
  <si>
    <t>9FBHS2AA4DM001816 / TOVAR CHAV</t>
  </si>
  <si>
    <t>300-0126U/17</t>
  </si>
  <si>
    <t>VNKKTUD31FA028167/ VELASCO SAN</t>
  </si>
  <si>
    <t>300-0128U/17</t>
  </si>
  <si>
    <t>5TDYK3DC7FS533195/ KOBAYASHI N</t>
  </si>
  <si>
    <t>300-0132U/17</t>
  </si>
  <si>
    <t>3MYDLAYV5GY124605/ RAMIREZ NUÑ</t>
  </si>
  <si>
    <t>300-0134U/17</t>
  </si>
  <si>
    <t>JE4LD2135FZ012922 / ALVAREZ VA</t>
  </si>
  <si>
    <t>300-0135U/17</t>
  </si>
  <si>
    <t>1C3ADZAB8DN759988/ JET VAN CAR</t>
  </si>
  <si>
    <t>300-0140U/17</t>
  </si>
  <si>
    <t>MR0EX32G8D0252406/ GARCIA TOLE</t>
  </si>
  <si>
    <t>300-0141U/17</t>
  </si>
  <si>
    <t>JTFPX22P1B0029226 / GONZALEZ G</t>
  </si>
  <si>
    <t>300-0142U/17</t>
  </si>
  <si>
    <t>5YFBPRHE2HP606930/ RODRIGUEZ R</t>
  </si>
  <si>
    <t>300-0144U/17</t>
  </si>
  <si>
    <t>1FMCU0EG4CKB36269/GONZALEZ CHA</t>
  </si>
  <si>
    <t>300-0146U/17</t>
  </si>
  <si>
    <t>KMHCM4NC5BU554346/ MANDUJANO S</t>
  </si>
  <si>
    <t>300-0147U/17</t>
  </si>
  <si>
    <t>3GNAL7EK7DS625967/ PAZ MANRIQU</t>
  </si>
  <si>
    <t>300-0150U/17</t>
  </si>
  <si>
    <t>9BWLB45Z5D4201547/ ROBLES CAMP</t>
  </si>
  <si>
    <t>300-0152U/17</t>
  </si>
  <si>
    <t>1FADP3L9XGL218678/ MARTINEZ AL</t>
  </si>
  <si>
    <t>300-1386N/17</t>
  </si>
  <si>
    <t>MR2K29F34H1067370 / AUTOMOTORE</t>
  </si>
  <si>
    <t>300-1429N/17</t>
  </si>
  <si>
    <t>3MYDLAYV4HY189530 / TOYOTA FINANCIA</t>
  </si>
  <si>
    <t>300-1430N/17</t>
  </si>
  <si>
    <t>5TDKZ3DC0HS856363 / UNITED AUT</t>
  </si>
  <si>
    <t>300-1433N/17</t>
  </si>
  <si>
    <t>MHKMF53F5HK018657 / TOYOTA FINANCI</t>
  </si>
  <si>
    <t>300-1440N/17</t>
  </si>
  <si>
    <t>MR0EX8CB3H1398101 / TOYOTA FINANCIA</t>
  </si>
  <si>
    <t>300-1441N/17</t>
  </si>
  <si>
    <t>2T3RFREV6HW656371 / TOYOTA FINANCIA</t>
  </si>
  <si>
    <t>300-1443N/17</t>
  </si>
  <si>
    <t>MHKMF53FXHK017343 / TOYOTA FINANCIA</t>
  </si>
  <si>
    <t>300-1444N/17</t>
  </si>
  <si>
    <t>MHKMF53F9HK017897 / LIDERAZGO</t>
  </si>
  <si>
    <t>300-1445N/17</t>
  </si>
  <si>
    <t>2T3RFREV4HW648933 / ALECSA  PA</t>
  </si>
  <si>
    <t>300-1446N/17</t>
  </si>
  <si>
    <t>MHKMF53F2HK017613 / CEVER  TOL</t>
  </si>
  <si>
    <t>300-1447N/17</t>
  </si>
  <si>
    <t>MHKMF53F9HK018001 / AUTOMOVILE</t>
  </si>
  <si>
    <t>300-1448N/17</t>
  </si>
  <si>
    <t>MHKMF53F5HK017413 / AUTOMOVILE</t>
  </si>
  <si>
    <t>300-1453N/17</t>
  </si>
  <si>
    <t>MHKMF53E2HK011642 / TOYOTA FINANCIA</t>
  </si>
  <si>
    <t>300-1454N/17</t>
  </si>
  <si>
    <t>MR2B29F32H1067710 / TOYOTA FINANCIA</t>
  </si>
  <si>
    <t>300-1455N/17</t>
  </si>
  <si>
    <t>5TFHY5F14HX649747 / TOYOTA FINANCIA</t>
  </si>
  <si>
    <t>300-1457N/17</t>
  </si>
  <si>
    <t>MHKMF53F1HK018378 / OZ AUTOMOT</t>
  </si>
  <si>
    <t>300-1458N/17</t>
  </si>
  <si>
    <t>2T3ZFREVXHW363072 / AUTOMOVILE</t>
  </si>
  <si>
    <t>300-1459N/17</t>
  </si>
  <si>
    <t>5TDYZRFH8HS212695 / TOY MOTORS</t>
  </si>
  <si>
    <t>300-1460N/17</t>
  </si>
  <si>
    <t>MR2B29F30H1068869 / TOYOTA FINANCIA</t>
  </si>
  <si>
    <t>300-1465N/17</t>
  </si>
  <si>
    <t>JTDKBRFU6H3561458 / TOYOTA FINANCIA</t>
  </si>
  <si>
    <t>300-1467N/17</t>
  </si>
  <si>
    <t>5YFBPRHE4HP700761 / TOYOTA FINANCIA</t>
  </si>
  <si>
    <t>300-1468N/17</t>
  </si>
  <si>
    <t>5YFBPRHE9HP701193 / TOYOTA FINANCIA</t>
  </si>
  <si>
    <t>300-1469N/17</t>
  </si>
  <si>
    <t>MR2B29F30H1067883 / TOYOTA FINANCIA</t>
  </si>
  <si>
    <t>300-1470N/17</t>
  </si>
  <si>
    <t>MR2B29F36H1068150 / TOYOTA FINANCIA</t>
  </si>
  <si>
    <t>300-1471N/17</t>
  </si>
  <si>
    <t>MR2B29F33H1068834 / TOYOTA FINANCIA</t>
  </si>
  <si>
    <t>300-1472N/17</t>
  </si>
  <si>
    <t>MR2B29F32H1068842 / TOYOTA FINANCIA</t>
  </si>
  <si>
    <t>300-1473N/17</t>
  </si>
  <si>
    <t>MR2B29F38H1068957 / TOYOTA FINANCIA</t>
  </si>
  <si>
    <t>300-1474N/17</t>
  </si>
  <si>
    <t>MR2B29F34H1068972 / TOYOTA FINANCIA</t>
  </si>
  <si>
    <t>300-1475N/17</t>
  </si>
  <si>
    <t>MR2B29F35H1069158 / TOYOTA FINANCIA</t>
  </si>
  <si>
    <t>300-1476N/17</t>
  </si>
  <si>
    <t>MHKMF53F5HK018576 / TOYOTA FINANCIA</t>
  </si>
  <si>
    <t>300-1478N/17</t>
  </si>
  <si>
    <t>MHKMF53F3HK018740 / TOYOTA FINANCIA</t>
  </si>
  <si>
    <t>300-1480N/17</t>
  </si>
  <si>
    <t>5TDYZ3DC7HS858833 / TOYOTA FINANCIA</t>
  </si>
  <si>
    <t>300-1481N/17</t>
  </si>
  <si>
    <t>MR0EX8DD8H0175641 / TOYOTA FINANCIA</t>
  </si>
  <si>
    <t>300-1482N/17</t>
  </si>
  <si>
    <t>MR0EX8CB7H1398215 / TOYOTA FINANCIA</t>
  </si>
  <si>
    <t>300-1483N/17</t>
  </si>
  <si>
    <t>MR0EX8CB0H1398234 / TOYOTA FINANCIA</t>
  </si>
  <si>
    <t>300-1484N/17</t>
  </si>
  <si>
    <t>MR0EX8CB9H1398247 / TOYOTA FINANCIA</t>
  </si>
  <si>
    <t>300-1485N/17</t>
  </si>
  <si>
    <t>MR0EX8CB7H1398263 / TOYOTA FINANCIA</t>
  </si>
  <si>
    <t>300-1486N/17</t>
  </si>
  <si>
    <t>5TDKZ3DC2HS860334 / TOYOTA FINANCIA</t>
  </si>
  <si>
    <t>300-1488N/17</t>
  </si>
  <si>
    <t>5TDYZ3DC8HS860476 / TOYOTA FINANCIA</t>
  </si>
  <si>
    <t>300-1489N/17</t>
  </si>
  <si>
    <t>5YFBPRHE1HP689203 / GRUPO PENN</t>
  </si>
  <si>
    <t>300-1491N/17</t>
  </si>
  <si>
    <t>MR0EX8CB3H1398292 / TOYOTA FINANCIA</t>
  </si>
  <si>
    <t>300-1492N/17</t>
  </si>
  <si>
    <t>MR0EX8CB0H1398380 / TOYOTA FINANCIA</t>
  </si>
  <si>
    <t>300-1493N/17</t>
  </si>
  <si>
    <t>MR0EX8CB5H1398424 / TOYOTA FINANCIA</t>
  </si>
  <si>
    <t>300-1494N/17</t>
  </si>
  <si>
    <t>MR0EX8CB7H1398487 / TOYOTA FINANCIA</t>
  </si>
  <si>
    <t>300-1495N/17</t>
  </si>
  <si>
    <t>MR0EX8CB1H1398498 / TOYOTA FINANCIA</t>
  </si>
  <si>
    <t>300-1496N/17</t>
  </si>
  <si>
    <t>MR0EX8CB8H1398515 / TOYOTA FINANCIA</t>
  </si>
  <si>
    <t>300-1497N/17</t>
  </si>
  <si>
    <t>3MYDLAYV5HY190914 / TOYOTA FINANCIA</t>
  </si>
  <si>
    <t>300-1498N/17</t>
  </si>
  <si>
    <t>3MYDLAYV7HY190834 / TOYOTA FINANCIA</t>
  </si>
  <si>
    <t>300-1499N/17</t>
  </si>
  <si>
    <t>MR2B29F39H1069518 / TOYOTA FINANCIA</t>
  </si>
  <si>
    <t>300-1500N/17</t>
  </si>
  <si>
    <t>MR2B29F35H1069581 / TOYOTA FINANCIA</t>
  </si>
  <si>
    <t>300-1501N/17</t>
  </si>
  <si>
    <t>MR2B29F37H1069663 / TOYOTA FINANCIA</t>
  </si>
  <si>
    <t>300-1502N/17</t>
  </si>
  <si>
    <t>MR2B29F39H1069681 / TOYOTA FINANCIA</t>
  </si>
  <si>
    <t>300-1503N/17</t>
  </si>
  <si>
    <t>MR2B29F37H1069744 / TOYOTA FINANCIA</t>
  </si>
  <si>
    <t>300-1504N/17</t>
  </si>
  <si>
    <t>MR2B29F35H1069936 / TOYOTA FINANCIA</t>
  </si>
  <si>
    <t>300-1505N/17</t>
  </si>
  <si>
    <t>MR2B29F39H1070443 / TOYOTA FINANCIA</t>
  </si>
  <si>
    <t>300-1506N/17</t>
  </si>
  <si>
    <t>MR2B29F33H1070888 / TOYOTA FINANCIA</t>
  </si>
  <si>
    <t>300-1507N/17</t>
  </si>
  <si>
    <t>MR2B29F33H1070907 / TOYOTA FINANCIA</t>
  </si>
  <si>
    <t>300-1510N/17</t>
  </si>
  <si>
    <t>MR0EX8CB7H1398439 / TOYOTA FINANCIA</t>
  </si>
  <si>
    <t>300-1511N/17</t>
  </si>
  <si>
    <t>MR0EX8CB7H1398442 / TOYOTA FINANCIA</t>
  </si>
  <si>
    <t>300-1512N/17</t>
  </si>
  <si>
    <t>MR0EX8CB8H1398451 / TOYOTA FINANCIA</t>
  </si>
  <si>
    <t>300-1513N/17</t>
  </si>
  <si>
    <t>MR0EX8CB1H1398470 / TOYOTA FINANCIA</t>
  </si>
  <si>
    <t>300-1514N/17</t>
  </si>
  <si>
    <t>MR0EX8CB1H1398503 / TOYOTA FINANCIA</t>
  </si>
  <si>
    <t>300-1515N/17</t>
  </si>
  <si>
    <t>MR2B29F36H1069685 / TOYOTA FINANCIA</t>
  </si>
  <si>
    <t>300-1516N/17</t>
  </si>
  <si>
    <t>MR2B29F35H1071802 / TOYOTA FINANCIA</t>
  </si>
  <si>
    <t>300-1517N/17</t>
  </si>
  <si>
    <t>MR2B29F36H1071887 / TOYOTA FINANCIA</t>
  </si>
  <si>
    <t>300-1518N/17</t>
  </si>
  <si>
    <t>MHKMF53E9HK011234 / TOYOTA FINANCIA</t>
  </si>
  <si>
    <t>300-1519N/17</t>
  </si>
  <si>
    <t>MHKMF53E4HK011271 / TOYOTA FINANCIA</t>
  </si>
  <si>
    <t>300-1521N/17</t>
  </si>
  <si>
    <t>MHKMF53F6HK018649 / TOYOTA FINANCIA</t>
  </si>
  <si>
    <t>300-1522N/17</t>
  </si>
  <si>
    <t>MHKMF53F9HK018726 / TOYOTA FINANCI</t>
  </si>
  <si>
    <t>300-1523N/17</t>
  </si>
  <si>
    <t>MHKMF53F5HK018528 / CEVER TOLU</t>
  </si>
  <si>
    <t>300-1524N/17</t>
  </si>
  <si>
    <t>MHKMF53EXHK010626 / CEVER  LOM</t>
  </si>
  <si>
    <t>300-1525N/17</t>
  </si>
  <si>
    <t>3TMCZ5AN5HM093858 / TOYOTA FINANCI</t>
  </si>
  <si>
    <t>300-1528N/17</t>
  </si>
  <si>
    <t>MR0EX8CB5H1398388 / TOYOTA FINANCIA</t>
  </si>
  <si>
    <t>300-1529N/17</t>
  </si>
  <si>
    <t>MR0EX8CB0H1398332 / TOYOTA FINANCIA</t>
  </si>
  <si>
    <t>300-1533N/17</t>
  </si>
  <si>
    <t>5TFHY5F17HX656868 / TOYOTA FINANCIA</t>
  </si>
  <si>
    <t>300-1536N/17</t>
  </si>
  <si>
    <t>3MYDLAYV0HY191260 / TOYOTA FINANCIA</t>
  </si>
  <si>
    <t>300-1537N/17</t>
  </si>
  <si>
    <t>300-1542N/17</t>
  </si>
  <si>
    <t>JTDKBRFU7H3044458 / TOYOTA FINANCIA</t>
  </si>
  <si>
    <t>300-1543N/17</t>
  </si>
  <si>
    <t>JTDKBRFU2H3563210 / TOYOTA FINANCIA</t>
  </si>
  <si>
    <t>300-1544N/17</t>
  </si>
  <si>
    <t>JTDKBRFU7H3564837 / TOYOTA FINANCIA</t>
  </si>
  <si>
    <t>300-1545N/17</t>
  </si>
  <si>
    <t>JTDKBRFU5H3044054 / TOYOTA FINANCIA</t>
  </si>
  <si>
    <t>300-1546N/17</t>
  </si>
  <si>
    <t>JTDKBRFU3H3044828 / TOYOTA FINANCIA</t>
  </si>
  <si>
    <t>300-1547N/17</t>
  </si>
  <si>
    <t>JTDKBRFU6H3045729 / TOYOTA FINANCIA</t>
  </si>
  <si>
    <t>300-1548N/17</t>
  </si>
  <si>
    <t>JTDKBRFU4H3562897 / TOYOTA FINANCIA</t>
  </si>
  <si>
    <t>300-1549N/17</t>
  </si>
  <si>
    <t>MR2B29F30H1071173 / TOYOTA FINANCI</t>
  </si>
  <si>
    <t>300-1550N/17</t>
  </si>
  <si>
    <t>MHKMF53EXHK011615 / TOYOTA FINANCIA</t>
  </si>
  <si>
    <t>300-1551N/17</t>
  </si>
  <si>
    <t>MHKMF53E3HK011634 / TOYOTA FINANCIA</t>
  </si>
  <si>
    <t>300-1552N/17</t>
  </si>
  <si>
    <t>MHKMF53F3HK018849 / TOYOTA FINANCIA</t>
  </si>
  <si>
    <t>300-1553N/17</t>
  </si>
  <si>
    <t>JTFPX22P6J0076122 / TOYOTA FINANCIA</t>
  </si>
  <si>
    <t>JUNIO</t>
  </si>
  <si>
    <t>1C3ADZAB8DN759988</t>
  </si>
  <si>
    <t>1FADP3L9XGL218678</t>
  </si>
  <si>
    <t>1FM5K7F81DGA90483</t>
  </si>
  <si>
    <t>1FMCU0EG4CKB36269</t>
  </si>
  <si>
    <t>2T3BF4EV3EW134152</t>
  </si>
  <si>
    <t>2T3JFREVXHW589075</t>
  </si>
  <si>
    <t>2T3RFREV4HW648933</t>
  </si>
  <si>
    <t>2T3RFREV6HW656371</t>
  </si>
  <si>
    <t>2T3ZFREVXHW363072</t>
  </si>
  <si>
    <t>2T3ZFREVXHW379627</t>
  </si>
  <si>
    <t>3GNAL7EK7DS625967</t>
  </si>
  <si>
    <t>3MYDLAYV0HY191260</t>
  </si>
  <si>
    <t>3MYDLAYV4HY189530</t>
  </si>
  <si>
    <t>3MYDLAYV5GY124605</t>
  </si>
  <si>
    <t>3MYDLAYV5HY190914</t>
  </si>
  <si>
    <t>3MYDLAYV7HY190834</t>
  </si>
  <si>
    <t>3N1CC1A57GK199483</t>
  </si>
  <si>
    <t>3TMCZ5AN5HM093858</t>
  </si>
  <si>
    <t>4T1BF1FK2HU396728</t>
  </si>
  <si>
    <t>4T1BK1FK2FU027862</t>
  </si>
  <si>
    <t>5TDKKRFH4GS143397</t>
  </si>
  <si>
    <t>5TDKZ3DC0HS856363</t>
  </si>
  <si>
    <t>5TDKZ3DC2HS860334</t>
  </si>
  <si>
    <t>5TDYK3DC7FS533195</t>
  </si>
  <si>
    <t>5TDYZ3DC7HS858833</t>
  </si>
  <si>
    <t>5TDYZ3DC8HS860476</t>
  </si>
  <si>
    <t>5TDYZRFH8HS212695</t>
  </si>
  <si>
    <t>5TFHY5F14HX649747</t>
  </si>
  <si>
    <t>5TFHY5F17HX656868</t>
  </si>
  <si>
    <t>5YFBPRHE0HP696806</t>
  </si>
  <si>
    <t>5YFBPRHE1HP689203</t>
  </si>
  <si>
    <t>5YFBPRHE2HP606930</t>
  </si>
  <si>
    <t>5YFBPRHE4HP700761</t>
  </si>
  <si>
    <t>5YFBPRHE9HP701193</t>
  </si>
  <si>
    <t>5YFBURHE0GP451060</t>
  </si>
  <si>
    <t>8AWDB42H6EA020429</t>
  </si>
  <si>
    <t>9BWLB45Z5D4201547</t>
  </si>
  <si>
    <t>9FBHS2AA4DM001816</t>
  </si>
  <si>
    <t>JE4LD2135FZ012922</t>
  </si>
  <si>
    <t>JTDKBRFU2H3563210</t>
  </si>
  <si>
    <t>JTDKBRFU3H3044828</t>
  </si>
  <si>
    <t>JTDKBRFU4H3562897</t>
  </si>
  <si>
    <t>JTDKBRFU5H3044054</t>
  </si>
  <si>
    <t>JTDKBRFU6H3045729</t>
  </si>
  <si>
    <t>JTDKBRFU6H3561458</t>
  </si>
  <si>
    <t>JTDKBRFU7H3044458</t>
  </si>
  <si>
    <t>JTDKBRFU7H3564837</t>
  </si>
  <si>
    <t>JTFPX22P1B0029226</t>
  </si>
  <si>
    <t>JTFPX22P6J0076122</t>
  </si>
  <si>
    <t>JTFSX23P3J6181402</t>
  </si>
  <si>
    <t>JTFSX23PXJ6180926</t>
  </si>
  <si>
    <t>KMHCM4NC5BU554346</t>
  </si>
  <si>
    <t>MHKMF53E2HK011642</t>
  </si>
  <si>
    <t>MHKMF53E3HK011634</t>
  </si>
  <si>
    <t>MHKMF53E4HK011271</t>
  </si>
  <si>
    <t>MHKMF53E9HK011234</t>
  </si>
  <si>
    <t>MHKMF53EXHK010626</t>
  </si>
  <si>
    <t>MHKMF53EXHK011615</t>
  </si>
  <si>
    <t>MHKMF53F1HK018378</t>
  </si>
  <si>
    <t>MHKMF53F2HK017613</t>
  </si>
  <si>
    <t>MHKMF53F3HK018740</t>
  </si>
  <si>
    <t>MHKMF53F3HK018849</t>
  </si>
  <si>
    <t>MHKMF53F5HK017413</t>
  </si>
  <si>
    <t>MHKMF53F5HK018576</t>
  </si>
  <si>
    <t>MHKMF53F5HK018657</t>
  </si>
  <si>
    <t>MHKMF53F6HK018649</t>
  </si>
  <si>
    <t>MHKMF53F9HK017897</t>
  </si>
  <si>
    <t>MHKMF53F9HK018001</t>
  </si>
  <si>
    <t>MHKMF53F9HK018726</t>
  </si>
  <si>
    <t>MHKMF53FXHK017343</t>
  </si>
  <si>
    <t>MMM148EDXDH699391</t>
  </si>
  <si>
    <t>MR0EX32G8D0252406</t>
  </si>
  <si>
    <t>MR0EX8CB0H1398234</t>
  </si>
  <si>
    <t>MR0EX8CB0H1398332</t>
  </si>
  <si>
    <t>MR0EX8CB0H1398380</t>
  </si>
  <si>
    <t>MR0EX8CB1H1398470</t>
  </si>
  <si>
    <t>MR0EX8CB1H1398498</t>
  </si>
  <si>
    <t>MR0EX8CB1H1398503</t>
  </si>
  <si>
    <t>MR0EX8CB3H1398101</t>
  </si>
  <si>
    <t>MR0EX8CB3H1398292</t>
  </si>
  <si>
    <t>MR0EX8CB5H1398388</t>
  </si>
  <si>
    <t>MR0EX8CB5H1398424</t>
  </si>
  <si>
    <t>MR0EX8CB7H1398215</t>
  </si>
  <si>
    <t>MR0EX8CB7H1398263</t>
  </si>
  <si>
    <t>MR0EX8CB7H1398439</t>
  </si>
  <si>
    <t>MR0EX8CB7H1398442</t>
  </si>
  <si>
    <t>MR0EX8CB7H1398487</t>
  </si>
  <si>
    <t>MR0EX8CB8H1398451</t>
  </si>
  <si>
    <t>MR0EX8CB8H1398515</t>
  </si>
  <si>
    <t>MR0EX8CB9H1398247</t>
  </si>
  <si>
    <t>MR0EX8DD8H0175641</t>
  </si>
  <si>
    <t>MR2B29F30H1067883</t>
  </si>
  <si>
    <t>MR2B29F30H1068869</t>
  </si>
  <si>
    <t>MR2B29F30H1071173</t>
  </si>
  <si>
    <t>MR2B29F32H1067710</t>
  </si>
  <si>
    <t>MR2B29F32H1068842</t>
  </si>
  <si>
    <t>MR2B29F33H1068834</t>
  </si>
  <si>
    <t>MR2B29F33H1070888</t>
  </si>
  <si>
    <t>MR2B29F33H1070907</t>
  </si>
  <si>
    <t>MR2B29F34H1068972</t>
  </si>
  <si>
    <t>MR2B29F35H1069158</t>
  </si>
  <si>
    <t>MR2B29F35H1069581</t>
  </si>
  <si>
    <t>MR2B29F35H1069936</t>
  </si>
  <si>
    <t>MR2B29F35H1071802</t>
  </si>
  <si>
    <t>MR2B29F36H1068150</t>
  </si>
  <si>
    <t>MR2B29F36H1069685</t>
  </si>
  <si>
    <t>MR2B29F36H1071887</t>
  </si>
  <si>
    <t>MR2B29F37H1069663</t>
  </si>
  <si>
    <t>MR2B29F37H1069744</t>
  </si>
  <si>
    <t>MR2B29F38H1068957</t>
  </si>
  <si>
    <t>MR2B29F39H1069518</t>
  </si>
  <si>
    <t>MR2B29F39H1069681</t>
  </si>
  <si>
    <t>MR2B29F39H1070443</t>
  </si>
  <si>
    <t>MR2K29F34H1060158</t>
  </si>
  <si>
    <t>VNKKTUD31FA028167</t>
  </si>
  <si>
    <t>PAGO EN JULIO</t>
  </si>
  <si>
    <t>??</t>
  </si>
  <si>
    <t>300-1206N/17</t>
  </si>
  <si>
    <t>MHKMF53E2HK009924 / UNITED  AU</t>
  </si>
  <si>
    <t>300-1285N/17</t>
  </si>
  <si>
    <t>2T3RFREV1HW626856 / TOYOTA FINANCIA</t>
  </si>
  <si>
    <t>300-0192U/17</t>
  </si>
  <si>
    <t>4T1BK1FK2FU027862 / TOYOTA FINANCIA</t>
  </si>
  <si>
    <t>300-1490N/17</t>
  </si>
  <si>
    <t>2T3JFREVXHW589075 / GRUPO PEN</t>
  </si>
  <si>
    <t>300-1527N/17</t>
  </si>
  <si>
    <t>MR2K29F34H1060158 / TOYOTA FINANCIA</t>
  </si>
  <si>
    <t>300-1538N/17</t>
  </si>
  <si>
    <t>4T1BF1FK2HU396728 / TOYOTA FINANCIA</t>
  </si>
  <si>
    <t>EN AGOSTO</t>
  </si>
  <si>
    <t>EN JULIO</t>
  </si>
  <si>
    <t>300-0021N/18</t>
  </si>
  <si>
    <t>JTFPX22P0J0076763 / TOYOTA FINANCIA</t>
  </si>
  <si>
    <t>300-0022N/18</t>
  </si>
  <si>
    <t>JTFPX22P7J0076887 / TOYOTA FINANCIA</t>
  </si>
  <si>
    <t>300-0023N/18</t>
  </si>
  <si>
    <t>JTFPX22P9J0076972 / TOYOTA FINANCIA</t>
  </si>
  <si>
    <t>300-0024N/18</t>
  </si>
  <si>
    <t>JTFPX22P1J0076982 / TOYOTA FINANCIA</t>
  </si>
  <si>
    <t>300-0025N/18</t>
  </si>
  <si>
    <t>JTFPX22P1J0077047 / TOYOTA FINANCIA</t>
  </si>
  <si>
    <t>300-0026N/18</t>
  </si>
  <si>
    <t>JTFSX23P3J6182114 / TOYOTA FINANCIA</t>
  </si>
  <si>
    <t>300-0027N/18</t>
  </si>
  <si>
    <t>JTFPX22P5J0077150 / TOYOTA FINANCIA</t>
  </si>
  <si>
    <t>300-0028N/18</t>
  </si>
  <si>
    <t>JTFPX22P6J0076122 / TOYOTA FINANCI</t>
  </si>
  <si>
    <t>300-0029N/18</t>
  </si>
  <si>
    <t>JTFPX22P6J0077156 / TOYOTA FINANCIA</t>
  </si>
  <si>
    <t>300-0030N/18</t>
  </si>
  <si>
    <t>JTFPX22P3J0077504 / TOYOTA FINANCIA</t>
  </si>
  <si>
    <t>300-0031N/18</t>
  </si>
  <si>
    <t>JTFPX22P2J0077218 / TOYOTA FINANCIA</t>
  </si>
  <si>
    <t>300-0155U/17</t>
  </si>
  <si>
    <t>3G1TA5AF4DL155002 / SAN JUAN D</t>
  </si>
  <si>
    <t>300-0156U/17</t>
  </si>
  <si>
    <t>9FBHS2A67FM115775/ GRUPO M SEM</t>
  </si>
  <si>
    <t>300-0159U/17</t>
  </si>
  <si>
    <t>5TDYK3DC7BS112572/ HERRERA HUT</t>
  </si>
  <si>
    <t>300-0160U/17</t>
  </si>
  <si>
    <t>JE3AU26U7FU003519/ SAN JUAN DE</t>
  </si>
  <si>
    <t>300-0163U/17</t>
  </si>
  <si>
    <t>MR0CX12G8E0116354/ ALVAREZ VAZ</t>
  </si>
  <si>
    <t>300-0164U/17</t>
  </si>
  <si>
    <t>4T1BF1FK4CU118051/ OROZCO MART</t>
  </si>
  <si>
    <t>300-0167U/17</t>
  </si>
  <si>
    <t>MA6CA6AD6GT040669/ ALFARO GOME</t>
  </si>
  <si>
    <t>300-0168U/17</t>
  </si>
  <si>
    <t>2C4JC1AG3ER344433/ SAENZ SALDI</t>
  </si>
  <si>
    <t>300-0169U/17</t>
  </si>
  <si>
    <t>3TMJU4GN5DM141277 / BUENAVISTA</t>
  </si>
  <si>
    <t>300-0171U/17</t>
  </si>
  <si>
    <t>9BWAG4123GT538780/ LAUDA MONES</t>
  </si>
  <si>
    <t>300-0172U/17</t>
  </si>
  <si>
    <t>JN1AF55C1DT050450/ ORTEGA PERE</t>
  </si>
  <si>
    <t>300-0173U/17</t>
  </si>
  <si>
    <t>5YFBPRHEXHP635835/ VALDOVINOS</t>
  </si>
  <si>
    <t>300-0174U/17</t>
  </si>
  <si>
    <t>2T3JFREV7GW456160/ VILLALBA AC</t>
  </si>
  <si>
    <t>300-1556N/17</t>
  </si>
  <si>
    <t>MHKMF53E3HK011245 / TOYOTA FIN</t>
  </si>
  <si>
    <t>300-1559N/17</t>
  </si>
  <si>
    <t>3MYDLAYV2HY192510 / TOYOTA FINANCIA</t>
  </si>
  <si>
    <t>300-1561N/17</t>
  </si>
  <si>
    <t>5TDKZRFH7HS217781 / TOYOTA FINANCIA</t>
  </si>
  <si>
    <t>300-1563N/17</t>
  </si>
  <si>
    <t>MHKMF53E4HK011254 / OTRAS AGEN</t>
  </si>
  <si>
    <t>300-1564N/17</t>
  </si>
  <si>
    <t>MHKMF53F8HK018989 / AUTOMOTORE</t>
  </si>
  <si>
    <t>300-1566N/17</t>
  </si>
  <si>
    <t>5YFBPRHE0HP711739 / TOYOTA FINANCIA</t>
  </si>
  <si>
    <t>300-1567N/17</t>
  </si>
  <si>
    <t>5YFBPRHE5HP712109 / TOYOTA FINANCIA</t>
  </si>
  <si>
    <t>300-1569N/17</t>
  </si>
  <si>
    <t>5TDYZ3DC6HS868673 / AUTOMOTRIZ</t>
  </si>
  <si>
    <t>300-1570N/17</t>
  </si>
  <si>
    <t>MR2K29F34H1074593 / TOYOTA FINANCIA</t>
  </si>
  <si>
    <t>300-1571N/17</t>
  </si>
  <si>
    <t>MHKMF53FXHK019335 / DURANGO AU</t>
  </si>
  <si>
    <t>300-1572N/17</t>
  </si>
  <si>
    <t>MR2B29F38H1074760 / TOYOTA FINANCIA</t>
  </si>
  <si>
    <t>300-1573N/17</t>
  </si>
  <si>
    <t>MHKMF53F1HK019076 / ALECSA PAC</t>
  </si>
  <si>
    <t>300-1574N/17</t>
  </si>
  <si>
    <t>5YFBPRHE0HP658265 / UNITED  AU</t>
  </si>
  <si>
    <t>300-1575N/17</t>
  </si>
  <si>
    <t>5YFBPRHE5HP658746 / UNITED AUT</t>
  </si>
  <si>
    <t>300-1576N/17</t>
  </si>
  <si>
    <t>5YFBPRHE9HP661116 / TOYOTA FINANCIA</t>
  </si>
  <si>
    <t>300-1577N/17</t>
  </si>
  <si>
    <t>5YFBPRHE8HP655971 / UNITED AUT</t>
  </si>
  <si>
    <t>300-1579N/17</t>
  </si>
  <si>
    <t>MR2K29F30H1074770 / OZ AUTOMOT</t>
  </si>
  <si>
    <t>300-1580N/17</t>
  </si>
  <si>
    <t>MHKMF53F3HK016115 / TOY  MOTOR</t>
  </si>
  <si>
    <t>300-1582N/17</t>
  </si>
  <si>
    <t>MR2B29F35H1073520 / TOYOTA FINANCIA</t>
  </si>
  <si>
    <t>300-1585N/17</t>
  </si>
  <si>
    <t>MHKMF53FXHK018931 / TOY MOTORS</t>
  </si>
  <si>
    <t>300-1586N/17</t>
  </si>
  <si>
    <t>MHKMF53E6HK011451 / ALECSA  PA</t>
  </si>
  <si>
    <t>300-1587N/17</t>
  </si>
  <si>
    <t>5TDYZ3DC8HS865290 / CCD. AUTOS</t>
  </si>
  <si>
    <t>300-1588N/17</t>
  </si>
  <si>
    <t>MR2B29F38H1072006 / TOYOTA FINANCIA</t>
  </si>
  <si>
    <t>300-1589N/17</t>
  </si>
  <si>
    <t>MR2B29F38H1072572 / TOYOTA FINANCIA</t>
  </si>
  <si>
    <t>300-1590N/17</t>
  </si>
  <si>
    <t>MR2B29F35H1073498 / TOYOTA FINANCIA</t>
  </si>
  <si>
    <t>300-1591N/17</t>
  </si>
  <si>
    <t>MR2B29F35H1073727 / TOYOTA FINANCIA</t>
  </si>
  <si>
    <t>300-1592N/17</t>
  </si>
  <si>
    <t>MR2B29F3XH1073769 / TOYOTA FINANCIA</t>
  </si>
  <si>
    <t>300-1593N/17</t>
  </si>
  <si>
    <t>MR2B29F30H1074008 / TOYOTA FINANCIA</t>
  </si>
  <si>
    <t>300-1594N/17</t>
  </si>
  <si>
    <t>MR0EX8CB5H1398536 / TOYOTA FINANCIA</t>
  </si>
  <si>
    <t>300-1595N/17</t>
  </si>
  <si>
    <t>MR0EX8DD6H0176061 / TOYOTA FINANCIA</t>
  </si>
  <si>
    <t>300-1596N/17</t>
  </si>
  <si>
    <t>MR0EX8DD6H0176108 / TOYOTA FINANCIA</t>
  </si>
  <si>
    <t>300-1597N/17</t>
  </si>
  <si>
    <t>MR0EX8DD1H0253791 / TOYOTA FINANCIA</t>
  </si>
  <si>
    <t>300-1598N/17</t>
  </si>
  <si>
    <t>5YFBPRHE0HP713149 / TOYOTA FINANCIA</t>
  </si>
  <si>
    <t>300-1599N/17</t>
  </si>
  <si>
    <t>2T3JFREV2HW666828 / TOYOTA FINANCIA</t>
  </si>
  <si>
    <t>300-1601N/17</t>
  </si>
  <si>
    <t>JTDKBRFUXH3566288 / TOYOTA FINANCIA</t>
  </si>
  <si>
    <t>300-1602N/17</t>
  </si>
  <si>
    <t>JTDKBRFU6H3046332 / TOYOTA FINANCIA</t>
  </si>
  <si>
    <t>300-1603N/17</t>
  </si>
  <si>
    <t>JTDKBRFU2H3565104 / TOYOTA FINANCIA</t>
  </si>
  <si>
    <t>300-1604N/17</t>
  </si>
  <si>
    <t>JTDKBRFU3H3566603 / TOYOTA FINANCIA</t>
  </si>
  <si>
    <t>300-1605N/17</t>
  </si>
  <si>
    <t>MR2K29F30H1074414 / TOYOTA FINANCIA</t>
  </si>
  <si>
    <t>300-1606N/17</t>
  </si>
  <si>
    <t>MR2K29F39H1075089 / TOYOTA FINANCIA</t>
  </si>
  <si>
    <t>300-1607N/17</t>
  </si>
  <si>
    <t>MR2K29F30H1075109 / TOYOTA FINANCIA</t>
  </si>
  <si>
    <t>300-1608N/17</t>
  </si>
  <si>
    <t>2T3RFREV3HW665495 / TOYOTA FINANCIA</t>
  </si>
  <si>
    <t>300-1609N/17</t>
  </si>
  <si>
    <t>5TDKZ3DC2HS869177 / TOYOTA FINANCIA</t>
  </si>
  <si>
    <t>300-1610N/17</t>
  </si>
  <si>
    <t>5TDKZ3DC0HS869291 / TOYOTA FINANCIA</t>
  </si>
  <si>
    <t>300-1611N/17</t>
  </si>
  <si>
    <t>MR2B29F39H1072998 / TOYOTA FINANCIA</t>
  </si>
  <si>
    <t>300-1612N/17</t>
  </si>
  <si>
    <t>MR2B29F39H1074265 / TOYOTA FINANCIA</t>
  </si>
  <si>
    <t>300-1613N/17</t>
  </si>
  <si>
    <t>MR2K29F31H1074700 / TOYOTA FINANCIA</t>
  </si>
  <si>
    <t>300-1614N/17</t>
  </si>
  <si>
    <t>MR2K29F32H1074995 / TOYOTA FINANCIA</t>
  </si>
  <si>
    <t>300-1615N/17</t>
  </si>
  <si>
    <t>MR2K29F37H1073891 / TOYOTA FINANCIA</t>
  </si>
  <si>
    <t>300-1616N/17</t>
  </si>
  <si>
    <t>MR2K29F36H1073994 / TOYOTA FINANCIA</t>
  </si>
  <si>
    <t>300-1617N/17</t>
  </si>
  <si>
    <t>MR2K29F3XH1074825 / TOYOTA FINANCIA</t>
  </si>
  <si>
    <t>300-1619N/17</t>
  </si>
  <si>
    <t>5YFBPRHEXHP718312 / TOYOTA FINANCIA</t>
  </si>
  <si>
    <t>300-1620N/17</t>
  </si>
  <si>
    <t>5YFBPRHE9HP710511 / TOYOTA FINANCIA</t>
  </si>
  <si>
    <t>300-1621N/17</t>
  </si>
  <si>
    <t>5TDKZ3DC7HS867750 / TOYOTA FINANCIA</t>
  </si>
  <si>
    <t>300-1623N/17</t>
  </si>
  <si>
    <t>JTDKBRFU7H3565065 / TOYOTA FINANCIA</t>
  </si>
  <si>
    <t>300-1624N/17</t>
  </si>
  <si>
    <t>5TDYZRFH6HS221542 / TOYOTA FINANCIA</t>
  </si>
  <si>
    <t>300-1625N/17</t>
  </si>
  <si>
    <t>2T3JFREVXHW668911 / TOYOTA FINANCIA</t>
  </si>
  <si>
    <t>300-1626N/17</t>
  </si>
  <si>
    <t>MR2K29F37H1073745 / SAMURAI MO</t>
  </si>
  <si>
    <t>300-1627N/17</t>
  </si>
  <si>
    <t>MR2K29F38H1074595 / TOYOTA FINANCIA</t>
  </si>
  <si>
    <t>300-1628N/17</t>
  </si>
  <si>
    <t>5YFBPRHE7HP718929 / TOYOTA FINANCIA</t>
  </si>
  <si>
    <t>300-1629N/17</t>
  </si>
  <si>
    <t>2T3JFREV4HW670864 / FAME  PERI</t>
  </si>
  <si>
    <t>300-1630N/17</t>
  </si>
  <si>
    <t>MR2K29F30H1074980 / LIDERAZGO</t>
  </si>
  <si>
    <t>300-1631N/17</t>
  </si>
  <si>
    <t>5YFBPRHE3HP706910 / TOYOTA FINANCIA</t>
  </si>
  <si>
    <t>300-1632N/17</t>
  </si>
  <si>
    <t>MR2B29F38H1076542 / FAME  PERI</t>
  </si>
  <si>
    <t>300-1633N/17</t>
  </si>
  <si>
    <t>3TMCZ5AN6HM093559 / TOYOTA FINANCIA</t>
  </si>
  <si>
    <t>300-1635N/17</t>
  </si>
  <si>
    <t>5TDYZ3DC4HS871930 / CEVER  LOM</t>
  </si>
  <si>
    <t>300-1636N/17</t>
  </si>
  <si>
    <t>MHKMF53F4HK019668 / TOYOMOTORS</t>
  </si>
  <si>
    <t>300-1637N/17</t>
  </si>
  <si>
    <t>2T3RFREV3HW670907 / TOYOTA FINANCIA</t>
  </si>
  <si>
    <t>300-1638N/17</t>
  </si>
  <si>
    <t>2T3RFREV5HW671783 / TOYOTA FINANCIA</t>
  </si>
  <si>
    <t>300-1639N/17</t>
  </si>
  <si>
    <t>5TDKZRFH4HS221559 / TOYOTA FINANCIA</t>
  </si>
  <si>
    <t>300-1640N/17</t>
  </si>
  <si>
    <t>MR2K29F38H1076024 / AUTOMOTRIZ</t>
  </si>
  <si>
    <t>300-1641N/17</t>
  </si>
  <si>
    <t>MR2K29F39H1077389 / AUTOMOTRIZ</t>
  </si>
  <si>
    <t>300-1642N/17</t>
  </si>
  <si>
    <t>2T3ZFREV5HW384587 / AUTOMOTRIZ</t>
  </si>
  <si>
    <t>300-1644N/17</t>
  </si>
  <si>
    <t>MHKMF53F4HK019301 / CCD. AUTOS</t>
  </si>
  <si>
    <t>300-1646N/17</t>
  </si>
  <si>
    <t>MR0EX8CB9H1396076 / GT MOTORS</t>
  </si>
  <si>
    <t>300-1647N/17</t>
  </si>
  <si>
    <t>5YFBPRHE3HP720810 / TOYOTA FINANCIA</t>
  </si>
  <si>
    <t>300-1649N/17</t>
  </si>
  <si>
    <t>5YFBPRHE5HP699751 / CEVER  LOM</t>
  </si>
  <si>
    <t>300-1650N/17</t>
  </si>
  <si>
    <t>MR2B29F38H1075746 / TOYOTA FINANCIA</t>
  </si>
  <si>
    <t>300-1651N/17</t>
  </si>
  <si>
    <t>5TDKZRFH6HS218646 / TOYOTA FINANCIA</t>
  </si>
  <si>
    <t>300-1652N/17</t>
  </si>
  <si>
    <t>5YFBPRHE6HP721871 / TOYOTA FINANCIA</t>
  </si>
  <si>
    <t>300-1653N/17</t>
  </si>
  <si>
    <t>5YFBPRHE0HP726029 / TOYOTA FINANCIA</t>
  </si>
  <si>
    <t>300-1654N/17</t>
  </si>
  <si>
    <t>5TDYZ3DC6HS872318 / TOYOTA FINANCIA</t>
  </si>
  <si>
    <t>300-1655N/17</t>
  </si>
  <si>
    <t>5TDYZ3DC9HS872989 / TOYOTA FINANCIA</t>
  </si>
  <si>
    <t>300-1656N/17</t>
  </si>
  <si>
    <t>MR2B29F34H1077235 / GRUPO PENN</t>
  </si>
  <si>
    <t>300-1657N/17</t>
  </si>
  <si>
    <t>JTDKBRFU8H3048213 / TOYOTA FINANCIA</t>
  </si>
  <si>
    <t>300-1658N/17</t>
  </si>
  <si>
    <t>JTDKBRFU2H3047171 / TOYOTA FINANCIA</t>
  </si>
  <si>
    <t>300-1659N/17</t>
  </si>
  <si>
    <t>JTDKBRFUXH3047550 / TOYOTA FINANCIA</t>
  </si>
  <si>
    <t>300-1660N/17</t>
  </si>
  <si>
    <t>JTDKBRFU2H3567743 / TOYOTA FINANCIA</t>
  </si>
  <si>
    <t>300-1661N/17</t>
  </si>
  <si>
    <t>MR2B29F34H1077574 / TOYOTA FINANCIA</t>
  </si>
  <si>
    <t>300-1662N/17</t>
  </si>
  <si>
    <t>MR2B29F3XH1076431 / TOYOTA FINANCIA</t>
  </si>
  <si>
    <t>300-1663N/17</t>
  </si>
  <si>
    <t>MR2B29F30H1077202 / TOYOTA FINANCIA</t>
  </si>
  <si>
    <t>300-1664N/17</t>
  </si>
  <si>
    <t>MR2B29F32H1077394 / TOYOTA FINANCIA</t>
  </si>
  <si>
    <t>300-1665N/17</t>
  </si>
  <si>
    <t>MR2K29F30H1075675 / TOYOTA FINANCIA</t>
  </si>
  <si>
    <t>300-1666N/17</t>
  </si>
  <si>
    <t>MR2K29F32H1077427 / TOYOTA FINANCIA</t>
  </si>
  <si>
    <t>300-1667N/17</t>
  </si>
  <si>
    <t>MR0EX8DDXH0253918 / TOYOTA FINANCIA</t>
  </si>
  <si>
    <t>300-1670N/17</t>
  </si>
  <si>
    <t>JTDKBRFU3H3047714 / TOYOTA FINANCIA</t>
  </si>
  <si>
    <t>300-1671N/17</t>
  </si>
  <si>
    <t>JTDKBRFU3H3567475 / TOYOTA FINANCIA</t>
  </si>
  <si>
    <t>300-1680N/17</t>
  </si>
  <si>
    <t>MR2B29F36H1076233 / TOYOTA FINANCIA</t>
  </si>
  <si>
    <t>JULIO</t>
  </si>
  <si>
    <t>2C4JC1AG3ER344433</t>
  </si>
  <si>
    <t>2T3JFREV2HW666828</t>
  </si>
  <si>
    <t>2T3JFREV4HW670864</t>
  </si>
  <si>
    <t>2T3JFREVXHW668911</t>
  </si>
  <si>
    <t>2T3RFREV3HW665495</t>
  </si>
  <si>
    <t>2T3RFREV3HW670907</t>
  </si>
  <si>
    <t>2T3RFREV5HW671783</t>
  </si>
  <si>
    <t>2T3ZFREV5HW384587</t>
  </si>
  <si>
    <t>3G1TA5AF4DL155002</t>
  </si>
  <si>
    <t>3MYDLAYV2HY192510</t>
  </si>
  <si>
    <t>3TMCZ5AN6HM093559</t>
  </si>
  <si>
    <t>3TMJU4GN5DM141277</t>
  </si>
  <si>
    <t>4T1BF1FK4CU118051</t>
  </si>
  <si>
    <t>5TDKZ3DC0HS869291</t>
  </si>
  <si>
    <t>5TDKZ3DC2HS869177</t>
  </si>
  <si>
    <t>5TDKZ3DC7HS867750</t>
  </si>
  <si>
    <t>5TDKZRFH4HS221559</t>
  </si>
  <si>
    <t>5TDKZRFH6HS218646</t>
  </si>
  <si>
    <t>5TDKZRFH7HS217781</t>
  </si>
  <si>
    <t>5TDYK3DC7BS112572</t>
  </si>
  <si>
    <t>5TDYZ3DC4HS871930</t>
  </si>
  <si>
    <t>5TDYZ3DC6HS868673</t>
  </si>
  <si>
    <t>5TDYZ3DC8HS865290</t>
  </si>
  <si>
    <t>5TDYZRFH6HS221542</t>
  </si>
  <si>
    <t>5YFBPRHE0HP658265</t>
  </si>
  <si>
    <t>5YFBPRHE0HP711739</t>
  </si>
  <si>
    <t>5YFBPRHE0HP713149</t>
  </si>
  <si>
    <t>5YFBPRHE3HP706910</t>
  </si>
  <si>
    <t>5YFBPRHE3HP720810</t>
  </si>
  <si>
    <t>5YFBPRHE5HP658746</t>
  </si>
  <si>
    <t>5YFBPRHE5HP699751</t>
  </si>
  <si>
    <t>5YFBPRHE5HP712109</t>
  </si>
  <si>
    <t>5YFBPRHE7HP718929</t>
  </si>
  <si>
    <t>5YFBPRHE8HP655971</t>
  </si>
  <si>
    <t>5YFBPRHE9HP661116</t>
  </si>
  <si>
    <t>5YFBPRHE9HP710511</t>
  </si>
  <si>
    <t>5YFBPRHEXHP718312</t>
  </si>
  <si>
    <t>9FBHS2A67FM115775</t>
  </si>
  <si>
    <t>JE3AU26U7FU003519</t>
  </si>
  <si>
    <t>JTDKBRFU2H3565104</t>
  </si>
  <si>
    <t>JTDKBRFU3H3566603</t>
  </si>
  <si>
    <t>JTDKBRFU6H3046332</t>
  </si>
  <si>
    <t>JTDKBRFU7H3565065</t>
  </si>
  <si>
    <t>JTDKBRFUXH3566288</t>
  </si>
  <si>
    <t>JTFPX22P0J0076763</t>
  </si>
  <si>
    <t>JTFPX22P1J0076982</t>
  </si>
  <si>
    <t>JTFPX22P1J0077047</t>
  </si>
  <si>
    <t>JTFPX22P7J0076887</t>
  </si>
  <si>
    <t>JTFPX22P9J0076972</t>
  </si>
  <si>
    <t>MA6CA6AD6GT040669</t>
  </si>
  <si>
    <t>MHKMF53E3HK011245</t>
  </si>
  <si>
    <t>MHKMF53E4HK011254</t>
  </si>
  <si>
    <t>MHKMF53E6HK011451</t>
  </si>
  <si>
    <t>MHKMF53F1HK019076</t>
  </si>
  <si>
    <t>MHKMF53F3HK016115</t>
  </si>
  <si>
    <t>MHKMF53F4HK019301</t>
  </si>
  <si>
    <t>MHKMF53F4HK019668</t>
  </si>
  <si>
    <t>MHKMF53F5HK018528</t>
  </si>
  <si>
    <t>MHKMF53F8HK018989</t>
  </si>
  <si>
    <t>MHKMF53FXHK018931</t>
  </si>
  <si>
    <t>MHKMF53FXHK019335</t>
  </si>
  <si>
    <t>MR0CX12G8E0116354</t>
  </si>
  <si>
    <t>MR0EX8CB5H1398536</t>
  </si>
  <si>
    <t>MR0EX8CB9H1396076</t>
  </si>
  <si>
    <t>MR0EX8DD1H0253791</t>
  </si>
  <si>
    <t>MR0EX8DD6H0176061</t>
  </si>
  <si>
    <t>MR0EX8DD6H0176108</t>
  </si>
  <si>
    <t>MR2B29F30H1074008</t>
  </si>
  <si>
    <t>MR2B29F35H1073498</t>
  </si>
  <si>
    <t>MR2B29F35H1073520</t>
  </si>
  <si>
    <t>MR2B29F35H1073727</t>
  </si>
  <si>
    <t>MR2B29F38H1072006</t>
  </si>
  <si>
    <t>MR2B29F38H1072572</t>
  </si>
  <si>
    <t>MR2B29F38H1074760</t>
  </si>
  <si>
    <t>MR2B29F38H1076542</t>
  </si>
  <si>
    <t>MR2B29F39H1072998</t>
  </si>
  <si>
    <t>MR2B29F39H1074265</t>
  </si>
  <si>
    <t>MR2B29F3XH1073769</t>
  </si>
  <si>
    <t>MR2K29F30H1074414</t>
  </si>
  <si>
    <t>MR2K29F30H1074770</t>
  </si>
  <si>
    <t>MR2K29F30H1074980</t>
  </si>
  <si>
    <t>MR2K29F30H1075109</t>
  </si>
  <si>
    <t>MR2K29F31H1074700</t>
  </si>
  <si>
    <t>MR2K29F32H1074995</t>
  </si>
  <si>
    <t>MR2K29F34H1074593</t>
  </si>
  <si>
    <t>MR2K29F36H1073994</t>
  </si>
  <si>
    <t>MR2K29F37H1073745</t>
  </si>
  <si>
    <t>MR2K29F37H1073891</t>
  </si>
  <si>
    <t>MR2K29F38H1074595</t>
  </si>
  <si>
    <t>MR2K29F38H1076024</t>
  </si>
  <si>
    <t>MR2K29F39H1075089</t>
  </si>
  <si>
    <t>MR2K29F39H1077389</t>
  </si>
  <si>
    <t>MR2K29F3XH1074825</t>
  </si>
  <si>
    <t>OK FALTA DEPOSITA $26,751.04</t>
  </si>
  <si>
    <t xml:space="preserve">EN AGOSTO </t>
  </si>
  <si>
    <t>EN AGOSTO SE REALIZA INTERCAMBIO</t>
  </si>
  <si>
    <t>DEPOSITO EN AGOSTO</t>
  </si>
  <si>
    <t>PAGO EN AGOSTO</t>
  </si>
  <si>
    <t>INTERCAMBIO EN AGOSTO</t>
  </si>
  <si>
    <t>300-0123U/17</t>
  </si>
  <si>
    <t>KL8CM6CD4FC745840 / TOYOTA FINANCIA</t>
  </si>
  <si>
    <t>AGOSTO</t>
  </si>
  <si>
    <t>300-0187U/17</t>
  </si>
  <si>
    <t>2C4JC1AG7DR731016/ GUARNEROS G</t>
  </si>
  <si>
    <t>300-1677N/17</t>
  </si>
  <si>
    <t>2T3JFREV3HW676879 / TOYOTA FINANCIA</t>
  </si>
  <si>
    <t>300-1686N/17</t>
  </si>
  <si>
    <t>2T3JFREV9HW676966 / TOYOTA FINANCIA</t>
  </si>
  <si>
    <t>300-1768N/17</t>
  </si>
  <si>
    <t>2T3RFREV0HW674073 / TOYOTA FINANCIA</t>
  </si>
  <si>
    <t>300-1692N/17</t>
  </si>
  <si>
    <t>2T3RFREV0HW675594 / TOYOTA FINANCIA</t>
  </si>
  <si>
    <t>300-1689N/17</t>
  </si>
  <si>
    <t>2T3RFREV0HW677197 / TOYOTA FINANCIA</t>
  </si>
  <si>
    <t>300-1795N/17</t>
  </si>
  <si>
    <t>2T3RFREV1HW683140 / TOYOTA FINANCIA</t>
  </si>
  <si>
    <t>300-1690N/17</t>
  </si>
  <si>
    <t>2T3RFREV4HW677199 / TOYOTA FINANCIA</t>
  </si>
  <si>
    <t>300-1693N/17</t>
  </si>
  <si>
    <t>2T3RFREV5HW677647 / TOYOTA FINANCIA</t>
  </si>
  <si>
    <t>300-1732N/17</t>
  </si>
  <si>
    <t>2T3RFREV6HW674529 / TOYOTA FINANCIA</t>
  </si>
  <si>
    <t>300-1688N/17</t>
  </si>
  <si>
    <t>2T3RFREV6HW676779 / TOYOTA FINANCIA</t>
  </si>
  <si>
    <t>300-1794N/17</t>
  </si>
  <si>
    <t>2T3RFREV7HW682588 / TOYOTA FINANCIA</t>
  </si>
  <si>
    <t>300-1683N/17</t>
  </si>
  <si>
    <t>2T3ZFREV4HW388033 / OZ AUTOMOT</t>
  </si>
  <si>
    <t>300-1691N/17</t>
  </si>
  <si>
    <t>2T3ZFREV9HW391395 / TOYOTA FINANCIA</t>
  </si>
  <si>
    <t>300-1712N/17</t>
  </si>
  <si>
    <t>3MYDLAYV8HY192625 / TOYOTA FINANCIA</t>
  </si>
  <si>
    <t>3TMAZ5CNXGM010430/ PONCE HIDAL</t>
  </si>
  <si>
    <t>300-1684N/17</t>
  </si>
  <si>
    <t>3TMCZ5AN0HM100473 / GRUPO  PEN</t>
  </si>
  <si>
    <t>300-1713N/17</t>
  </si>
  <si>
    <t>3TMCZ5AN3HM105084 / TOYOTA FINANCIA</t>
  </si>
  <si>
    <t>300-1699N/17</t>
  </si>
  <si>
    <t>3TMCZ5AN6HM100929 / AUTOMOVILE</t>
  </si>
  <si>
    <t>300-1763N/17</t>
  </si>
  <si>
    <t>3TMCZ5AN8HM095233 / TOYOTA FINANCIA</t>
  </si>
  <si>
    <t>300-0179U/17</t>
  </si>
  <si>
    <t>3TMJU4GN0FM186548/ SANCHEZ MEN</t>
  </si>
  <si>
    <t>300-0195U/17</t>
  </si>
  <si>
    <t>3TMJU4GN5FM176016/ SANCHEZ PER</t>
  </si>
  <si>
    <t>300-0032N/18</t>
  </si>
  <si>
    <t>4T1B11HK1JU001472 / TOYOTA FINANCIA</t>
  </si>
  <si>
    <t>300-0033N/18</t>
  </si>
  <si>
    <t>4T1B11HK3JU501097 / TOYOTA FINANCIA</t>
  </si>
  <si>
    <t>300-1785N/17</t>
  </si>
  <si>
    <t>4T1B11HK6JU001628 / TOYOTA FINANCIA</t>
  </si>
  <si>
    <t>300-0036N/18</t>
  </si>
  <si>
    <t>4T1B11HK8JU001436 / AUTOMOTRIZ</t>
  </si>
  <si>
    <t>300-0037N/18</t>
  </si>
  <si>
    <t>4T1B11HK9JU001512 / TOYOTA FINANCIA</t>
  </si>
  <si>
    <t>300-0034N/18</t>
  </si>
  <si>
    <t>4T1B11HKXJU001812 / TOYOTA FINANCIA</t>
  </si>
  <si>
    <t>300-0194U/17</t>
  </si>
  <si>
    <t>5TDKKRFH3FS052166/ CORONA ALVA</t>
  </si>
  <si>
    <t>300-1687N/17</t>
  </si>
  <si>
    <t>5TDKY5G13HS069092 / TOYOTA FINANCIA</t>
  </si>
  <si>
    <t>300-1694N/17</t>
  </si>
  <si>
    <t>5TDKZRFH0HS223924 / TOYOTA FINANCIA</t>
  </si>
  <si>
    <t>300-1733N/17</t>
  </si>
  <si>
    <t>5TDYZ3DC2HS876348 / TOYOTA FINANCIA</t>
  </si>
  <si>
    <t>300-1796N/17</t>
  </si>
  <si>
    <t>5TDYZ3DC2HS879475 / TOYOTA FINANCIA</t>
  </si>
  <si>
    <t>300-1714N/17</t>
  </si>
  <si>
    <t>5TDYZ3DC3HS851135 / OZ  AUTOMO</t>
  </si>
  <si>
    <t>300-1774N/17</t>
  </si>
  <si>
    <t>5TDYZ3DC8HS878394 / TOYOTA FINANCIA</t>
  </si>
  <si>
    <t>300-1702N/17</t>
  </si>
  <si>
    <t>5TDYZRFH2HS224955 / TOYOTA FINANCIA</t>
  </si>
  <si>
    <t>300-1782N/17</t>
  </si>
  <si>
    <t>5TDYZRFH5HS219202 / LIDERAZGO</t>
  </si>
  <si>
    <t>300-1772N/17</t>
  </si>
  <si>
    <t>5YFBPRHE0HP733515 / TOYOTA FINANCIA</t>
  </si>
  <si>
    <t>300-1766N/17</t>
  </si>
  <si>
    <t>5YFBPRHE1HP731109 / TOYOTA FINANCIA</t>
  </si>
  <si>
    <t>300-1793N/17</t>
  </si>
  <si>
    <t>5YFBPRHE7HP724813 / TOYOTA FINANCIA</t>
  </si>
  <si>
    <t>300-1765N/17</t>
  </si>
  <si>
    <t>5YFBPRHE7HP730675 / TOYOTA FINANCIA</t>
  </si>
  <si>
    <t>300-1706N/17</t>
  </si>
  <si>
    <t>5YFBPRHE9HP729981 / CEVER TOLU</t>
  </si>
  <si>
    <t>300-1711N/17</t>
  </si>
  <si>
    <t>5YFBPRHE9HP733920 / TOYOTA FINANCIA</t>
  </si>
  <si>
    <t>300-1773N/17</t>
  </si>
  <si>
    <t>5YFBPRHEXHP734414 / TOYOTA FINANCIA</t>
  </si>
  <si>
    <t>300-1769N/17</t>
  </si>
  <si>
    <t>JTDKBRFU0H3570320 / TOYOTA FINANCIA</t>
  </si>
  <si>
    <t>300-1770N/17</t>
  </si>
  <si>
    <t>JTDKBRFU4H3050539 / TOYOTA FINANCIA</t>
  </si>
  <si>
    <t>300-1771N/17</t>
  </si>
  <si>
    <t>JTDKBRFU4H3570658 / TOYOTA FINANCIA</t>
  </si>
  <si>
    <t>300-1754N/17</t>
  </si>
  <si>
    <t>JTDKBRFU6H3048534 / TOYOTA FINANCIA</t>
  </si>
  <si>
    <t>300-0165U/17</t>
  </si>
  <si>
    <t>JTFSX23P4E6146437 / TOYOTA FINANCIA</t>
  </si>
  <si>
    <t>300-0202U/17</t>
  </si>
  <si>
    <t>JTFSX23PXF6165012 / RIVERA VEG</t>
  </si>
  <si>
    <t>300-0184U/17</t>
  </si>
  <si>
    <t>MEX3G2608ET013233 / MANDUJANO</t>
  </si>
  <si>
    <t>300-1780N/17</t>
  </si>
  <si>
    <t>MHKMF53E5HK012588 / ALDEN SATE</t>
  </si>
  <si>
    <t>300-1764N/17</t>
  </si>
  <si>
    <t>MHKMF53F3HK020097 / UNITED AUT</t>
  </si>
  <si>
    <t>300-1695N/17</t>
  </si>
  <si>
    <t>MHKMF53F4HK018942 / DECADA AUT</t>
  </si>
  <si>
    <t>300-1762N/17</t>
  </si>
  <si>
    <t>MHKMF53F5HK020179 / GRUPO PENN</t>
  </si>
  <si>
    <t>300-1701N/17</t>
  </si>
  <si>
    <t>MHKMF53F7HK020135 / ALDEN SATE</t>
  </si>
  <si>
    <t>300-1775N/17</t>
  </si>
  <si>
    <t>MHKMF53F8HK020404 / LIDERAZGO</t>
  </si>
  <si>
    <t>300-0177U/17</t>
  </si>
  <si>
    <t>MR0EX8CB0G1394117/ AGROIMPERIO</t>
  </si>
  <si>
    <t>300-1722N/17</t>
  </si>
  <si>
    <t>MR0EX8CB4H1398916 / TOYOTA FINANCIA</t>
  </si>
  <si>
    <t>300-1786N/17</t>
  </si>
  <si>
    <t>MR0EX8CB4H1398995 / PREMIER OR</t>
  </si>
  <si>
    <t>300-1776N/17</t>
  </si>
  <si>
    <t>MR0EX8DD4H0253929 / TOYOTA FINANCIA</t>
  </si>
  <si>
    <t>300-1705N/17</t>
  </si>
  <si>
    <t>MR0EX8DD6H0248134 / TOYOTA FINANCIA</t>
  </si>
  <si>
    <t>300-1745N/17</t>
  </si>
  <si>
    <t>MR2B29F30H1078026 / TOYOTA FINANCIA</t>
  </si>
  <si>
    <t>300-1717N/17</t>
  </si>
  <si>
    <t>MR2B29F31H1077953 / LIDERAZGO</t>
  </si>
  <si>
    <t>300-1724N/17</t>
  </si>
  <si>
    <t>MR2B29F31H1078651 / TOYOTA FINANCIA</t>
  </si>
  <si>
    <t>300-1719N/17</t>
  </si>
  <si>
    <t>MR2B29F31H1079914 / TOYOTA FINANCIA</t>
  </si>
  <si>
    <t>300-1749N/17</t>
  </si>
  <si>
    <t>MR2B29F32H1080537 / TOYOTA FINANCIA</t>
  </si>
  <si>
    <t>300-1738N/17</t>
  </si>
  <si>
    <t>MR2B29F32H1082482 / TOYOTA FINANCIA</t>
  </si>
  <si>
    <t>300-1759N/17</t>
  </si>
  <si>
    <t>MR2B29F32H1083888 / TOYOTA FINANCIA</t>
  </si>
  <si>
    <t>300-1746N/17</t>
  </si>
  <si>
    <t>MR2B29F33H1078442 / TOYOTA FINANCIA</t>
  </si>
  <si>
    <t>300-1723N/17</t>
  </si>
  <si>
    <t>MR2B29F33H1080255 / TOYOTA FINANCIA</t>
  </si>
  <si>
    <t>300-1707N/17</t>
  </si>
  <si>
    <t>MR2B29F34H1079566 / TOYOTA FINANCIA</t>
  </si>
  <si>
    <t>300-1729N/17</t>
  </si>
  <si>
    <t>MR2B29F34H1080572 / TOYOTA FINANCIA</t>
  </si>
  <si>
    <t>300-1731N/17</t>
  </si>
  <si>
    <t>MR2B29F34H1081365 / TOYOTA FINANCIA</t>
  </si>
  <si>
    <t>300-1734N/17</t>
  </si>
  <si>
    <t>MR2B29F34H1081690 / TOYOTA FINANCIA</t>
  </si>
  <si>
    <t>300-1735N/17</t>
  </si>
  <si>
    <t>MR2B29F35H1082217 / TOYOTA FINANCIA</t>
  </si>
  <si>
    <t>300-1740N/17</t>
  </si>
  <si>
    <t>MR2B29F35H1083139 / TOYOTA FINANCIA</t>
  </si>
  <si>
    <t>300-1748N/17</t>
  </si>
  <si>
    <t>MR2B29F36H1079939 / TOYOTA FINANCIA</t>
  </si>
  <si>
    <t>300-1756N/17</t>
  </si>
  <si>
    <t>MR2B29F36H1081920 / TOYOTA FINANCIA</t>
  </si>
  <si>
    <t>300-1737N/17</t>
  </si>
  <si>
    <t>MR2B29F36H1082209 / TOYOTA FINANCIA</t>
  </si>
  <si>
    <t>300-1741N/17</t>
  </si>
  <si>
    <t>MR2B29F36H1083618 / TOYOTA FINANCIA</t>
  </si>
  <si>
    <t>300-1727N/17</t>
  </si>
  <si>
    <t>MR2B29F37H1079187 / TOYOTA FINANCIA</t>
  </si>
  <si>
    <t>300-1736N/17</t>
  </si>
  <si>
    <t>MR2B29F37H1083174 / TOYOTA FINANCIA</t>
  </si>
  <si>
    <t>300-1750N/17</t>
  </si>
  <si>
    <t>MR2B29F38H1081028 / TOYOTA FINANCIA</t>
  </si>
  <si>
    <t>300-1730N/17</t>
  </si>
  <si>
    <t>MR2B29F38H1081174 / TOYOTA FINANCIA</t>
  </si>
  <si>
    <t>300-1758N/17</t>
  </si>
  <si>
    <t>MR2B29F38H1082809 / TOYOTA FINANCIA</t>
  </si>
  <si>
    <t>300-1739N/17</t>
  </si>
  <si>
    <t>MR2B29F38H1082888 / TOYOTA FINANCIA</t>
  </si>
  <si>
    <t>300-1679N/17</t>
  </si>
  <si>
    <t>MR2B29F39H1072046 / ALDEN SATE</t>
  </si>
  <si>
    <t>300-1744N/17</t>
  </si>
  <si>
    <t>MR2B29F39H1077747 / TOYOTA FINANCIA</t>
  </si>
  <si>
    <t>300-1725N/17</t>
  </si>
  <si>
    <t>MR2B29F3XH1078745 / TOYOTA FINANCIA</t>
  </si>
  <si>
    <t>300-1726N/17</t>
  </si>
  <si>
    <t>MR2B29F3XH1078907 / TOYOTA FINANCIA</t>
  </si>
  <si>
    <t>300-1747N/17</t>
  </si>
  <si>
    <t>MR2B29F3XH1079135 / TOYOTA FINANCIA</t>
  </si>
  <si>
    <t>300-1728N/17</t>
  </si>
  <si>
    <t>MR2B29F3XH1080107 / TOYOTA FINANCIA</t>
  </si>
  <si>
    <t>300-1755N/17</t>
  </si>
  <si>
    <t>MR2B29F3XH1081838 / TOYOTA FINANCIA</t>
  </si>
  <si>
    <t>300-1757N/17</t>
  </si>
  <si>
    <t>MR2B29F3XH1082004 / TOYOTA FINANCIA</t>
  </si>
  <si>
    <t>300-1779N/17</t>
  </si>
  <si>
    <t>MR2K29F31H1076995 / MEGAMOTORS</t>
  </si>
  <si>
    <t>300-1751N/17</t>
  </si>
  <si>
    <t>MR2K29F31H1078567 / TOYOTA FINANCIA</t>
  </si>
  <si>
    <t>300-1752N/17</t>
  </si>
  <si>
    <t>MR2K29F31H1079136 / TOYOTA FINANCIA</t>
  </si>
  <si>
    <t>300-1760N/17</t>
  </si>
  <si>
    <t>MR2K29F34H1082208 / TOYOTA FINANCIA</t>
  </si>
  <si>
    <t>300-1742N/17</t>
  </si>
  <si>
    <t>MR2K29F36H1079794 / TOYOTA FINANCIA</t>
  </si>
  <si>
    <t>300-1743N/17</t>
  </si>
  <si>
    <t>MR2K29F36H1080153 / TOYOTA FINANCIA</t>
  </si>
  <si>
    <t>300-1753N/17</t>
  </si>
  <si>
    <t>MR2K29F37H1081361 / TOYOTA FINANCIA</t>
  </si>
  <si>
    <t>300-1761N/17</t>
  </si>
  <si>
    <t>MR2K29F3XH1083508 / TOYOTA FINANCIA</t>
  </si>
  <si>
    <t>300-0175U/17</t>
  </si>
  <si>
    <t>VF1LZ32T8CC257680/ GONZALEZ AR</t>
  </si>
  <si>
    <t>5YFBPRHE6HP721871</t>
  </si>
  <si>
    <t>JTDKBRFU8H3048213</t>
  </si>
  <si>
    <t>JTDKBRFU2H3047171</t>
  </si>
  <si>
    <t>JTDKBRFUXH3047550</t>
  </si>
  <si>
    <t>JTDKBRFU2H3567743</t>
  </si>
  <si>
    <t>MR2B29F3XH1076431</t>
  </si>
  <si>
    <t>MR2B29F30H1077202</t>
  </si>
  <si>
    <t>MR2B29F32H1077394</t>
  </si>
  <si>
    <t>MR2K29F30H1075675</t>
  </si>
  <si>
    <t>MR2K29F32H1077427</t>
  </si>
  <si>
    <t>JTFPX22P5J0077150</t>
  </si>
  <si>
    <t>MR0EX8DDXH0253918</t>
  </si>
  <si>
    <t>9BWAG4123GT538780</t>
  </si>
  <si>
    <t>2T3JFREV7GW456160</t>
  </si>
  <si>
    <t>JN1AF55C1DT050450</t>
  </si>
  <si>
    <t>3TMJU4GN0FM186548</t>
  </si>
  <si>
    <t>MHKMF53FXHK014659</t>
  </si>
  <si>
    <t>JTDKBRFU3H3047714</t>
  </si>
  <si>
    <t>MR2B29F36H1076233</t>
  </si>
  <si>
    <t>JTFPX22P3J0077504</t>
  </si>
  <si>
    <t>JTFPX22P2J0077218</t>
  </si>
  <si>
    <t>MR0EX8CB0G1394117</t>
  </si>
  <si>
    <t>2T3JFREV3HW676879</t>
  </si>
  <si>
    <t>2T3JFREV9HW676966</t>
  </si>
  <si>
    <t>5TDKY5G13HS069092</t>
  </si>
  <si>
    <t>2T3RFREV6HW676779</t>
  </si>
  <si>
    <t>2T3RFREV0HW677197</t>
  </si>
  <si>
    <t>2T3RFREV4HW677199</t>
  </si>
  <si>
    <t>2T3ZFREV9HW391395</t>
  </si>
  <si>
    <t>2T3ZFREV4HW388033</t>
  </si>
  <si>
    <t>3TMCZ5AN0HM100473</t>
  </si>
  <si>
    <t>MR2B29F39H1072046</t>
  </si>
  <si>
    <t>MHKMF53E7HK012155</t>
  </si>
  <si>
    <t>3TMCZ5AN9HM099808</t>
  </si>
  <si>
    <t>2T3RFREV0HW675594</t>
  </si>
  <si>
    <t>2T3RFREV5HW677647</t>
  </si>
  <si>
    <t>5TDKZRFH0HS223924</t>
  </si>
  <si>
    <t>MHKMF53F4HK018942</t>
  </si>
  <si>
    <t>MHKMF53F7HK020135</t>
  </si>
  <si>
    <t>MR2B29F34H1079566</t>
  </si>
  <si>
    <t>MR2B29F31H1079914</t>
  </si>
  <si>
    <t>MR0EX8CB4H1398916</t>
  </si>
  <si>
    <t>MR2B29F33H1080255</t>
  </si>
  <si>
    <t>MR2B29F31H1078651</t>
  </si>
  <si>
    <t>MR2B29F3XH1078745</t>
  </si>
  <si>
    <t>MR2B29F3XH1078907</t>
  </si>
  <si>
    <t>MR2B29F37H1079187</t>
  </si>
  <si>
    <t>MR2B29F3XH1080107</t>
  </si>
  <si>
    <t>MR2B29F34H1080572</t>
  </si>
  <si>
    <t>MR2B29F38H1081174</t>
  </si>
  <si>
    <t>MR2B29F34H1081365</t>
  </si>
  <si>
    <t>2T3RFREV6HW674529</t>
  </si>
  <si>
    <t>5TDYZ3DC2HS876348</t>
  </si>
  <si>
    <t>2C4JC1AG7DR731016</t>
  </si>
  <si>
    <t>JTFSX23P4E6146437</t>
  </si>
  <si>
    <t>VF1LZ32T8CC257680</t>
  </si>
  <si>
    <t>MEX3G2608ET013233</t>
  </si>
  <si>
    <t>4T1BF1FK2GU566360</t>
  </si>
  <si>
    <t>MR0EX8DD6H0248134</t>
  </si>
  <si>
    <t>3TMCZ5AN6HM100929</t>
  </si>
  <si>
    <t>MR2B29F34H1081690</t>
  </si>
  <si>
    <t>MR2B29F35H1082217</t>
  </si>
  <si>
    <t>MR2B29F37H1083174</t>
  </si>
  <si>
    <t>MR2B29F36H1082209</t>
  </si>
  <si>
    <t>MR2B29F32H1082482</t>
  </si>
  <si>
    <t>MR2B29F38H1082888</t>
  </si>
  <si>
    <t>MR2B29F35H1083139</t>
  </si>
  <si>
    <t>MR2B29F36H1083618</t>
  </si>
  <si>
    <t>MR2K29F36H1079794</t>
  </si>
  <si>
    <t>MR2K29F36H1080153</t>
  </si>
  <si>
    <t>MR2B29F39H1077747</t>
  </si>
  <si>
    <t>MR2B29F30H1078026</t>
  </si>
  <si>
    <t>MR2B29F33H1078442</t>
  </si>
  <si>
    <t>MR2B29F3XH1079135</t>
  </si>
  <si>
    <t>MR2B29F36H1079939</t>
  </si>
  <si>
    <t>MR2B29F32H1080537</t>
  </si>
  <si>
    <t>MR2B29F38H1081028</t>
  </si>
  <si>
    <t>MR2K29F31H1078567</t>
  </si>
  <si>
    <t>MR2K29F31H1079136</t>
  </si>
  <si>
    <t>MR2K29F37H1081361</t>
  </si>
  <si>
    <t>JTDKBRFU6H3048534</t>
  </si>
  <si>
    <t>MR2B29F3XH1081838</t>
  </si>
  <si>
    <t>MR2B29F36H1081920</t>
  </si>
  <si>
    <t>MR2B29F3XH1082004</t>
  </si>
  <si>
    <t>MR2B29F38H1082809</t>
  </si>
  <si>
    <t>MR2B29F32H1083888</t>
  </si>
  <si>
    <t>MR2K29F34H1082208</t>
  </si>
  <si>
    <t>MR2K29F3XH1083508</t>
  </si>
  <si>
    <t>5YFBPRHE9HP729981</t>
  </si>
  <si>
    <t>MR2B29F31H1077953</t>
  </si>
  <si>
    <t>5YFBPRHE7HP730675</t>
  </si>
  <si>
    <t>5YFBPRHE1HP731109</t>
  </si>
  <si>
    <t>2T3RFREV0HW674073</t>
  </si>
  <si>
    <t>5TDYZ3DC3HS851135</t>
  </si>
  <si>
    <t>3MYDLAYV8HY192625</t>
  </si>
  <si>
    <t>MHKMF53F5HK020179</t>
  </si>
  <si>
    <t>3TMCZ5AN8HM095233</t>
  </si>
  <si>
    <t>MHKMF53F3HK020097</t>
  </si>
  <si>
    <t>JTDKBRFU0H3570320</t>
  </si>
  <si>
    <t>JTDKBRFU4H3050539</t>
  </si>
  <si>
    <t>JTDKBRFU4H3570658</t>
  </si>
  <si>
    <t>5YFBPRHE0HP733515</t>
  </si>
  <si>
    <t>5YFBPRHEXHP734414</t>
  </si>
  <si>
    <t>4T1B11HK1JU001472</t>
  </si>
  <si>
    <t>4T1B11HK3JU501097</t>
  </si>
  <si>
    <t>5TDYZ3DC8HS878394</t>
  </si>
  <si>
    <t>MR0EX8DD4H0253929</t>
  </si>
  <si>
    <t>5TDYZRFH5HS219202</t>
  </si>
  <si>
    <t>5YFBPRHE9HP733920</t>
  </si>
  <si>
    <t>MHKMF53F8HK020404</t>
  </si>
  <si>
    <t>MR2K29F31H1076995</t>
  </si>
  <si>
    <t>4T1B11HK9JU001512</t>
  </si>
  <si>
    <t>4T1B11HK6JU001628</t>
  </si>
  <si>
    <t>5TDKKRFH3FS052166</t>
  </si>
  <si>
    <t>3TMJU4GN5FM176016</t>
  </si>
  <si>
    <t>JTFSX23PXF6165012</t>
  </si>
  <si>
    <t>3TMCZ5AN3HM105084</t>
  </si>
  <si>
    <t>4T1B11HKXJU001809</t>
  </si>
  <si>
    <t>4T1B11HKXJU001812</t>
  </si>
  <si>
    <t>4T1B11HK8JU001436</t>
  </si>
  <si>
    <t>5TDYZRFH2HS224955</t>
  </si>
  <si>
    <t>MR0EX8CB4H1398995</t>
  </si>
  <si>
    <t>MR0EX8CB8H1398966</t>
  </si>
  <si>
    <t>2T3ZFREV1HW387731</t>
  </si>
  <si>
    <t>4T1B11HK2JU001898</t>
  </si>
  <si>
    <t>4T1B11HK1JU502572</t>
  </si>
  <si>
    <t>PAGO EN SEPTIEMBRE</t>
  </si>
  <si>
    <t>UNIDAD SIN SALIDA</t>
  </si>
  <si>
    <t xml:space="preserve">INTERCAMBIO </t>
  </si>
  <si>
    <t>INTERCAMBIO EN SEPTIEMBRE</t>
  </si>
  <si>
    <t>300-0038N/18</t>
  </si>
  <si>
    <t>4T1B11HKXJU001809 / AUTOMOTRIZ</t>
  </si>
  <si>
    <t>300-1697N/17</t>
  </si>
  <si>
    <t>MHKMF53E7HK012155 / TOYOTA FINANCIA</t>
  </si>
  <si>
    <t>SEPTIEMBRE</t>
  </si>
  <si>
    <t>2T3JFREV7HW682250</t>
  </si>
  <si>
    <t>2T3RFREV1HW683140</t>
  </si>
  <si>
    <t>2T3RFREV7HW682588</t>
  </si>
  <si>
    <t>2T3RFREVXHW685095</t>
  </si>
  <si>
    <t>2T3ZFREV2HW387768</t>
  </si>
  <si>
    <t>2T3ZFREV3HW399170</t>
  </si>
  <si>
    <t>2T3ZFREV4HW398061</t>
  </si>
  <si>
    <t>3HGRU5854GM004392</t>
  </si>
  <si>
    <t>3MYDLAYV3JY303541</t>
  </si>
  <si>
    <t>3MYDLAYV5JY303735</t>
  </si>
  <si>
    <t>3TMCZ5AN0HM106810</t>
  </si>
  <si>
    <t>3TMCZ5AN8HM104559</t>
  </si>
  <si>
    <t>3TMLU4EN3EM153666</t>
  </si>
  <si>
    <t>4T1B11HK2JU502502</t>
  </si>
  <si>
    <t>4T1B11HK4JU500539</t>
  </si>
  <si>
    <t>4T1B11HKXJU001471</t>
  </si>
  <si>
    <t>5TDYZ3DC2HS879475</t>
  </si>
  <si>
    <t>5TDYZ3DCXHS879207</t>
  </si>
  <si>
    <t>5TDYZRFH8HS226418</t>
  </si>
  <si>
    <t>5YFBPRHE5HP729816</t>
  </si>
  <si>
    <t>5YFBPRHE8HP720690</t>
  </si>
  <si>
    <t>JTDKBRFU7H3052124</t>
  </si>
  <si>
    <t>JTDKBRFU8H3051712</t>
  </si>
  <si>
    <t>JTDKBRFU8H3571795</t>
  </si>
  <si>
    <t>JTDKBRFU9H3052545</t>
  </si>
  <si>
    <t>MHKMF53E4HK012596</t>
  </si>
  <si>
    <t>MHKMF53F8HK020726</t>
  </si>
  <si>
    <t>MR0EX8CB9H1399107</t>
  </si>
  <si>
    <t>MR0EX8DD0H0176766</t>
  </si>
  <si>
    <t>MR0EX8DD1H0176792</t>
  </si>
  <si>
    <t>MR0EX8DD3H0176518</t>
  </si>
  <si>
    <t>MR0EX8DD3H0176759</t>
  </si>
  <si>
    <t>MR0EX8DD4H0176608</t>
  </si>
  <si>
    <t>MR0EX8DD4H0176897</t>
  </si>
  <si>
    <t>MR0EX8DD6H0176867</t>
  </si>
  <si>
    <t>MR0EX8DD6H0176898</t>
  </si>
  <si>
    <t>MR0EX8DDXH0254373</t>
  </si>
  <si>
    <t>MR2B29F30H1087468</t>
  </si>
  <si>
    <t>MR2B29F32H1086208</t>
  </si>
  <si>
    <t>300-0042N/18</t>
  </si>
  <si>
    <t>4T1B11HKXJU001471 / OZ  AUTOMO</t>
  </si>
  <si>
    <t>300-0044N/18</t>
  </si>
  <si>
    <t>3MYDLAYV3JY303541 / TOYOTA FINANCIA</t>
  </si>
  <si>
    <t>300-0045N/18</t>
  </si>
  <si>
    <t>3MYDLAYV5JY303735 / TOYOTA FINANCIA</t>
  </si>
  <si>
    <t>300-0050N/18</t>
  </si>
  <si>
    <t>4T1B11HK2JU502595 / DURANGO AU</t>
  </si>
  <si>
    <t>300-0051N/18</t>
  </si>
  <si>
    <t>5TFAY5F15JX681727 / TOYOTA FINANCIA</t>
  </si>
  <si>
    <t>300-0052N/18</t>
  </si>
  <si>
    <t>5TFAY5F12JX684472 / TOYOTA FINANCIA</t>
  </si>
  <si>
    <t>300-0053N/18</t>
  </si>
  <si>
    <t>3MYDLAYVXJY305027 / TOYOTA FINANCIA</t>
  </si>
  <si>
    <t>300-0054N/18</t>
  </si>
  <si>
    <t>4T1B11HKXJU007576 / TOYOTA FINANCIA</t>
  </si>
  <si>
    <t>300-0061N/18</t>
  </si>
  <si>
    <t>4T1B11HK6JU001628 / TOYOTA FINANCI</t>
  </si>
  <si>
    <t>300-0062N/18</t>
  </si>
  <si>
    <t>JTFPX22P8J0078468 / DURANGO AU</t>
  </si>
  <si>
    <t>300-0063N/18</t>
  </si>
  <si>
    <t>4T1B11HKXJU009196 / TOYOTA FINANCIA</t>
  </si>
  <si>
    <t>300-0064N/18</t>
  </si>
  <si>
    <t>5YFBPRHE0JP739739 / TOYOTA FINANCIA</t>
  </si>
  <si>
    <t>300-0065N/18</t>
  </si>
  <si>
    <t>5YFBPRHE5JP742345 / TOYOTA FINANCIA</t>
  </si>
  <si>
    <t>300-0066N/18</t>
  </si>
  <si>
    <t>5TFAY5F19JX684856 / TOYOTA FINANCIA</t>
  </si>
  <si>
    <t>300-0068N/18</t>
  </si>
  <si>
    <t>JTFSX23PXJ6184328 / TOYOTA FINANCIA</t>
  </si>
  <si>
    <t>300-0069N/18</t>
  </si>
  <si>
    <t>5YFBPRHEXJP743491 / TOYOTA FINANCIA</t>
  </si>
  <si>
    <t>300-0070N/18</t>
  </si>
  <si>
    <t>5YFBPRHE6JP739065 / TOYOTA FINANCIA</t>
  </si>
  <si>
    <t>300-0071N/18</t>
  </si>
  <si>
    <t>5YFBPRHE1JP741614 / TOYOTA FINANCIA</t>
  </si>
  <si>
    <t>300-0072N/18</t>
  </si>
  <si>
    <t>5YFBPRHE2JP742111 / TOYOTA FINANCIA</t>
  </si>
  <si>
    <t>300-0073N/18</t>
  </si>
  <si>
    <t>5YFBPRHEXJP738355 / TOYOTA FINANCIA</t>
  </si>
  <si>
    <t>300-0074N/18</t>
  </si>
  <si>
    <t>5YFBPRHE1JP738504 / TOYOTA FINANCIA</t>
  </si>
  <si>
    <t>300-0075N/18</t>
  </si>
  <si>
    <t>5YFBPRHE2JP740116 / TOYOTA FINANCIA</t>
  </si>
  <si>
    <t>300-0076N/18</t>
  </si>
  <si>
    <t>5YFBPRHE4JP740246 / TOYOTA FINANCIA</t>
  </si>
  <si>
    <t>300-0077N/18</t>
  </si>
  <si>
    <t>5YFBPRHE4JP746581 / TOYOTA FINANCIA</t>
  </si>
  <si>
    <t>300-0078N/18</t>
  </si>
  <si>
    <t>5YFBPRHE1JP746702 / TOYOTA FINANCIA</t>
  </si>
  <si>
    <t>300-0079N/18</t>
  </si>
  <si>
    <t>JTFPX22P6J0078999 / TOYOTA FINANCIA</t>
  </si>
  <si>
    <t>300-0080N/18</t>
  </si>
  <si>
    <t>5YFBPRHE6JP740491 / TOYOTA FINANCIA</t>
  </si>
  <si>
    <t>300-0081N/18</t>
  </si>
  <si>
    <t>5YFBPRHE4JP741820 / TOYOTA FINANCIA</t>
  </si>
  <si>
    <t>300-0082N/18</t>
  </si>
  <si>
    <t>5YFBPRHE0JP742124 / TOYOTA FINANCIA</t>
  </si>
  <si>
    <t>300-0083N/18</t>
  </si>
  <si>
    <t>5YFBPRHE0JP739014 / TOYOTA FINANCIA</t>
  </si>
  <si>
    <t>300-0084N/18</t>
  </si>
  <si>
    <t>5YFBPRHE3JP740707 / TOYOTA FINANCIA</t>
  </si>
  <si>
    <t>300-0085N/18</t>
  </si>
  <si>
    <t>5YFBPRHE7JP742492 / TOYOTA FINANCIA</t>
  </si>
  <si>
    <t>300-0086N/18</t>
  </si>
  <si>
    <t>5YFBPRHE5JP744144 / TOYOTA FINANCIA</t>
  </si>
  <si>
    <t>300-0087N/18</t>
  </si>
  <si>
    <t>5YFBPRHE7JP744842 / TOYOTA FINANCIA</t>
  </si>
  <si>
    <t>300-0200U/17</t>
  </si>
  <si>
    <t>3HGRU5854GM004392 /MICHEL GODO</t>
  </si>
  <si>
    <t>300-0204U/17</t>
  </si>
  <si>
    <t>3TMLU4EN3EM153666/ LOPEZ SOLAN</t>
  </si>
  <si>
    <t>300-0205U/17</t>
  </si>
  <si>
    <t>3N1CK3CD7EL237704/ CAMPOS GUER</t>
  </si>
  <si>
    <t>300-0206U/17</t>
  </si>
  <si>
    <t>MHKMC13F2EK008620 / RODRIGUEZ</t>
  </si>
  <si>
    <t>300-0208U/17</t>
  </si>
  <si>
    <t>MRHGM6660EP067681 / ACOSTA DOM</t>
  </si>
  <si>
    <t>300-1787N/17</t>
  </si>
  <si>
    <t>2T3RFREVXHW685095 / TOYOTA FINANCIA</t>
  </si>
  <si>
    <t>300-1789N/17</t>
  </si>
  <si>
    <t>5TDYZ3DCXHS879207 / TOYOTA FINANCIA</t>
  </si>
  <si>
    <t>300-1798N/17</t>
  </si>
  <si>
    <t>JTDKBRFU8H3571795 / TOYOTA FINANCIA</t>
  </si>
  <si>
    <t>300-1799N/17</t>
  </si>
  <si>
    <t>3TMCZ5AN8HM104559 / LIDERAZGO</t>
  </si>
  <si>
    <t>300-1800N/17</t>
  </si>
  <si>
    <t>2T3ZFREV3HW399170 / OZ AUTOMOT</t>
  </si>
  <si>
    <t>300-1801N/17</t>
  </si>
  <si>
    <t>2T3ZFREV4HW398061 / CEVER  TOL</t>
  </si>
  <si>
    <t>300-1802N/17</t>
  </si>
  <si>
    <t>5YFBPRHE8HP720690 / DURANGO AU</t>
  </si>
  <si>
    <t>300-1805N/17</t>
  </si>
  <si>
    <t>2T3JFREV7HW682250 / TOYOTA FINANCIA</t>
  </si>
  <si>
    <t>300-1807N/17</t>
  </si>
  <si>
    <t>MR0EX8DD4H0176608 / TOYOTA FINANCIA</t>
  </si>
  <si>
    <t>300-1808N/17</t>
  </si>
  <si>
    <t>MR0EX8DD3H0176759 / TOYOTA FINANCIA</t>
  </si>
  <si>
    <t>300-1809N/17</t>
  </si>
  <si>
    <t>MR0EX8DD0H0176766 / TOYOTA FINANCIA</t>
  </si>
  <si>
    <t>300-1810N/17</t>
  </si>
  <si>
    <t>MR0EX8DD1H0176792 / TOYOTA FINANCIA</t>
  </si>
  <si>
    <t>300-1811N/17</t>
  </si>
  <si>
    <t>MR0EX8DD6H0176898 / TOYOTA FINANCIA</t>
  </si>
  <si>
    <t>300-1812N/17</t>
  </si>
  <si>
    <t>MR0EX8DDXH0254373 / TOYOTA FINANCIA</t>
  </si>
  <si>
    <t>300-1814N/17</t>
  </si>
  <si>
    <t>2T3ZFREV2HW387768 / AUTOMOVIL</t>
  </si>
  <si>
    <t>300-1815N/17</t>
  </si>
  <si>
    <t>MR0EX8DD9H0252789 / AUTOMOVIL</t>
  </si>
  <si>
    <t>300-1816N/17</t>
  </si>
  <si>
    <t>MR0EX8CB9H1399107 / TOYOTA FINANCIA</t>
  </si>
  <si>
    <t>300-1818N/17</t>
  </si>
  <si>
    <t>MR0EX8DD3H0176518 / TOYOTA FINANCIA</t>
  </si>
  <si>
    <t>300-1820N/17</t>
  </si>
  <si>
    <t>MR0EX8DD6H0176867 / TOYOTA FINANCIA</t>
  </si>
  <si>
    <t>300-1821N/17</t>
  </si>
  <si>
    <t>MR0EX8DD4H0176897 / TOYOTA FINANCIA</t>
  </si>
  <si>
    <t>300-1824N/17</t>
  </si>
  <si>
    <t>5YFBPRHE5HP729816 / UNITED AUT</t>
  </si>
  <si>
    <t>300-1826N/17</t>
  </si>
  <si>
    <t>JTDKBRFU8H3051712 / TOYOTA FINANCIA</t>
  </si>
  <si>
    <t>300-1827N/17</t>
  </si>
  <si>
    <t>JTDKBRFU7H3052124 / TOYOTA FINANCIA</t>
  </si>
  <si>
    <t>300-1828N/17</t>
  </si>
  <si>
    <t>JTDKBRFU9H3052545 / TOYOTA FINANCIA</t>
  </si>
  <si>
    <t>300-1829N/17</t>
  </si>
  <si>
    <t>MR2B29F32H1086208 / TOYOTA FINANCIA</t>
  </si>
  <si>
    <t>300-1830N/17</t>
  </si>
  <si>
    <t>MR2B29F30H1087468 / TOYOTA FINANCIA</t>
  </si>
  <si>
    <t>300-1832N/17</t>
  </si>
  <si>
    <t>MHKMF53F8HK020726 / TOYOTA FINANCIA</t>
  </si>
  <si>
    <t>300-1835N/17</t>
  </si>
  <si>
    <t>MR2B29F3XH1084951 / TOYOTA FINANCIA</t>
  </si>
  <si>
    <t>300-1836N/17</t>
  </si>
  <si>
    <t>MR2B29F34H1085772 / TOYOTA FINANCIA</t>
  </si>
  <si>
    <t>300-1840N/17</t>
  </si>
  <si>
    <t>MR2B29F3XH1087719 / TOYOTA FINANCIA</t>
  </si>
  <si>
    <t>300-1841N/17</t>
  </si>
  <si>
    <t>MR2B29F38H1085936 / TOYOTA FINANCIA</t>
  </si>
  <si>
    <t>300-1842N/17</t>
  </si>
  <si>
    <t>MR2B29F31H1086152 / TOYOTA FINANCIA</t>
  </si>
  <si>
    <t>300-1844N/17</t>
  </si>
  <si>
    <t>2T3RFREV0HW686224 / TOYOTA FINANCIA</t>
  </si>
  <si>
    <t>300-1845N/17</t>
  </si>
  <si>
    <t>2T3RFREV6HW689094 / TOYOTA FINANCIA</t>
  </si>
  <si>
    <t>300-1846N/17</t>
  </si>
  <si>
    <t>5TDKZRFH3HS229863 / TOYOTA FINANCIA</t>
  </si>
  <si>
    <t>300-1847N/17</t>
  </si>
  <si>
    <t>5TDYZRFH4HS229865 / TOYOTA FINANCIA</t>
  </si>
  <si>
    <t>300-1852N/17</t>
  </si>
  <si>
    <t>5TDYZ3DC2HS884675 / TOYOTA FINANCIA</t>
  </si>
  <si>
    <t>300-1860N/17</t>
  </si>
  <si>
    <t>MHKMF53E1HK012622 / MEGAMOTORS</t>
  </si>
  <si>
    <t>300-1862N/17</t>
  </si>
  <si>
    <t>5YFBPRHEXHP696926 / UNITED AUT</t>
  </si>
  <si>
    <t>300-1863N/17</t>
  </si>
  <si>
    <t>3TMCZ5AN0HM108590 / TOYOTA FINANCIA</t>
  </si>
  <si>
    <t>300-1866N/17</t>
  </si>
  <si>
    <t>5TDKZ3DC8HS882662 / TOYOMOTORS</t>
  </si>
  <si>
    <t>300-1867N/17</t>
  </si>
  <si>
    <t>MR2B29F32H1088752 / TOYOTA FINANCIA</t>
  </si>
  <si>
    <t>300-1868N/17</t>
  </si>
  <si>
    <t>MR2B29F31H1089388 / TOYOTA FINANCIA</t>
  </si>
  <si>
    <t>300-1869N/17</t>
  </si>
  <si>
    <t>MR2B29F39H1091311 / TOYOTA FINANCIA</t>
  </si>
  <si>
    <t>300-1870N/17</t>
  </si>
  <si>
    <t>2T3RFREV2HW693014 / TOYOTA FINANCIA</t>
  </si>
  <si>
    <t>300-1871N/17</t>
  </si>
  <si>
    <t>5TDYZ3DC1HS882741 / TOYOTA FINANCIA</t>
  </si>
  <si>
    <t>300-1874N/17</t>
  </si>
  <si>
    <t>5TDKZRFH2HS229451 / TOYOTA FINANCIA</t>
  </si>
  <si>
    <t>300-1875N/17</t>
  </si>
  <si>
    <t>5TDYZRFH7HS228497 / TOYOTA FINANCIA</t>
  </si>
  <si>
    <t>300-1876N/17</t>
  </si>
  <si>
    <t>3TMCZ5AN2HM104962 / TOYOTA FINANCIA</t>
  </si>
  <si>
    <t>300-1877N/17</t>
  </si>
  <si>
    <t>MR0EX8CB2H1399255 / TOYOTA FINANCIA</t>
  </si>
  <si>
    <t>300-1878N/17</t>
  </si>
  <si>
    <t>MR0EX8DD3H0176938 / TOYOTA FINANCIA</t>
  </si>
  <si>
    <t>300-1879N/17</t>
  </si>
  <si>
    <t>MR0EX8DD7H0177073 / TOYOTA FINANCIA</t>
  </si>
  <si>
    <t>300-1880N/17</t>
  </si>
  <si>
    <t>MR0EX8DD2H0254528 / TOYOTA FINANCIA</t>
  </si>
  <si>
    <t>300-1881N/17</t>
  </si>
  <si>
    <t>MR0EX8DD9H0254557 / TOYOTA FINANCIA</t>
  </si>
  <si>
    <t>300-1882N/17</t>
  </si>
  <si>
    <t>MR0EX8DD4H0254580 / TOYOTA FINANCIA</t>
  </si>
  <si>
    <t>300-1883N/17</t>
  </si>
  <si>
    <t>5TDKZRFH6HS230473 / TOYOTA FINANCIA</t>
  </si>
  <si>
    <t>300-1885N/17</t>
  </si>
  <si>
    <t>5TDYZ3DC3HS880182 / UNITED AUT</t>
  </si>
  <si>
    <t>300-1889N/17</t>
  </si>
  <si>
    <t>MR0EX8DDXH0175494 / PREMIER DE</t>
  </si>
  <si>
    <t>300-1890N/17</t>
  </si>
  <si>
    <t>MR0EX8DD5H0175662 / PREMIER DE</t>
  </si>
  <si>
    <t>300-1895N/17</t>
  </si>
  <si>
    <t>JTDKBRFU5H3049562 / TOYOTA FINANCIA</t>
  </si>
  <si>
    <t>300-1896N/17</t>
  </si>
  <si>
    <t>JTDKBRFU2H3052998 / TOYOTA FINANCIA</t>
  </si>
  <si>
    <t>UNIDAD CON SALIDA 27/09</t>
  </si>
  <si>
    <t>2T3RFREV0HW686224</t>
  </si>
  <si>
    <t>2T3RFREV2HW693014</t>
  </si>
  <si>
    <t>2T3RFREV6HW689094</t>
  </si>
  <si>
    <t>2T3ZFREV6HW401784</t>
  </si>
  <si>
    <t>3MYDLAYVXJY305027</t>
  </si>
  <si>
    <t>3N1CK3CD7EL237704</t>
  </si>
  <si>
    <t>3TMAZ5CNXHM048998</t>
  </si>
  <si>
    <t>3TMCZ5AN0HM108590</t>
  </si>
  <si>
    <t>3TMCZ5AN1HM100014</t>
  </si>
  <si>
    <t>3TMCZ5AN2HM104962</t>
  </si>
  <si>
    <t>3TMCZ5AN5HM108469</t>
  </si>
  <si>
    <t>4T1B11HK2JU005823</t>
  </si>
  <si>
    <t>4T1B11HK2JU502595</t>
  </si>
  <si>
    <t>4T1B11HK9JU006886</t>
  </si>
  <si>
    <t>4T1B11HKXJU007576</t>
  </si>
  <si>
    <t>4T1B11HKXJU009196</t>
  </si>
  <si>
    <t>5TDKZ3DC8HS882662</t>
  </si>
  <si>
    <t>5TDKZRFH2HS229451</t>
  </si>
  <si>
    <t>5TDKZRFH3HS229863</t>
  </si>
  <si>
    <t>5TDKZRFH6HS230473</t>
  </si>
  <si>
    <t>5TDYZ3DC0HS885579</t>
  </si>
  <si>
    <t>5TDYZ3DC1HS882741</t>
  </si>
  <si>
    <t>5TDYZ3DC2HS884675</t>
  </si>
  <si>
    <t>5TDYZ3DC3HS880182</t>
  </si>
  <si>
    <t>5TDYZRFH4HS227937</t>
  </si>
  <si>
    <t>5TDYZRFH4HS229865</t>
  </si>
  <si>
    <t>5TDYZRFH7HS228497</t>
  </si>
  <si>
    <t>5TFAY5F12JX684472</t>
  </si>
  <si>
    <t>5TFAY5F15JX681727</t>
  </si>
  <si>
    <t>5TFAY5F19JX684856</t>
  </si>
  <si>
    <t>5YFBPRHE0JP739739</t>
  </si>
  <si>
    <t>5YFBPRHE5JP742345</t>
  </si>
  <si>
    <t>5YFBPRHEXHP696926</t>
  </si>
  <si>
    <t>JTFPX22P8J0078468</t>
  </si>
  <si>
    <t>MHKMC13F2EK008620</t>
  </si>
  <si>
    <t>MHKMF53E1HK012622</t>
  </si>
  <si>
    <t>MHKMF53EXHK012943</t>
  </si>
  <si>
    <t>MR0EX8CB2H1399255</t>
  </si>
  <si>
    <t>MR0EX8DD2H0254528</t>
  </si>
  <si>
    <t>MR0EX8DD3H0176938</t>
  </si>
  <si>
    <t>MR0EX8DD4H0254580</t>
  </si>
  <si>
    <t>MR0EX8DD7H0177073</t>
  </si>
  <si>
    <t>MR0EX8DD9H0254557</t>
  </si>
  <si>
    <t>MR0EX8DDXH0175494</t>
  </si>
  <si>
    <t>MR2B29F31H1086152</t>
  </si>
  <si>
    <t>MR2B29F31H1089388</t>
  </si>
  <si>
    <t>MR2B29F32H1088752</t>
  </si>
  <si>
    <t>MR2B29F34H1085772</t>
  </si>
  <si>
    <t>MR2B29F38H1085936</t>
  </si>
  <si>
    <t>MR2B29F39H1091311</t>
  </si>
  <si>
    <t>MR2B29F3XH1084951</t>
  </si>
  <si>
    <t>MR2B29F3XH1087719</t>
  </si>
  <si>
    <t>MRHGM6660EP067681</t>
  </si>
  <si>
    <t>300-0186U/17</t>
  </si>
  <si>
    <t>PAGADO EN OCTUBRE</t>
  </si>
  <si>
    <t>PAGO EN OCT</t>
  </si>
  <si>
    <t>AUDITORIAS</t>
  </si>
  <si>
    <t>PAGO DIRECTO PENDIENT</t>
  </si>
  <si>
    <t>300-0039N/18</t>
  </si>
  <si>
    <t>4T1B11HK2JU502502 / DALTON AUT</t>
  </si>
  <si>
    <t>300-0049N/18</t>
  </si>
  <si>
    <t>4T1B11HK4JU500539 / AUTOMOTRIZ</t>
  </si>
  <si>
    <t>300-0214U/17</t>
  </si>
  <si>
    <t>5TDYK3DC2FS549532 / TOYOTA FINANCIA</t>
  </si>
  <si>
    <t>300-1822N/17</t>
  </si>
  <si>
    <t>MHKMF53E4HK012596 / GRUPO PENI</t>
  </si>
  <si>
    <t>300-1901N/17</t>
  </si>
  <si>
    <t>5TDYZRFH8HS226418 / TOYOTA FINANCIA</t>
  </si>
  <si>
    <t>300-1902N/17</t>
  </si>
  <si>
    <t>3TMCZ5AN0HM106810 / TOYOTA FINANCIA</t>
  </si>
  <si>
    <t>300-1930N/17</t>
  </si>
  <si>
    <t>5TDYZRFH4HS227937 / TOYOTA FINANCI</t>
  </si>
  <si>
    <t>BAJA EN OCTUBRE</t>
  </si>
  <si>
    <t>300-0088N/18</t>
  </si>
  <si>
    <t>5YFBPRHE3JP749049 / TOYOTA FINANCIA</t>
  </si>
  <si>
    <t>300-0089N/18</t>
  </si>
  <si>
    <t>5YFBPRHE6JP749742 / TOYOTA FINANCIA</t>
  </si>
  <si>
    <t>300-0091N/18</t>
  </si>
  <si>
    <t>4T1B11HK8JU016082 / TOYOTA FINANCIA</t>
  </si>
  <si>
    <t>300-0093N/18</t>
  </si>
  <si>
    <t>5TDYY5G13JS069500 / TOYOTA FINANCIA</t>
  </si>
  <si>
    <t>300-0094N/18</t>
  </si>
  <si>
    <t>5YFBPRHE6JP750907 / TOYOTA FINANCIA</t>
  </si>
  <si>
    <t>300-0095N/18</t>
  </si>
  <si>
    <t>5YFBPRHE0JP751387 / TOYOTA FINANCIA</t>
  </si>
  <si>
    <t>300-0096N/18</t>
  </si>
  <si>
    <t>5TFHY5F19JX686248 / TOYOTA FINANCIA</t>
  </si>
  <si>
    <t>300-0097N/18</t>
  </si>
  <si>
    <t>4T1B11HK3JU511385 / TOYOTA FINANCIA</t>
  </si>
  <si>
    <t>300-0099N/18</t>
  </si>
  <si>
    <t>3MYDLAYVXJY306470 / TOYOTA FINANCIA</t>
  </si>
  <si>
    <t>300-0100N/18</t>
  </si>
  <si>
    <t>2T3RFREV5JW696320 / TOYOTA FINANCIA</t>
  </si>
  <si>
    <t>300-0101N/18</t>
  </si>
  <si>
    <t>2T3ZFREV2JW407426 / TOYOTA FINANCIA</t>
  </si>
  <si>
    <t>300-0102N/18</t>
  </si>
  <si>
    <t>2T3RFREV1JW696640 / TOYOTA FINANCIA</t>
  </si>
  <si>
    <t>300-0103N/18</t>
  </si>
  <si>
    <t>2T3RFREV1JW699893 / TOYOTA FINANCIA</t>
  </si>
  <si>
    <t>300-0104N/18</t>
  </si>
  <si>
    <t>2T3RFREV2JW701201 / TOYOTA FINANCIA</t>
  </si>
  <si>
    <t>300-0105N/18</t>
  </si>
  <si>
    <t>5YFBPRHE3JP748712 / TOYOTA FINANCIA</t>
  </si>
  <si>
    <t>300-0106N/18</t>
  </si>
  <si>
    <t>5YFBPRHE9JP747659 / TOYOTA FINANCIA</t>
  </si>
  <si>
    <t>300-0107N/18</t>
  </si>
  <si>
    <t>5YFBPRHE6JP746467 / TOYOTA FINANCIA</t>
  </si>
  <si>
    <t>300-0108N/18</t>
  </si>
  <si>
    <t>5YFBPRHE5JP746900 / TOYOTA FINANCIA</t>
  </si>
  <si>
    <t>300-0109N/18</t>
  </si>
  <si>
    <t>5YFBPRHE1JP747137 / TOYOTA FINANCIA</t>
  </si>
  <si>
    <t>300-0110N/18</t>
  </si>
  <si>
    <t>5YFBPRHE6JP747182 / TOYOTA FINANCIA</t>
  </si>
  <si>
    <t>300-0111N/18</t>
  </si>
  <si>
    <t>5YFBPRHE2JP747261 / TOYOTA FINANCIA</t>
  </si>
  <si>
    <t>300-0112N/18</t>
  </si>
  <si>
    <t>5YFBPRHE1JP748028 / TOYOTA FINANCIA</t>
  </si>
  <si>
    <t>300-0113N/18</t>
  </si>
  <si>
    <t>5YFBPRHE6JP749546 / TOYOTA FINANCIA</t>
  </si>
  <si>
    <t>300-0114N/18</t>
  </si>
  <si>
    <t>5YFBPRHEXJP749615 / TOYOTA FINANCIA</t>
  </si>
  <si>
    <t>300-0115N/18</t>
  </si>
  <si>
    <t>5YFBPRHEXJP741191 / ALDEN QUER</t>
  </si>
  <si>
    <t>300-0116N/18</t>
  </si>
  <si>
    <t>JTFSX23P1J6184623 / TOYOTA FINANCIA</t>
  </si>
  <si>
    <t>300-0118N/18</t>
  </si>
  <si>
    <t>MR0EX8CBXJ1399333 / TOYOTA FINANCIA</t>
  </si>
  <si>
    <t>300-0119N/18</t>
  </si>
  <si>
    <t>MR0EX8CB0J1399356 / TOYOTA FINANCIA</t>
  </si>
  <si>
    <t>300-0120N/18</t>
  </si>
  <si>
    <t>MR0EX8CB8J1399590 / TOYOTA FINANCIA</t>
  </si>
  <si>
    <t>300-0121N/18</t>
  </si>
  <si>
    <t>2T3ZFREV2JW407457 / OZ AUTOMOT</t>
  </si>
  <si>
    <t>300-0122N/18</t>
  </si>
  <si>
    <t>5YFBPRHE7JP753816 / TOYOTA FINANCIA</t>
  </si>
  <si>
    <t>300-0123N/18</t>
  </si>
  <si>
    <t>5YFBPRHE0JP754063 / TOYOTA FINANCIA</t>
  </si>
  <si>
    <t>300-0124N/18</t>
  </si>
  <si>
    <t>5YFBPRHE4JP754146 / TOYOTA FINANCIA</t>
  </si>
  <si>
    <t>300-0125N/18</t>
  </si>
  <si>
    <t>5YFBPRHE9JP754398 / TOYOTA FINANCIA</t>
  </si>
  <si>
    <t>300-0126N/18</t>
  </si>
  <si>
    <t>MR0EX8CB9J1399467 / CCD AUTOSA</t>
  </si>
  <si>
    <t>300-0127N/18</t>
  </si>
  <si>
    <t>MR0FA8CD9J3900286 / TOYOTA FINANCIA</t>
  </si>
  <si>
    <t>300-0128N/18</t>
  </si>
  <si>
    <t>5YFBPRHE9JP751520 / TOYOTA FINANCIA</t>
  </si>
  <si>
    <t>300-0129N/18</t>
  </si>
  <si>
    <t>5YFBPRHE7JP755694 / TOYOTA FINANCIA</t>
  </si>
  <si>
    <t>300-0130N/18</t>
  </si>
  <si>
    <t>5YFBPRHE6JP756836 / TOYOTA FINANCIA</t>
  </si>
  <si>
    <t>300-0131N/18</t>
  </si>
  <si>
    <t>5YFBPRHE4JP754678 / TOYOTA FINANCIA</t>
  </si>
  <si>
    <t>300-0132N/18</t>
  </si>
  <si>
    <t>5YFBPRHE6JP755363 / TOYOTA FINANCIA</t>
  </si>
  <si>
    <t>300-0133N/18</t>
  </si>
  <si>
    <t>5YFBPRHE1JP755707 / TOYOTA FINANCIA</t>
  </si>
  <si>
    <t>300-0134N/18</t>
  </si>
  <si>
    <t>5YFBPRHE9JP755776 / TOYOTA FINANCIA</t>
  </si>
  <si>
    <t>300-0135N/18</t>
  </si>
  <si>
    <t>5YFBPRHE1JP755626 / TOYOTA FINANCIA</t>
  </si>
  <si>
    <t>300-0136N/18</t>
  </si>
  <si>
    <t>4T1B11HK6JU014217 / TOYOTA FINANCIA</t>
  </si>
  <si>
    <t>300-0137N/18</t>
  </si>
  <si>
    <t>2T3RFREV1JW703473 / TOYOTA FINANCIA</t>
  </si>
  <si>
    <t>300-0138N/18</t>
  </si>
  <si>
    <t>5YFBPRHE0JP744715 / TOYOTA FINANCIA</t>
  </si>
  <si>
    <t>300-0139N/18</t>
  </si>
  <si>
    <t>MR0EX8DD8J0255141 / TOYOTA FINANCIA</t>
  </si>
  <si>
    <t>300-0140N/18</t>
  </si>
  <si>
    <t>MR0EX8DD9J0255276 / TOYOTA FINANCIA</t>
  </si>
  <si>
    <t>300-0141N/18</t>
  </si>
  <si>
    <t>JTFPX22P1J0079641 / TOYOTA FINANCIA</t>
  </si>
  <si>
    <t>300-0142N/18</t>
  </si>
  <si>
    <t>JTFSX23P2J6185537 / TOYOTA FINANCIA</t>
  </si>
  <si>
    <t>300-0143N/18</t>
  </si>
  <si>
    <t>2T3RFREV8JW697526 / DALTON AUT</t>
  </si>
  <si>
    <t>300-0144N/18</t>
  </si>
  <si>
    <t>MR0EX8DD3J0254897 / TOYOTA FINANCIA</t>
  </si>
  <si>
    <t>300-0145N/18</t>
  </si>
  <si>
    <t>MR0HA8CD5J1087940 / TOYOTA FINANCIA</t>
  </si>
  <si>
    <t>300-0147N/18</t>
  </si>
  <si>
    <t>MR0EX8DD6J0255025 / TOYOTA FINANCIA</t>
  </si>
  <si>
    <t>300-0148N/18</t>
  </si>
  <si>
    <t>MR0HA8CD5J1087999 / TOYOTA FINANCIA</t>
  </si>
  <si>
    <t>300-0149N/18</t>
  </si>
  <si>
    <t>MR0EX8DDXJ0254816 / AUTOMOTRIZ</t>
  </si>
  <si>
    <t>300-0150N/18</t>
  </si>
  <si>
    <t>MHKMF53F6JK021458 / AUTOMOVILE</t>
  </si>
  <si>
    <t>300-0151N/18</t>
  </si>
  <si>
    <t>MHKMF53F1JK022307 / TOYOTA FINANCIA</t>
  </si>
  <si>
    <t>300-0153N/18</t>
  </si>
  <si>
    <t>MHKMF53F9JK021664 / TOYOTA FINANCIA</t>
  </si>
  <si>
    <t>300-0154N/18</t>
  </si>
  <si>
    <t>MHKMF53F3JK021823 / TOYOTA FINANCIA</t>
  </si>
  <si>
    <t>300-0155N/18</t>
  </si>
  <si>
    <t>MHKMF53FXJK021835 / TOYOTA FINANCIA</t>
  </si>
  <si>
    <t>300-0156N/18</t>
  </si>
  <si>
    <t>MR0EX8DDXJ0177123 / TOYOTA FINANCIA</t>
  </si>
  <si>
    <t>300-0157N/18</t>
  </si>
  <si>
    <t>MR0EX8DD9J0177128 / TOYOTA FINANCIA</t>
  </si>
  <si>
    <t>300-0158N/18</t>
  </si>
  <si>
    <t>MR0EX8DD8J0255284 / TOYOTA FINANCIA</t>
  </si>
  <si>
    <t>300-0159N/18</t>
  </si>
  <si>
    <t>MHKMF53F6JK021363 / TOYOTA FINANCIA</t>
  </si>
  <si>
    <t>300-0160N/18</t>
  </si>
  <si>
    <t>MHKMF53F0JK021309 / TOYOTA FINANCIA</t>
  </si>
  <si>
    <t>300-0161N/18</t>
  </si>
  <si>
    <t>MHKMF53F5JK021323 / TOYOTA FINANCIA</t>
  </si>
  <si>
    <t>300-0162N/18</t>
  </si>
  <si>
    <t>MHKMF53FXJK021415 / TOYOTA FINANCIA</t>
  </si>
  <si>
    <t>300-0163N/18</t>
  </si>
  <si>
    <t>MHKMF53F2JK021666 / TOYOTA FINANCIA</t>
  </si>
  <si>
    <t>300-0164N/18</t>
  </si>
  <si>
    <t>MHKMF53F7JK021887 / TOYOTA FINANCIA</t>
  </si>
  <si>
    <t>300-0165N/18</t>
  </si>
  <si>
    <t>MHKMF53F1JK021903 / TOYOTA FINANCIA</t>
  </si>
  <si>
    <t>300-0166N/18</t>
  </si>
  <si>
    <t>MR0FA8CDXJ3950288 / TOYOTA FINANCIA</t>
  </si>
  <si>
    <t>300-0167N/18</t>
  </si>
  <si>
    <t>MR0HA8CD5J1055165 / TOYOTA FINANCIA</t>
  </si>
  <si>
    <t>300-0168N/18</t>
  </si>
  <si>
    <t>MR0HA8CD9J1055184 / TOYOTA FINANCIA</t>
  </si>
  <si>
    <t>300-0169N/18</t>
  </si>
  <si>
    <t>MR0HA8CD1J1055258 / TOYOTA FINANCIA</t>
  </si>
  <si>
    <t>300-0170N/18</t>
  </si>
  <si>
    <t>MR0HA8CD8J1055273 / TOYOTA FINANCIA</t>
  </si>
  <si>
    <t>300-0171N/18</t>
  </si>
  <si>
    <t>MR0HA8CD8J1087706 / TOYOTA FINANCIA</t>
  </si>
  <si>
    <t>300-0172N/18</t>
  </si>
  <si>
    <t>MR0HA8CD6J1088174 / TOYOTA FINANCIA</t>
  </si>
  <si>
    <t>300-0173N/18</t>
  </si>
  <si>
    <t>MR0EX8CB1J1399625 / TOYOTA FINANCIA</t>
  </si>
  <si>
    <t>300-0174N/18</t>
  </si>
  <si>
    <t>MR0EX8DD2J0177424 / TOYOTA FINANCIA</t>
  </si>
  <si>
    <t>300-0175N/18</t>
  </si>
  <si>
    <t>MR0FA8CD0J3950140 / TOYOTA FINANCIA</t>
  </si>
  <si>
    <t>300-0176N/18</t>
  </si>
  <si>
    <t>MR0HA8CD2J1087474 / TOYOTA FINANCIA</t>
  </si>
  <si>
    <t>300-0177N/18</t>
  </si>
  <si>
    <t>MR0HA8CD3J1087497 / TOYOTA FINANCIA</t>
  </si>
  <si>
    <t>300-0178N/18</t>
  </si>
  <si>
    <t>MR0HA8CD5J1087694 / TOYOTA FINANCIA</t>
  </si>
  <si>
    <t>300-0179N/18</t>
  </si>
  <si>
    <t>MR0H48CD9J1088184 / TOYOTA FINANCIA</t>
  </si>
  <si>
    <t>300-0180N/18</t>
  </si>
  <si>
    <t>MR0EX8CB6J1399345 / TOYOTA FINANCIA</t>
  </si>
  <si>
    <t>300-0181N/18</t>
  </si>
  <si>
    <t>MR0EX8CBXJ1399641 / TOYOTA FINANCIA</t>
  </si>
  <si>
    <t>300-0182N/18</t>
  </si>
  <si>
    <t>MHKMF53E1JK013727 / AUTOMOTRIZ</t>
  </si>
  <si>
    <t>300-0187N/18</t>
  </si>
  <si>
    <t>MHKMF53E2JK013977 / TOYOTA FINANCIA</t>
  </si>
  <si>
    <t>300-0188N/18</t>
  </si>
  <si>
    <t>JTFPX22P3J0079432 / TOYOTA FINANCIA</t>
  </si>
  <si>
    <t>300-0189N/18</t>
  </si>
  <si>
    <t>MHKMF53EXJK013953 / TOYOTA FINANCIA</t>
  </si>
  <si>
    <t>300-0190N/18</t>
  </si>
  <si>
    <t>MHKMF53E3JK014099 / TOYOTA FINANCIA</t>
  </si>
  <si>
    <t>300-0191N/18</t>
  </si>
  <si>
    <t>MHKMF53E2JK014210 / TOYOTA FINANCIA</t>
  </si>
  <si>
    <t>300-0192N/18</t>
  </si>
  <si>
    <t>MHKMF53FXJK022399 / TOYOTA FINANCIA</t>
  </si>
  <si>
    <t>300-0193N/18</t>
  </si>
  <si>
    <t>MHKMF53F1JK022940 / TOYOTA FINANCIA</t>
  </si>
  <si>
    <t>300-0196U/17</t>
  </si>
  <si>
    <t>3FAFP4AJXGM106229/ VELAZQUEZ L</t>
  </si>
  <si>
    <t>300-0203U/17</t>
  </si>
  <si>
    <t>4T1BF1FK5FU874671/ GRUPO LA SI</t>
  </si>
  <si>
    <t>300-0216U/17</t>
  </si>
  <si>
    <t>KL4CJ9E80EB751070/ LAGUNA GARC</t>
  </si>
  <si>
    <t>300-0217U/17</t>
  </si>
  <si>
    <t>3G1J85DC1GS524428/ HUERTO SALT</t>
  </si>
  <si>
    <t>300-0219U/17</t>
  </si>
  <si>
    <t>19XFB2686FE601636/ HERNANDEZ C</t>
  </si>
  <si>
    <t>300-0220U/17</t>
  </si>
  <si>
    <t>WBA2D5103H5E30497/ CUEVAS ORTE</t>
  </si>
  <si>
    <t>300-0225U/17</t>
  </si>
  <si>
    <t>JTDKT9D36DD551704/ SANCHEZ ZAR</t>
  </si>
  <si>
    <t>300-0236U/17</t>
  </si>
  <si>
    <t>9FBHS2A67FM115775 / TOYOTA FINANCIA</t>
  </si>
  <si>
    <t>300-0239U/17</t>
  </si>
  <si>
    <t>4T1BK1FK5CU005706 / TOYOTA FINANCIA</t>
  </si>
  <si>
    <t>300-1864N/17</t>
  </si>
  <si>
    <t>3TMCZ5AN8HM109891 / CEVER LOM</t>
  </si>
  <si>
    <t>300-1899N/17</t>
  </si>
  <si>
    <t>5TDYY5G16HS067329 / AUTOMOTORE</t>
  </si>
  <si>
    <t>300-1903N/17</t>
  </si>
  <si>
    <t>3MYDLAYV2HY189736 / UNITED AUT</t>
  </si>
  <si>
    <t>300-1905N/17</t>
  </si>
  <si>
    <t>MR2B29F37H1080856 / LIDERAZGO</t>
  </si>
  <si>
    <t>300-1906N/17</t>
  </si>
  <si>
    <t>5TDYZ3DC9HS888898 / TOYOTA FINANCIA</t>
  </si>
  <si>
    <t>300-1907N/17</t>
  </si>
  <si>
    <t>5TDYZ3DC8HS887094 / TOYOTA FINANCIA</t>
  </si>
  <si>
    <t>300-1908N/17</t>
  </si>
  <si>
    <t>2T3DFREV6HW663315 / AUTOMOVILE</t>
  </si>
  <si>
    <t>300-1909N/17</t>
  </si>
  <si>
    <t>MR2K29F38H1077853 / AUTOMOVILE</t>
  </si>
  <si>
    <t>300-1911N/17</t>
  </si>
  <si>
    <t>5TDYZ3DC3HS887505 / SAMURAI MO</t>
  </si>
  <si>
    <t>300-1912N/17</t>
  </si>
  <si>
    <t>5TDYZ3DC1HS884621 / TOYOTA FINANCIA</t>
  </si>
  <si>
    <t>300-1913N/17</t>
  </si>
  <si>
    <t>JTDKBRFU5H3053269 / TOYOTA FINANCIA</t>
  </si>
  <si>
    <t>300-1917N/17</t>
  </si>
  <si>
    <t>MHKMF53F8HK021228 / AUTOMOVILE</t>
  </si>
  <si>
    <t>300-1920N/17</t>
  </si>
  <si>
    <t>3TMCZ5AN9HM109169 / GRUPO PENI</t>
  </si>
  <si>
    <t>300-1922N/17</t>
  </si>
  <si>
    <t>5YFBPRHE4HP727328 / OZ AUTOMOT</t>
  </si>
  <si>
    <t>300-1923N/17</t>
  </si>
  <si>
    <t>5TDKZRFH7HS232703 / TOYOTA FINANCIA</t>
  </si>
  <si>
    <t>300-1925N/17</t>
  </si>
  <si>
    <t>3TMCZ5AN2HM113628 / TOYOTA FINANCIA</t>
  </si>
  <si>
    <t>300-1926N/17</t>
  </si>
  <si>
    <t>5TDYZ3DC5HS891622 / TOYOTA FINANCIA</t>
  </si>
  <si>
    <t>300-1932N/17</t>
  </si>
  <si>
    <t>MR2B29F36H1092092 / TOYOTA FINANCIA</t>
  </si>
  <si>
    <t>300-1936N/17</t>
  </si>
  <si>
    <t>5TDYZ3DC9HS894197 / TOYOTA FINANCIA</t>
  </si>
  <si>
    <t>300-1939N/17</t>
  </si>
  <si>
    <t>JTDKBRFU0H3054040 / TOYOTA FINANCIA</t>
  </si>
  <si>
    <t>300-1940N/17</t>
  </si>
  <si>
    <t>JTDKBRFUXH3574018 / TOYOTA FINANCIA</t>
  </si>
  <si>
    <t>300-1949N/17</t>
  </si>
  <si>
    <t>JTDKBRFU4H3575391 / TOYOTA FINANCIA</t>
  </si>
  <si>
    <t>OCTUBRE</t>
  </si>
  <si>
    <t>5YFBPRHEXJP743491</t>
  </si>
  <si>
    <t>5YFBPRHE6JP739065</t>
  </si>
  <si>
    <t>5YFBPRHE2JP742111</t>
  </si>
  <si>
    <t>3TMCZ5AN8HM109891</t>
  </si>
  <si>
    <t>5YFBPRHEXJP738355</t>
  </si>
  <si>
    <t>5YFBPRHE1JP738504</t>
  </si>
  <si>
    <t>5YFBPRHE2JP740116</t>
  </si>
  <si>
    <t>5YFBPRHE4JP740246</t>
  </si>
  <si>
    <t>5YFBPRHE4JP746581</t>
  </si>
  <si>
    <t>5YFBPRHE1JP746702</t>
  </si>
  <si>
    <t>JTDKBRFU5H3049562</t>
  </si>
  <si>
    <t>JTFPX22P6J0078999</t>
  </si>
  <si>
    <t>5YFBPRHE6JP740491</t>
  </si>
  <si>
    <t>5YFBPRHE4JP741820</t>
  </si>
  <si>
    <t>5YFBPRHE0JP742124</t>
  </si>
  <si>
    <t>5YFBPRHE0JP739014</t>
  </si>
  <si>
    <t>5YFBPRHE3JP740707</t>
  </si>
  <si>
    <t>5YFBPRHE7JP742492</t>
  </si>
  <si>
    <t>5YFBPRHE5JP744144</t>
  </si>
  <si>
    <t>5YFBPRHE7JP744842</t>
  </si>
  <si>
    <t>5TDYY5G16HS067329</t>
  </si>
  <si>
    <t>JTDKBRFU5H3053269</t>
  </si>
  <si>
    <t>3G1J85DC1GS524428</t>
  </si>
  <si>
    <t>KL4CJ9E80EB751070</t>
  </si>
  <si>
    <t>19XFB2686FE601636</t>
  </si>
  <si>
    <t>5TDYK3DCFS549532</t>
  </si>
  <si>
    <t>5YFBPRHE3JP748712</t>
  </si>
  <si>
    <t>5YFBPRHE9JP747659</t>
  </si>
  <si>
    <t>5YFBPRHE6JP746467</t>
  </si>
  <si>
    <t>5YFBPRHE5JP746900</t>
  </si>
  <si>
    <t>5YFBPRHE1JP747137</t>
  </si>
  <si>
    <t>5YFBPRHE6JP747182</t>
  </si>
  <si>
    <t>5YFBPRHE2JP747261</t>
  </si>
  <si>
    <t>5YFBPRHE1JP748028</t>
  </si>
  <si>
    <t>5YFBPRHE6JP749546</t>
  </si>
  <si>
    <t>5YFBPRHEXJP749615</t>
  </si>
  <si>
    <t>3MYDLAYV2HY189736</t>
  </si>
  <si>
    <t>5YFBPRHE3JP749049</t>
  </si>
  <si>
    <t>5YFBPRHE6JP749742</t>
  </si>
  <si>
    <t>5TDYZ3DC9HS888898</t>
  </si>
  <si>
    <t>5TDYZ3DC8HS887094</t>
  </si>
  <si>
    <t>4T1B11HK8JU016082</t>
  </si>
  <si>
    <t>5TDYY5G13JS069500</t>
  </si>
  <si>
    <t>2T3DFREV6HW663315</t>
  </si>
  <si>
    <t>MR2K29F38H1077853</t>
  </si>
  <si>
    <t>5YFBPRHE6JP750907</t>
  </si>
  <si>
    <t>5YFBPRHE0JP751387</t>
  </si>
  <si>
    <t>5TFHY5F19JX686248</t>
  </si>
  <si>
    <t>3FAFP4AJXGM106229</t>
  </si>
  <si>
    <t>4T1BF1FK5FU874671</t>
  </si>
  <si>
    <t>WBA2D5103H5E30497</t>
  </si>
  <si>
    <t>4T1B11HK3JU511385</t>
  </si>
  <si>
    <t>5TDYZ3DC1HS884621</t>
  </si>
  <si>
    <t>5TDYZ3DC3HS887505</t>
  </si>
  <si>
    <t>JTDKT9D36DD551704</t>
  </si>
  <si>
    <t>3MYDLAYVXJY306470</t>
  </si>
  <si>
    <t>2T3RFREV5JW696320</t>
  </si>
  <si>
    <t>2T3ZFREV2JW407426</t>
  </si>
  <si>
    <t>2T3RFREV1JW696640</t>
  </si>
  <si>
    <t>2T3RFREV1JW699893</t>
  </si>
  <si>
    <t>2T3RFREV2JW701201</t>
  </si>
  <si>
    <t>5YFBPRHEXJP741191</t>
  </si>
  <si>
    <t>5YFBPRHE7JP753816</t>
  </si>
  <si>
    <t>5YFBPRHE0JP754063</t>
  </si>
  <si>
    <t>5YFBPRHE4JP754146</t>
  </si>
  <si>
    <t>5YFBPRHE9JP754398</t>
  </si>
  <si>
    <t>MHKMF53F8HK021228</t>
  </si>
  <si>
    <t>2T3ZFREV2JW407457</t>
  </si>
  <si>
    <t>5YFBPRHE4HP727328</t>
  </si>
  <si>
    <t>3TMCZ5AN9HM109169</t>
  </si>
  <si>
    <t>5YFBPRHE9JP751520</t>
  </si>
  <si>
    <t>5YFBPRHE7JP755694</t>
  </si>
  <si>
    <t>5YFBPRHE6JP756836</t>
  </si>
  <si>
    <t>5YFBPRHE4JP754678</t>
  </si>
  <si>
    <t>5YFBPRHE6JP755363</t>
  </si>
  <si>
    <t>5YFBPRHE1JP755707</t>
  </si>
  <si>
    <t>5YFBPRHE9JP755776</t>
  </si>
  <si>
    <t>5YFBPRHE1JP755626</t>
  </si>
  <si>
    <t>4T1B11HK6JU014217</t>
  </si>
  <si>
    <t>2T3RFREV1JW703473</t>
  </si>
  <si>
    <t>5TDKZRFH7HS232703</t>
  </si>
  <si>
    <t>3TMCZ5AN2HM113628</t>
  </si>
  <si>
    <t>5YFBPRHE0JP744715</t>
  </si>
  <si>
    <t>5TDYZ3DC5HS891622</t>
  </si>
  <si>
    <t>5TDYZ3DC5HS870365</t>
  </si>
  <si>
    <t>5TDYZ3DC2HS890816</t>
  </si>
  <si>
    <t>2T3RFREV8JW697526</t>
  </si>
  <si>
    <t>MHKMF53F6JK021458</t>
  </si>
  <si>
    <t>2T3ZFREV9JW410288</t>
  </si>
  <si>
    <t>5YFBPRHE1HP697947</t>
  </si>
  <si>
    <t>MR0EX8DD5H0176536</t>
  </si>
  <si>
    <t>MHKMF53E2JK013557</t>
  </si>
  <si>
    <t>JTDKBRFU0H3054040</t>
  </si>
  <si>
    <t>JTDKBRFUXH3574018</t>
  </si>
  <si>
    <t>MHKMF53F9JK021664</t>
  </si>
  <si>
    <t>MHKMF53F3JK021823</t>
  </si>
  <si>
    <t>MHKMF53FXJK021835</t>
  </si>
  <si>
    <t>JTFSX23P1J6184623</t>
  </si>
  <si>
    <t>MR0EX8DDXJ0177123</t>
  </si>
  <si>
    <t>MR0EX8DD9J0177128</t>
  </si>
  <si>
    <t>MR0EX8DD3J0254897</t>
  </si>
  <si>
    <t>MR0EX8DD9J0255276</t>
  </si>
  <si>
    <t>MR0EX8DD8J0255284</t>
  </si>
  <si>
    <t>MR2B29F36H1092092</t>
  </si>
  <si>
    <t>MHKMF53F6JK021363</t>
  </si>
  <si>
    <t>MHKMF53F0JK021309</t>
  </si>
  <si>
    <t>MHKMF53F5JK021323</t>
  </si>
  <si>
    <t>MHKMF53FXJK021415</t>
  </si>
  <si>
    <t>MHKMF53F2JK021666</t>
  </si>
  <si>
    <t>MHKMF53F7JK021887</t>
  </si>
  <si>
    <t>MHKMF53F1JK021903</t>
  </si>
  <si>
    <t>MHKMF53F1JK022307</t>
  </si>
  <si>
    <t>MR0FA8CDXJ3950288</t>
  </si>
  <si>
    <t>MR0HA8CD5J1055165</t>
  </si>
  <si>
    <t>MR0HA8CD9J1055184</t>
  </si>
  <si>
    <t>MR0HA8CD1J1055258</t>
  </si>
  <si>
    <t>MR0HA8CD8J1055273</t>
  </si>
  <si>
    <t>MR0HA8CD8J1087706</t>
  </si>
  <si>
    <t>MR0HA8CD5J1087940</t>
  </si>
  <si>
    <t>MR0HA8CD5J1087999</t>
  </si>
  <si>
    <t>MR0HA8CD6J1088174</t>
  </si>
  <si>
    <t>MR0EX8CBXJ1399333</t>
  </si>
  <si>
    <t>MR0EX8CB0J1399356</t>
  </si>
  <si>
    <t>MR0EX8CB8J1399590</t>
  </si>
  <si>
    <t>MR0EX8CB1J1399625</t>
  </si>
  <si>
    <t>MR0EX8DD2J0177424</t>
  </si>
  <si>
    <t>MR0EX8DD6J0255025</t>
  </si>
  <si>
    <t>MR0EX8DD8J0255141</t>
  </si>
  <si>
    <t>MHKMF53E1JK013727</t>
  </si>
  <si>
    <t>MR0FA8CD0J3950140</t>
  </si>
  <si>
    <t>MR0HA8CD2J1087474</t>
  </si>
  <si>
    <t>MR0HA8CD3J1087497</t>
  </si>
  <si>
    <t>MR0HA8CD5J1087694</t>
  </si>
  <si>
    <t>MR0HA8CD9J1088184</t>
  </si>
  <si>
    <t>MR0EX8CB6J1399345</t>
  </si>
  <si>
    <t>MR0EX8CBXJ1399641</t>
  </si>
  <si>
    <t>MR0FA8CD9J3900286</t>
  </si>
  <si>
    <t>MR0EX8DDXJ0254816</t>
  </si>
  <si>
    <t>MR0EX8CB9J1399467</t>
  </si>
  <si>
    <t>MR2B29F31H1092890</t>
  </si>
  <si>
    <t>MR0EX8CB9J1399730</t>
  </si>
  <si>
    <t>INTERCAMBIO PENDIENTE</t>
  </si>
  <si>
    <t>LIQUIDACION EN NOV</t>
  </si>
  <si>
    <t>financiamiento mal aplicado</t>
  </si>
  <si>
    <t>pipe</t>
  </si>
  <si>
    <t>300-1916N/17</t>
  </si>
  <si>
    <t>PAGO EN NOV</t>
  </si>
  <si>
    <t>5TDYZ3DC2HS890816 / ALDEN QUERETARO</t>
  </si>
  <si>
    <t>304-0199N/18</t>
  </si>
  <si>
    <t>2T3ZFREV9JW410288 / OZ AUTOMOTRIZ</t>
  </si>
  <si>
    <t>304-1935N/17</t>
  </si>
  <si>
    <t>MR0EX8DD5H0176536 / CCD AUTOSALES P</t>
  </si>
  <si>
    <t>304-0152N/18</t>
  </si>
  <si>
    <t>MHKMF53E2JK013557 / ALDEN QUERETARO</t>
  </si>
  <si>
    <t>PAGO EN TIEMPO</t>
  </si>
  <si>
    <t>INTERCAMBIO EL 30/10</t>
  </si>
  <si>
    <t>SE DIO DE BAJA EN OCTU</t>
  </si>
  <si>
    <t>300-1927N/17</t>
  </si>
  <si>
    <t>5TDYZ3DC5HS870365 / TOYOTA FINANCIA</t>
  </si>
  <si>
    <t>300-1934N/17</t>
  </si>
  <si>
    <t>5YFBPRHE1HP697947 / TOYOTA FINANCIA</t>
  </si>
  <si>
    <t>300-0199N/18</t>
  </si>
  <si>
    <t>2T3ZFREV9JW410288 / OZ AUTOMO</t>
  </si>
  <si>
    <t>300-1935N/17</t>
  </si>
  <si>
    <t>MR0EX8DD5H0176536 / CCD AUTOSA</t>
  </si>
  <si>
    <t>300-0117N/18</t>
  </si>
  <si>
    <t>JTFSX23P8J6184649 / TOYOTA FINANCIA</t>
  </si>
  <si>
    <t>300-0183N/18</t>
  </si>
  <si>
    <t>JTFSX23P8J6185364 / TOYOTA FINANCIA</t>
  </si>
  <si>
    <t>300-0186N/18</t>
  </si>
  <si>
    <t>MR0EX8DD0J0177437 / UNITED AUT</t>
  </si>
  <si>
    <t>300-0195N/18</t>
  </si>
  <si>
    <t>5YFBPRHE0JP746383 / TOYOTA FINANCIA</t>
  </si>
  <si>
    <t>300-0196N/18</t>
  </si>
  <si>
    <t>2T3ZFREV3JW413414 / TOYOTA FINANCIA</t>
  </si>
  <si>
    <t>300-0200N/18</t>
  </si>
  <si>
    <t>MR0HA8CD8J1088001 / CEVER TOLU</t>
  </si>
  <si>
    <t>300-0202N/18</t>
  </si>
  <si>
    <t>5YFBPRHEXJP746357 / TOYOTA FINANCIA</t>
  </si>
  <si>
    <t>300-0203N/18</t>
  </si>
  <si>
    <t>5YFBPRHE8JP748642 / TOYOTA FINANCIA</t>
  </si>
  <si>
    <t>300-0204N/18</t>
  </si>
  <si>
    <t>4T1B11HK4JU027905 / TOYOTA FINANCIA</t>
  </si>
  <si>
    <t>300-0205N/18</t>
  </si>
  <si>
    <t>MHKMF53F3JK022597 / TOYOCOAPA,</t>
  </si>
  <si>
    <t>300-0210N/18</t>
  </si>
  <si>
    <t>5TDYZRFH2JS235699 / TOYOTA FINANCIA</t>
  </si>
  <si>
    <t>300-0212N/18</t>
  </si>
  <si>
    <t>2T3RFREV5JW701127 / TOYOTA FINANCIA</t>
  </si>
  <si>
    <t>300-0213N/18</t>
  </si>
  <si>
    <t>MR0EX8DD5J0254853 / DURANGO AU</t>
  </si>
  <si>
    <t>300-0215N/18</t>
  </si>
  <si>
    <t>2T3RFREV6JW707065 / DALTON AUT</t>
  </si>
  <si>
    <t>300-0216N/18</t>
  </si>
  <si>
    <t>2T3RFREV8JW715331 / OZ  AUTOMO</t>
  </si>
  <si>
    <t>300-0217N/18</t>
  </si>
  <si>
    <t>MR0EX8CB8J1399542 / AUTOMOVILE</t>
  </si>
  <si>
    <t>300-0219N/18</t>
  </si>
  <si>
    <t>2T3RFREV2JW699689 / ALECSA  PA</t>
  </si>
  <si>
    <t>300-0220N/18</t>
  </si>
  <si>
    <t>MR0EX8DDXJ0254766 / DURANGO  A</t>
  </si>
  <si>
    <t>300-0222N/18</t>
  </si>
  <si>
    <t>MR0EX8DD1J0255238 / DURANGO  A</t>
  </si>
  <si>
    <t>300-0226N/18</t>
  </si>
  <si>
    <t>4T1B11HK4JU028651 / TOYOTA FINANCIA</t>
  </si>
  <si>
    <t>300-0226U/17</t>
  </si>
  <si>
    <t>VSSBG65P5ER008481/ HERNANDEZ C</t>
  </si>
  <si>
    <t>300-0227N/18</t>
  </si>
  <si>
    <t>MR0EX8DD0J0177499 / TOYOTA FINANCIA</t>
  </si>
  <si>
    <t>300-0229N/18</t>
  </si>
  <si>
    <t>2T3RFREV5JW699699 / AUTOMOVILE</t>
  </si>
  <si>
    <t>300-0230N/18</t>
  </si>
  <si>
    <t>JTFSX23P2J6185831 / SAMURAI MO</t>
  </si>
  <si>
    <t>300-0232N/18</t>
  </si>
  <si>
    <t>2T3RFREV2JW715602 / TOYOTA FINANCIA</t>
  </si>
  <si>
    <t>300-0233U/17</t>
  </si>
  <si>
    <t>JN8BT27T4GW508317/ DIAZ SPENCE</t>
  </si>
  <si>
    <t>300-0234N/18</t>
  </si>
  <si>
    <t>5YFBPRHE6JP754990 / TOYOTA FINANCIA</t>
  </si>
  <si>
    <t>300-0234U/17</t>
  </si>
  <si>
    <t>5YFBURHE3GP514474/ MAÑON MORAL</t>
  </si>
  <si>
    <t>300-0235N/18</t>
  </si>
  <si>
    <t>5TDYZRFH9JS236381 / TOYOTA FINANCIA</t>
  </si>
  <si>
    <t>300-0236N/18</t>
  </si>
  <si>
    <t>4T1B11HK7JU035173 / TOYOTA FINANCIA</t>
  </si>
  <si>
    <t>300-0237N/18</t>
  </si>
  <si>
    <t>4T1B11HK3JU545195 / TOYOTA FINANCIA</t>
  </si>
  <si>
    <t>300-0238N/18</t>
  </si>
  <si>
    <t>5TDZZRFH7JS239896 / TOYOTA FINANCIA</t>
  </si>
  <si>
    <t>300-0240N/18</t>
  </si>
  <si>
    <t>MR0EX8CB4J1399831 / TOYOTA FINANCIA</t>
  </si>
  <si>
    <t>300-0240U/17</t>
  </si>
  <si>
    <t>3GNAL7E57ES584977/ ARMADA OBES</t>
  </si>
  <si>
    <t>300-0241N/18</t>
  </si>
  <si>
    <t>MR0EX8CB1J1399897 / TOYOTA FINANCIA</t>
  </si>
  <si>
    <t>300-0243N/18</t>
  </si>
  <si>
    <t>2T3RFREV9JW697826 / TOYOTA FINANCIA</t>
  </si>
  <si>
    <t>300-0244N/18</t>
  </si>
  <si>
    <t>4T1B11HK9JU041976 / TOYOTA FINANCIA</t>
  </si>
  <si>
    <t>300-0244U/17</t>
  </si>
  <si>
    <t>9BWLL45Z6G4024203 / JUAREZ ROD</t>
  </si>
  <si>
    <t>300-0245N/18</t>
  </si>
  <si>
    <t>JTFSX23P2J6186557 / TOYOTA FINANCIA</t>
  </si>
  <si>
    <t>300-0246N/18</t>
  </si>
  <si>
    <t>JTFSX23P2J6186154 / TOYOTA FINANCIA</t>
  </si>
  <si>
    <t>300-0247N/18</t>
  </si>
  <si>
    <t>4T1B11HK9JU036566 / TOYOTA FINANCIA</t>
  </si>
  <si>
    <t>300-0248N/18</t>
  </si>
  <si>
    <t>MR0EX8DD2J0254986 / CEVER LOMA</t>
  </si>
  <si>
    <t>300-0249N/18</t>
  </si>
  <si>
    <t>4T1B11HK0JU514521 / TOYOTA FINANCIA</t>
  </si>
  <si>
    <t>300-0250N/18</t>
  </si>
  <si>
    <t>4T1B11HKXJU521993 / TOYOTA FINANCIA</t>
  </si>
  <si>
    <t>300-0250U/17</t>
  </si>
  <si>
    <t>JTDBT9K3XG1442929/ HUERTA RUIZ</t>
  </si>
  <si>
    <t>300-0251N/18</t>
  </si>
  <si>
    <t>4T1B11HK2JU522541 / TOYOTA FINANCIA</t>
  </si>
  <si>
    <t>300-0251U/17</t>
  </si>
  <si>
    <t>JTDKBRFU1H3026456 / SAUCEDO CA</t>
  </si>
  <si>
    <t>300-0252N/18</t>
  </si>
  <si>
    <t>2T3ZFREV0JW426105 / TOYOTA FINANCIA</t>
  </si>
  <si>
    <t>300-0252U/17</t>
  </si>
  <si>
    <t>MR0EX8DD7G0165844 / ACEVEDO SA</t>
  </si>
  <si>
    <t>300-0253N/18</t>
  </si>
  <si>
    <t>5TDYZRFH1JS238898 / TOYOTA FINANCIA</t>
  </si>
  <si>
    <t>300-0254N/18</t>
  </si>
  <si>
    <t>MR0EX8DD4J0255704 / TOYOTA FINANCIA</t>
  </si>
  <si>
    <t>300-0254U/17</t>
  </si>
  <si>
    <t>1FADP3F2XDL179682/ LOPEZ GARCI</t>
  </si>
  <si>
    <t>300-0255U/17</t>
  </si>
  <si>
    <t>5YFBURHE5FP224560 / TOYOTA FINANCIA</t>
  </si>
  <si>
    <t>300-0256N/18</t>
  </si>
  <si>
    <t>JTFSX23P5J6186570 / TOYOTA FINANCIA</t>
  </si>
  <si>
    <t>300-0256U/17</t>
  </si>
  <si>
    <t>JTDKT9D36ED582033/ PALLARES ZE</t>
  </si>
  <si>
    <t>300-0257N/18</t>
  </si>
  <si>
    <t>MR0EX8DDXJ0256243 / TOYOTA FINANCIA</t>
  </si>
  <si>
    <t>300-0258U/17</t>
  </si>
  <si>
    <t>MR2B29F35H1069581 / SALAZAR PE</t>
  </si>
  <si>
    <t>300-0260N/18</t>
  </si>
  <si>
    <t>JTFPX22P5J0080064 / TOYOTA FINANCIA</t>
  </si>
  <si>
    <t>300-0260U/17</t>
  </si>
  <si>
    <t>MR0EX8DDXH0172000/ MATA ARELLA</t>
  </si>
  <si>
    <t>300-0261N/18</t>
  </si>
  <si>
    <t>JTFPX22P2J0080202 / TOYOTA FINANCIA</t>
  </si>
  <si>
    <t>300-0261U/17</t>
  </si>
  <si>
    <t>5KBRL5864CB801767 / ORTIZ JAMA</t>
  </si>
  <si>
    <t>300-0262N/18</t>
  </si>
  <si>
    <t>JTFSX23P7J6186456 / TOYOTA FINANCIA</t>
  </si>
  <si>
    <t>300-0262U/17</t>
  </si>
  <si>
    <t>3N1CK3CD0GL252967/ BONNIE BLIS</t>
  </si>
  <si>
    <t>300-0263N/18</t>
  </si>
  <si>
    <t>JTFSX23P8J6186465 / TOYOTA FINANCIA</t>
  </si>
  <si>
    <t>300-0264N/18</t>
  </si>
  <si>
    <t>MR0EX8DD4J0255878 / TOYOTA FINANCIA</t>
  </si>
  <si>
    <t>300-0265N/18</t>
  </si>
  <si>
    <t>MR0EX8DDXJ0256128 / TOYOTA FINANCIA</t>
  </si>
  <si>
    <t>300-1951N/17</t>
  </si>
  <si>
    <t>3TMCZ5AN2HM115248 / TOYOTA FINANCIA</t>
  </si>
  <si>
    <t>300-1955N/17</t>
  </si>
  <si>
    <t>MR2B29F33H1088789 / CCD AUTOSA</t>
  </si>
  <si>
    <t>300-1959N/17</t>
  </si>
  <si>
    <t>5TDYZ3DC7HS899057 / TOYOTA FINANCIA</t>
  </si>
  <si>
    <t>300-1966N/17</t>
  </si>
  <si>
    <t>5TDYZ3DC6HS897168 / TOYOTA FINANCIA</t>
  </si>
  <si>
    <t>300-1967N/17</t>
  </si>
  <si>
    <t>MR2K29F35H1078359 / OZ AUTOMOT</t>
  </si>
  <si>
    <t>300-1969N/17</t>
  </si>
  <si>
    <t>5TDYZ3DC3HS900009 / TOYOTA FINANCIA</t>
  </si>
  <si>
    <t>300-1971N/17</t>
  </si>
  <si>
    <t>3TMCZ5AN3HM120037 / TOYOTA FINANCIA</t>
  </si>
  <si>
    <t>300-1973N/17</t>
  </si>
  <si>
    <t>5TDYZ3DC9HS900533 / TOYOTA FINANCIA</t>
  </si>
  <si>
    <t>300-1975N/17</t>
  </si>
  <si>
    <t>MR2K29F35H1089457 / TOYOTA FINANCI</t>
  </si>
  <si>
    <t>300-1976N/17</t>
  </si>
  <si>
    <t>5TDKZ3DC5HS887088 / UNITED AUT</t>
  </si>
  <si>
    <t>300-1981N/17</t>
  </si>
  <si>
    <t>MR2B29F38H1094197 / TOYOTA FINANCIA</t>
  </si>
  <si>
    <t>NOVIEMBRE</t>
  </si>
  <si>
    <t>2T3RFREV0JW707529</t>
  </si>
  <si>
    <t>2T3RFREV2JW699689</t>
  </si>
  <si>
    <t>2T3RFREV5JW699699</t>
  </si>
  <si>
    <t>2T3RFREV5JW701127</t>
  </si>
  <si>
    <t>2T3RFREV6JW707065</t>
  </si>
  <si>
    <t>2T3RFREV8JW715331</t>
  </si>
  <si>
    <t>2T3RFREV9JW697826</t>
  </si>
  <si>
    <t>2T3ZFREV3JW413414</t>
  </si>
  <si>
    <t>3GNAL7E57ES584977</t>
  </si>
  <si>
    <t>3TMCZ5AN2HM115248</t>
  </si>
  <si>
    <t>3TMCZ5AN3HM120037</t>
  </si>
  <si>
    <t>4T1B11HK4JU027905</t>
  </si>
  <si>
    <t>4T1B11HK4JU028651</t>
  </si>
  <si>
    <t>5TDYZ3DC6HS890365</t>
  </si>
  <si>
    <t>5TDYZRFH2JS235699</t>
  </si>
  <si>
    <t>5TDYZRFH9JS236381</t>
  </si>
  <si>
    <t>5YFBPRHE0JP746383</t>
  </si>
  <si>
    <t>5YFBPRHE5JP751594</t>
  </si>
  <si>
    <t>5YFBPRHE6JP754990</t>
  </si>
  <si>
    <t>5YFBPRHE8JP748642</t>
  </si>
  <si>
    <t>5YFBPRHEXJP746357</t>
  </si>
  <si>
    <t>5YFBURHE3GP514474</t>
  </si>
  <si>
    <t>9BWLL45Z6G4024203</t>
  </si>
  <si>
    <t>JN8BT27T4GW508317</t>
  </si>
  <si>
    <t>JTDKBRFU4H3575391</t>
  </si>
  <si>
    <t>JTFSX23P2J6185831</t>
  </si>
  <si>
    <t>JTFSX23P8J6185980</t>
  </si>
  <si>
    <t>JTFSX23PXJ6186077</t>
  </si>
  <si>
    <t>KNDPR3NC3H7301762</t>
  </si>
  <si>
    <t>MHKMF53E2JK013977</t>
  </si>
  <si>
    <t>MHKMF53E3JK014099</t>
  </si>
  <si>
    <t>MHKMF53E7JK013523</t>
  </si>
  <si>
    <t>MHKMF53EXJK013953</t>
  </si>
  <si>
    <t>MHKMF53F3JK022597</t>
  </si>
  <si>
    <t>MR0EX8CB8J1399542</t>
  </si>
  <si>
    <t>MR0EX8DD0J0177437</t>
  </si>
  <si>
    <t>MR0EX8DD0J0177499</t>
  </si>
  <si>
    <t>MR0EX8DD1J0255238</t>
  </si>
  <si>
    <t>MR0EX8DD5J0254853</t>
  </si>
  <si>
    <t>MR0EX8DDXJ0254766</t>
  </si>
  <si>
    <t>MR0HA8CD8J1088001</t>
  </si>
  <si>
    <t>MR2B29F33H1088789</t>
  </si>
  <si>
    <t>INTERCAMBIO EN DICIEMBRE</t>
  </si>
  <si>
    <t>EN DICIEMBRE</t>
  </si>
  <si>
    <t>NETEO CORRECTO</t>
  </si>
  <si>
    <t>0218-TCN18</t>
  </si>
  <si>
    <t>PAGO EL 30/11</t>
  </si>
  <si>
    <t>0101-TCN17</t>
  </si>
  <si>
    <t>1903-TCN17</t>
  </si>
  <si>
    <t>1332-TCN17</t>
  </si>
  <si>
    <t>0061-TCN18</t>
  </si>
  <si>
    <t>0136-TCN18</t>
  </si>
  <si>
    <t>0689-TCN17</t>
  </si>
  <si>
    <t>1956-TCN17</t>
  </si>
  <si>
    <t>1875-TCN17</t>
  </si>
  <si>
    <t>0082-TCN18</t>
  </si>
  <si>
    <t>0211-TCN18</t>
  </si>
  <si>
    <t>1402-TCN17</t>
  </si>
  <si>
    <t xml:space="preserve">PP </t>
  </si>
  <si>
    <t>0206-TCN18</t>
  </si>
  <si>
    <t>PAGO EL 29/11</t>
  </si>
  <si>
    <t>0208-TCN18</t>
  </si>
  <si>
    <t>0248-TCU17</t>
  </si>
  <si>
    <t>0150-TCN18</t>
  </si>
  <si>
    <t>1482-TCN17</t>
  </si>
  <si>
    <t>1882-TCN17</t>
  </si>
  <si>
    <t>0157-TCN18</t>
  </si>
  <si>
    <t>PAGO EL 27/11</t>
  </si>
  <si>
    <t>1745-TCN17</t>
  </si>
  <si>
    <t>1728-TCN17</t>
  </si>
  <si>
    <t>EN DIC</t>
  </si>
  <si>
    <t>en dic</t>
  </si>
  <si>
    <t xml:space="preserve">VENTA DIRECTA /PENDIENTE </t>
  </si>
  <si>
    <t>300-0242N/18</t>
  </si>
  <si>
    <t>MHKMF53E7JK013523 / ALDEN QUER</t>
  </si>
  <si>
    <t xml:space="preserve">LIQUIDADA EN DICIEMBRE </t>
  </si>
  <si>
    <t>300-0218N/18</t>
  </si>
  <si>
    <t>2T3RFREV0JW707529 / TOYOTA FINANCIA</t>
  </si>
  <si>
    <t>300-0259N/18</t>
  </si>
  <si>
    <t>2T3RFREV9JW710719 / UNITED AUT</t>
  </si>
  <si>
    <t>300-0253U/17</t>
  </si>
  <si>
    <t>JS2ZC82S6H6302919/ SALINAS MER</t>
  </si>
  <si>
    <t>300-0255N/18</t>
  </si>
  <si>
    <t>5TDYZ3DC7JS902965 / TOYOTA FINANCIA</t>
  </si>
  <si>
    <t>300-0266U/17</t>
  </si>
  <si>
    <t>5NPD74AFXHH009553/ GOMEZ SALAZ</t>
  </si>
  <si>
    <t>300-0267N/18</t>
  </si>
  <si>
    <t>MHKMF53E0JK014867 / TOYOTA FINANCIA</t>
  </si>
  <si>
    <t>300-0271N/18</t>
  </si>
  <si>
    <t>MHKMF53F2JK022459 / TOYOTA FINANCIA</t>
  </si>
  <si>
    <t>300-0271U/17</t>
  </si>
  <si>
    <t>JTDKBRFUXH3024673/ GONZALEZ GA</t>
  </si>
  <si>
    <t>300-0272N/18</t>
  </si>
  <si>
    <t>MHKMF53F8JK022790 / TOYOTA FINANCIA</t>
  </si>
  <si>
    <t>300-0272U/17</t>
  </si>
  <si>
    <t>JTDKN3DU2F1865595/ SAUCEDO CAS</t>
  </si>
  <si>
    <t>300-0273N/18</t>
  </si>
  <si>
    <t>4T1B11HK2JU521759 / TOYOTA FINANCIA</t>
  </si>
  <si>
    <t>300-0273U/17</t>
  </si>
  <si>
    <t>1HGCP2687CA902890/ CONTRERAS V</t>
  </si>
  <si>
    <t>300-0274N/18</t>
  </si>
  <si>
    <t>4T1B11HK1JU521848 / TOYOTA FINANCIA</t>
  </si>
  <si>
    <t>300-0275N/18</t>
  </si>
  <si>
    <t>3TMCZ5AN2HM121230 / TOYOTA FINANCIA</t>
  </si>
  <si>
    <t>300-0277N/18</t>
  </si>
  <si>
    <t>MR0HA8CD8J1088256 / TOYOTA FINANCIA</t>
  </si>
  <si>
    <t>300-0279N/18</t>
  </si>
  <si>
    <t>MHKMF53F6JK022335 / TOYOTA FINANCIA</t>
  </si>
  <si>
    <t>300-0280N/18</t>
  </si>
  <si>
    <t>MHKMF53F0JK022346 / TOYOTA FINANCIA</t>
  </si>
  <si>
    <t>300-0281N/18</t>
  </si>
  <si>
    <t>MHKMF53F5JK022648 / TOYOTA FINANCIA</t>
  </si>
  <si>
    <t>300-0281U/17</t>
  </si>
  <si>
    <t>MHKMC13F4FK015330/ NAVARRO LED</t>
  </si>
  <si>
    <t>300-0282N/18</t>
  </si>
  <si>
    <t>MR0EX8DDXJ0177543 / TOYOTA FINANCIA</t>
  </si>
  <si>
    <t>300-0283U/17</t>
  </si>
  <si>
    <t>3N1CN7AD3HL833219/ DURAN CARRA</t>
  </si>
  <si>
    <t>300-0284N/18</t>
  </si>
  <si>
    <t>MR0EX8DD9J0255343 / TOYOTA FINANCIA</t>
  </si>
  <si>
    <t>300-0285N/18</t>
  </si>
  <si>
    <t>MR0EX8DD8J0255625 / TOYOTA FINANCIA</t>
  </si>
  <si>
    <t>300-0285U/17</t>
  </si>
  <si>
    <t>1G1195SA9DF183701/ LOPEZ BRAVO</t>
  </si>
  <si>
    <t>300-0287N/18</t>
  </si>
  <si>
    <t>MR0EX8DD8J0178111 / UNITED AUT</t>
  </si>
  <si>
    <t>300-0287U/17</t>
  </si>
  <si>
    <t>ML3AB26J7HH023897/ GARIBAY ALV</t>
  </si>
  <si>
    <t>300-0289U/17</t>
  </si>
  <si>
    <t>MR0EX8DD3G0166151 / MERINO SAN</t>
  </si>
  <si>
    <t>300-0290N/18</t>
  </si>
  <si>
    <t>MR0EX8DD0J0177874 / CCD AUTOSA</t>
  </si>
  <si>
    <t>300-0291N/18</t>
  </si>
  <si>
    <t>2T3RFREV1JW697836 / AUTOMOVILE</t>
  </si>
  <si>
    <t>300-0291U/17</t>
  </si>
  <si>
    <t>9BD195560G0706866/TOYOTA FINAN</t>
  </si>
  <si>
    <t>300-0292N/18</t>
  </si>
  <si>
    <t>JTFSX23PXJ6186757 / ALECSA PAC</t>
  </si>
  <si>
    <t>300-0294N/18</t>
  </si>
  <si>
    <t>MR0EX8DD5J0255730 / TOYOTA FINANCIA</t>
  </si>
  <si>
    <t>300-0294U/17</t>
  </si>
  <si>
    <t>3GNCJ7CE6FL182185/TOYOTA FINAN</t>
  </si>
  <si>
    <t>300-0297N/18</t>
  </si>
  <si>
    <t>MHKMF53F6JK022383 / TOYOTA FINANCIA</t>
  </si>
  <si>
    <t>300-0298N/18</t>
  </si>
  <si>
    <t>MHKMF53F7JK022926 / TOYOTA FINANCIA</t>
  </si>
  <si>
    <t>300-0302N/18</t>
  </si>
  <si>
    <t>MR0EX8DD7J0255373 / TOYOTA FINANCIA</t>
  </si>
  <si>
    <t>300-0303N/18</t>
  </si>
  <si>
    <t>3MYDLAYVXJY313645 / TOYOTA FINANCIA</t>
  </si>
  <si>
    <t>300-0304N/18</t>
  </si>
  <si>
    <t>4T1B11HK1JU040675 / TOYOTA FINANCIA</t>
  </si>
  <si>
    <t>300-0305N/18</t>
  </si>
  <si>
    <t>4T1B11HK7JU543112 / TOYOTA FINANCIA</t>
  </si>
  <si>
    <t>300-0306N/18</t>
  </si>
  <si>
    <t>5TDYZRFH1JS238321 / TOYOTA FINANCIA</t>
  </si>
  <si>
    <t>300-0309N/18</t>
  </si>
  <si>
    <t>MR0EX8DD1J0255630 / TOYOTA FINANCIA</t>
  </si>
  <si>
    <t>300-0310N/18</t>
  </si>
  <si>
    <t>2T3JFREV7JW720680 / TOYOTA FINANCIA</t>
  </si>
  <si>
    <t>300-0311N/18</t>
  </si>
  <si>
    <t>2T3JFREVXJW722925 / TOYOTA FINANCIA</t>
  </si>
  <si>
    <t>300-0312N/18</t>
  </si>
  <si>
    <t>2T3JFREV0JW723307 / TOYOTA FINANCIA</t>
  </si>
  <si>
    <t>300-0313N/18</t>
  </si>
  <si>
    <t>5TDYZ3DC3JS902610 / TOYOTA FINANCIA</t>
  </si>
  <si>
    <t>300-0317N/18</t>
  </si>
  <si>
    <t>5YFBPRHE6JP758084 / CCD AUTOSA</t>
  </si>
  <si>
    <t>300-0318N/18</t>
  </si>
  <si>
    <t>MHKMF53F8JK023809 / DURANGO AU</t>
  </si>
  <si>
    <t>300-0319N/18</t>
  </si>
  <si>
    <t>MHKMF53F8JK024863 / TOYOTA FINANCIA</t>
  </si>
  <si>
    <t>300-0322N/18</t>
  </si>
  <si>
    <t>5YFBPRHE0JP774801 / TOYOTA FINANCIA</t>
  </si>
  <si>
    <t>300-0323N/18</t>
  </si>
  <si>
    <t>5YFBPRHE7JP778165 / TOYOTA FINANCIA</t>
  </si>
  <si>
    <t>300-0324N/18</t>
  </si>
  <si>
    <t>2T3RFREV8JW725857 / TOYOTA FINANCIA</t>
  </si>
  <si>
    <t>300-0325N/18</t>
  </si>
  <si>
    <t>2T3JFREV3JW722586 / TOYOTA FINANCIA</t>
  </si>
  <si>
    <t>300-0326N/18</t>
  </si>
  <si>
    <t>2T3JFREV6JW723926 / TOYOTA FINANCIA</t>
  </si>
  <si>
    <t>300-0327N/18</t>
  </si>
  <si>
    <t>MR0HA8CD0J1088557 / TOYOTA FINANCIA</t>
  </si>
  <si>
    <t>300-0328N/18</t>
  </si>
  <si>
    <t>MR0HA8CD2J1088642 / TOYOTA FINANCIA</t>
  </si>
  <si>
    <t>300-0330N/18</t>
  </si>
  <si>
    <t>MR0EX8DD8J0178173 / TOYOTA FINANCIA</t>
  </si>
  <si>
    <t>300-0332N/18</t>
  </si>
  <si>
    <t>MR0EX8DD5J0256098 / TOYOTA FINANCIA</t>
  </si>
  <si>
    <t>300-0333N/18</t>
  </si>
  <si>
    <t>MR0EX8DDXJ0256470 / TOYOTA FINANCIA</t>
  </si>
  <si>
    <t>300-0334N/18</t>
  </si>
  <si>
    <t>MR0EX8DD6J0256532 / TOYOTA FINANCIA</t>
  </si>
  <si>
    <t>300-0336N/18</t>
  </si>
  <si>
    <t>2T3RFEV4JW716430/ CCD AUTOSALE</t>
  </si>
  <si>
    <t>300-0337N/18</t>
  </si>
  <si>
    <t>MR0HA8CDXJ1055808 / TOYOTA FINANCIA</t>
  </si>
  <si>
    <t>300-0339N/18</t>
  </si>
  <si>
    <t>MR0EX8DD6J0256630 / TOYOTA FINANCIA</t>
  </si>
  <si>
    <t>300-0341N/18</t>
  </si>
  <si>
    <t>MR0EX8DD6J0256689 / TOYOTA FINANCIA</t>
  </si>
  <si>
    <t>300-0342N/18</t>
  </si>
  <si>
    <t>MR0EX8DD7J0256779 / TOYOTA FINANCIA</t>
  </si>
  <si>
    <t>300-0344N/18</t>
  </si>
  <si>
    <t>MHKMF53E2JK014630 / TOYOTA FINANCIA</t>
  </si>
  <si>
    <t>300-0346N/18</t>
  </si>
  <si>
    <t>5TDYZ3DC7JS901301 / TOYOTA FINANCIA</t>
  </si>
  <si>
    <t>300-0347N/18</t>
  </si>
  <si>
    <t>5TDYZ3DC7JS902383 / TOYOTA FINANCIA</t>
  </si>
  <si>
    <t>300-0348N/18</t>
  </si>
  <si>
    <t>3TMAZ5CN8JM053591 / TOYOTA FINANCIA</t>
  </si>
  <si>
    <t>300-0349N/18</t>
  </si>
  <si>
    <t>3TMCZ5AN1JM124805 / TOYOTA FINANCIA</t>
  </si>
  <si>
    <t>300-0351N/18</t>
  </si>
  <si>
    <t>3TMCZ5AN5JM123284 / TOYOTA FINANCIA</t>
  </si>
  <si>
    <t>300-0352N/18</t>
  </si>
  <si>
    <t>3TMCZ5AN4JM124006 / TOYOTA FINANCIA</t>
  </si>
  <si>
    <t>300-0353N/18</t>
  </si>
  <si>
    <t>3TMCZ5AN5JM125004 / TOYOTA FINANCIA</t>
  </si>
  <si>
    <t>300-0357N/18</t>
  </si>
  <si>
    <t>MHKMF53F4JK024522 / TOYOTA FINANCIA</t>
  </si>
  <si>
    <t>300-0358N/18</t>
  </si>
  <si>
    <t>3TMCZ5AN8JM127555 / TOYOTA FINANCIA</t>
  </si>
  <si>
    <t>300-0359N/18</t>
  </si>
  <si>
    <t>2T3ZFREV6JW420518 / TOYOTA FINANCIA</t>
  </si>
  <si>
    <t>300-0360N/18</t>
  </si>
  <si>
    <t>JTFSX23P6J6187730 / TOYOTA FINANCIA</t>
  </si>
  <si>
    <t>300-0361N/18</t>
  </si>
  <si>
    <t>3TMCZ5AN9JM122817 / TOYOTA FINANCIA</t>
  </si>
  <si>
    <t>300-0362N/18</t>
  </si>
  <si>
    <t>MHKMF53E7JK015367 / TOYOTA FINANCIA</t>
  </si>
  <si>
    <t>300-0363N/18</t>
  </si>
  <si>
    <t>MHKMF53F0JK024405 / TOYOTA FINANCIA</t>
  </si>
  <si>
    <t>300-0364N/18</t>
  </si>
  <si>
    <t>MHKMF53F7JK024689 / TOYOTA FINANCIA</t>
  </si>
  <si>
    <t>300-0365N/18</t>
  </si>
  <si>
    <t>MR0FA8CD5J3900351 / TOYOTA FINANCIA</t>
  </si>
  <si>
    <t>300-0367N/18</t>
  </si>
  <si>
    <t>MR0EX8DD9J0256069 / TOYOTA FINANCIA</t>
  </si>
  <si>
    <t>300-0368N/18</t>
  </si>
  <si>
    <t>MR0EX8DD9J0256587 / TOYOTA FINANCIA</t>
  </si>
  <si>
    <t>300-0369N/18</t>
  </si>
  <si>
    <t>MR0HA8CD6J1055563 / TOYOTA FINANCIA</t>
  </si>
  <si>
    <t>300-0370N/18</t>
  </si>
  <si>
    <t>MR0HA8CD9J1055704 / TOYOTA FINANCIA</t>
  </si>
  <si>
    <t>300-0371N/18</t>
  </si>
  <si>
    <t>MR0HA8CD3J1088679 / TOYOTA FINANCIA</t>
  </si>
  <si>
    <t>300-0372N/18</t>
  </si>
  <si>
    <t>MR0EX8DD9J0178182 / TOYOTA FINANCIA</t>
  </si>
  <si>
    <t>300-0373N/18</t>
  </si>
  <si>
    <t>MR0EX8DD1J0255997 / TOYOTA FINANCIA</t>
  </si>
  <si>
    <t>300-0374N/18</t>
  </si>
  <si>
    <t>MR0EX8DD1J0256048 / TOYOTA FINANCIA</t>
  </si>
  <si>
    <t>300-0376N/18</t>
  </si>
  <si>
    <t>MR0EX8DD4J0256254 / TOYOTA FINANCIA</t>
  </si>
  <si>
    <t>300-0377N/18</t>
  </si>
  <si>
    <t>5YFBPRHEXJP779066 / TOYOTA FINANCIA</t>
  </si>
  <si>
    <t>300-0378N/18</t>
  </si>
  <si>
    <t>3TMCZ5AN7JM124291 / TOYOTA FINANCIA</t>
  </si>
  <si>
    <t>300-0379N/18</t>
  </si>
  <si>
    <t>3TMCZ5AN6JM124332 / TOYOTA FINANCIA</t>
  </si>
  <si>
    <t>300-0380N/18</t>
  </si>
  <si>
    <t>5TDYZ3DC9JS902627 / TOYOTA FINANCIA</t>
  </si>
  <si>
    <t>300-0381N/18</t>
  </si>
  <si>
    <t>5TDKZ3DC0JS901498 / TOYOTA FINANCIA</t>
  </si>
  <si>
    <t>300-0382N/18</t>
  </si>
  <si>
    <t>MR0HA8CD9J1088184 / TOYOTA FINANCIA</t>
  </si>
  <si>
    <t>300-0383N/18</t>
  </si>
  <si>
    <t>MR0EX8CB4J1400296 / TOYOTA FINANCIA</t>
  </si>
  <si>
    <t>300-0384N/18</t>
  </si>
  <si>
    <t>5TDYZ3DC0JS901057 / TOYOTA FINANCIA</t>
  </si>
  <si>
    <t>300-0385N/18</t>
  </si>
  <si>
    <t>5TDYZ3DC4JS900901 / TOYOTA FINANCIA</t>
  </si>
  <si>
    <t>300-0386N/18</t>
  </si>
  <si>
    <t>5TDYZ3DC7JS901217 / TOYOTA FINANCIA</t>
  </si>
  <si>
    <t>300-0387N/18</t>
  </si>
  <si>
    <t>5TDYZ3DC8JS901534 / TOYOTA FINANCIA</t>
  </si>
  <si>
    <t>300-0388N/18</t>
  </si>
  <si>
    <t>5TDYZ3DC1JS903786 / TOYOTA FINANCIA</t>
  </si>
  <si>
    <t>300-0389N/18</t>
  </si>
  <si>
    <t>5TDYZ3DC5JS902947 / TOYOTA FINANCIA</t>
  </si>
  <si>
    <t>300-0390N/18</t>
  </si>
  <si>
    <t>5TDYZ3DC9JS905141 / TOYOTA FINANCIA</t>
  </si>
  <si>
    <t>300-0391N/18</t>
  </si>
  <si>
    <t>MR0EX8CB5J1400713 / TOYOTA FINANCIA</t>
  </si>
  <si>
    <t>300-0393N/18</t>
  </si>
  <si>
    <t>MHKMF53E0JK014643 / ALDEN QUER</t>
  </si>
  <si>
    <t>300-0394N/18</t>
  </si>
  <si>
    <t>MR0EX8CB1J1400448 / PREMIER DE</t>
  </si>
  <si>
    <t>300-0395N/18</t>
  </si>
  <si>
    <t>5TDKZRFH3JS240397 / ALDEN QUER</t>
  </si>
  <si>
    <t>300-0397N/18</t>
  </si>
  <si>
    <t>JTFPX22P2J0080619 / CCD AUTOSA</t>
  </si>
  <si>
    <t>300-0399N/18</t>
  </si>
  <si>
    <t>JTFSX23P9J6187544 / PREMIER DE</t>
  </si>
  <si>
    <t>300-1979N/17</t>
  </si>
  <si>
    <t>5TDYZ3DC4HS900620 / CEVER LOMA</t>
  </si>
  <si>
    <t>300-1984N/17</t>
  </si>
  <si>
    <t>JTDKBRFU3H3579884 / TOYOTA FINANCIA</t>
  </si>
  <si>
    <t>300-1988N/17</t>
  </si>
  <si>
    <t>MR2K29F33H1088615 / TOYOTA FINANCIA</t>
  </si>
  <si>
    <t>300-1989N/17</t>
  </si>
  <si>
    <t>MR2K29F34H1089806 / TOYOTA FINANCIA</t>
  </si>
  <si>
    <t>300-1991N/17</t>
  </si>
  <si>
    <t>MR2K29F33H1090199 / TOYOTA FINANCIA</t>
  </si>
  <si>
    <t>300-1992N/17</t>
  </si>
  <si>
    <t>MR2K29F38H1090358 / TOYOTA FINANCIA</t>
  </si>
  <si>
    <t>300-1994N/17</t>
  </si>
  <si>
    <t>MR2K29F35H1091497 / TOYOTA FINANCIA</t>
  </si>
  <si>
    <t>300-1995N/17</t>
  </si>
  <si>
    <t>MR2K29F3XH1091656 / TOYOTA FINANCIA</t>
  </si>
  <si>
    <t>300-1996N/17</t>
  </si>
  <si>
    <t>MR2K29F35H1091662 / TOYOTA FINANCIA</t>
  </si>
  <si>
    <t>300-1997N/17</t>
  </si>
  <si>
    <t>MR2K29F30H1091844 / TOYOTA FINANCIA</t>
  </si>
  <si>
    <t>300-1999N/17</t>
  </si>
  <si>
    <t>MR2K29F34H1091877 / TOYOTA FINANCIA</t>
  </si>
  <si>
    <t>300-2000N/17</t>
  </si>
  <si>
    <t>MR2K29F32H1091957 / TOYOTA FINANCIA</t>
  </si>
  <si>
    <t>300-2001N/17</t>
  </si>
  <si>
    <t>MR2K29F32H1091974 / TOYOTA FINANCIA</t>
  </si>
  <si>
    <t>300-2002N/17</t>
  </si>
  <si>
    <t>MR2K29F38H1091994 / TOYOTA FINANCIA</t>
  </si>
  <si>
    <t>300-2003N/17</t>
  </si>
  <si>
    <t>MR2K29F33H1091997 / TOYOTA FINANCIA</t>
  </si>
  <si>
    <t>300-2005N/17</t>
  </si>
  <si>
    <t>MR2K29F35H1093153 / TOYOTA FINANCIA</t>
  </si>
  <si>
    <t>300-2007N/17</t>
  </si>
  <si>
    <t>5TDZZRFH3HS208350 / GUZMAN GUE</t>
  </si>
  <si>
    <t>300-2011N/17</t>
  </si>
  <si>
    <t>MHKMF53EXHK012845 / TOY MOTORS</t>
  </si>
  <si>
    <t>300-2012N/17</t>
  </si>
  <si>
    <t>3TMCZ5AN7HM121255 / TOYOTA FINANCI</t>
  </si>
  <si>
    <t>300-2013N/17</t>
  </si>
  <si>
    <t>MR2B29F33H1090767 / TOYOTA FINANCIA</t>
  </si>
  <si>
    <t>300-2014N/17</t>
  </si>
  <si>
    <t>3TMCZ5AN3HM114156 / CCD AUTOSA</t>
  </si>
  <si>
    <t>300-2015N/17</t>
  </si>
  <si>
    <t>MR2B29F35H1090026 / ALECSA PAC</t>
  </si>
  <si>
    <t>DICIEMBRE</t>
  </si>
  <si>
    <t>1G1195SA9DF183701</t>
  </si>
  <si>
    <t>1HGCP2687CA902890</t>
  </si>
  <si>
    <t>2T3JFREV0GW415904</t>
  </si>
  <si>
    <t>2T3JFREV0JW723307</t>
  </si>
  <si>
    <t>2T3JFREV3JW722586</t>
  </si>
  <si>
    <t>2T3JFREV6JW723926</t>
  </si>
  <si>
    <t>2T3JFREV7JW720680</t>
  </si>
  <si>
    <t>2T3JFREVXJW722925</t>
  </si>
  <si>
    <t>2T3RFREV1JW697836</t>
  </si>
  <si>
    <t>2T3RFREV4JW716430</t>
  </si>
  <si>
    <t>2T3RFREV8JW725857</t>
  </si>
  <si>
    <t>2T3ZFREV0JW426105</t>
  </si>
  <si>
    <t>2T3ZFREV6JW420518</t>
  </si>
  <si>
    <t>3GNCJ7CE6FL182185</t>
  </si>
  <si>
    <t>3MYDLAYVXJY313645</t>
  </si>
  <si>
    <t>3N1CK3CD0GL252967</t>
  </si>
  <si>
    <t>3N1CN7AD3HL833219</t>
  </si>
  <si>
    <t>3TMAZ5CN8JM053591</t>
  </si>
  <si>
    <t>3TMCZ5AN1JM124805</t>
  </si>
  <si>
    <t>3TMCZ5AN2HM121230</t>
  </si>
  <si>
    <t>3TMCZ5AN3HM114156</t>
  </si>
  <si>
    <t>3TMCZ5AN4JM124006</t>
  </si>
  <si>
    <t>3TMCZ5AN5JM123284</t>
  </si>
  <si>
    <t>3TMCZ5AN5JM125004</t>
  </si>
  <si>
    <t>3TMCZ5AN6JM124332</t>
  </si>
  <si>
    <t>3TMCZ5AN7HM121255</t>
  </si>
  <si>
    <t>3TMCZ5AN7JM124291</t>
  </si>
  <si>
    <t>3TMCZ5AN9JM122817</t>
  </si>
  <si>
    <t>4T1B11HK1JU040675</t>
  </si>
  <si>
    <t>4T1B11HK1JU521848</t>
  </si>
  <si>
    <t>4T1B11HK2JU521759</t>
  </si>
  <si>
    <t>4T1B11HK3JU545195</t>
  </si>
  <si>
    <t>4T1B11HK7JU035173</t>
  </si>
  <si>
    <t>4T1B11HK7JU543112</t>
  </si>
  <si>
    <t>4T1B11HK9JU041976</t>
  </si>
  <si>
    <t>5NPD74AFXHH009553</t>
  </si>
  <si>
    <t>5TDKZ3DC0JS901498</t>
  </si>
  <si>
    <t>5TDKZ3DC5HS887088</t>
  </si>
  <si>
    <t>5TDKZ3DC6JS904308</t>
  </si>
  <si>
    <t>5TDKZRFH3JS240397</t>
  </si>
  <si>
    <t>5TDYZ3DC0JS901057</t>
  </si>
  <si>
    <t>5TDYZ3DC3JS902610</t>
  </si>
  <si>
    <t>5TDYZ3DC4HS900620</t>
  </si>
  <si>
    <t>5TDYZ3DC4JS900901</t>
  </si>
  <si>
    <t>5TDYZ3DC5JS902947</t>
  </si>
  <si>
    <t>5TDYZ3DC7JS901217</t>
  </si>
  <si>
    <t>5TDYZ3DC7JS901301</t>
  </si>
  <si>
    <t>5TDYZ3DC7JS902383</t>
  </si>
  <si>
    <t>5TDYZ3DC7JS902965</t>
  </si>
  <si>
    <t>5TDYZ3DC8JS901534</t>
  </si>
  <si>
    <t>5TDYZ3DC9JS902627</t>
  </si>
  <si>
    <t>5TDYZ3DC9JS905141</t>
  </si>
  <si>
    <t>5TDZZRFH3HS208350</t>
  </si>
  <si>
    <t>5TDZZRFH7JS239896</t>
  </si>
  <si>
    <t>5YFBPRHE0JP774801</t>
  </si>
  <si>
    <t>5YFBPRHE4JP777605</t>
  </si>
  <si>
    <t>5YFBPRHE6JP758084</t>
  </si>
  <si>
    <t>5YFBPRHE7JP778165</t>
  </si>
  <si>
    <t>5YFBPRHE7JP779364</t>
  </si>
  <si>
    <t>5YFBPRHEXJP779066</t>
  </si>
  <si>
    <t>9BD195560G0706866</t>
  </si>
  <si>
    <t>JS2ZC82S6H6302919</t>
  </si>
  <si>
    <t>JTDKBRFU3H3579884</t>
  </si>
  <si>
    <t>JTDKBRFUXH3024673</t>
  </si>
  <si>
    <t>JTDKN3DU2F1865595</t>
  </si>
  <si>
    <t>JTDKT9D36ED582033</t>
  </si>
  <si>
    <t>JTFPX22P2J0080619</t>
  </si>
  <si>
    <t>JTFSX23P5J6186570</t>
  </si>
  <si>
    <t>JTFSX23P6J6187730</t>
  </si>
  <si>
    <t>JTFSX23P9J6187544</t>
  </si>
  <si>
    <t>JTFSX23PXJ6186757</t>
  </si>
  <si>
    <t>MHKMC13F4FK015330</t>
  </si>
  <si>
    <t>MHKMF53E0JK014643</t>
  </si>
  <si>
    <t>MHKMF53E0JK014867</t>
  </si>
  <si>
    <t>MHKMF53E2JK014630</t>
  </si>
  <si>
    <t>MHKMF53E7JK015367</t>
  </si>
  <si>
    <t>MHKMF53EXHK012845</t>
  </si>
  <si>
    <t>MHKMF53F0JK022346</t>
  </si>
  <si>
    <t>MHKMF53F0JK024405</t>
  </si>
  <si>
    <t>MHKMF53F2JK022459</t>
  </si>
  <si>
    <t>MHKMF53F5JK022648</t>
  </si>
  <si>
    <t>MHKMF53F6JK022335</t>
  </si>
  <si>
    <t>MHKMF53F6JK022383</t>
  </si>
  <si>
    <t>MHKMF53F7JK022926</t>
  </si>
  <si>
    <t>MHKMF53F7JK024689</t>
  </si>
  <si>
    <t>MHKMF53F8JK022790</t>
  </si>
  <si>
    <t>MHKMF53F8JK023809</t>
  </si>
  <si>
    <t>MHKMF53F8JK024863</t>
  </si>
  <si>
    <t>ML3AB26J7HH023897</t>
  </si>
  <si>
    <t>MR0EX8CB1J1400448</t>
  </si>
  <si>
    <t>MR0EX8CB5J1399823</t>
  </si>
  <si>
    <t>MR0EX8DD0J0177874</t>
  </si>
  <si>
    <t>MR0EX8DD1J0255630</t>
  </si>
  <si>
    <t>MR0EX8DD1J0255997</t>
  </si>
  <si>
    <t>MR0EX8DD1J0256048</t>
  </si>
  <si>
    <t>MR0EX8DD2J0254986</t>
  </si>
  <si>
    <t>MR0EX8DD3G0166151</t>
  </si>
  <si>
    <t>MR0EX8DD4J0255704</t>
  </si>
  <si>
    <t>MR0EX8DD4J0256254</t>
  </si>
  <si>
    <t>MR0EX8DD5J0255730</t>
  </si>
  <si>
    <t>MR0EX8DD5J0256098</t>
  </si>
  <si>
    <t>MR0EX8DD6J0256532</t>
  </si>
  <si>
    <t>MR0EX8DD6J0256630</t>
  </si>
  <si>
    <t>MR0EX8DD6J0256689</t>
  </si>
  <si>
    <t>MR0EX8DD7J0255373</t>
  </si>
  <si>
    <t>MR0EX8DD7J0255860</t>
  </si>
  <si>
    <t>MR0EX8DD7J0256779</t>
  </si>
  <si>
    <t>MR0EX8DD8J0178111</t>
  </si>
  <si>
    <t>MR0EX8DD8J0178173</t>
  </si>
  <si>
    <t>MR0EX8DD8J0255625</t>
  </si>
  <si>
    <t>MR0EX8DD9J0178182</t>
  </si>
  <si>
    <t>MR0EX8DD9J0255343</t>
  </si>
  <si>
    <t>MR0EX8DD9J0256069</t>
  </si>
  <si>
    <t>MR0EX8DD9J0256587</t>
  </si>
  <si>
    <t>MR0EX8DDXJ0177543</t>
  </si>
  <si>
    <t>MR0EX8DDXJ0256243</t>
  </si>
  <si>
    <t>MR0EX8DDXJ0256470</t>
  </si>
  <si>
    <t>MR0HA8CD0J1088557</t>
  </si>
  <si>
    <t>MR0HA8CD2J1088642</t>
  </si>
  <si>
    <t>MR0HA8CD3J1088679</t>
  </si>
  <si>
    <t>MR0HA8CD6J1055563</t>
  </si>
  <si>
    <t>MR0HA8CD8J1088256</t>
  </si>
  <si>
    <t>MR0HA8CD9J1055704</t>
  </si>
  <si>
    <t>MR0HA8CDXJ1055808</t>
  </si>
  <si>
    <t>MR2B29F33H1090767</t>
  </si>
  <si>
    <t>MR2B29F35H1090026</t>
  </si>
  <si>
    <t>MR2K29F30H1091844</t>
  </si>
  <si>
    <t>MR2K29F32H1091957</t>
  </si>
  <si>
    <t>MR2K29F32H1091974</t>
  </si>
  <si>
    <t>MR2K29F33H1088615</t>
  </si>
  <si>
    <t>MR2K29F33H1090199</t>
  </si>
  <si>
    <t>MR2K29F33H1091997</t>
  </si>
  <si>
    <t>MR2K29F34H1089806</t>
  </si>
  <si>
    <t>MR2K29F34H1091877</t>
  </si>
  <si>
    <t>MR2K29F35H1091497</t>
  </si>
  <si>
    <t>MR2K29F35H1091662</t>
  </si>
  <si>
    <t>MR2K29F35H1093153</t>
  </si>
  <si>
    <t>MR2K29F36H1091962</t>
  </si>
  <si>
    <t>MR2K29F38H1090358</t>
  </si>
  <si>
    <t>MR2K29F38H1091994</t>
  </si>
  <si>
    <t>MR2K29F3XH1091656</t>
  </si>
  <si>
    <t>PAGO EN ENERO</t>
  </si>
  <si>
    <t>PAGO PENDIENTE</t>
  </si>
  <si>
    <t>RICARDO</t>
  </si>
  <si>
    <t>300-0343N/18</t>
  </si>
  <si>
    <t>5YFBPRHE4JP777605 / DURANGO AU</t>
  </si>
  <si>
    <t>300-0345N/18</t>
  </si>
  <si>
    <t>MR0EX8CB5J1399823 / DURANGO AU</t>
  </si>
  <si>
    <t>300-0392N/18</t>
  </si>
  <si>
    <t>5YFBPRHE7JP779364 / TOYOTA MOTOR SA</t>
  </si>
  <si>
    <t>300-0409N/18</t>
  </si>
  <si>
    <t>MR0EX8DD7J0255860 / DURANGO A</t>
  </si>
  <si>
    <t>300-2008N/17</t>
  </si>
  <si>
    <t>MR2K29F36H1091962 / AUTOMOVILE</t>
  </si>
  <si>
    <t>300-0267U/17</t>
  </si>
  <si>
    <t>300-0407N/18</t>
  </si>
  <si>
    <t>5TDKZ3DC6JS904308/TOYOMOTORS DE POLANCO</t>
  </si>
  <si>
    <t>AJUSTE EN 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</si>
</sst>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4" fontId="0" fillId="0" borderId="0" xfId="0" applyNumberFormat="1"/>
    <xf numFmtId="0" fontId="0" fillId="0" borderId="0" xfId="0"/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/>
    <xf numFmtId="0" fontId="0" fillId="0" borderId="0" xfId="0" applyFill="1"/>
    <xf numFmtId="14" fontId="0" fillId="0" borderId="0" xfId="0" applyNumberFormat="1"/>
    <xf numFmtId="0" fontId="4" fillId="0" borderId="0" xfId="0" applyFont="1"/>
    <xf numFmtId="4" fontId="4" fillId="0" borderId="0" xfId="0" applyNumberFormat="1" applyFont="1"/>
    <xf numFmtId="0" fontId="3" fillId="0" borderId="0" xfId="0" applyFont="1"/>
    <xf numFmtId="4" fontId="0" fillId="4" borderId="0" xfId="0" applyNumberFormat="1" applyFill="1"/>
    <xf numFmtId="4" fontId="3" fillId="0" borderId="0" xfId="0" applyNumberFormat="1" applyFont="1" applyFill="1"/>
    <xf numFmtId="0" fontId="3" fillId="0" borderId="0" xfId="0" applyFont="1" applyFill="1"/>
    <xf numFmtId="14" fontId="5" fillId="0" borderId="0" xfId="0" applyNumberFormat="1" applyFont="1"/>
    <xf numFmtId="4" fontId="5" fillId="0" borderId="0" xfId="0" applyNumberFormat="1" applyFont="1"/>
    <xf numFmtId="0" fontId="5" fillId="0" borderId="0" xfId="0" applyFont="1"/>
    <xf numFmtId="0" fontId="0" fillId="4" borderId="0" xfId="0" applyFill="1"/>
    <xf numFmtId="0" fontId="6" fillId="0" borderId="0" xfId="0" applyFont="1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4" fontId="0" fillId="0" borderId="0" xfId="0" applyNumberFormat="1"/>
    <xf numFmtId="0" fontId="7" fillId="0" borderId="0" xfId="0" applyFont="1"/>
    <xf numFmtId="4" fontId="7" fillId="0" borderId="0" xfId="0" applyNumberFormat="1" applyFont="1" applyFill="1" applyAlignment="1">
      <alignment horizontal="center"/>
    </xf>
    <xf numFmtId="0" fontId="8" fillId="0" borderId="0" xfId="0" applyFont="1"/>
    <xf numFmtId="0" fontId="9" fillId="0" borderId="0" xfId="0" applyFont="1"/>
    <xf numFmtId="14" fontId="9" fillId="0" borderId="0" xfId="0" applyNumberFormat="1" applyFont="1"/>
    <xf numFmtId="4" fontId="9" fillId="0" borderId="0" xfId="0" applyNumberFormat="1" applyFont="1"/>
    <xf numFmtId="4" fontId="0" fillId="0" borderId="0" xfId="0" applyNumberFormat="1" applyFont="1" applyFill="1" applyAlignment="1">
      <alignment horizontal="center"/>
    </xf>
    <xf numFmtId="0" fontId="0" fillId="0" borderId="0" xfId="0" applyFont="1"/>
    <xf numFmtId="0" fontId="10" fillId="0" borderId="0" xfId="0" applyFont="1"/>
    <xf numFmtId="4" fontId="0" fillId="0" borderId="1" xfId="0" applyNumberFormat="1" applyBorder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14" fontId="0" fillId="0" borderId="0" xfId="0" applyNumberFormat="1"/>
    <xf numFmtId="4" fontId="0" fillId="0" borderId="0" xfId="0" applyNumberFormat="1"/>
    <xf numFmtId="4" fontId="4" fillId="0" borderId="1" xfId="0" applyNumberFormat="1" applyFont="1" applyBorder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3" fillId="3" borderId="0" xfId="0" applyFont="1" applyFill="1"/>
    <xf numFmtId="14" fontId="3" fillId="0" borderId="0" xfId="0" applyNumberFormat="1" applyFont="1"/>
    <xf numFmtId="0" fontId="11" fillId="0" borderId="0" xfId="0" applyFont="1"/>
    <xf numFmtId="14" fontId="11" fillId="0" borderId="0" xfId="0" applyNumberFormat="1" applyFont="1"/>
    <xf numFmtId="4" fontId="11" fillId="0" borderId="0" xfId="0" applyNumberFormat="1" applyFont="1"/>
    <xf numFmtId="16" fontId="11" fillId="0" borderId="0" xfId="0" applyNumberFormat="1" applyFont="1"/>
    <xf numFmtId="0" fontId="12" fillId="0" borderId="0" xfId="0" applyFont="1"/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4" fontId="0" fillId="0" borderId="0" xfId="0" applyNumberFormat="1" applyFont="1"/>
    <xf numFmtId="0" fontId="13" fillId="0" borderId="0" xfId="0" applyFont="1"/>
    <xf numFmtId="4" fontId="0" fillId="0" borderId="0" xfId="0" applyNumberFormat="1" applyFill="1"/>
    <xf numFmtId="0" fontId="14" fillId="0" borderId="0" xfId="0" applyFon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Font="1" applyFill="1"/>
    <xf numFmtId="0" fontId="0" fillId="0" borderId="0" xfId="0"/>
    <xf numFmtId="4" fontId="0" fillId="0" borderId="0" xfId="0" applyNumberFormat="1"/>
    <xf numFmtId="4" fontId="0" fillId="0" borderId="0" xfId="0" applyNumberFormat="1" applyFont="1" applyFill="1"/>
    <xf numFmtId="0" fontId="0" fillId="3" borderId="0" xfId="0" applyFont="1" applyFill="1"/>
    <xf numFmtId="14" fontId="0" fillId="0" borderId="0" xfId="0" applyNumberFormat="1" applyFont="1" applyFill="1"/>
    <xf numFmtId="0" fontId="0" fillId="0" borderId="0" xfId="0"/>
    <xf numFmtId="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123825</xdr:rowOff>
    </xdr:from>
    <xdr:to>
      <xdr:col>1</xdr:col>
      <xdr:colOff>85725</xdr:colOff>
      <xdr:row>4</xdr:row>
      <xdr:rowOff>142875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6" y="314325"/>
          <a:ext cx="876299" cy="590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123825</xdr:rowOff>
    </xdr:from>
    <xdr:to>
      <xdr:col>0</xdr:col>
      <xdr:colOff>876300</xdr:colOff>
      <xdr:row>4</xdr:row>
      <xdr:rowOff>142875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6" y="314325"/>
          <a:ext cx="733424" cy="5905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123825</xdr:rowOff>
    </xdr:from>
    <xdr:to>
      <xdr:col>0</xdr:col>
      <xdr:colOff>876300</xdr:colOff>
      <xdr:row>4</xdr:row>
      <xdr:rowOff>142875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6" y="314325"/>
          <a:ext cx="733424" cy="5905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123825</xdr:rowOff>
    </xdr:from>
    <xdr:to>
      <xdr:col>0</xdr:col>
      <xdr:colOff>762000</xdr:colOff>
      <xdr:row>4</xdr:row>
      <xdr:rowOff>142875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6" y="314325"/>
          <a:ext cx="733424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123825</xdr:rowOff>
    </xdr:from>
    <xdr:to>
      <xdr:col>1</xdr:col>
      <xdr:colOff>85725</xdr:colOff>
      <xdr:row>4</xdr:row>
      <xdr:rowOff>142875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6" y="314325"/>
          <a:ext cx="876299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123825</xdr:rowOff>
    </xdr:from>
    <xdr:to>
      <xdr:col>0</xdr:col>
      <xdr:colOff>762000</xdr:colOff>
      <xdr:row>4</xdr:row>
      <xdr:rowOff>142875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6" y="314325"/>
          <a:ext cx="704849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123825</xdr:rowOff>
    </xdr:from>
    <xdr:to>
      <xdr:col>0</xdr:col>
      <xdr:colOff>762000</xdr:colOff>
      <xdr:row>4</xdr:row>
      <xdr:rowOff>142875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6" y="314325"/>
          <a:ext cx="619124" cy="590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123825</xdr:rowOff>
    </xdr:from>
    <xdr:to>
      <xdr:col>0</xdr:col>
      <xdr:colOff>762000</xdr:colOff>
      <xdr:row>4</xdr:row>
      <xdr:rowOff>142875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6" y="314325"/>
          <a:ext cx="619124" cy="590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123825</xdr:rowOff>
    </xdr:from>
    <xdr:to>
      <xdr:col>0</xdr:col>
      <xdr:colOff>762000</xdr:colOff>
      <xdr:row>4</xdr:row>
      <xdr:rowOff>142875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6" y="314325"/>
          <a:ext cx="619124" cy="590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123825</xdr:rowOff>
    </xdr:from>
    <xdr:to>
      <xdr:col>0</xdr:col>
      <xdr:colOff>762000</xdr:colOff>
      <xdr:row>4</xdr:row>
      <xdr:rowOff>142875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6" y="314325"/>
          <a:ext cx="619124" cy="590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123825</xdr:rowOff>
    </xdr:from>
    <xdr:to>
      <xdr:col>0</xdr:col>
      <xdr:colOff>762000</xdr:colOff>
      <xdr:row>4</xdr:row>
      <xdr:rowOff>142875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6" y="314325"/>
          <a:ext cx="619124" cy="5905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123825</xdr:rowOff>
    </xdr:from>
    <xdr:to>
      <xdr:col>0</xdr:col>
      <xdr:colOff>876300</xdr:colOff>
      <xdr:row>4</xdr:row>
      <xdr:rowOff>142875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6" y="314325"/>
          <a:ext cx="733424" cy="590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TOYOTA%20Celaya/CELAYA%202017/EDO%20DE%20CTA%20PLAN%20PISO%2001-ENERO%20CELAYA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TOYOTA%20Celaya/CELAYA%202017/EDO%20CTA%20PLAN%20PISO%202017/EDO%20DE%20CTA%20PLAN%20PISO%2010%20OCTUBRE%20%20%20%20CELAYA%20-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TOYOTA%20Celaya/CELAYA%202017/EDO%20CTA%20PLAN%20PISO%202017/EDO%20DE%20CTA%20PLAN%20PISO%2011-NOVIEMBRE%20%20%20CELAYA%20-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TOYOTA%20Celaya/CELAYA%202017/EDO%20CTA%20PLAN%20PISO%202017/EDO%20DE%20CTA%20PLAN%20PISO%2012%20DICIEMBRE%20CELAYA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TOYOTA%20Celaya/CELAYA%202017/EDO%20DE%20CTA%20PLAN%20PISO%2002-FEBRERO%20CELAY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TOYOTA%20Celaya/CELAYA%202017/EDO%20CTA%20PLAN%20PISO%202017/EDO%20DE%20CTA%20PLAN%20PISO%2003-%20MARZO%20CELAY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TOYOTA%20Celaya/CELAYA%202017/EDO%20CTA%20PLAN%20PISO%202017/Copia%20de%20EDO%20DE%20CTA%20PLAN%20PISO%2004-%20ABRIL%20%20CELAY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TOYOTA%20Celaya/CELAYA%202017/EDO%20CTA%20PLAN%20PISO%202017/EDO%20DE%20CTA%20PLAN%20PISO%2005-MAYO%20%20%20CELAYA-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TOYOTA%20Celaya/CELAYA%202017/EDO%20CTA%20PLAN%20PISO%202017/EDO%20DE%20CTA%20PLAN%20PISO%2006-JUNIO%20%20%20%20CELAY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TOYOTA%20Celaya/CELAYA%202017/EDO%20CTA%20PLAN%20PISO%202017/EDO%20DE%20CTA%20PLAN%20PISO%2007-JULIO%20%20%20%20CELAY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TOYOTA%20Celaya/CELAYA%202017/EDO%20CTA%20PLAN%20PISO%202017/Copia%20de%20EDO%20DE%20CTA%20PLAN%20PISO%2008-AGOSTO%20%20CELAY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LAYA/TOYOTA%20Celaya/CELAYA%202017/EDO%20CTA%20PLAN%20PISO%202017/EDO%20DE%20CTA%20PLAN%20PISO%2009-SEPTIEMBRE%20%20%20CELA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4"/>
      <sheetName val="5"/>
      <sheetName val="6"/>
      <sheetName val="9"/>
      <sheetName val="11"/>
      <sheetName val="16"/>
      <sheetName val="23"/>
      <sheetName val="25"/>
      <sheetName val="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0">
          <cell r="G110">
            <v>32221981.859999999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02"/>
      <sheetName val="05"/>
      <sheetName val="11"/>
      <sheetName val="16"/>
      <sheetName val="20"/>
      <sheetName val="23"/>
      <sheetName val="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16">
          <cell r="G316">
            <v>97305787.379999995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3"/>
      <sheetName val="06"/>
      <sheetName val="22"/>
      <sheetName val="27"/>
    </sheetNames>
    <sheetDataSet>
      <sheetData sheetId="0"/>
      <sheetData sheetId="1"/>
      <sheetData sheetId="2"/>
      <sheetData sheetId="3"/>
      <sheetData sheetId="4">
        <row r="239">
          <cell r="G239">
            <v>72086243.629999995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5"/>
      <sheetName val="31"/>
      <sheetName val="Hoja2"/>
      <sheetName val="Hoja1"/>
    </sheetNames>
    <sheetDataSet>
      <sheetData sheetId="0"/>
      <sheetData sheetId="1"/>
      <sheetData sheetId="2">
        <row r="276">
          <cell r="G276">
            <v>87836043.439999998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7"/>
      <sheetName val="8"/>
      <sheetName val="10"/>
      <sheetName val="13"/>
      <sheetName val="16"/>
      <sheetName val="20"/>
      <sheetName val="22"/>
      <sheetName val="28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0">
          <cell r="G220">
            <v>65335208.149999999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6"/>
      <sheetName val="10"/>
      <sheetName val="13"/>
      <sheetName val="17"/>
      <sheetName val="21"/>
      <sheetName val="27"/>
      <sheetName val="31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1">
          <cell r="G201">
            <v>55455366.25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10"/>
      <sheetName val="13"/>
      <sheetName val="17"/>
      <sheetName val="19"/>
      <sheetName val="26"/>
      <sheetName val="30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>
        <row r="231">
          <cell r="G231">
            <v>63904441.25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5"/>
      <sheetName val="9"/>
      <sheetName val="15"/>
      <sheetName val="19"/>
      <sheetName val="23"/>
      <sheetName val="29"/>
      <sheetName val="31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9">
          <cell r="G279">
            <v>81075680.769999996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6"/>
      <sheetName val="16"/>
      <sheetName val="26"/>
      <sheetName val="31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>
        <row r="297">
          <cell r="G297">
            <v>81272183.280000001</v>
          </cell>
        </row>
      </sheetData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17"/>
      <sheetName val="18"/>
      <sheetName val="25"/>
      <sheetName val="31"/>
      <sheetName val="Hoja2"/>
      <sheetName val="Hoja3"/>
    </sheetNames>
    <sheetDataSet>
      <sheetData sheetId="0"/>
      <sheetData sheetId="1"/>
      <sheetData sheetId="2"/>
      <sheetData sheetId="3"/>
      <sheetData sheetId="4">
        <row r="275">
          <cell r="G275">
            <v>77484116.310000002</v>
          </cell>
        </row>
      </sheetData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7"/>
      <sheetName val="16"/>
      <sheetName val="18"/>
      <sheetName val="28"/>
      <sheetName val="31"/>
      <sheetName val="Hoja2"/>
      <sheetName val="Hoja3"/>
      <sheetName val="Hoja1"/>
    </sheetNames>
    <sheetDataSet>
      <sheetData sheetId="0"/>
      <sheetData sheetId="1"/>
      <sheetData sheetId="2"/>
      <sheetData sheetId="3"/>
      <sheetData sheetId="4"/>
      <sheetData sheetId="5">
        <row r="307">
          <cell r="G307">
            <v>87186643.079999998</v>
          </cell>
        </row>
      </sheetData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7"/>
      <sheetName val="11"/>
      <sheetName val="12"/>
      <sheetName val="19"/>
      <sheetName val="20"/>
      <sheetName val="26"/>
      <sheetName val="28"/>
      <sheetName val="export"/>
      <sheetName val="Hoja2"/>
      <sheetName val="Hoja3"/>
      <sheetName val="Hoja1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86">
          <cell r="G286">
            <v>87120487.960000008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9"/>
  <sheetViews>
    <sheetView workbookViewId="0">
      <selection activeCell="G200" sqref="A1:G200"/>
    </sheetView>
  </sheetViews>
  <sheetFormatPr baseColWidth="10" defaultRowHeight="15" x14ac:dyDescent="0.25"/>
  <cols>
    <col min="1" max="1" width="14" customWidth="1"/>
    <col min="2" max="2" width="39.28515625" bestFit="1" customWidth="1"/>
    <col min="3" max="3" width="13.42578125" bestFit="1" customWidth="1"/>
    <col min="4" max="4" width="2.140625" customWidth="1"/>
    <col min="5" max="5" width="20.7109375" bestFit="1" customWidth="1"/>
    <col min="7" max="7" width="12.7109375" bestFit="1" customWidth="1"/>
  </cols>
  <sheetData>
    <row r="1" spans="1:13" x14ac:dyDescent="0.25">
      <c r="A1" s="2"/>
      <c r="C1" s="2"/>
      <c r="D1" s="8"/>
      <c r="E1" s="2"/>
      <c r="F1" s="2"/>
      <c r="G1" s="2"/>
      <c r="H1" s="2"/>
    </row>
    <row r="2" spans="1:13" x14ac:dyDescent="0.25">
      <c r="A2" s="2"/>
      <c r="B2" s="3" t="s">
        <v>344</v>
      </c>
      <c r="C2" s="2"/>
      <c r="D2" s="8"/>
      <c r="E2" s="2"/>
      <c r="F2" s="2"/>
      <c r="G2" s="2"/>
      <c r="H2" s="2"/>
    </row>
    <row r="3" spans="1:13" x14ac:dyDescent="0.25">
      <c r="A3" s="2"/>
      <c r="B3" s="3" t="s">
        <v>345</v>
      </c>
      <c r="C3" s="2"/>
      <c r="D3" s="8"/>
      <c r="E3" s="2"/>
      <c r="F3" s="2"/>
      <c r="G3" s="2"/>
      <c r="H3" s="2"/>
    </row>
    <row r="4" spans="1:13" x14ac:dyDescent="0.25">
      <c r="A4" s="2"/>
      <c r="B4" s="3" t="s">
        <v>346</v>
      </c>
      <c r="C4" s="2"/>
      <c r="D4" s="8"/>
      <c r="E4" s="2"/>
      <c r="F4" s="2"/>
      <c r="G4" s="2"/>
      <c r="H4" s="2"/>
    </row>
    <row r="5" spans="1:13" x14ac:dyDescent="0.25">
      <c r="A5" s="2"/>
      <c r="B5" s="4" t="s">
        <v>352</v>
      </c>
      <c r="C5" s="2"/>
      <c r="D5" s="8"/>
      <c r="E5" s="2"/>
      <c r="F5" s="2"/>
      <c r="G5" s="2"/>
      <c r="H5" s="2"/>
    </row>
    <row r="6" spans="1:13" x14ac:dyDescent="0.25">
      <c r="A6" s="2"/>
      <c r="B6" s="2"/>
      <c r="C6" s="2"/>
      <c r="D6" s="8"/>
      <c r="E6" s="2"/>
      <c r="F6" s="2"/>
      <c r="G6" s="2"/>
      <c r="H6" s="2"/>
    </row>
    <row r="7" spans="1:13" x14ac:dyDescent="0.25">
      <c r="A7" s="5" t="s">
        <v>347</v>
      </c>
      <c r="B7" s="5" t="s">
        <v>348</v>
      </c>
      <c r="C7" s="5" t="s">
        <v>349</v>
      </c>
      <c r="D7" s="6"/>
      <c r="E7" s="5" t="s">
        <v>348</v>
      </c>
      <c r="F7" s="5" t="s">
        <v>350</v>
      </c>
      <c r="G7" s="5" t="s">
        <v>349</v>
      </c>
      <c r="H7" s="5" t="s">
        <v>351</v>
      </c>
    </row>
    <row r="8" spans="1:13" s="2" customFormat="1" x14ac:dyDescent="0.25">
      <c r="A8" s="2" t="s">
        <v>0</v>
      </c>
      <c r="C8" s="51">
        <v>-176080</v>
      </c>
      <c r="D8" s="7"/>
      <c r="I8" s="71"/>
      <c r="J8" s="108"/>
      <c r="K8" s="108"/>
      <c r="L8" s="109"/>
      <c r="M8" s="1"/>
    </row>
    <row r="9" spans="1:13" x14ac:dyDescent="0.25">
      <c r="A9" t="s">
        <v>1</v>
      </c>
      <c r="B9" t="s">
        <v>2</v>
      </c>
      <c r="C9" s="1">
        <v>119357.58</v>
      </c>
      <c r="D9" s="7"/>
      <c r="E9" t="s">
        <v>458</v>
      </c>
      <c r="F9" s="9"/>
      <c r="G9" s="1"/>
      <c r="I9" s="48"/>
      <c r="J9" s="108"/>
      <c r="K9" s="108"/>
      <c r="L9" s="109"/>
      <c r="M9" s="64"/>
    </row>
    <row r="10" spans="1:13" x14ac:dyDescent="0.25">
      <c r="A10" t="s">
        <v>3</v>
      </c>
      <c r="B10" t="s">
        <v>4</v>
      </c>
      <c r="C10" s="1">
        <v>-432379.73</v>
      </c>
      <c r="D10" s="7"/>
      <c r="E10" s="12" t="s">
        <v>468</v>
      </c>
      <c r="F10" s="9"/>
      <c r="G10" s="14"/>
      <c r="H10" s="15"/>
      <c r="I10" s="48"/>
      <c r="J10" s="108"/>
      <c r="K10" s="108"/>
      <c r="L10" s="109"/>
      <c r="M10" s="71"/>
    </row>
    <row r="11" spans="1:13" x14ac:dyDescent="0.25">
      <c r="A11" t="s">
        <v>5</v>
      </c>
      <c r="C11" s="51">
        <v>216370.21</v>
      </c>
      <c r="D11" s="7"/>
      <c r="E11" s="2"/>
      <c r="F11" s="2"/>
      <c r="G11" s="2"/>
      <c r="I11" s="71"/>
      <c r="J11" s="108"/>
      <c r="K11" s="108"/>
      <c r="L11" s="109"/>
      <c r="M11" s="71"/>
    </row>
    <row r="12" spans="1:13" x14ac:dyDescent="0.25">
      <c r="A12" t="s">
        <v>6</v>
      </c>
      <c r="B12" t="s">
        <v>7</v>
      </c>
      <c r="C12" s="1">
        <v>-453886.17</v>
      </c>
      <c r="D12" s="7"/>
      <c r="E12" s="12" t="s">
        <v>468</v>
      </c>
      <c r="F12" s="9"/>
      <c r="G12" s="14"/>
      <c r="H12" s="15"/>
      <c r="I12" s="48"/>
      <c r="J12" s="108"/>
      <c r="K12" s="108"/>
      <c r="L12" s="109"/>
      <c r="M12" s="71"/>
    </row>
    <row r="13" spans="1:13" x14ac:dyDescent="0.25">
      <c r="A13" t="s">
        <v>8</v>
      </c>
      <c r="B13" t="s">
        <v>9</v>
      </c>
      <c r="C13" s="1">
        <v>-194080</v>
      </c>
      <c r="D13" s="7"/>
      <c r="E13" s="2" t="s">
        <v>454</v>
      </c>
      <c r="F13" s="9">
        <v>42731</v>
      </c>
      <c r="G13" s="1">
        <v>194080</v>
      </c>
      <c r="I13" s="48"/>
      <c r="J13" s="108"/>
      <c r="K13" s="108"/>
      <c r="L13" s="109"/>
      <c r="M13" s="71"/>
    </row>
    <row r="14" spans="1:13" x14ac:dyDescent="0.25">
      <c r="A14" t="s">
        <v>10</v>
      </c>
      <c r="B14" t="s">
        <v>11</v>
      </c>
      <c r="C14" s="1">
        <v>-280731.78999999998</v>
      </c>
      <c r="D14" s="7"/>
      <c r="E14" s="2" t="s">
        <v>448</v>
      </c>
      <c r="F14" s="9">
        <v>42657</v>
      </c>
      <c r="G14" s="1">
        <v>280731.78999999998</v>
      </c>
      <c r="I14" s="48"/>
      <c r="J14" s="108"/>
      <c r="K14" s="108"/>
      <c r="L14" s="109"/>
      <c r="M14" s="71"/>
    </row>
    <row r="15" spans="1:13" x14ac:dyDescent="0.25">
      <c r="A15" t="s">
        <v>12</v>
      </c>
      <c r="B15" t="s">
        <v>13</v>
      </c>
      <c r="C15" s="1">
        <v>-180480</v>
      </c>
      <c r="D15" s="7"/>
      <c r="E15" s="2" t="s">
        <v>354</v>
      </c>
      <c r="F15" s="9">
        <v>42669</v>
      </c>
      <c r="G15" s="1">
        <v>180480</v>
      </c>
      <c r="I15" s="48"/>
      <c r="J15" s="108"/>
      <c r="K15" s="108"/>
      <c r="L15" s="109"/>
      <c r="M15" s="71"/>
    </row>
    <row r="16" spans="1:13" x14ac:dyDescent="0.25">
      <c r="A16" t="s">
        <v>14</v>
      </c>
      <c r="B16" t="s">
        <v>15</v>
      </c>
      <c r="C16" s="1">
        <v>-287200</v>
      </c>
      <c r="D16" s="7"/>
      <c r="E16" s="2" t="s">
        <v>385</v>
      </c>
      <c r="F16" s="9">
        <v>42696</v>
      </c>
      <c r="G16" s="1">
        <v>287200</v>
      </c>
      <c r="I16" s="48"/>
      <c r="J16" s="108"/>
      <c r="K16" s="108"/>
      <c r="L16" s="109"/>
      <c r="M16" s="71"/>
    </row>
    <row r="17" spans="1:13" x14ac:dyDescent="0.25">
      <c r="A17" t="s">
        <v>16</v>
      </c>
      <c r="B17" t="s">
        <v>17</v>
      </c>
      <c r="C17" s="1">
        <v>-64346.21</v>
      </c>
      <c r="D17" s="7"/>
      <c r="E17" s="2" t="s">
        <v>370</v>
      </c>
      <c r="F17" s="9">
        <v>42696</v>
      </c>
      <c r="G17" s="1">
        <v>64346.21</v>
      </c>
      <c r="I17" s="48"/>
      <c r="J17" s="108"/>
      <c r="K17" s="108"/>
      <c r="L17" s="109"/>
      <c r="M17" s="71"/>
    </row>
    <row r="18" spans="1:13" x14ac:dyDescent="0.25">
      <c r="A18" t="s">
        <v>18</v>
      </c>
      <c r="B18" t="s">
        <v>19</v>
      </c>
      <c r="C18" s="1">
        <v>-254400</v>
      </c>
      <c r="D18" s="7"/>
      <c r="E18" s="2" t="s">
        <v>395</v>
      </c>
      <c r="F18" s="9">
        <v>42696</v>
      </c>
      <c r="G18" s="1">
        <v>254400</v>
      </c>
      <c r="I18" s="48"/>
      <c r="J18" s="108"/>
      <c r="K18" s="108"/>
      <c r="L18" s="109"/>
      <c r="M18" s="71"/>
    </row>
    <row r="19" spans="1:13" x14ac:dyDescent="0.25">
      <c r="A19" t="s">
        <v>20</v>
      </c>
      <c r="B19" t="s">
        <v>21</v>
      </c>
      <c r="C19" s="1">
        <v>-146400</v>
      </c>
      <c r="D19" s="7"/>
      <c r="E19" s="2" t="s">
        <v>353</v>
      </c>
      <c r="F19" s="9">
        <v>42709</v>
      </c>
      <c r="G19" s="1">
        <v>146400</v>
      </c>
      <c r="I19" s="48"/>
      <c r="J19" s="108"/>
      <c r="K19" s="108"/>
      <c r="L19" s="109"/>
      <c r="M19" s="71"/>
    </row>
    <row r="20" spans="1:13" x14ac:dyDescent="0.25">
      <c r="A20" t="s">
        <v>22</v>
      </c>
      <c r="B20" t="s">
        <v>23</v>
      </c>
      <c r="C20" s="1">
        <v>-239920</v>
      </c>
      <c r="D20" s="7"/>
      <c r="E20" s="2" t="s">
        <v>404</v>
      </c>
      <c r="F20" s="9">
        <v>42731</v>
      </c>
      <c r="G20" s="1">
        <v>239920</v>
      </c>
      <c r="I20" s="48"/>
      <c r="J20" s="108"/>
      <c r="K20" s="108"/>
      <c r="L20" s="109"/>
      <c r="M20" s="71"/>
    </row>
    <row r="21" spans="1:13" x14ac:dyDescent="0.25">
      <c r="A21" t="s">
        <v>24</v>
      </c>
      <c r="B21" t="s">
        <v>25</v>
      </c>
      <c r="C21" s="1">
        <v>-261126.03</v>
      </c>
      <c r="D21" s="7"/>
      <c r="E21" s="2" t="s">
        <v>397</v>
      </c>
      <c r="F21" s="9">
        <v>42657</v>
      </c>
      <c r="G21" s="1">
        <v>261126.03</v>
      </c>
      <c r="I21" s="48"/>
      <c r="J21" s="108"/>
      <c r="K21" s="108"/>
      <c r="L21" s="109"/>
      <c r="M21" s="71"/>
    </row>
    <row r="22" spans="1:13" x14ac:dyDescent="0.25">
      <c r="A22" t="s">
        <v>26</v>
      </c>
      <c r="B22" t="s">
        <v>27</v>
      </c>
      <c r="C22" s="1">
        <v>-261126.03</v>
      </c>
      <c r="D22" s="7"/>
      <c r="E22" s="2" t="s">
        <v>408</v>
      </c>
      <c r="F22" s="9">
        <v>42657</v>
      </c>
      <c r="G22" s="1">
        <v>261126.03</v>
      </c>
      <c r="I22" s="48"/>
      <c r="J22" s="108"/>
      <c r="K22" s="108"/>
      <c r="L22" s="109"/>
      <c r="M22" s="71"/>
    </row>
    <row r="23" spans="1:13" x14ac:dyDescent="0.25">
      <c r="A23" t="s">
        <v>28</v>
      </c>
      <c r="B23" t="s">
        <v>29</v>
      </c>
      <c r="C23" s="1">
        <v>-132800</v>
      </c>
      <c r="D23" s="7"/>
      <c r="E23" s="2" t="s">
        <v>421</v>
      </c>
      <c r="F23" s="9">
        <v>42731</v>
      </c>
      <c r="G23" s="1">
        <v>132800</v>
      </c>
      <c r="I23" s="48"/>
      <c r="J23" s="108"/>
      <c r="K23" s="108"/>
      <c r="L23" s="109"/>
      <c r="M23" s="71"/>
    </row>
    <row r="24" spans="1:13" x14ac:dyDescent="0.25">
      <c r="A24" t="s">
        <v>30</v>
      </c>
      <c r="B24" t="s">
        <v>31</v>
      </c>
      <c r="C24" s="13">
        <v>-200000</v>
      </c>
      <c r="D24" s="7"/>
      <c r="E24" s="2" t="s">
        <v>374</v>
      </c>
      <c r="F24" s="9">
        <v>42731</v>
      </c>
      <c r="G24" s="1">
        <v>200000</v>
      </c>
      <c r="I24" s="48"/>
      <c r="J24" s="108"/>
      <c r="K24" s="108"/>
      <c r="L24" s="109"/>
      <c r="M24" s="71"/>
    </row>
    <row r="25" spans="1:13" x14ac:dyDescent="0.25">
      <c r="A25" t="s">
        <v>32</v>
      </c>
      <c r="B25" t="s">
        <v>33</v>
      </c>
      <c r="C25" s="1">
        <v>-88400</v>
      </c>
      <c r="D25" s="7"/>
      <c r="E25" s="2" t="s">
        <v>371</v>
      </c>
      <c r="F25" s="9">
        <v>42731</v>
      </c>
      <c r="G25" s="1">
        <v>88400</v>
      </c>
      <c r="I25" s="48"/>
      <c r="J25" s="108"/>
      <c r="K25" s="108"/>
      <c r="L25" s="109"/>
      <c r="M25" s="71"/>
    </row>
    <row r="26" spans="1:13" x14ac:dyDescent="0.25">
      <c r="A26" t="s">
        <v>34</v>
      </c>
      <c r="B26" t="s">
        <v>35</v>
      </c>
      <c r="C26" s="1">
        <v>-280731.78999999998</v>
      </c>
      <c r="D26" s="7"/>
      <c r="E26" s="2" t="s">
        <v>424</v>
      </c>
      <c r="F26" s="9">
        <v>42660</v>
      </c>
      <c r="G26" s="1">
        <v>280731.78999999998</v>
      </c>
      <c r="I26" s="48"/>
      <c r="J26" s="108"/>
      <c r="K26" s="108"/>
      <c r="L26" s="109"/>
      <c r="M26" s="71"/>
    </row>
    <row r="27" spans="1:13" x14ac:dyDescent="0.25">
      <c r="A27" t="s">
        <v>36</v>
      </c>
      <c r="B27" t="s">
        <v>37</v>
      </c>
      <c r="C27" s="1">
        <v>-16939.080000000002</v>
      </c>
      <c r="D27" s="7"/>
      <c r="E27" s="2" t="s">
        <v>412</v>
      </c>
      <c r="F27" s="9">
        <v>42745</v>
      </c>
      <c r="G27" s="1">
        <v>91120</v>
      </c>
      <c r="I27" s="48"/>
      <c r="J27" s="108"/>
      <c r="K27" s="108"/>
      <c r="L27" s="109"/>
      <c r="M27" s="71"/>
    </row>
    <row r="28" spans="1:13" x14ac:dyDescent="0.25">
      <c r="A28" t="s">
        <v>38</v>
      </c>
      <c r="B28" t="s">
        <v>39</v>
      </c>
      <c r="C28" s="1">
        <v>-245600</v>
      </c>
      <c r="D28" s="7"/>
      <c r="E28" s="2" t="s">
        <v>384</v>
      </c>
      <c r="F28" s="9">
        <v>42745</v>
      </c>
      <c r="G28" s="1">
        <v>245600</v>
      </c>
      <c r="I28" s="48"/>
      <c r="J28" s="108"/>
      <c r="K28" s="108"/>
      <c r="L28" s="109"/>
      <c r="M28" s="71"/>
    </row>
    <row r="29" spans="1:13" x14ac:dyDescent="0.25">
      <c r="A29" t="s">
        <v>40</v>
      </c>
      <c r="B29" t="s">
        <v>41</v>
      </c>
      <c r="C29" s="1">
        <v>-280731.78999999998</v>
      </c>
      <c r="D29" s="7"/>
      <c r="E29" s="2" t="s">
        <v>437</v>
      </c>
      <c r="F29" s="9">
        <v>42662</v>
      </c>
      <c r="G29" s="1">
        <v>280731.78999999998</v>
      </c>
      <c r="I29" s="48"/>
      <c r="J29" s="108"/>
      <c r="K29" s="108"/>
      <c r="L29" s="109"/>
      <c r="M29" s="71"/>
    </row>
    <row r="30" spans="1:13" x14ac:dyDescent="0.25">
      <c r="A30" t="s">
        <v>42</v>
      </c>
      <c r="B30" t="s">
        <v>43</v>
      </c>
      <c r="C30" s="1">
        <v>-401280</v>
      </c>
      <c r="D30" s="7"/>
      <c r="E30" s="2" t="s">
        <v>362</v>
      </c>
      <c r="F30" s="9">
        <v>42731</v>
      </c>
      <c r="G30" s="1">
        <v>401280</v>
      </c>
      <c r="I30" s="48"/>
      <c r="J30" s="108"/>
      <c r="K30" s="108"/>
      <c r="L30" s="109"/>
      <c r="M30" s="71"/>
    </row>
    <row r="31" spans="1:13" x14ac:dyDescent="0.25">
      <c r="A31" t="s">
        <v>44</v>
      </c>
      <c r="B31" t="s">
        <v>45</v>
      </c>
      <c r="C31" s="1">
        <v>-52192.13</v>
      </c>
      <c r="D31" s="7"/>
      <c r="E31" s="2" t="s">
        <v>400</v>
      </c>
      <c r="F31" s="9">
        <v>42674</v>
      </c>
      <c r="G31" s="1">
        <v>286735.78000000003</v>
      </c>
      <c r="H31" s="2"/>
      <c r="I31" s="48"/>
      <c r="J31" s="108"/>
      <c r="K31" s="108"/>
      <c r="L31" s="109"/>
      <c r="M31" s="71"/>
    </row>
    <row r="32" spans="1:13" x14ac:dyDescent="0.25">
      <c r="A32" t="s">
        <v>46</v>
      </c>
      <c r="B32" t="s">
        <v>47</v>
      </c>
      <c r="C32" s="1">
        <v>-261126.03</v>
      </c>
      <c r="D32" s="7"/>
      <c r="E32" s="2" t="s">
        <v>411</v>
      </c>
      <c r="F32" s="9">
        <v>42674</v>
      </c>
      <c r="G32" s="1">
        <v>261126.03</v>
      </c>
      <c r="H32" s="2"/>
      <c r="I32" s="48"/>
      <c r="J32" s="108"/>
      <c r="K32" s="108"/>
      <c r="L32" s="109"/>
      <c r="M32" s="71"/>
    </row>
    <row r="33" spans="1:13" x14ac:dyDescent="0.25">
      <c r="A33" t="s">
        <v>48</v>
      </c>
      <c r="B33" t="s">
        <v>49</v>
      </c>
      <c r="C33" s="1">
        <v>-344378.15</v>
      </c>
      <c r="D33" s="7"/>
      <c r="E33" s="2" t="s">
        <v>363</v>
      </c>
      <c r="F33" s="9">
        <v>42678</v>
      </c>
      <c r="G33" s="1">
        <v>344378.15</v>
      </c>
      <c r="H33" s="2"/>
      <c r="I33" s="48"/>
      <c r="J33" s="108"/>
      <c r="K33" s="108"/>
      <c r="L33" s="109"/>
      <c r="M33" s="71"/>
    </row>
    <row r="34" spans="1:13" x14ac:dyDescent="0.25">
      <c r="A34" t="s">
        <v>50</v>
      </c>
      <c r="B34" t="s">
        <v>51</v>
      </c>
      <c r="C34" s="1">
        <v>-344378.15</v>
      </c>
      <c r="D34" s="7"/>
      <c r="E34" s="2" t="s">
        <v>367</v>
      </c>
      <c r="F34" s="9">
        <v>42678</v>
      </c>
      <c r="G34" s="1">
        <v>344378.15</v>
      </c>
      <c r="I34" s="48"/>
      <c r="J34" s="108"/>
      <c r="K34" s="108"/>
      <c r="L34" s="109"/>
      <c r="M34" s="71"/>
    </row>
    <row r="35" spans="1:13" x14ac:dyDescent="0.25">
      <c r="A35" t="s">
        <v>52</v>
      </c>
      <c r="B35" t="s">
        <v>53</v>
      </c>
      <c r="C35" s="1">
        <v>-371385.97</v>
      </c>
      <c r="D35" s="7"/>
      <c r="E35" s="2" t="s">
        <v>365</v>
      </c>
      <c r="F35" s="9">
        <v>42681</v>
      </c>
      <c r="G35" s="1">
        <v>371385.97</v>
      </c>
      <c r="I35" s="48"/>
      <c r="J35" s="108"/>
      <c r="K35" s="108"/>
      <c r="L35" s="109"/>
      <c r="M35" s="71"/>
    </row>
    <row r="36" spans="1:13" x14ac:dyDescent="0.25">
      <c r="A36" s="19" t="s">
        <v>54</v>
      </c>
      <c r="B36" s="19" t="s">
        <v>55</v>
      </c>
      <c r="C36" s="1">
        <v>-344378.15</v>
      </c>
      <c r="D36" s="7"/>
      <c r="E36" s="2" t="s">
        <v>364</v>
      </c>
      <c r="F36" s="9">
        <v>42688</v>
      </c>
      <c r="G36" s="1">
        <v>344378.15</v>
      </c>
      <c r="I36" s="48"/>
      <c r="J36" s="108"/>
      <c r="K36" s="108"/>
      <c r="L36" s="109"/>
      <c r="M36" s="71"/>
    </row>
    <row r="37" spans="1:13" x14ac:dyDescent="0.25">
      <c r="A37" t="s">
        <v>56</v>
      </c>
      <c r="B37" t="s">
        <v>57</v>
      </c>
      <c r="C37" s="1">
        <v>-280730.28000000003</v>
      </c>
      <c r="D37" s="7"/>
      <c r="E37" s="2" t="s">
        <v>432</v>
      </c>
      <c r="F37" s="9">
        <v>42689</v>
      </c>
      <c r="G37" s="1">
        <v>280730.28000000003</v>
      </c>
      <c r="I37" s="48"/>
      <c r="J37" s="108"/>
      <c r="K37" s="108"/>
      <c r="L37" s="109"/>
      <c r="M37" s="71"/>
    </row>
    <row r="38" spans="1:13" x14ac:dyDescent="0.25">
      <c r="A38" t="s">
        <v>58</v>
      </c>
      <c r="B38" t="s">
        <v>59</v>
      </c>
      <c r="C38" s="1">
        <v>-31496.66</v>
      </c>
      <c r="D38" s="7"/>
      <c r="E38" s="2" t="s">
        <v>423</v>
      </c>
      <c r="F38" s="9">
        <v>42691</v>
      </c>
      <c r="G38" s="1">
        <v>248996.66</v>
      </c>
      <c r="I38" s="48"/>
      <c r="J38" s="108"/>
      <c r="K38" s="108"/>
      <c r="L38" s="109"/>
      <c r="M38" s="71"/>
    </row>
    <row r="39" spans="1:13" x14ac:dyDescent="0.25">
      <c r="A39" t="s">
        <v>60</v>
      </c>
      <c r="B39" t="s">
        <v>61</v>
      </c>
      <c r="C39" s="1">
        <v>-155616.62</v>
      </c>
      <c r="D39" s="7"/>
      <c r="E39" s="2" t="s">
        <v>443</v>
      </c>
      <c r="F39" s="9">
        <v>42691</v>
      </c>
      <c r="G39" s="1">
        <v>155616.62</v>
      </c>
      <c r="I39" s="48"/>
      <c r="J39" s="108"/>
      <c r="K39" s="108"/>
      <c r="L39" s="109"/>
      <c r="M39" s="71"/>
    </row>
    <row r="40" spans="1:13" x14ac:dyDescent="0.25">
      <c r="A40" t="s">
        <v>62</v>
      </c>
      <c r="B40" t="s">
        <v>63</v>
      </c>
      <c r="C40" s="1">
        <v>-220746.64</v>
      </c>
      <c r="D40" s="7"/>
      <c r="E40" s="2" t="s">
        <v>359</v>
      </c>
      <c r="F40" s="9">
        <v>42696</v>
      </c>
      <c r="G40" s="1">
        <v>371385.97</v>
      </c>
      <c r="I40" s="48"/>
      <c r="J40" s="108"/>
      <c r="K40" s="108"/>
      <c r="L40" s="109"/>
      <c r="M40" s="71"/>
    </row>
    <row r="41" spans="1:13" x14ac:dyDescent="0.25">
      <c r="A41" t="s">
        <v>64</v>
      </c>
      <c r="B41" t="s">
        <v>65</v>
      </c>
      <c r="C41" s="1">
        <v>-371385.97</v>
      </c>
      <c r="D41" s="7"/>
      <c r="E41" s="2" t="s">
        <v>360</v>
      </c>
      <c r="F41" s="9">
        <v>42702</v>
      </c>
      <c r="G41" s="1">
        <v>371385.97</v>
      </c>
      <c r="I41" s="48"/>
      <c r="J41" s="108"/>
      <c r="K41" s="108"/>
      <c r="L41" s="109"/>
      <c r="M41" s="71"/>
    </row>
    <row r="42" spans="1:13" x14ac:dyDescent="0.25">
      <c r="A42" t="s">
        <v>66</v>
      </c>
      <c r="B42" t="s">
        <v>67</v>
      </c>
      <c r="C42" s="1">
        <v>-261126.03</v>
      </c>
      <c r="D42" s="7"/>
      <c r="E42" s="2" t="s">
        <v>402</v>
      </c>
      <c r="F42" s="9">
        <v>42702</v>
      </c>
      <c r="G42" s="1">
        <v>261126.03</v>
      </c>
      <c r="I42" s="48"/>
      <c r="J42" s="108"/>
      <c r="K42" s="108"/>
      <c r="L42" s="109"/>
      <c r="M42" s="71"/>
    </row>
    <row r="43" spans="1:13" x14ac:dyDescent="0.25">
      <c r="A43" t="s">
        <v>68</v>
      </c>
      <c r="B43" t="s">
        <v>69</v>
      </c>
      <c r="C43" s="1">
        <v>-367631.85</v>
      </c>
      <c r="D43" s="7"/>
      <c r="E43" s="2" t="s">
        <v>414</v>
      </c>
      <c r="F43" s="9">
        <v>42704</v>
      </c>
      <c r="G43" s="1">
        <v>367631.85</v>
      </c>
      <c r="I43" s="48"/>
      <c r="J43" s="108"/>
      <c r="K43" s="108"/>
      <c r="L43" s="109"/>
      <c r="M43" s="71"/>
    </row>
    <row r="44" spans="1:13" x14ac:dyDescent="0.25">
      <c r="A44" t="s">
        <v>70</v>
      </c>
      <c r="B44" t="s">
        <v>71</v>
      </c>
      <c r="C44" s="1">
        <v>-239718.11</v>
      </c>
      <c r="D44" s="7"/>
      <c r="E44" s="2" t="s">
        <v>401</v>
      </c>
      <c r="F44" s="9">
        <v>42710</v>
      </c>
      <c r="G44" s="1">
        <v>239718.11</v>
      </c>
      <c r="I44" s="48"/>
      <c r="J44" s="108"/>
      <c r="K44" s="108"/>
      <c r="L44" s="109"/>
      <c r="M44" s="71"/>
    </row>
    <row r="45" spans="1:13" x14ac:dyDescent="0.25">
      <c r="A45" t="s">
        <v>72</v>
      </c>
      <c r="B45" t="s">
        <v>73</v>
      </c>
      <c r="C45" s="1">
        <v>-631784.46</v>
      </c>
      <c r="D45" s="7"/>
      <c r="E45" s="2" t="s">
        <v>392</v>
      </c>
      <c r="F45" s="9">
        <v>42746</v>
      </c>
      <c r="G45" s="1">
        <v>631784.46</v>
      </c>
      <c r="I45" s="48"/>
      <c r="J45" s="108"/>
      <c r="K45" s="108"/>
      <c r="L45" s="109"/>
      <c r="M45" s="71"/>
    </row>
    <row r="46" spans="1:13" x14ac:dyDescent="0.25">
      <c r="A46" t="s">
        <v>74</v>
      </c>
      <c r="B46" t="s">
        <v>75</v>
      </c>
      <c r="C46" s="1">
        <v>-676334.61</v>
      </c>
      <c r="D46" s="7"/>
      <c r="E46" s="2" t="s">
        <v>381</v>
      </c>
      <c r="F46" s="9">
        <v>42717</v>
      </c>
      <c r="G46" s="1">
        <v>676334.61</v>
      </c>
      <c r="I46" s="48"/>
      <c r="J46" s="108"/>
      <c r="K46" s="108"/>
      <c r="L46" s="109"/>
      <c r="M46" s="71"/>
    </row>
    <row r="47" spans="1:13" x14ac:dyDescent="0.25">
      <c r="A47" t="s">
        <v>76</v>
      </c>
      <c r="B47" t="s">
        <v>77</v>
      </c>
      <c r="C47" s="1">
        <v>0</v>
      </c>
      <c r="D47" s="7"/>
      <c r="E47" s="2" t="s">
        <v>452</v>
      </c>
      <c r="F47" s="9">
        <v>42718</v>
      </c>
      <c r="G47" s="1">
        <v>41816.42</v>
      </c>
      <c r="H47" s="10"/>
      <c r="I47" s="48"/>
      <c r="J47" s="108"/>
      <c r="K47" s="108"/>
      <c r="L47" s="109"/>
      <c r="M47" s="71"/>
    </row>
    <row r="48" spans="1:13" x14ac:dyDescent="0.25">
      <c r="A48" t="s">
        <v>78</v>
      </c>
      <c r="B48" t="s">
        <v>79</v>
      </c>
      <c r="C48" s="1">
        <v>-126275.53</v>
      </c>
      <c r="D48" s="7"/>
      <c r="E48" s="2" t="s">
        <v>388</v>
      </c>
      <c r="F48" s="9">
        <v>42724</v>
      </c>
      <c r="G48" s="1">
        <v>731315.46</v>
      </c>
      <c r="I48" s="48"/>
      <c r="J48" s="108"/>
      <c r="K48" s="108"/>
      <c r="L48" s="109"/>
      <c r="M48" s="71"/>
    </row>
    <row r="49" spans="1:13" x14ac:dyDescent="0.25">
      <c r="A49" t="s">
        <v>80</v>
      </c>
      <c r="B49" t="s">
        <v>81</v>
      </c>
      <c r="C49" s="1">
        <v>-322851.02</v>
      </c>
      <c r="D49" s="7"/>
      <c r="E49" s="2" t="s">
        <v>380</v>
      </c>
      <c r="F49" s="9">
        <v>42730</v>
      </c>
      <c r="G49" s="1">
        <v>322851.02</v>
      </c>
      <c r="I49" s="48"/>
      <c r="J49" s="108"/>
      <c r="K49" s="108"/>
      <c r="L49" s="109"/>
      <c r="M49" s="71"/>
    </row>
    <row r="50" spans="1:13" x14ac:dyDescent="0.25">
      <c r="A50" t="s">
        <v>82</v>
      </c>
      <c r="B50" t="s">
        <v>83</v>
      </c>
      <c r="C50" s="1">
        <v>-676334.61</v>
      </c>
      <c r="D50" s="7"/>
      <c r="E50" s="2" t="s">
        <v>382</v>
      </c>
      <c r="F50" s="9">
        <v>42730</v>
      </c>
      <c r="G50" s="1">
        <v>676334.61</v>
      </c>
      <c r="I50" s="48"/>
      <c r="J50" s="108"/>
      <c r="K50" s="108"/>
      <c r="L50" s="109"/>
      <c r="M50" s="71"/>
    </row>
    <row r="51" spans="1:13" x14ac:dyDescent="0.25">
      <c r="A51" t="s">
        <v>84</v>
      </c>
      <c r="B51" t="s">
        <v>85</v>
      </c>
      <c r="C51" s="21">
        <v>-41816.42</v>
      </c>
      <c r="D51" s="7"/>
      <c r="E51" s="2" t="s">
        <v>462</v>
      </c>
      <c r="F51" s="9"/>
      <c r="G51" s="1"/>
      <c r="I51" s="48"/>
      <c r="J51" s="108"/>
      <c r="K51" s="108"/>
      <c r="L51" s="109"/>
      <c r="M51" s="71"/>
    </row>
    <row r="52" spans="1:13" x14ac:dyDescent="0.25">
      <c r="A52" t="s">
        <v>86</v>
      </c>
      <c r="B52" t="s">
        <v>87</v>
      </c>
      <c r="C52" s="1">
        <v>510163.94</v>
      </c>
      <c r="D52" s="7"/>
      <c r="E52" s="2" t="s">
        <v>459</v>
      </c>
      <c r="F52" s="9"/>
      <c r="G52" s="1"/>
      <c r="I52" s="48"/>
      <c r="J52" s="108"/>
      <c r="K52" s="108"/>
      <c r="L52" s="109"/>
      <c r="M52" s="71"/>
    </row>
    <row r="53" spans="1:13" x14ac:dyDescent="0.25">
      <c r="A53" t="s">
        <v>88</v>
      </c>
      <c r="B53" t="s">
        <v>89</v>
      </c>
      <c r="C53" s="1">
        <v>-367631.85</v>
      </c>
      <c r="D53" s="7"/>
      <c r="E53" s="2" t="s">
        <v>413</v>
      </c>
      <c r="F53" s="9">
        <v>42737</v>
      </c>
      <c r="G53" s="1">
        <v>367631.85</v>
      </c>
      <c r="I53" s="48"/>
      <c r="J53" s="108"/>
      <c r="K53" s="108"/>
      <c r="L53" s="109"/>
      <c r="M53" s="71"/>
    </row>
    <row r="54" spans="1:13" x14ac:dyDescent="0.25">
      <c r="A54" t="s">
        <v>90</v>
      </c>
      <c r="B54" t="s">
        <v>91</v>
      </c>
      <c r="C54" s="1">
        <v>-344378.15</v>
      </c>
      <c r="D54" s="7"/>
      <c r="E54" s="2" t="s">
        <v>366</v>
      </c>
      <c r="F54" s="9">
        <v>42705</v>
      </c>
      <c r="G54" s="1">
        <v>344378.15</v>
      </c>
      <c r="I54" s="48"/>
      <c r="J54" s="108"/>
      <c r="K54" s="108"/>
      <c r="L54" s="109"/>
      <c r="M54" s="71"/>
    </row>
    <row r="55" spans="1:13" x14ac:dyDescent="0.25">
      <c r="A55" t="s">
        <v>92</v>
      </c>
      <c r="B55" t="s">
        <v>93</v>
      </c>
      <c r="C55" s="1">
        <v>-371385.97</v>
      </c>
      <c r="D55" s="7"/>
      <c r="E55" s="2" t="s">
        <v>361</v>
      </c>
      <c r="F55" s="9">
        <v>42705</v>
      </c>
      <c r="G55" s="1">
        <v>371385.97</v>
      </c>
      <c r="I55" s="48"/>
      <c r="J55" s="108"/>
      <c r="K55" s="108"/>
      <c r="L55" s="109"/>
      <c r="M55" s="71"/>
    </row>
    <row r="56" spans="1:13" x14ac:dyDescent="0.25">
      <c r="A56" t="s">
        <v>94</v>
      </c>
      <c r="B56" t="s">
        <v>95</v>
      </c>
      <c r="C56" s="1">
        <v>-205633.92000000001</v>
      </c>
      <c r="D56" s="7"/>
      <c r="E56" s="2" t="s">
        <v>458</v>
      </c>
      <c r="F56" s="2"/>
      <c r="G56" s="2"/>
      <c r="I56" s="48"/>
      <c r="J56" s="108"/>
      <c r="K56" s="108"/>
      <c r="L56" s="109"/>
      <c r="M56" s="71"/>
    </row>
    <row r="57" spans="1:13" x14ac:dyDescent="0.25">
      <c r="A57" t="s">
        <v>96</v>
      </c>
      <c r="B57" t="s">
        <v>97</v>
      </c>
      <c r="C57" s="1">
        <v>1258.1099999999999</v>
      </c>
      <c r="D57" s="7"/>
      <c r="E57" s="12" t="s">
        <v>460</v>
      </c>
      <c r="F57" s="9"/>
      <c r="G57" s="1"/>
      <c r="H57" t="s">
        <v>465</v>
      </c>
      <c r="I57" s="48"/>
      <c r="J57" s="108"/>
      <c r="K57" s="108"/>
      <c r="L57" s="109"/>
      <c r="M57" s="71"/>
    </row>
    <row r="58" spans="1:13" x14ac:dyDescent="0.25">
      <c r="A58" t="s">
        <v>98</v>
      </c>
      <c r="B58" t="s">
        <v>99</v>
      </c>
      <c r="C58" s="1">
        <v>-389855.36</v>
      </c>
      <c r="D58" s="7"/>
      <c r="E58" s="2" t="s">
        <v>458</v>
      </c>
      <c r="F58" s="9"/>
      <c r="G58" s="1"/>
      <c r="I58" s="48"/>
      <c r="J58" s="108"/>
      <c r="K58" s="108"/>
      <c r="L58" s="109"/>
      <c r="M58" s="71"/>
    </row>
    <row r="59" spans="1:13" x14ac:dyDescent="0.25">
      <c r="A59" t="s">
        <v>100</v>
      </c>
      <c r="B59" t="s">
        <v>101</v>
      </c>
      <c r="C59" s="1">
        <v>-80306.83</v>
      </c>
      <c r="D59" s="7"/>
      <c r="E59" s="2" t="s">
        <v>439</v>
      </c>
      <c r="F59" s="9">
        <v>42739</v>
      </c>
      <c r="G59" s="1">
        <v>296706.36</v>
      </c>
      <c r="I59" s="48"/>
      <c r="J59" s="108"/>
      <c r="K59" s="108"/>
      <c r="L59" s="109"/>
      <c r="M59" s="71"/>
    </row>
    <row r="60" spans="1:13" x14ac:dyDescent="0.25">
      <c r="A60" t="s">
        <v>102</v>
      </c>
      <c r="B60" t="s">
        <v>103</v>
      </c>
      <c r="C60" s="1">
        <v>-225034.74</v>
      </c>
      <c r="D60" s="7"/>
      <c r="E60" s="2" t="s">
        <v>458</v>
      </c>
      <c r="F60" s="9"/>
      <c r="G60" s="1"/>
      <c r="I60" s="48"/>
      <c r="J60" s="108"/>
      <c r="K60" s="108"/>
      <c r="L60" s="109"/>
      <c r="M60" s="71"/>
    </row>
    <row r="61" spans="1:13" x14ac:dyDescent="0.25">
      <c r="A61" t="s">
        <v>104</v>
      </c>
      <c r="B61" t="s">
        <v>105</v>
      </c>
      <c r="C61" s="1">
        <v>-296706.36</v>
      </c>
      <c r="D61" s="7"/>
      <c r="E61" s="2" t="s">
        <v>436</v>
      </c>
      <c r="F61" s="9">
        <v>42740</v>
      </c>
      <c r="G61" s="1">
        <v>296706.36</v>
      </c>
      <c r="I61" s="48"/>
      <c r="J61" s="108"/>
      <c r="K61" s="108"/>
      <c r="L61" s="109"/>
      <c r="M61" s="71"/>
    </row>
    <row r="62" spans="1:13" x14ac:dyDescent="0.25">
      <c r="A62" t="s">
        <v>106</v>
      </c>
      <c r="B62" t="s">
        <v>107</v>
      </c>
      <c r="C62" s="1">
        <v>-296706.36</v>
      </c>
      <c r="D62" s="7"/>
      <c r="E62" s="2" t="s">
        <v>445</v>
      </c>
      <c r="F62" s="9">
        <v>42740</v>
      </c>
      <c r="G62" s="1">
        <v>296706.36</v>
      </c>
      <c r="I62" s="48"/>
      <c r="J62" s="108"/>
      <c r="K62" s="108"/>
      <c r="L62" s="109"/>
      <c r="M62" s="71"/>
    </row>
    <row r="63" spans="1:13" x14ac:dyDescent="0.25">
      <c r="A63" t="s">
        <v>108</v>
      </c>
      <c r="B63" t="s">
        <v>109</v>
      </c>
      <c r="C63" s="1">
        <v>-287262.46000000002</v>
      </c>
      <c r="D63" s="7"/>
      <c r="E63" s="2" t="s">
        <v>441</v>
      </c>
      <c r="F63" s="9">
        <v>42740</v>
      </c>
      <c r="G63" s="1">
        <v>287262.46000000002</v>
      </c>
      <c r="I63" s="48"/>
      <c r="J63" s="108"/>
      <c r="K63" s="108"/>
      <c r="L63" s="109"/>
      <c r="M63" s="71"/>
    </row>
    <row r="64" spans="1:13" x14ac:dyDescent="0.25">
      <c r="A64" t="s">
        <v>110</v>
      </c>
      <c r="B64" t="s">
        <v>111</v>
      </c>
      <c r="C64" s="1">
        <v>-207934.74</v>
      </c>
      <c r="D64" s="7"/>
      <c r="E64" s="2" t="s">
        <v>419</v>
      </c>
      <c r="F64" s="9">
        <v>42740</v>
      </c>
      <c r="G64" s="1">
        <v>207934.74</v>
      </c>
      <c r="I64" s="48"/>
      <c r="J64" s="108"/>
      <c r="K64" s="108"/>
      <c r="L64" s="109"/>
      <c r="M64" s="71"/>
    </row>
    <row r="65" spans="1:13" x14ac:dyDescent="0.25">
      <c r="A65" t="s">
        <v>112</v>
      </c>
      <c r="B65" t="s">
        <v>113</v>
      </c>
      <c r="C65" s="1">
        <v>-238423.48</v>
      </c>
      <c r="D65" s="7"/>
      <c r="E65" s="2" t="s">
        <v>422</v>
      </c>
      <c r="F65" s="9">
        <v>42740</v>
      </c>
      <c r="G65" s="1">
        <v>238423.48</v>
      </c>
      <c r="I65" s="48"/>
      <c r="J65" s="108"/>
      <c r="K65" s="108"/>
      <c r="L65" s="109"/>
      <c r="M65" s="71"/>
    </row>
    <row r="66" spans="1:13" x14ac:dyDescent="0.25">
      <c r="A66" t="s">
        <v>114</v>
      </c>
      <c r="B66" t="s">
        <v>115</v>
      </c>
      <c r="C66" s="1">
        <v>-296706.36</v>
      </c>
      <c r="D66" s="7"/>
      <c r="E66" s="2" t="s">
        <v>440</v>
      </c>
      <c r="F66" s="9">
        <v>42740</v>
      </c>
      <c r="G66" s="1">
        <v>296706.36</v>
      </c>
      <c r="I66" s="48"/>
      <c r="J66" s="108"/>
      <c r="K66" s="108"/>
      <c r="L66" s="109"/>
      <c r="M66" s="71"/>
    </row>
    <row r="67" spans="1:13" x14ac:dyDescent="0.25">
      <c r="A67" t="s">
        <v>116</v>
      </c>
      <c r="B67" t="s">
        <v>117</v>
      </c>
      <c r="C67" s="1">
        <v>-296706.36</v>
      </c>
      <c r="D67" s="7"/>
      <c r="E67" s="2" t="s">
        <v>426</v>
      </c>
      <c r="F67" s="9">
        <v>42740</v>
      </c>
      <c r="G67" s="1">
        <v>296706.36</v>
      </c>
      <c r="I67" s="48"/>
      <c r="J67" s="108"/>
      <c r="K67" s="108"/>
      <c r="L67" s="109"/>
      <c r="M67" s="71"/>
    </row>
    <row r="68" spans="1:13" x14ac:dyDescent="0.25">
      <c r="A68" t="s">
        <v>118</v>
      </c>
      <c r="B68" t="s">
        <v>119</v>
      </c>
      <c r="C68" s="1">
        <v>-296706.36</v>
      </c>
      <c r="D68" s="7"/>
      <c r="E68" s="2" t="s">
        <v>427</v>
      </c>
      <c r="F68" s="9">
        <v>42740</v>
      </c>
      <c r="G68" s="1">
        <v>296706.36</v>
      </c>
      <c r="I68" s="48"/>
      <c r="J68" s="108"/>
      <c r="K68" s="108"/>
      <c r="L68" s="109"/>
      <c r="M68" s="71"/>
    </row>
    <row r="69" spans="1:13" x14ac:dyDescent="0.25">
      <c r="A69" t="s">
        <v>120</v>
      </c>
      <c r="B69" t="s">
        <v>121</v>
      </c>
      <c r="C69" s="1">
        <v>-296706.36</v>
      </c>
      <c r="D69" s="7"/>
      <c r="E69" s="2" t="s">
        <v>444</v>
      </c>
      <c r="F69" s="9">
        <v>42740</v>
      </c>
      <c r="G69" s="1">
        <v>296706.36</v>
      </c>
      <c r="I69" s="48"/>
      <c r="J69" s="108"/>
      <c r="K69" s="108"/>
      <c r="L69" s="109"/>
      <c r="M69" s="71"/>
    </row>
    <row r="70" spans="1:13" x14ac:dyDescent="0.25">
      <c r="A70" t="s">
        <v>122</v>
      </c>
      <c r="B70" t="s">
        <v>123</v>
      </c>
      <c r="C70" s="1">
        <v>-287262.46000000002</v>
      </c>
      <c r="D70" s="7"/>
      <c r="E70" s="2" t="s">
        <v>438</v>
      </c>
      <c r="F70" s="9">
        <v>42740</v>
      </c>
      <c r="G70" s="1">
        <v>287262.46000000002</v>
      </c>
      <c r="I70" s="48"/>
      <c r="J70" s="108"/>
      <c r="K70" s="108"/>
      <c r="L70" s="109"/>
      <c r="M70" s="71"/>
    </row>
    <row r="71" spans="1:13" x14ac:dyDescent="0.25">
      <c r="A71" t="s">
        <v>124</v>
      </c>
      <c r="B71" t="s">
        <v>125</v>
      </c>
      <c r="C71" s="1">
        <v>-287262.46000000002</v>
      </c>
      <c r="D71" s="7"/>
      <c r="E71" s="2" t="s">
        <v>451</v>
      </c>
      <c r="F71" s="9">
        <v>42740</v>
      </c>
      <c r="G71" s="1">
        <v>287262.46000000002</v>
      </c>
      <c r="I71" s="48"/>
      <c r="J71" s="108"/>
      <c r="K71" s="108"/>
      <c r="L71" s="109"/>
      <c r="M71" s="71"/>
    </row>
    <row r="72" spans="1:13" x14ac:dyDescent="0.25">
      <c r="A72" t="s">
        <v>126</v>
      </c>
      <c r="B72" t="s">
        <v>127</v>
      </c>
      <c r="C72" s="1">
        <v>-287262.46000000002</v>
      </c>
      <c r="D72" s="7"/>
      <c r="E72" s="2" t="s">
        <v>449</v>
      </c>
      <c r="F72" s="9">
        <v>42740</v>
      </c>
      <c r="G72" s="1">
        <v>287262.46000000002</v>
      </c>
      <c r="I72" s="48"/>
      <c r="J72" s="108"/>
      <c r="K72" s="108"/>
      <c r="L72" s="109"/>
      <c r="M72" s="71"/>
    </row>
    <row r="73" spans="1:13" x14ac:dyDescent="0.25">
      <c r="A73" t="s">
        <v>128</v>
      </c>
      <c r="B73" t="s">
        <v>129</v>
      </c>
      <c r="C73" s="1">
        <v>-287262.46000000002</v>
      </c>
      <c r="D73" s="7"/>
      <c r="E73" s="2" t="s">
        <v>450</v>
      </c>
      <c r="F73" s="9">
        <v>42740</v>
      </c>
      <c r="G73" s="1">
        <v>287262.46000000002</v>
      </c>
      <c r="I73" s="48"/>
      <c r="J73" s="108"/>
      <c r="K73" s="108"/>
      <c r="L73" s="109"/>
      <c r="M73" s="71"/>
    </row>
    <row r="74" spans="1:13" x14ac:dyDescent="0.25">
      <c r="A74" t="s">
        <v>130</v>
      </c>
      <c r="B74" t="s">
        <v>131</v>
      </c>
      <c r="C74" s="1">
        <v>-187073.32</v>
      </c>
      <c r="D74" s="7"/>
      <c r="E74" s="2" t="s">
        <v>458</v>
      </c>
      <c r="F74" s="2"/>
      <c r="G74" s="2"/>
      <c r="I74" s="48"/>
      <c r="J74" s="108"/>
      <c r="K74" s="108"/>
      <c r="L74" s="109"/>
      <c r="M74" s="71"/>
    </row>
    <row r="75" spans="1:13" x14ac:dyDescent="0.25">
      <c r="A75" t="s">
        <v>132</v>
      </c>
      <c r="B75" t="s">
        <v>133</v>
      </c>
      <c r="C75" s="1">
        <v>-207934.74</v>
      </c>
      <c r="D75" s="7"/>
      <c r="E75" s="2" t="s">
        <v>418</v>
      </c>
      <c r="F75" s="9">
        <v>42753</v>
      </c>
      <c r="G75" s="1">
        <v>207934.74</v>
      </c>
      <c r="I75" s="48"/>
      <c r="J75" s="108"/>
      <c r="K75" s="108"/>
      <c r="L75" s="109"/>
      <c r="M75" s="71"/>
    </row>
    <row r="76" spans="1:13" x14ac:dyDescent="0.25">
      <c r="A76" t="s">
        <v>134</v>
      </c>
      <c r="B76" t="s">
        <v>135</v>
      </c>
      <c r="C76" s="1">
        <v>-378595.05</v>
      </c>
      <c r="D76" s="7"/>
      <c r="E76" s="2" t="s">
        <v>458</v>
      </c>
      <c r="F76" s="9"/>
      <c r="G76" s="1"/>
      <c r="I76" s="48"/>
      <c r="J76" s="108"/>
      <c r="K76" s="108"/>
      <c r="L76" s="109"/>
      <c r="M76" s="71"/>
    </row>
    <row r="77" spans="1:13" x14ac:dyDescent="0.25">
      <c r="A77" t="s">
        <v>136</v>
      </c>
      <c r="B77" t="s">
        <v>137</v>
      </c>
      <c r="C77" s="1">
        <v>-631784.46</v>
      </c>
      <c r="D77" s="7"/>
      <c r="E77" s="2" t="s">
        <v>391</v>
      </c>
      <c r="F77" s="9">
        <v>42755</v>
      </c>
      <c r="G77" s="1">
        <v>631784.46</v>
      </c>
      <c r="I77" s="48"/>
      <c r="J77" s="108"/>
      <c r="K77" s="108"/>
      <c r="L77" s="109"/>
      <c r="M77" s="71"/>
    </row>
    <row r="78" spans="1:13" x14ac:dyDescent="0.25">
      <c r="A78" t="s">
        <v>138</v>
      </c>
      <c r="B78" t="s">
        <v>139</v>
      </c>
      <c r="C78" s="1">
        <v>-238423.48</v>
      </c>
      <c r="D78" s="7"/>
      <c r="E78" s="2" t="s">
        <v>462</v>
      </c>
      <c r="F78" s="9"/>
      <c r="G78" s="1"/>
      <c r="I78" s="48"/>
      <c r="J78" s="108"/>
      <c r="K78" s="108"/>
      <c r="L78" s="109"/>
      <c r="M78" s="71"/>
    </row>
    <row r="79" spans="1:13" x14ac:dyDescent="0.25">
      <c r="A79" t="s">
        <v>140</v>
      </c>
      <c r="B79" t="s">
        <v>141</v>
      </c>
      <c r="C79" s="1">
        <v>-237814.74</v>
      </c>
      <c r="D79" s="7"/>
      <c r="E79" s="2" t="s">
        <v>458</v>
      </c>
      <c r="F79" s="9"/>
      <c r="G79" s="1"/>
      <c r="I79" s="48"/>
      <c r="J79" s="108"/>
      <c r="K79" s="108"/>
      <c r="L79" s="109"/>
      <c r="M79" s="71"/>
    </row>
    <row r="80" spans="1:13" x14ac:dyDescent="0.25">
      <c r="A80" t="s">
        <v>142</v>
      </c>
      <c r="B80" t="s">
        <v>143</v>
      </c>
      <c r="C80" s="1">
        <v>-381291.19</v>
      </c>
      <c r="D80" s="7"/>
      <c r="E80" s="2" t="s">
        <v>458</v>
      </c>
      <c r="F80" s="9"/>
      <c r="G80" s="1"/>
      <c r="I80" s="48"/>
      <c r="J80" s="108"/>
      <c r="K80" s="108"/>
      <c r="L80" s="109"/>
      <c r="M80" s="71"/>
    </row>
    <row r="81" spans="1:13" x14ac:dyDescent="0.25">
      <c r="A81" t="s">
        <v>144</v>
      </c>
      <c r="B81" t="s">
        <v>145</v>
      </c>
      <c r="C81" s="1">
        <v>-367631.85</v>
      </c>
      <c r="D81" s="7"/>
      <c r="E81" s="2" t="s">
        <v>415</v>
      </c>
      <c r="F81" s="9">
        <v>42737</v>
      </c>
      <c r="G81" s="1">
        <v>367631.85</v>
      </c>
      <c r="I81" s="48"/>
      <c r="J81" s="108"/>
      <c r="K81" s="108"/>
      <c r="L81" s="109"/>
      <c r="M81" s="71"/>
    </row>
    <row r="82" spans="1:13" x14ac:dyDescent="0.25">
      <c r="A82" t="s">
        <v>146</v>
      </c>
      <c r="B82" t="s">
        <v>147</v>
      </c>
      <c r="C82" s="1">
        <v>-253531.77</v>
      </c>
      <c r="D82" s="7"/>
      <c r="E82" s="2" t="s">
        <v>458</v>
      </c>
      <c r="F82" s="9"/>
      <c r="G82" s="1"/>
      <c r="I82" s="48"/>
      <c r="J82" s="108"/>
      <c r="K82" s="108"/>
      <c r="L82" s="109"/>
      <c r="M82" s="71"/>
    </row>
    <row r="83" spans="1:13" x14ac:dyDescent="0.25">
      <c r="A83" t="s">
        <v>148</v>
      </c>
      <c r="B83" t="s">
        <v>149</v>
      </c>
      <c r="C83" s="1">
        <v>-307427.24</v>
      </c>
      <c r="D83" s="7"/>
      <c r="E83" s="2" t="s">
        <v>410</v>
      </c>
      <c r="F83" s="9">
        <v>42761</v>
      </c>
      <c r="G83" s="1">
        <v>307427.24</v>
      </c>
      <c r="I83" s="48"/>
      <c r="J83" s="108"/>
      <c r="K83" s="108"/>
      <c r="L83" s="109"/>
      <c r="M83" s="71"/>
    </row>
    <row r="84" spans="1:13" x14ac:dyDescent="0.25">
      <c r="A84" t="s">
        <v>150</v>
      </c>
      <c r="B84" t="s">
        <v>151</v>
      </c>
      <c r="C84" s="1">
        <v>-266922.78999999998</v>
      </c>
      <c r="D84" s="7"/>
      <c r="E84" s="2" t="s">
        <v>447</v>
      </c>
      <c r="F84" s="9">
        <v>42741</v>
      </c>
      <c r="G84" s="1">
        <v>296706.36</v>
      </c>
      <c r="I84" s="48"/>
      <c r="J84" s="108"/>
      <c r="K84" s="108"/>
      <c r="L84" s="109"/>
      <c r="M84" s="71"/>
    </row>
    <row r="85" spans="1:13" x14ac:dyDescent="0.25">
      <c r="A85" t="s">
        <v>152</v>
      </c>
      <c r="B85" t="s">
        <v>153</v>
      </c>
      <c r="C85" s="1">
        <v>-73206.36</v>
      </c>
      <c r="D85" s="7"/>
      <c r="E85" s="2" t="s">
        <v>433</v>
      </c>
      <c r="F85" s="9">
        <v>42741</v>
      </c>
      <c r="G85" s="1">
        <v>296706.36</v>
      </c>
      <c r="I85" s="48"/>
      <c r="J85" s="108"/>
      <c r="K85" s="108"/>
      <c r="L85" s="109"/>
      <c r="M85" s="71"/>
    </row>
    <row r="86" spans="1:13" x14ac:dyDescent="0.25">
      <c r="A86" t="s">
        <v>154</v>
      </c>
      <c r="B86" t="s">
        <v>155</v>
      </c>
      <c r="C86" s="1">
        <v>-748103.24</v>
      </c>
      <c r="D86" s="7"/>
      <c r="E86" s="2" t="s">
        <v>389</v>
      </c>
      <c r="F86" s="9">
        <v>42741</v>
      </c>
      <c r="G86" s="1">
        <v>748103.24</v>
      </c>
      <c r="I86" s="48"/>
      <c r="J86" s="108"/>
      <c r="K86" s="108"/>
      <c r="L86" s="109"/>
      <c r="M86" s="71"/>
    </row>
    <row r="87" spans="1:13" x14ac:dyDescent="0.25">
      <c r="A87" t="s">
        <v>156</v>
      </c>
      <c r="B87" t="s">
        <v>157</v>
      </c>
      <c r="C87" s="1">
        <v>-287262.46000000002</v>
      </c>
      <c r="D87" s="7"/>
      <c r="E87" s="2" t="s">
        <v>431</v>
      </c>
      <c r="F87" s="9">
        <v>42744</v>
      </c>
      <c r="G87" s="1">
        <v>287262.46000000002</v>
      </c>
      <c r="I87" s="48"/>
      <c r="J87" s="108"/>
      <c r="K87" s="108"/>
      <c r="L87" s="109"/>
      <c r="M87" s="71"/>
    </row>
    <row r="88" spans="1:13" x14ac:dyDescent="0.25">
      <c r="A88" t="s">
        <v>158</v>
      </c>
      <c r="B88" t="s">
        <v>159</v>
      </c>
      <c r="C88" s="1">
        <v>-287262.46000000002</v>
      </c>
      <c r="D88" s="7"/>
      <c r="E88" s="2" t="s">
        <v>429</v>
      </c>
      <c r="F88" s="9">
        <v>42744</v>
      </c>
      <c r="G88" s="1">
        <v>287262.46000000002</v>
      </c>
      <c r="I88" s="48"/>
      <c r="J88" s="108"/>
      <c r="K88" s="108"/>
      <c r="L88" s="109"/>
      <c r="M88" s="71"/>
    </row>
    <row r="89" spans="1:13" x14ac:dyDescent="0.25">
      <c r="A89" t="s">
        <v>160</v>
      </c>
      <c r="B89" t="s">
        <v>161</v>
      </c>
      <c r="C89" s="1">
        <v>-287262.46000000002</v>
      </c>
      <c r="D89" s="7"/>
      <c r="E89" s="2" t="s">
        <v>446</v>
      </c>
      <c r="F89" s="9">
        <v>42744</v>
      </c>
      <c r="G89" s="1">
        <v>287262.46000000002</v>
      </c>
      <c r="I89" s="48"/>
      <c r="J89" s="108"/>
      <c r="K89" s="108"/>
      <c r="L89" s="109"/>
      <c r="M89" s="71"/>
    </row>
    <row r="90" spans="1:13" x14ac:dyDescent="0.25">
      <c r="A90" t="s">
        <v>162</v>
      </c>
      <c r="B90" t="s">
        <v>163</v>
      </c>
      <c r="C90" s="1">
        <v>-245833.68</v>
      </c>
      <c r="D90" s="7"/>
      <c r="E90" s="2" t="s">
        <v>406</v>
      </c>
      <c r="F90" s="9">
        <v>42751</v>
      </c>
      <c r="G90" s="1">
        <v>245833.68</v>
      </c>
      <c r="I90" s="48"/>
      <c r="J90" s="108"/>
      <c r="K90" s="108"/>
      <c r="L90" s="109"/>
      <c r="M90" s="71"/>
    </row>
    <row r="91" spans="1:13" x14ac:dyDescent="0.25">
      <c r="A91" t="s">
        <v>164</v>
      </c>
      <c r="B91" t="s">
        <v>165</v>
      </c>
      <c r="C91" s="1">
        <v>-414048.16</v>
      </c>
      <c r="D91" s="7"/>
      <c r="E91" s="2" t="s">
        <v>358</v>
      </c>
      <c r="F91" s="9">
        <v>42741</v>
      </c>
      <c r="G91" s="1">
        <v>414048.16</v>
      </c>
      <c r="I91" s="48"/>
      <c r="J91" s="108"/>
      <c r="K91" s="108"/>
      <c r="L91" s="109"/>
      <c r="M91" s="71"/>
    </row>
    <row r="92" spans="1:13" x14ac:dyDescent="0.25">
      <c r="A92" t="s">
        <v>166</v>
      </c>
      <c r="B92" t="s">
        <v>167</v>
      </c>
      <c r="C92" s="1">
        <v>-366530.38</v>
      </c>
      <c r="D92" s="7"/>
      <c r="E92" s="2" t="s">
        <v>379</v>
      </c>
      <c r="F92" s="9">
        <v>42746</v>
      </c>
      <c r="G92" s="1">
        <v>366530.38</v>
      </c>
      <c r="I92" s="48"/>
      <c r="J92" s="108"/>
      <c r="K92" s="108"/>
      <c r="L92" s="109"/>
      <c r="M92" s="71"/>
    </row>
    <row r="93" spans="1:13" x14ac:dyDescent="0.25">
      <c r="A93" t="s">
        <v>168</v>
      </c>
      <c r="B93" t="s">
        <v>169</v>
      </c>
      <c r="C93" s="1">
        <v>-307427.24</v>
      </c>
      <c r="D93" s="7"/>
      <c r="E93" s="2" t="s">
        <v>396</v>
      </c>
      <c r="F93" s="9">
        <v>42751</v>
      </c>
      <c r="G93" s="1">
        <v>307427.24</v>
      </c>
      <c r="I93" s="48"/>
      <c r="J93" s="108"/>
      <c r="K93" s="108"/>
      <c r="L93" s="109"/>
      <c r="M93" s="71"/>
    </row>
    <row r="94" spans="1:13" x14ac:dyDescent="0.25">
      <c r="A94" t="s">
        <v>170</v>
      </c>
      <c r="B94" t="s">
        <v>171</v>
      </c>
      <c r="C94" s="1">
        <v>-307427.24</v>
      </c>
      <c r="D94" s="7"/>
      <c r="E94" s="2" t="s">
        <v>405</v>
      </c>
      <c r="F94" s="9">
        <v>42751</v>
      </c>
      <c r="G94" s="1">
        <v>307427.24</v>
      </c>
      <c r="I94" s="48"/>
      <c r="J94" s="108"/>
      <c r="K94" s="108"/>
      <c r="L94" s="109"/>
      <c r="M94" s="71"/>
    </row>
    <row r="95" spans="1:13" x14ac:dyDescent="0.25">
      <c r="A95" t="s">
        <v>172</v>
      </c>
      <c r="B95" t="s">
        <v>173</v>
      </c>
      <c r="C95" s="1">
        <v>-359570.38</v>
      </c>
      <c r="D95" s="7"/>
      <c r="E95" s="2" t="s">
        <v>377</v>
      </c>
      <c r="F95" s="9">
        <v>42751</v>
      </c>
      <c r="G95" s="1">
        <v>359570.38</v>
      </c>
      <c r="I95" s="48"/>
      <c r="J95" s="108"/>
      <c r="K95" s="108"/>
      <c r="L95" s="109"/>
      <c r="M95" s="71"/>
    </row>
    <row r="96" spans="1:13" x14ac:dyDescent="0.25">
      <c r="A96" t="s">
        <v>174</v>
      </c>
      <c r="B96" t="s">
        <v>175</v>
      </c>
      <c r="C96" s="1">
        <v>-359570.38</v>
      </c>
      <c r="D96" s="7"/>
      <c r="E96" s="2" t="s">
        <v>378</v>
      </c>
      <c r="F96" s="9">
        <v>42751</v>
      </c>
      <c r="G96" s="1">
        <v>359570.38</v>
      </c>
      <c r="I96" s="48"/>
      <c r="J96" s="108"/>
      <c r="K96" s="108"/>
      <c r="L96" s="109"/>
      <c r="M96" s="71"/>
    </row>
    <row r="97" spans="1:13" x14ac:dyDescent="0.25">
      <c r="A97" t="s">
        <v>176</v>
      </c>
      <c r="B97" t="s">
        <v>177</v>
      </c>
      <c r="C97" s="1">
        <v>-414048.16</v>
      </c>
      <c r="D97" s="7"/>
      <c r="E97" s="2" t="s">
        <v>357</v>
      </c>
      <c r="F97" s="9">
        <v>42751</v>
      </c>
      <c r="G97" s="1">
        <v>414048.16</v>
      </c>
      <c r="I97" s="48"/>
      <c r="J97" s="108"/>
      <c r="K97" s="108"/>
      <c r="L97" s="109"/>
      <c r="M97" s="71"/>
    </row>
    <row r="98" spans="1:13" x14ac:dyDescent="0.25">
      <c r="A98" t="s">
        <v>178</v>
      </c>
      <c r="B98" t="s">
        <v>179</v>
      </c>
      <c r="C98" s="1">
        <v>-510163.94</v>
      </c>
      <c r="D98" s="7"/>
      <c r="E98" s="2" t="s">
        <v>383</v>
      </c>
      <c r="F98" s="9">
        <v>42751</v>
      </c>
      <c r="G98" s="1">
        <v>510163.94</v>
      </c>
      <c r="I98" s="48"/>
      <c r="J98" s="108"/>
      <c r="K98" s="108"/>
      <c r="L98" s="109"/>
      <c r="M98" s="71"/>
    </row>
    <row r="99" spans="1:13" x14ac:dyDescent="0.25">
      <c r="A99" t="s">
        <v>180</v>
      </c>
      <c r="B99" t="s">
        <v>181</v>
      </c>
      <c r="C99" s="1">
        <v>-571763.94999999995</v>
      </c>
      <c r="D99" s="7"/>
      <c r="E99" s="2" t="s">
        <v>394</v>
      </c>
      <c r="F99" s="9">
        <v>42751</v>
      </c>
      <c r="G99" s="1">
        <v>571763.94999999995</v>
      </c>
      <c r="I99" s="48"/>
      <c r="J99" s="108"/>
      <c r="K99" s="108"/>
      <c r="L99" s="109"/>
      <c r="M99" s="71"/>
    </row>
    <row r="100" spans="1:13" x14ac:dyDescent="0.25">
      <c r="A100" t="s">
        <v>182</v>
      </c>
      <c r="B100" t="s">
        <v>183</v>
      </c>
      <c r="C100" s="1">
        <v>-555066.51</v>
      </c>
      <c r="D100" s="7"/>
      <c r="E100" s="2" t="s">
        <v>393</v>
      </c>
      <c r="F100" s="9">
        <v>42751</v>
      </c>
      <c r="G100" s="1">
        <v>555066.51</v>
      </c>
      <c r="I100" s="48"/>
      <c r="J100" s="108"/>
      <c r="K100" s="108"/>
      <c r="L100" s="109"/>
      <c r="M100" s="71"/>
    </row>
    <row r="101" spans="1:13" x14ac:dyDescent="0.25">
      <c r="A101" t="s">
        <v>184</v>
      </c>
      <c r="B101" t="s">
        <v>185</v>
      </c>
      <c r="C101" s="1">
        <v>-205633.92000000001</v>
      </c>
      <c r="D101" s="7"/>
      <c r="E101" s="2" t="s">
        <v>458</v>
      </c>
      <c r="F101" s="16"/>
      <c r="G101" s="17"/>
      <c r="H101" s="18"/>
      <c r="I101" s="48"/>
      <c r="J101" s="108"/>
      <c r="K101" s="108"/>
      <c r="L101" s="109"/>
      <c r="M101" s="71"/>
    </row>
    <row r="102" spans="1:13" x14ac:dyDescent="0.25">
      <c r="A102" t="s">
        <v>186</v>
      </c>
      <c r="B102" t="s">
        <v>187</v>
      </c>
      <c r="C102" s="1">
        <v>-205633.92000000001</v>
      </c>
      <c r="D102" s="7"/>
      <c r="E102" s="2" t="s">
        <v>458</v>
      </c>
      <c r="F102" s="16"/>
      <c r="G102" s="17"/>
      <c r="H102" s="18"/>
      <c r="I102" s="48"/>
      <c r="J102" s="108"/>
      <c r="K102" s="108"/>
      <c r="L102" s="109"/>
      <c r="M102" s="71"/>
    </row>
    <row r="103" spans="1:13" x14ac:dyDescent="0.25">
      <c r="A103" t="s">
        <v>188</v>
      </c>
      <c r="B103" t="s">
        <v>189</v>
      </c>
      <c r="C103" s="1">
        <v>-237814.74</v>
      </c>
      <c r="D103" s="7"/>
      <c r="E103" s="2" t="s">
        <v>458</v>
      </c>
      <c r="F103" s="9"/>
      <c r="G103" s="1"/>
      <c r="I103" s="48"/>
      <c r="J103" s="108"/>
      <c r="K103" s="108"/>
      <c r="L103" s="109"/>
      <c r="M103" s="71"/>
    </row>
    <row r="104" spans="1:13" x14ac:dyDescent="0.25">
      <c r="A104" t="s">
        <v>190</v>
      </c>
      <c r="B104" t="s">
        <v>191</v>
      </c>
      <c r="C104" s="1">
        <v>-187073.32</v>
      </c>
      <c r="D104" s="7"/>
      <c r="E104" s="2" t="s">
        <v>458</v>
      </c>
      <c r="F104" s="16"/>
      <c r="G104" s="17"/>
      <c r="H104" s="18"/>
      <c r="I104" s="48"/>
      <c r="J104" s="108"/>
      <c r="K104" s="108"/>
      <c r="L104" s="109"/>
      <c r="M104" s="71"/>
    </row>
    <row r="105" spans="1:13" x14ac:dyDescent="0.25">
      <c r="A105" t="s">
        <v>192</v>
      </c>
      <c r="B105" t="s">
        <v>193</v>
      </c>
      <c r="C105" s="1">
        <v>-203206.36</v>
      </c>
      <c r="D105" s="7"/>
      <c r="E105" s="2" t="s">
        <v>458</v>
      </c>
      <c r="F105" s="9"/>
      <c r="G105" s="1"/>
      <c r="I105" s="48"/>
      <c r="J105" s="108"/>
      <c r="K105" s="108"/>
      <c r="L105" s="109"/>
      <c r="M105" s="71"/>
    </row>
    <row r="106" spans="1:13" x14ac:dyDescent="0.25">
      <c r="A106" t="s">
        <v>194</v>
      </c>
      <c r="B106" t="s">
        <v>195</v>
      </c>
      <c r="C106" s="1">
        <v>-253531.77</v>
      </c>
      <c r="D106" s="7"/>
      <c r="E106" s="2" t="s">
        <v>458</v>
      </c>
      <c r="F106" s="9"/>
      <c r="G106" s="1"/>
      <c r="I106" s="48"/>
      <c r="J106" s="108"/>
      <c r="K106" s="108"/>
      <c r="L106" s="109"/>
      <c r="M106" s="71"/>
    </row>
    <row r="107" spans="1:13" x14ac:dyDescent="0.25">
      <c r="A107" t="s">
        <v>196</v>
      </c>
      <c r="B107" t="s">
        <v>197</v>
      </c>
      <c r="C107" s="1">
        <v>-30719.63</v>
      </c>
      <c r="D107" s="7"/>
      <c r="E107" s="2" t="s">
        <v>368</v>
      </c>
      <c r="F107" s="9">
        <v>42751</v>
      </c>
      <c r="G107" s="1">
        <v>312561.49</v>
      </c>
      <c r="I107" s="48"/>
      <c r="J107" s="108"/>
      <c r="K107" s="108"/>
      <c r="L107" s="109"/>
      <c r="M107" s="71"/>
    </row>
    <row r="108" spans="1:13" x14ac:dyDescent="0.25">
      <c r="A108" t="s">
        <v>198</v>
      </c>
      <c r="B108" t="s">
        <v>199</v>
      </c>
      <c r="C108" s="1">
        <v>-237814.74</v>
      </c>
      <c r="D108" s="7"/>
      <c r="E108" s="2" t="s">
        <v>458</v>
      </c>
      <c r="F108" s="9"/>
      <c r="G108" s="1"/>
      <c r="I108" s="48"/>
      <c r="J108" s="108"/>
      <c r="K108" s="108"/>
      <c r="L108" s="109"/>
      <c r="M108" s="71"/>
    </row>
    <row r="109" spans="1:13" x14ac:dyDescent="0.25">
      <c r="A109" t="s">
        <v>200</v>
      </c>
      <c r="B109" t="s">
        <v>201</v>
      </c>
      <c r="C109" s="1">
        <v>-529268.22</v>
      </c>
      <c r="D109" s="7"/>
      <c r="E109" s="2" t="s">
        <v>458</v>
      </c>
      <c r="F109" s="9"/>
      <c r="G109" s="1"/>
      <c r="I109" s="48"/>
      <c r="J109" s="108"/>
      <c r="K109" s="108"/>
      <c r="L109" s="109"/>
      <c r="M109" s="71"/>
    </row>
    <row r="110" spans="1:13" x14ac:dyDescent="0.25">
      <c r="A110" t="s">
        <v>202</v>
      </c>
      <c r="B110" t="s">
        <v>203</v>
      </c>
      <c r="C110" s="1">
        <v>-529268.22</v>
      </c>
      <c r="D110" s="7"/>
      <c r="E110" s="2" t="s">
        <v>462</v>
      </c>
      <c r="F110" s="9"/>
      <c r="G110" s="1"/>
      <c r="I110" s="48"/>
      <c r="J110" s="108"/>
      <c r="K110" s="108"/>
      <c r="L110" s="109"/>
      <c r="M110" s="71"/>
    </row>
    <row r="111" spans="1:13" x14ac:dyDescent="0.25">
      <c r="A111" t="s">
        <v>204</v>
      </c>
      <c r="B111" t="s">
        <v>205</v>
      </c>
      <c r="C111" s="1">
        <v>-187073.32</v>
      </c>
      <c r="D111" s="7"/>
      <c r="E111" s="2" t="s">
        <v>462</v>
      </c>
      <c r="F111" s="2"/>
      <c r="G111" s="2"/>
      <c r="I111" s="48"/>
      <c r="J111" s="108"/>
      <c r="K111" s="108"/>
      <c r="L111" s="109"/>
      <c r="M111" s="71"/>
    </row>
    <row r="112" spans="1:13" x14ac:dyDescent="0.25">
      <c r="A112" t="s">
        <v>206</v>
      </c>
      <c r="B112" t="s">
        <v>207</v>
      </c>
      <c r="C112" s="1">
        <v>-187073.32</v>
      </c>
      <c r="D112" s="7"/>
      <c r="E112" s="2" t="s">
        <v>458</v>
      </c>
      <c r="F112" s="16"/>
      <c r="G112" s="17"/>
      <c r="H112" s="18"/>
      <c r="I112" s="48"/>
      <c r="J112" s="108"/>
      <c r="K112" s="108"/>
      <c r="L112" s="109"/>
      <c r="M112" s="71"/>
    </row>
    <row r="113" spans="1:13" x14ac:dyDescent="0.25">
      <c r="A113" t="s">
        <v>208</v>
      </c>
      <c r="B113" t="s">
        <v>209</v>
      </c>
      <c r="C113" s="1">
        <v>-483312.66</v>
      </c>
      <c r="D113" s="7"/>
      <c r="E113" s="2" t="s">
        <v>390</v>
      </c>
      <c r="F113" s="9">
        <v>42755</v>
      </c>
      <c r="G113" s="1">
        <v>483312.66</v>
      </c>
      <c r="I113" s="48"/>
      <c r="J113" s="108"/>
      <c r="K113" s="108"/>
      <c r="L113" s="109"/>
      <c r="M113" s="71"/>
    </row>
    <row r="114" spans="1:13" x14ac:dyDescent="0.25">
      <c r="A114" t="s">
        <v>210</v>
      </c>
      <c r="B114" t="s">
        <v>211</v>
      </c>
      <c r="C114" s="1">
        <v>-207934.74</v>
      </c>
      <c r="D114" s="7"/>
      <c r="E114" s="2" t="s">
        <v>417</v>
      </c>
      <c r="F114" s="9">
        <v>42746</v>
      </c>
      <c r="G114" s="1">
        <v>207934.74</v>
      </c>
      <c r="I114" s="48"/>
      <c r="J114" s="108"/>
      <c r="K114" s="108"/>
      <c r="L114" s="109"/>
      <c r="M114" s="71"/>
    </row>
    <row r="115" spans="1:13" x14ac:dyDescent="0.25">
      <c r="A115" t="s">
        <v>212</v>
      </c>
      <c r="B115" t="s">
        <v>213</v>
      </c>
      <c r="C115" s="1">
        <v>-378595.05</v>
      </c>
      <c r="D115" s="7"/>
      <c r="E115" s="2" t="s">
        <v>458</v>
      </c>
      <c r="F115" s="9"/>
      <c r="G115" s="1"/>
      <c r="I115" s="48"/>
      <c r="J115" s="108"/>
      <c r="K115" s="108"/>
      <c r="L115" s="109"/>
      <c r="M115" s="71"/>
    </row>
    <row r="116" spans="1:13" x14ac:dyDescent="0.25">
      <c r="A116" t="s">
        <v>214</v>
      </c>
      <c r="B116" t="s">
        <v>215</v>
      </c>
      <c r="C116" s="1">
        <v>-254640.57</v>
      </c>
      <c r="D116" s="7"/>
      <c r="E116" s="2" t="s">
        <v>463</v>
      </c>
      <c r="F116" s="9"/>
      <c r="G116" s="1"/>
      <c r="I116" s="48"/>
      <c r="J116" s="108"/>
      <c r="K116" s="108"/>
      <c r="L116" s="109"/>
      <c r="M116" s="71"/>
    </row>
    <row r="117" spans="1:13" x14ac:dyDescent="0.25">
      <c r="A117" t="s">
        <v>216</v>
      </c>
      <c r="B117" t="s">
        <v>217</v>
      </c>
      <c r="C117" s="1">
        <v>-296706.36</v>
      </c>
      <c r="D117" s="7"/>
      <c r="E117" s="2" t="s">
        <v>458</v>
      </c>
      <c r="F117" s="9"/>
      <c r="G117" s="1"/>
      <c r="I117" s="48"/>
      <c r="J117" s="108"/>
      <c r="K117" s="108"/>
      <c r="L117" s="109"/>
      <c r="M117" s="71"/>
    </row>
    <row r="118" spans="1:13" x14ac:dyDescent="0.25">
      <c r="A118" t="s">
        <v>218</v>
      </c>
      <c r="B118" t="s">
        <v>219</v>
      </c>
      <c r="C118" s="1">
        <v>-253531.77</v>
      </c>
      <c r="D118" s="7"/>
      <c r="E118" s="2" t="s">
        <v>458</v>
      </c>
      <c r="F118" s="16"/>
      <c r="G118" s="17"/>
      <c r="H118" s="18"/>
      <c r="I118" s="48"/>
      <c r="J118" s="108"/>
      <c r="K118" s="108"/>
      <c r="L118" s="109"/>
      <c r="M118" s="71"/>
    </row>
    <row r="119" spans="1:13" x14ac:dyDescent="0.25">
      <c r="A119" t="s">
        <v>220</v>
      </c>
      <c r="B119" t="s">
        <v>221</v>
      </c>
      <c r="C119" s="1">
        <v>-69822.399999999994</v>
      </c>
      <c r="D119" s="7"/>
      <c r="E119" s="2" t="s">
        <v>369</v>
      </c>
      <c r="F119" s="9">
        <v>42744</v>
      </c>
      <c r="G119" s="1">
        <v>312561.49</v>
      </c>
      <c r="I119" s="48"/>
      <c r="J119" s="108"/>
      <c r="K119" s="108"/>
      <c r="L119" s="109"/>
      <c r="M119" s="71"/>
    </row>
    <row r="120" spans="1:13" x14ac:dyDescent="0.25">
      <c r="A120" t="s">
        <v>222</v>
      </c>
      <c r="B120" t="s">
        <v>223</v>
      </c>
      <c r="C120" s="1">
        <v>-12342.49</v>
      </c>
      <c r="D120" s="7"/>
      <c r="E120" s="2" t="s">
        <v>409</v>
      </c>
      <c r="F120" s="9">
        <v>42741</v>
      </c>
      <c r="G120" s="1">
        <v>276555.74</v>
      </c>
      <c r="I120" s="48"/>
      <c r="J120" s="108"/>
      <c r="K120" s="108"/>
      <c r="L120" s="109"/>
      <c r="M120" s="71"/>
    </row>
    <row r="121" spans="1:13" x14ac:dyDescent="0.25">
      <c r="A121" t="s">
        <v>224</v>
      </c>
      <c r="B121" t="s">
        <v>225</v>
      </c>
      <c r="C121" s="1">
        <v>-205633.92000000001</v>
      </c>
      <c r="D121" s="7"/>
      <c r="E121" s="2" t="s">
        <v>458</v>
      </c>
      <c r="F121" s="16"/>
      <c r="G121" s="18"/>
      <c r="H121" s="18"/>
      <c r="I121" s="48"/>
      <c r="J121" s="108"/>
      <c r="K121" s="108"/>
      <c r="L121" s="109"/>
      <c r="M121" s="71"/>
    </row>
    <row r="122" spans="1:13" x14ac:dyDescent="0.25">
      <c r="A122" t="s">
        <v>226</v>
      </c>
      <c r="B122" t="s">
        <v>227</v>
      </c>
      <c r="C122" s="1">
        <v>-205633.92000000001</v>
      </c>
      <c r="D122" s="7"/>
      <c r="E122" s="2" t="s">
        <v>458</v>
      </c>
      <c r="F122" s="9"/>
      <c r="G122" s="1"/>
      <c r="I122" s="48"/>
      <c r="J122" s="108"/>
      <c r="K122" s="108"/>
      <c r="L122" s="109"/>
      <c r="M122" s="71"/>
    </row>
    <row r="123" spans="1:13" x14ac:dyDescent="0.25">
      <c r="A123" t="s">
        <v>228</v>
      </c>
      <c r="B123" t="s">
        <v>229</v>
      </c>
      <c r="C123" s="1">
        <v>-296706.36</v>
      </c>
      <c r="D123" s="7"/>
      <c r="E123" s="2" t="s">
        <v>458</v>
      </c>
      <c r="F123" s="9"/>
      <c r="G123" s="1"/>
      <c r="I123" s="48"/>
      <c r="J123" s="108"/>
      <c r="K123" s="108"/>
      <c r="L123" s="109"/>
      <c r="M123" s="71"/>
    </row>
    <row r="124" spans="1:13" x14ac:dyDescent="0.25">
      <c r="A124" t="s">
        <v>230</v>
      </c>
      <c r="B124" t="s">
        <v>231</v>
      </c>
      <c r="C124" s="1">
        <v>-529268.22</v>
      </c>
      <c r="D124" s="7"/>
      <c r="E124" s="2" t="s">
        <v>462</v>
      </c>
      <c r="F124" s="9"/>
      <c r="G124" s="1"/>
      <c r="H124" s="2"/>
      <c r="I124" s="48"/>
      <c r="J124" s="108"/>
      <c r="K124" s="108"/>
      <c r="L124" s="109"/>
      <c r="M124" s="71"/>
    </row>
    <row r="125" spans="1:13" x14ac:dyDescent="0.25">
      <c r="A125" t="s">
        <v>232</v>
      </c>
      <c r="B125" t="s">
        <v>233</v>
      </c>
      <c r="C125" s="1">
        <v>-212524.74</v>
      </c>
      <c r="D125" s="7"/>
      <c r="E125" s="2" t="s">
        <v>458</v>
      </c>
      <c r="F125" s="9"/>
      <c r="G125" s="1"/>
      <c r="I125" s="48"/>
      <c r="J125" s="108"/>
      <c r="K125" s="108"/>
      <c r="L125" s="109"/>
      <c r="M125" s="71"/>
    </row>
    <row r="126" spans="1:13" x14ac:dyDescent="0.25">
      <c r="A126" t="s">
        <v>234</v>
      </c>
      <c r="B126" t="s">
        <v>235</v>
      </c>
      <c r="C126" s="1">
        <v>-294055.75</v>
      </c>
      <c r="D126" s="7"/>
      <c r="E126" s="2" t="s">
        <v>403</v>
      </c>
      <c r="F126" s="9">
        <v>42755</v>
      </c>
      <c r="G126" s="1">
        <v>294055.75</v>
      </c>
      <c r="I126" s="48"/>
      <c r="J126" s="108"/>
      <c r="K126" s="108"/>
      <c r="L126" s="109"/>
      <c r="M126" s="71"/>
    </row>
    <row r="127" spans="1:13" x14ac:dyDescent="0.25">
      <c r="A127" t="s">
        <v>236</v>
      </c>
      <c r="B127" t="s">
        <v>237</v>
      </c>
      <c r="C127" s="1">
        <v>-335793.61</v>
      </c>
      <c r="D127" s="7"/>
      <c r="E127" s="2" t="s">
        <v>375</v>
      </c>
      <c r="F127" s="9">
        <v>42755</v>
      </c>
      <c r="G127" s="1">
        <v>335793.61</v>
      </c>
      <c r="I127" s="48"/>
      <c r="J127" s="108"/>
      <c r="K127" s="108"/>
      <c r="L127" s="109"/>
      <c r="M127" s="71"/>
    </row>
    <row r="128" spans="1:13" x14ac:dyDescent="0.25">
      <c r="A128" t="s">
        <v>238</v>
      </c>
      <c r="B128" t="s">
        <v>239</v>
      </c>
      <c r="C128" s="1">
        <v>-359570.38</v>
      </c>
      <c r="D128" s="7"/>
      <c r="E128" s="2" t="s">
        <v>376</v>
      </c>
      <c r="F128" s="9">
        <v>42755</v>
      </c>
      <c r="G128" s="1">
        <v>359570.38</v>
      </c>
      <c r="I128" s="48"/>
      <c r="J128" s="108"/>
      <c r="K128" s="108"/>
      <c r="L128" s="109"/>
      <c r="M128" s="71"/>
    </row>
    <row r="129" spans="1:13" x14ac:dyDescent="0.25">
      <c r="A129" t="s">
        <v>240</v>
      </c>
      <c r="B129" t="s">
        <v>241</v>
      </c>
      <c r="C129" s="1">
        <v>-267763.06</v>
      </c>
      <c r="D129" s="7"/>
      <c r="E129" s="2" t="s">
        <v>399</v>
      </c>
      <c r="F129" s="9">
        <v>42761</v>
      </c>
      <c r="G129" s="1">
        <v>267763.06</v>
      </c>
      <c r="I129" s="48"/>
      <c r="J129" s="108"/>
      <c r="K129" s="108"/>
      <c r="L129" s="109"/>
      <c r="M129" s="71"/>
    </row>
    <row r="130" spans="1:13" x14ac:dyDescent="0.25">
      <c r="A130" t="s">
        <v>242</v>
      </c>
      <c r="B130" t="s">
        <v>243</v>
      </c>
      <c r="C130" s="1">
        <v>-414048.46</v>
      </c>
      <c r="D130" s="7"/>
      <c r="E130" s="2" t="s">
        <v>356</v>
      </c>
      <c r="F130" s="9">
        <v>42761</v>
      </c>
      <c r="G130" s="1">
        <v>414048.16</v>
      </c>
      <c r="I130" s="48"/>
      <c r="J130" s="108"/>
      <c r="K130" s="108"/>
      <c r="L130" s="109"/>
      <c r="M130" s="71"/>
    </row>
    <row r="131" spans="1:13" x14ac:dyDescent="0.25">
      <c r="A131" t="s">
        <v>244</v>
      </c>
      <c r="B131" t="s">
        <v>245</v>
      </c>
      <c r="C131" s="1">
        <v>-225034.74</v>
      </c>
      <c r="D131" s="7"/>
      <c r="E131" s="2" t="s">
        <v>463</v>
      </c>
      <c r="F131" s="9"/>
      <c r="G131" s="1"/>
      <c r="I131" s="48"/>
      <c r="J131" s="108"/>
      <c r="K131" s="108"/>
      <c r="L131" s="109"/>
      <c r="M131" s="71"/>
    </row>
    <row r="132" spans="1:13" x14ac:dyDescent="0.25">
      <c r="A132" t="s">
        <v>246</v>
      </c>
      <c r="B132" t="s">
        <v>247</v>
      </c>
      <c r="C132" s="1">
        <v>-207934.74</v>
      </c>
      <c r="D132" s="7"/>
      <c r="E132" s="2" t="s">
        <v>463</v>
      </c>
      <c r="F132" s="9"/>
      <c r="G132" s="1"/>
      <c r="I132" s="48"/>
      <c r="J132" s="108"/>
      <c r="K132" s="108"/>
      <c r="L132" s="109"/>
      <c r="M132" s="71"/>
    </row>
    <row r="133" spans="1:13" x14ac:dyDescent="0.25">
      <c r="A133" t="s">
        <v>248</v>
      </c>
      <c r="B133" t="s">
        <v>249</v>
      </c>
      <c r="C133" s="1">
        <v>-207934.74</v>
      </c>
      <c r="D133" s="7"/>
      <c r="E133" s="2" t="s">
        <v>463</v>
      </c>
      <c r="F133" s="9"/>
      <c r="G133" s="1"/>
      <c r="I133" s="48"/>
      <c r="J133" s="108"/>
      <c r="K133" s="108"/>
      <c r="L133" s="109"/>
      <c r="M133" s="71"/>
    </row>
    <row r="134" spans="1:13" x14ac:dyDescent="0.25">
      <c r="A134" t="s">
        <v>250</v>
      </c>
      <c r="B134" t="s">
        <v>251</v>
      </c>
      <c r="C134" s="1">
        <v>-212524.74</v>
      </c>
      <c r="D134" s="7"/>
      <c r="E134" s="2" t="s">
        <v>463</v>
      </c>
      <c r="F134" s="9"/>
      <c r="G134" s="1"/>
      <c r="I134" s="48"/>
      <c r="J134" s="108"/>
      <c r="K134" s="108"/>
      <c r="L134" s="109"/>
      <c r="M134" s="71"/>
    </row>
    <row r="135" spans="1:13" x14ac:dyDescent="0.25">
      <c r="A135" t="s">
        <v>252</v>
      </c>
      <c r="B135" t="s">
        <v>253</v>
      </c>
      <c r="C135" s="1">
        <v>-658632.82999999996</v>
      </c>
      <c r="D135" s="7"/>
      <c r="E135" s="2" t="s">
        <v>463</v>
      </c>
      <c r="F135" s="9"/>
      <c r="G135" s="1"/>
      <c r="I135" s="48"/>
      <c r="J135" s="108"/>
      <c r="K135" s="108"/>
      <c r="L135" s="109"/>
      <c r="M135" s="71"/>
    </row>
    <row r="136" spans="1:13" x14ac:dyDescent="0.25">
      <c r="A136" t="s">
        <v>254</v>
      </c>
      <c r="B136" t="s">
        <v>255</v>
      </c>
      <c r="C136" s="1">
        <v>-389855.36</v>
      </c>
      <c r="D136" s="7"/>
      <c r="E136" s="2" t="s">
        <v>458</v>
      </c>
      <c r="F136" s="9"/>
      <c r="G136" s="1"/>
      <c r="I136" s="48"/>
      <c r="J136" s="108"/>
      <c r="K136" s="108"/>
      <c r="L136" s="109"/>
      <c r="M136" s="71"/>
    </row>
    <row r="137" spans="1:13" x14ac:dyDescent="0.25">
      <c r="A137" t="s">
        <v>256</v>
      </c>
      <c r="B137" t="s">
        <v>257</v>
      </c>
      <c r="C137" s="1">
        <v>-236997.04</v>
      </c>
      <c r="D137" s="7"/>
      <c r="E137" s="2"/>
      <c r="F137" s="2"/>
      <c r="G137" s="2"/>
      <c r="I137" s="48"/>
      <c r="J137" s="108"/>
      <c r="K137" s="108"/>
      <c r="L137" s="109"/>
      <c r="M137" s="71"/>
    </row>
    <row r="138" spans="1:13" x14ac:dyDescent="0.25">
      <c r="A138" t="s">
        <v>258</v>
      </c>
      <c r="B138" t="s">
        <v>259</v>
      </c>
      <c r="C138" s="1">
        <v>-236997.04</v>
      </c>
      <c r="D138" s="7"/>
      <c r="E138" s="2" t="s">
        <v>458</v>
      </c>
      <c r="F138" s="9"/>
      <c r="G138" s="1"/>
      <c r="I138" s="48"/>
      <c r="J138" s="108"/>
      <c r="K138" s="108"/>
      <c r="L138" s="109"/>
      <c r="M138" s="71"/>
    </row>
    <row r="139" spans="1:13" x14ac:dyDescent="0.25">
      <c r="A139" t="s">
        <v>260</v>
      </c>
      <c r="B139" t="s">
        <v>261</v>
      </c>
      <c r="C139" s="1">
        <v>-238423.48</v>
      </c>
      <c r="D139" s="7"/>
      <c r="E139" s="2" t="s">
        <v>458</v>
      </c>
      <c r="F139" s="9"/>
      <c r="G139" s="1"/>
      <c r="I139" s="48"/>
      <c r="J139" s="108"/>
      <c r="K139" s="108"/>
      <c r="L139" s="109"/>
      <c r="M139" s="71"/>
    </row>
    <row r="140" spans="1:13" x14ac:dyDescent="0.25">
      <c r="A140" t="s">
        <v>262</v>
      </c>
      <c r="B140" t="s">
        <v>263</v>
      </c>
      <c r="C140" s="1">
        <v>-212524.74</v>
      </c>
      <c r="D140" s="7"/>
      <c r="E140" s="2" t="s">
        <v>458</v>
      </c>
      <c r="F140" s="9"/>
      <c r="G140" s="1"/>
      <c r="I140" s="48"/>
      <c r="J140" s="108"/>
      <c r="K140" s="108"/>
      <c r="L140" s="109"/>
      <c r="M140" s="71"/>
    </row>
    <row r="141" spans="1:13" x14ac:dyDescent="0.25">
      <c r="A141" t="s">
        <v>264</v>
      </c>
      <c r="B141" t="s">
        <v>265</v>
      </c>
      <c r="C141" s="1">
        <v>-322021.90000000002</v>
      </c>
      <c r="D141" s="7"/>
      <c r="E141" s="2" t="s">
        <v>463</v>
      </c>
      <c r="F141" s="9"/>
      <c r="G141" s="1"/>
      <c r="I141" s="48"/>
      <c r="J141" s="108"/>
      <c r="K141" s="108"/>
      <c r="L141" s="109"/>
      <c r="M141" s="71"/>
    </row>
    <row r="142" spans="1:13" x14ac:dyDescent="0.25">
      <c r="A142" t="s">
        <v>266</v>
      </c>
      <c r="B142" t="s">
        <v>267</v>
      </c>
      <c r="C142" s="1">
        <v>-322021.90000000002</v>
      </c>
      <c r="D142" s="7"/>
      <c r="E142" s="2" t="s">
        <v>463</v>
      </c>
      <c r="F142" s="9"/>
      <c r="G142" s="1"/>
      <c r="I142" s="48"/>
      <c r="J142" s="108"/>
      <c r="K142" s="108"/>
      <c r="L142" s="109"/>
      <c r="M142" s="71"/>
    </row>
    <row r="143" spans="1:13" x14ac:dyDescent="0.25">
      <c r="A143" t="s">
        <v>268</v>
      </c>
      <c r="B143" t="s">
        <v>269</v>
      </c>
      <c r="C143" s="1">
        <v>-389855.36</v>
      </c>
      <c r="D143" s="7"/>
      <c r="E143" s="2" t="s">
        <v>458</v>
      </c>
      <c r="F143" s="9"/>
      <c r="G143" s="1"/>
      <c r="I143" s="48"/>
      <c r="J143" s="108"/>
      <c r="K143" s="108"/>
      <c r="L143" s="109"/>
      <c r="M143" s="71"/>
    </row>
    <row r="144" spans="1:13" x14ac:dyDescent="0.25">
      <c r="A144" t="s">
        <v>270</v>
      </c>
      <c r="B144" t="s">
        <v>271</v>
      </c>
      <c r="C144" s="1">
        <v>-389855.36</v>
      </c>
      <c r="D144" s="7"/>
      <c r="E144" s="2" t="s">
        <v>463</v>
      </c>
      <c r="F144" s="9"/>
      <c r="G144" s="1"/>
      <c r="I144" s="48"/>
      <c r="J144" s="108"/>
      <c r="K144" s="108"/>
      <c r="L144" s="109"/>
      <c r="M144" s="71"/>
    </row>
    <row r="145" spans="1:13" x14ac:dyDescent="0.25">
      <c r="A145" t="s">
        <v>272</v>
      </c>
      <c r="B145" t="s">
        <v>273</v>
      </c>
      <c r="C145" s="1">
        <v>-287262.46000000002</v>
      </c>
      <c r="D145" s="7"/>
      <c r="E145" s="2" t="s">
        <v>463</v>
      </c>
      <c r="F145" s="9"/>
      <c r="G145" s="1"/>
      <c r="I145" s="48"/>
      <c r="J145" s="108"/>
      <c r="K145" s="108"/>
      <c r="L145" s="109"/>
      <c r="M145" s="71"/>
    </row>
    <row r="146" spans="1:13" x14ac:dyDescent="0.25">
      <c r="A146" t="s">
        <v>274</v>
      </c>
      <c r="B146" t="s">
        <v>275</v>
      </c>
      <c r="C146" s="1">
        <v>-207934.74</v>
      </c>
      <c r="D146" s="7"/>
      <c r="E146" s="2" t="s">
        <v>459</v>
      </c>
      <c r="F146" s="9"/>
      <c r="G146" s="1"/>
      <c r="I146" s="48"/>
      <c r="J146" s="108"/>
      <c r="K146" s="108"/>
      <c r="L146" s="109"/>
      <c r="M146" s="71"/>
    </row>
    <row r="147" spans="1:13" x14ac:dyDescent="0.25">
      <c r="A147" t="s">
        <v>276</v>
      </c>
      <c r="B147" t="s">
        <v>277</v>
      </c>
      <c r="C147" s="1">
        <v>-207934.74</v>
      </c>
      <c r="D147" s="7"/>
      <c r="E147" s="2" t="s">
        <v>463</v>
      </c>
      <c r="F147" s="9"/>
      <c r="G147" s="1"/>
      <c r="I147" s="48"/>
      <c r="J147" s="108"/>
      <c r="K147" s="108"/>
      <c r="L147" s="109"/>
      <c r="M147" s="71"/>
    </row>
    <row r="148" spans="1:13" x14ac:dyDescent="0.25">
      <c r="A148" t="s">
        <v>278</v>
      </c>
      <c r="B148" t="s">
        <v>279</v>
      </c>
      <c r="C148" s="1">
        <v>-207934.74</v>
      </c>
      <c r="D148" s="7"/>
      <c r="E148" s="2" t="s">
        <v>463</v>
      </c>
      <c r="F148" s="9"/>
      <c r="G148" s="1"/>
      <c r="I148" s="48"/>
      <c r="J148" s="108"/>
      <c r="K148" s="108"/>
      <c r="L148" s="109"/>
      <c r="M148" s="71"/>
    </row>
    <row r="149" spans="1:13" x14ac:dyDescent="0.25">
      <c r="A149" t="s">
        <v>280</v>
      </c>
      <c r="B149" t="s">
        <v>281</v>
      </c>
      <c r="C149" s="1">
        <v>-207934.74</v>
      </c>
      <c r="D149" s="7"/>
      <c r="E149" s="2" t="s">
        <v>463</v>
      </c>
      <c r="F149" s="9"/>
      <c r="G149" s="1"/>
      <c r="I149" s="48"/>
      <c r="J149" s="108"/>
      <c r="K149" s="108"/>
      <c r="L149" s="109"/>
      <c r="M149" s="71"/>
    </row>
    <row r="150" spans="1:13" x14ac:dyDescent="0.25">
      <c r="A150" t="s">
        <v>282</v>
      </c>
      <c r="B150" t="s">
        <v>283</v>
      </c>
      <c r="C150" s="1">
        <v>-212524.74</v>
      </c>
      <c r="D150" s="7"/>
      <c r="E150" s="2" t="s">
        <v>463</v>
      </c>
      <c r="F150" s="9"/>
      <c r="G150" s="1"/>
      <c r="I150" s="48"/>
      <c r="J150" s="108"/>
      <c r="K150" s="108"/>
      <c r="L150" s="109"/>
      <c r="M150" s="71"/>
    </row>
    <row r="151" spans="1:13" x14ac:dyDescent="0.25">
      <c r="A151" t="s">
        <v>284</v>
      </c>
      <c r="B151" t="s">
        <v>285</v>
      </c>
      <c r="C151" s="1">
        <v>-378595.05</v>
      </c>
      <c r="D151" s="7"/>
      <c r="E151" s="2" t="s">
        <v>463</v>
      </c>
      <c r="F151" s="9"/>
      <c r="G151" s="1"/>
      <c r="I151" s="48"/>
      <c r="J151" s="108"/>
      <c r="K151" s="108"/>
      <c r="L151" s="109"/>
      <c r="M151" s="71"/>
    </row>
    <row r="152" spans="1:13" x14ac:dyDescent="0.25">
      <c r="A152" t="s">
        <v>286</v>
      </c>
      <c r="B152" t="s">
        <v>287</v>
      </c>
      <c r="C152" s="1">
        <v>-212524.74</v>
      </c>
      <c r="D152" s="7"/>
      <c r="E152" s="2" t="s">
        <v>463</v>
      </c>
      <c r="F152" s="9"/>
      <c r="G152" s="1"/>
      <c r="I152" s="48"/>
      <c r="J152" s="108"/>
      <c r="K152" s="108"/>
      <c r="L152" s="109"/>
      <c r="M152" s="71"/>
    </row>
    <row r="153" spans="1:13" x14ac:dyDescent="0.25">
      <c r="A153" t="s">
        <v>288</v>
      </c>
      <c r="B153" t="s">
        <v>289</v>
      </c>
      <c r="C153" s="1">
        <v>-212524.74</v>
      </c>
      <c r="D153" s="7"/>
      <c r="E153" s="2" t="s">
        <v>463</v>
      </c>
      <c r="F153" s="9"/>
      <c r="G153" s="1"/>
      <c r="I153" s="48"/>
      <c r="J153" s="108"/>
      <c r="K153" s="108"/>
      <c r="L153" s="109"/>
      <c r="M153" s="71"/>
    </row>
    <row r="154" spans="1:13" x14ac:dyDescent="0.25">
      <c r="A154" t="s">
        <v>290</v>
      </c>
      <c r="B154" t="s">
        <v>291</v>
      </c>
      <c r="C154" s="1">
        <v>-322021.90000000002</v>
      </c>
      <c r="D154" s="7"/>
      <c r="E154" s="2" t="s">
        <v>463</v>
      </c>
      <c r="F154" s="9"/>
      <c r="G154" s="1"/>
      <c r="I154" s="48"/>
      <c r="J154" s="108"/>
      <c r="K154" s="108"/>
      <c r="L154" s="109"/>
      <c r="M154" s="71"/>
    </row>
    <row r="155" spans="1:13" x14ac:dyDescent="0.25">
      <c r="A155" t="s">
        <v>292</v>
      </c>
      <c r="B155" t="s">
        <v>293</v>
      </c>
      <c r="C155" s="1">
        <v>-322021.90000000002</v>
      </c>
      <c r="D155" s="7"/>
      <c r="E155" s="2" t="s">
        <v>463</v>
      </c>
      <c r="F155" s="9"/>
      <c r="G155" s="1"/>
      <c r="I155" s="48"/>
      <c r="J155" s="108"/>
      <c r="K155" s="108"/>
      <c r="L155" s="109"/>
      <c r="M155" s="71"/>
    </row>
    <row r="156" spans="1:13" x14ac:dyDescent="0.25">
      <c r="A156" t="s">
        <v>294</v>
      </c>
      <c r="B156" t="s">
        <v>295</v>
      </c>
      <c r="C156" s="1">
        <v>-322021.90000000002</v>
      </c>
      <c r="D156" s="7"/>
      <c r="E156" s="2" t="s">
        <v>463</v>
      </c>
      <c r="F156" s="9"/>
      <c r="G156" s="1"/>
      <c r="I156" s="48"/>
      <c r="J156" s="108"/>
      <c r="K156" s="108"/>
      <c r="L156" s="109"/>
      <c r="M156" s="71"/>
    </row>
    <row r="157" spans="1:13" x14ac:dyDescent="0.25">
      <c r="A157" t="s">
        <v>296</v>
      </c>
      <c r="B157" t="s">
        <v>297</v>
      </c>
      <c r="C157" s="1">
        <v>-322021.90000000002</v>
      </c>
      <c r="D157" s="7"/>
      <c r="E157" s="2" t="s">
        <v>463</v>
      </c>
      <c r="F157" s="9"/>
      <c r="G157" s="1"/>
      <c r="I157" s="48"/>
      <c r="J157" s="108"/>
      <c r="K157" s="108"/>
      <c r="L157" s="109"/>
      <c r="M157" s="71"/>
    </row>
    <row r="158" spans="1:13" x14ac:dyDescent="0.25">
      <c r="A158" t="s">
        <v>298</v>
      </c>
      <c r="B158" t="s">
        <v>299</v>
      </c>
      <c r="C158" s="1">
        <v>-238423.48</v>
      </c>
      <c r="D158" s="7"/>
      <c r="E158" s="2" t="s">
        <v>463</v>
      </c>
      <c r="F158" s="9"/>
      <c r="G158" s="1"/>
      <c r="I158" s="48"/>
      <c r="J158" s="108"/>
      <c r="K158" s="108"/>
      <c r="L158" s="109"/>
      <c r="M158" s="71"/>
    </row>
    <row r="159" spans="1:13" x14ac:dyDescent="0.25">
      <c r="A159" t="s">
        <v>300</v>
      </c>
      <c r="B159" t="s">
        <v>301</v>
      </c>
      <c r="C159" s="1">
        <v>-238423.48</v>
      </c>
      <c r="D159" s="7"/>
      <c r="E159" s="2" t="s">
        <v>458</v>
      </c>
      <c r="F159" s="9"/>
      <c r="G159" s="1"/>
      <c r="I159" s="48"/>
      <c r="J159" s="108"/>
      <c r="K159" s="108"/>
      <c r="L159" s="109"/>
      <c r="M159" s="71"/>
    </row>
    <row r="160" spans="1:13" x14ac:dyDescent="0.25">
      <c r="A160" t="s">
        <v>302</v>
      </c>
      <c r="B160" t="s">
        <v>303</v>
      </c>
      <c r="C160" s="1">
        <v>-296706.36</v>
      </c>
      <c r="D160" s="7"/>
      <c r="E160" s="2" t="s">
        <v>463</v>
      </c>
      <c r="F160" s="9"/>
      <c r="G160" s="1"/>
      <c r="I160" s="48"/>
      <c r="J160" s="108"/>
      <c r="K160" s="108"/>
      <c r="L160" s="109"/>
      <c r="M160" s="71"/>
    </row>
    <row r="161" spans="1:13" x14ac:dyDescent="0.25">
      <c r="A161" t="s">
        <v>304</v>
      </c>
      <c r="B161" t="s">
        <v>305</v>
      </c>
      <c r="C161" s="1">
        <v>-296706.36</v>
      </c>
      <c r="D161" s="7"/>
      <c r="E161" s="2" t="s">
        <v>463</v>
      </c>
      <c r="F161" s="9"/>
      <c r="G161" s="1"/>
      <c r="I161" s="48"/>
      <c r="J161" s="108"/>
      <c r="K161" s="108"/>
      <c r="L161" s="109"/>
      <c r="M161" s="71"/>
    </row>
    <row r="162" spans="1:13" x14ac:dyDescent="0.25">
      <c r="A162" t="s">
        <v>306</v>
      </c>
      <c r="B162" t="s">
        <v>307</v>
      </c>
      <c r="C162" s="1">
        <v>-296706.36</v>
      </c>
      <c r="D162" s="7"/>
      <c r="E162" s="2" t="s">
        <v>459</v>
      </c>
      <c r="F162" s="9"/>
      <c r="G162" s="1"/>
      <c r="I162" s="48"/>
      <c r="J162" s="108"/>
      <c r="K162" s="108"/>
      <c r="L162" s="109"/>
      <c r="M162" s="71"/>
    </row>
    <row r="163" spans="1:13" x14ac:dyDescent="0.25">
      <c r="A163" t="s">
        <v>308</v>
      </c>
      <c r="B163" t="s">
        <v>309</v>
      </c>
      <c r="C163" s="1">
        <v>-296706.36</v>
      </c>
      <c r="D163" s="7"/>
      <c r="E163" s="2" t="s">
        <v>463</v>
      </c>
      <c r="F163" s="9"/>
      <c r="G163" s="1"/>
      <c r="I163" s="48"/>
      <c r="J163" s="108"/>
      <c r="K163" s="108"/>
      <c r="L163" s="109"/>
      <c r="M163" s="71"/>
    </row>
    <row r="164" spans="1:13" x14ac:dyDescent="0.25">
      <c r="A164" t="s">
        <v>310</v>
      </c>
      <c r="B164" t="s">
        <v>311</v>
      </c>
      <c r="C164" s="1">
        <v>-296706.36</v>
      </c>
      <c r="D164" s="7"/>
      <c r="E164" s="2" t="s">
        <v>463</v>
      </c>
      <c r="F164" s="9"/>
      <c r="G164" s="1"/>
      <c r="I164" s="48"/>
      <c r="J164" s="108"/>
      <c r="K164" s="108"/>
      <c r="L164" s="109"/>
      <c r="M164" s="71"/>
    </row>
    <row r="165" spans="1:13" x14ac:dyDescent="0.25">
      <c r="A165" t="s">
        <v>312</v>
      </c>
      <c r="B165" t="s">
        <v>313</v>
      </c>
      <c r="C165" s="1">
        <v>-296706.36</v>
      </c>
      <c r="D165" s="7"/>
      <c r="E165" s="2" t="s">
        <v>447</v>
      </c>
      <c r="F165" s="9"/>
      <c r="G165" s="1"/>
      <c r="I165" s="48"/>
      <c r="J165" s="108"/>
      <c r="K165" s="108"/>
      <c r="L165" s="109"/>
      <c r="M165" s="71"/>
    </row>
    <row r="166" spans="1:13" x14ac:dyDescent="0.25">
      <c r="A166" t="s">
        <v>314</v>
      </c>
      <c r="B166" t="s">
        <v>315</v>
      </c>
      <c r="C166" s="1">
        <v>-296706.36</v>
      </c>
      <c r="D166" s="7"/>
      <c r="E166" s="2" t="s">
        <v>463</v>
      </c>
      <c r="F166" s="9"/>
      <c r="G166" s="1"/>
      <c r="H166" s="2"/>
      <c r="I166" s="48"/>
      <c r="J166" s="108"/>
      <c r="K166" s="108"/>
      <c r="L166" s="109"/>
      <c r="M166" s="71"/>
    </row>
    <row r="167" spans="1:13" x14ac:dyDescent="0.25">
      <c r="A167" t="s">
        <v>316</v>
      </c>
      <c r="B167" t="s">
        <v>317</v>
      </c>
      <c r="C167" s="1">
        <v>-296706.36</v>
      </c>
      <c r="D167" s="7"/>
      <c r="E167" s="2" t="s">
        <v>458</v>
      </c>
      <c r="F167" s="9"/>
      <c r="G167" s="1"/>
      <c r="I167" s="48"/>
      <c r="J167" s="108"/>
      <c r="K167" s="108"/>
      <c r="L167" s="109"/>
      <c r="M167" s="71"/>
    </row>
    <row r="168" spans="1:13" x14ac:dyDescent="0.25">
      <c r="A168" t="s">
        <v>318</v>
      </c>
      <c r="B168" t="s">
        <v>319</v>
      </c>
      <c r="C168" s="1">
        <v>-307427.24</v>
      </c>
      <c r="D168" s="7"/>
      <c r="E168" s="2" t="s">
        <v>463</v>
      </c>
      <c r="F168" s="9"/>
      <c r="G168" s="1"/>
      <c r="I168" s="48"/>
      <c r="J168" s="108"/>
      <c r="K168" s="108"/>
      <c r="L168" s="109"/>
      <c r="M168" s="71"/>
    </row>
    <row r="169" spans="1:13" x14ac:dyDescent="0.25">
      <c r="A169" t="s">
        <v>320</v>
      </c>
      <c r="B169" t="s">
        <v>321</v>
      </c>
      <c r="C169" s="1">
        <v>-267763.06</v>
      </c>
      <c r="D169" s="7"/>
      <c r="E169" s="2" t="s">
        <v>458</v>
      </c>
      <c r="F169" s="9" t="s">
        <v>464</v>
      </c>
      <c r="G169" s="1"/>
      <c r="H169" s="2"/>
      <c r="I169" s="48"/>
      <c r="J169" s="108"/>
      <c r="K169" s="108"/>
      <c r="L169" s="109"/>
      <c r="M169" s="71"/>
    </row>
    <row r="170" spans="1:13" x14ac:dyDescent="0.25">
      <c r="A170" t="s">
        <v>322</v>
      </c>
      <c r="B170" t="s">
        <v>323</v>
      </c>
      <c r="C170" s="1">
        <v>-267763.06</v>
      </c>
      <c r="D170" s="7"/>
      <c r="E170" s="2" t="s">
        <v>463</v>
      </c>
      <c r="F170" s="9"/>
      <c r="G170" s="1"/>
      <c r="H170" s="2"/>
      <c r="I170" s="48"/>
      <c r="J170" s="108"/>
      <c r="K170" s="108"/>
      <c r="L170" s="109"/>
      <c r="M170" s="71"/>
    </row>
    <row r="171" spans="1:13" x14ac:dyDescent="0.25">
      <c r="A171" t="s">
        <v>324</v>
      </c>
      <c r="B171" t="s">
        <v>325</v>
      </c>
      <c r="C171" s="1">
        <v>-267763.06</v>
      </c>
      <c r="D171" s="7"/>
      <c r="E171" s="2" t="s">
        <v>463</v>
      </c>
      <c r="F171" s="9"/>
      <c r="G171" s="1"/>
      <c r="H171" s="2"/>
      <c r="I171" s="48"/>
      <c r="J171" s="108"/>
      <c r="K171" s="108"/>
      <c r="L171" s="109"/>
      <c r="M171" s="71"/>
    </row>
    <row r="172" spans="1:13" x14ac:dyDescent="0.25">
      <c r="A172" t="s">
        <v>326</v>
      </c>
      <c r="B172" t="s">
        <v>327</v>
      </c>
      <c r="C172" s="1">
        <v>-267763.06</v>
      </c>
      <c r="D172" s="7"/>
      <c r="E172" s="2" t="s">
        <v>463</v>
      </c>
      <c r="F172" s="9"/>
      <c r="G172" s="1"/>
      <c r="I172" s="48"/>
      <c r="J172" s="108"/>
      <c r="K172" s="108"/>
      <c r="L172" s="109"/>
      <c r="M172" s="71"/>
    </row>
    <row r="173" spans="1:13" x14ac:dyDescent="0.25">
      <c r="A173" t="s">
        <v>328</v>
      </c>
      <c r="B173" t="s">
        <v>329</v>
      </c>
      <c r="C173" s="1">
        <v>-335793.61</v>
      </c>
      <c r="D173" s="7"/>
      <c r="E173" s="2" t="s">
        <v>461</v>
      </c>
      <c r="F173" s="9"/>
      <c r="G173" s="1"/>
      <c r="H173" s="2"/>
      <c r="I173" s="48"/>
      <c r="J173" s="108"/>
      <c r="K173" s="108"/>
      <c r="L173" s="109"/>
      <c r="M173" s="71"/>
    </row>
    <row r="174" spans="1:13" x14ac:dyDescent="0.25">
      <c r="A174" t="s">
        <v>330</v>
      </c>
      <c r="B174" t="s">
        <v>331</v>
      </c>
      <c r="C174" s="1">
        <v>-312561.49</v>
      </c>
      <c r="D174" s="7"/>
      <c r="E174" s="2" t="s">
        <v>461</v>
      </c>
      <c r="F174" s="9"/>
      <c r="G174" s="1"/>
      <c r="I174" s="48"/>
      <c r="J174" s="108"/>
      <c r="K174" s="108"/>
      <c r="L174" s="109"/>
      <c r="M174" s="71"/>
    </row>
    <row r="175" spans="1:13" x14ac:dyDescent="0.25">
      <c r="A175" t="s">
        <v>332</v>
      </c>
      <c r="B175" t="s">
        <v>333</v>
      </c>
      <c r="C175" s="1">
        <v>-237814.74</v>
      </c>
      <c r="D175" s="7"/>
      <c r="E175" s="2" t="s">
        <v>463</v>
      </c>
      <c r="F175" s="9"/>
      <c r="G175" s="1"/>
      <c r="I175" s="48"/>
      <c r="J175" s="108"/>
      <c r="K175" s="108"/>
      <c r="L175" s="109"/>
      <c r="M175" s="71"/>
    </row>
    <row r="176" spans="1:13" x14ac:dyDescent="0.25">
      <c r="A176" t="s">
        <v>334</v>
      </c>
      <c r="B176" t="s">
        <v>335</v>
      </c>
      <c r="C176" s="1">
        <v>-493280</v>
      </c>
      <c r="D176" s="7"/>
      <c r="E176" s="2" t="s">
        <v>386</v>
      </c>
      <c r="F176" s="9">
        <v>42731</v>
      </c>
      <c r="G176" s="1">
        <v>493280</v>
      </c>
      <c r="I176" s="48"/>
      <c r="J176" s="108"/>
      <c r="K176" s="108"/>
      <c r="L176" s="109"/>
      <c r="M176" s="71"/>
    </row>
    <row r="177" spans="1:13" x14ac:dyDescent="0.25">
      <c r="A177" t="s">
        <v>336</v>
      </c>
      <c r="B177" t="s">
        <v>337</v>
      </c>
      <c r="C177" s="1">
        <v>-274756.39</v>
      </c>
      <c r="D177" s="7"/>
      <c r="E177" s="2" t="s">
        <v>434</v>
      </c>
      <c r="F177" s="9">
        <v>42632</v>
      </c>
      <c r="G177" s="1">
        <v>274756.39</v>
      </c>
      <c r="I177" s="48"/>
      <c r="J177" s="108"/>
      <c r="K177" s="108"/>
      <c r="L177" s="109"/>
      <c r="M177" s="71"/>
    </row>
    <row r="178" spans="1:13" x14ac:dyDescent="0.25">
      <c r="A178" t="s">
        <v>338</v>
      </c>
      <c r="B178" t="s">
        <v>339</v>
      </c>
      <c r="C178" s="1">
        <v>-287205.17</v>
      </c>
      <c r="D178" s="7"/>
      <c r="E178" s="2" t="s">
        <v>435</v>
      </c>
      <c r="F178" s="9">
        <v>42635</v>
      </c>
      <c r="G178" s="1">
        <v>287205.17</v>
      </c>
      <c r="I178" s="48"/>
      <c r="J178" s="108"/>
      <c r="K178" s="108"/>
      <c r="L178" s="109"/>
      <c r="M178" s="71"/>
    </row>
    <row r="179" spans="1:13" x14ac:dyDescent="0.25">
      <c r="A179" t="s">
        <v>340</v>
      </c>
      <c r="B179" t="s">
        <v>341</v>
      </c>
      <c r="C179" s="1">
        <v>-287205.17</v>
      </c>
      <c r="D179" s="7"/>
      <c r="E179" t="s">
        <v>428</v>
      </c>
      <c r="F179" s="9">
        <v>42636</v>
      </c>
      <c r="G179" s="1">
        <v>287205.17</v>
      </c>
      <c r="I179" s="48"/>
      <c r="J179" s="108"/>
      <c r="K179" s="108"/>
      <c r="L179" s="109"/>
      <c r="M179" s="71"/>
    </row>
    <row r="180" spans="1:13" x14ac:dyDescent="0.25">
      <c r="A180" t="s">
        <v>342</v>
      </c>
      <c r="B180" t="s">
        <v>343</v>
      </c>
      <c r="C180" s="49">
        <v>740234.32</v>
      </c>
      <c r="D180" s="7"/>
      <c r="I180" s="48"/>
      <c r="J180" s="108"/>
      <c r="K180" s="108"/>
      <c r="L180" s="109"/>
      <c r="M180" s="71"/>
    </row>
    <row r="181" spans="1:13" x14ac:dyDescent="0.25">
      <c r="I181" s="2"/>
      <c r="J181" s="2"/>
      <c r="K181" s="1"/>
      <c r="L181" s="1"/>
      <c r="M181" s="21"/>
    </row>
    <row r="182" spans="1:13" x14ac:dyDescent="0.25">
      <c r="B182" s="10" t="s">
        <v>457</v>
      </c>
      <c r="C182" s="11">
        <f>+SUM(C8:C180)</f>
        <v>-46816517.07</v>
      </c>
      <c r="E182" s="2" t="s">
        <v>372</v>
      </c>
      <c r="F182" s="9">
        <v>42746</v>
      </c>
      <c r="G182" s="1">
        <v>126607.09</v>
      </c>
      <c r="I182" s="2"/>
      <c r="J182" s="2"/>
      <c r="K182" s="1"/>
      <c r="L182" s="1"/>
    </row>
    <row r="183" spans="1:13" x14ac:dyDescent="0.25">
      <c r="C183" s="1">
        <v>-46795890.219999999</v>
      </c>
      <c r="E183" s="2" t="s">
        <v>373</v>
      </c>
      <c r="F183" s="9">
        <v>42747</v>
      </c>
      <c r="G183" s="1">
        <v>459718</v>
      </c>
      <c r="I183" s="2"/>
      <c r="J183" s="2"/>
      <c r="K183" s="1"/>
      <c r="L183" s="1"/>
    </row>
    <row r="184" spans="1:13" x14ac:dyDescent="0.25">
      <c r="C184" s="1">
        <f>+C182-C183</f>
        <v>-20626.85000000149</v>
      </c>
      <c r="E184" s="2" t="s">
        <v>387</v>
      </c>
      <c r="F184" s="9">
        <v>42643</v>
      </c>
      <c r="G184" s="1">
        <v>521662.77</v>
      </c>
      <c r="I184" s="2"/>
      <c r="J184" s="2"/>
      <c r="K184" s="1"/>
      <c r="L184" s="1"/>
    </row>
    <row r="185" spans="1:13" x14ac:dyDescent="0.25">
      <c r="E185" s="2" t="s">
        <v>407</v>
      </c>
      <c r="F185" s="9">
        <v>42748</v>
      </c>
      <c r="G185" s="1">
        <v>245833.68</v>
      </c>
      <c r="I185" s="2"/>
      <c r="J185" s="2"/>
      <c r="K185" s="1"/>
      <c r="L185" s="1"/>
    </row>
    <row r="186" spans="1:13" x14ac:dyDescent="0.25">
      <c r="E186" s="2" t="s">
        <v>416</v>
      </c>
      <c r="F186" s="9">
        <v>42747</v>
      </c>
      <c r="G186" s="1">
        <v>381291.19</v>
      </c>
      <c r="I186" s="2"/>
      <c r="J186" s="2"/>
      <c r="K186" s="1"/>
      <c r="L186" s="1"/>
    </row>
    <row r="187" spans="1:13" x14ac:dyDescent="0.25">
      <c r="E187" s="2" t="s">
        <v>420</v>
      </c>
      <c r="F187" s="9">
        <v>42731</v>
      </c>
      <c r="G187" s="1">
        <v>4939.99</v>
      </c>
      <c r="I187" s="2"/>
      <c r="J187" s="2"/>
      <c r="K187" s="1"/>
      <c r="L187" s="1"/>
    </row>
    <row r="188" spans="1:13" x14ac:dyDescent="0.25">
      <c r="E188" s="2" t="s">
        <v>425</v>
      </c>
      <c r="F188" s="9">
        <v>42740</v>
      </c>
      <c r="G188" s="1">
        <v>296706.36</v>
      </c>
    </row>
    <row r="189" spans="1:13" x14ac:dyDescent="0.25">
      <c r="E189" s="2" t="s">
        <v>430</v>
      </c>
      <c r="F189" s="9">
        <v>42740</v>
      </c>
      <c r="G189" s="1">
        <v>63655.03</v>
      </c>
    </row>
    <row r="190" spans="1:13" x14ac:dyDescent="0.25">
      <c r="E190" s="2" t="s">
        <v>442</v>
      </c>
      <c r="F190" s="9">
        <v>42740</v>
      </c>
      <c r="G190" s="1">
        <v>130872.02</v>
      </c>
    </row>
    <row r="191" spans="1:13" x14ac:dyDescent="0.25">
      <c r="E191" s="2" t="s">
        <v>453</v>
      </c>
      <c r="F191" s="9">
        <v>42731</v>
      </c>
      <c r="G191" s="1">
        <v>176080</v>
      </c>
    </row>
    <row r="192" spans="1:13" x14ac:dyDescent="0.25">
      <c r="E192" s="2" t="s">
        <v>455</v>
      </c>
      <c r="F192" s="9">
        <v>42740</v>
      </c>
      <c r="G192" s="1">
        <v>225034.74</v>
      </c>
    </row>
    <row r="193" spans="5:7" x14ac:dyDescent="0.25">
      <c r="E193" s="2" t="s">
        <v>456</v>
      </c>
      <c r="F193" s="9">
        <v>42685</v>
      </c>
      <c r="G193" s="1">
        <v>220033.54</v>
      </c>
    </row>
    <row r="194" spans="5:7" x14ac:dyDescent="0.25">
      <c r="E194" s="2" t="s">
        <v>398</v>
      </c>
      <c r="F194" s="9">
        <v>42761</v>
      </c>
      <c r="G194" s="1">
        <v>236997.04</v>
      </c>
    </row>
    <row r="195" spans="5:7" x14ac:dyDescent="0.25">
      <c r="E195" s="2" t="s">
        <v>355</v>
      </c>
      <c r="F195" s="9">
        <v>42745</v>
      </c>
      <c r="G195" s="1">
        <v>133520</v>
      </c>
    </row>
    <row r="197" spans="5:7" x14ac:dyDescent="0.25">
      <c r="F197" s="2" t="s">
        <v>466</v>
      </c>
      <c r="G197">
        <f>+SUM(G9:G195)</f>
        <v>32221981.859999985</v>
      </c>
    </row>
    <row r="198" spans="5:7" x14ac:dyDescent="0.25">
      <c r="F198" s="10" t="s">
        <v>467</v>
      </c>
      <c r="G198" s="11">
        <f>+'[1]30'!$G$110</f>
        <v>32221981.859999999</v>
      </c>
    </row>
    <row r="199" spans="5:7" x14ac:dyDescent="0.25">
      <c r="F199" s="2" t="s">
        <v>351</v>
      </c>
      <c r="G199" s="1">
        <f>+G197-G198</f>
        <v>0</v>
      </c>
    </row>
  </sheetData>
  <autoFilter ref="A7:H180"/>
  <sortState ref="A8:H185">
    <sortCondition ref="A8:A185"/>
  </sortState>
  <pageMargins left="0.70866141732283472" right="0.70866141732283472" top="0.74803149606299213" bottom="0.74803149606299213" header="0.31496062992125984" footer="0.31496062992125984"/>
  <pageSetup scale="72" fitToHeight="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4"/>
  <sheetViews>
    <sheetView workbookViewId="0">
      <selection activeCell="H354" sqref="A1:H354"/>
    </sheetView>
  </sheetViews>
  <sheetFormatPr baseColWidth="10" defaultRowHeight="15" x14ac:dyDescent="0.25"/>
  <cols>
    <col min="1" max="1" width="14.5703125" bestFit="1" customWidth="1"/>
    <col min="2" max="2" width="39.28515625" bestFit="1" customWidth="1"/>
    <col min="3" max="3" width="13.42578125" bestFit="1" customWidth="1"/>
    <col min="4" max="4" width="2.28515625" style="7" customWidth="1"/>
    <col min="5" max="5" width="25.140625" customWidth="1"/>
    <col min="7" max="7" width="12.7109375" bestFit="1" customWidth="1"/>
  </cols>
  <sheetData>
    <row r="1" spans="1:13" s="91" customFormat="1" x14ac:dyDescent="0.25">
      <c r="D1" s="8"/>
      <c r="J1" s="8"/>
      <c r="K1" s="8"/>
      <c r="L1" s="8"/>
      <c r="M1" s="8"/>
    </row>
    <row r="2" spans="1:13" s="91" customFormat="1" x14ac:dyDescent="0.25">
      <c r="B2" s="3" t="s">
        <v>344</v>
      </c>
      <c r="D2" s="8"/>
      <c r="J2" s="8"/>
      <c r="K2" s="8"/>
      <c r="L2" s="8"/>
      <c r="M2" s="8"/>
    </row>
    <row r="3" spans="1:13" s="91" customFormat="1" x14ac:dyDescent="0.25">
      <c r="B3" s="3" t="s">
        <v>345</v>
      </c>
      <c r="D3" s="8"/>
      <c r="J3" s="8"/>
      <c r="K3" s="8"/>
      <c r="L3" s="8"/>
      <c r="M3" s="8"/>
    </row>
    <row r="4" spans="1:13" s="91" customFormat="1" x14ac:dyDescent="0.25">
      <c r="B4" s="3" t="s">
        <v>346</v>
      </c>
      <c r="D4" s="8"/>
      <c r="J4" s="8"/>
      <c r="K4" s="8"/>
      <c r="L4" s="8"/>
      <c r="M4" s="8"/>
    </row>
    <row r="5" spans="1:13" s="91" customFormat="1" x14ac:dyDescent="0.25">
      <c r="B5" s="4" t="s">
        <v>3701</v>
      </c>
      <c r="D5" s="8"/>
      <c r="J5" s="8"/>
      <c r="K5" s="8"/>
      <c r="L5" s="8"/>
      <c r="M5" s="8"/>
    </row>
    <row r="6" spans="1:13" s="91" customFormat="1" x14ac:dyDescent="0.25">
      <c r="D6" s="8"/>
      <c r="J6" s="8"/>
      <c r="K6" s="8"/>
      <c r="L6" s="8"/>
      <c r="M6" s="8"/>
    </row>
    <row r="7" spans="1:13" s="91" customFormat="1" x14ac:dyDescent="0.25">
      <c r="A7" s="5" t="s">
        <v>347</v>
      </c>
      <c r="B7" s="5" t="s">
        <v>348</v>
      </c>
      <c r="C7" s="5" t="s">
        <v>349</v>
      </c>
      <c r="D7" s="6"/>
      <c r="E7" s="5" t="s">
        <v>348</v>
      </c>
      <c r="F7" s="5" t="s">
        <v>350</v>
      </c>
      <c r="G7" s="5" t="s">
        <v>351</v>
      </c>
      <c r="J7" s="8"/>
      <c r="K7" s="8"/>
      <c r="L7" s="8"/>
      <c r="M7" s="8"/>
    </row>
    <row r="8" spans="1:13" s="91" customFormat="1" x14ac:dyDescent="0.25">
      <c r="A8" s="91" t="s">
        <v>2843</v>
      </c>
      <c r="B8" s="91" t="s">
        <v>2844</v>
      </c>
      <c r="C8" s="93">
        <v>-373504.7</v>
      </c>
      <c r="D8" s="7"/>
      <c r="E8" s="91" t="s">
        <v>3110</v>
      </c>
      <c r="F8" s="92">
        <v>42975</v>
      </c>
      <c r="G8" s="93">
        <v>373504.69</v>
      </c>
      <c r="H8" s="93">
        <f>+C8+G8</f>
        <v>-1.0000000009313226E-2</v>
      </c>
      <c r="J8" s="8"/>
      <c r="K8" s="8"/>
      <c r="L8" s="96"/>
      <c r="M8" s="96"/>
    </row>
    <row r="9" spans="1:13" s="91" customFormat="1" x14ac:dyDescent="0.25">
      <c r="A9" s="91" t="s">
        <v>3432</v>
      </c>
      <c r="B9" s="91" t="s">
        <v>3433</v>
      </c>
      <c r="C9" s="93">
        <v>-373504.69</v>
      </c>
      <c r="D9" s="7"/>
      <c r="E9" s="91" t="s">
        <v>3147</v>
      </c>
      <c r="F9" s="92">
        <v>42976</v>
      </c>
      <c r="G9" s="93">
        <v>373504.69</v>
      </c>
      <c r="H9" s="93">
        <f>+C9+G9</f>
        <v>0</v>
      </c>
      <c r="J9" s="8"/>
      <c r="K9" s="8"/>
      <c r="L9" s="96"/>
      <c r="M9" s="96"/>
    </row>
    <row r="10" spans="1:13" x14ac:dyDescent="0.25">
      <c r="A10" t="s">
        <v>3173</v>
      </c>
      <c r="B10" t="s">
        <v>3174</v>
      </c>
      <c r="C10" s="93">
        <v>-373504.69</v>
      </c>
      <c r="E10" s="91" t="s">
        <v>3149</v>
      </c>
      <c r="F10" s="92">
        <v>42979</v>
      </c>
      <c r="G10" s="93">
        <v>373504.69</v>
      </c>
      <c r="H10" s="93">
        <f>+C10+G10</f>
        <v>0</v>
      </c>
      <c r="J10" s="8"/>
      <c r="K10" s="8"/>
      <c r="L10" s="96"/>
      <c r="M10" s="96"/>
    </row>
    <row r="11" spans="1:13" x14ac:dyDescent="0.25">
      <c r="A11" t="s">
        <v>3177</v>
      </c>
      <c r="B11" t="s">
        <v>3178</v>
      </c>
      <c r="C11" s="93">
        <v>-246900.38</v>
      </c>
      <c r="E11" s="91" t="s">
        <v>3143</v>
      </c>
      <c r="F11" s="92">
        <v>42989</v>
      </c>
      <c r="G11" s="93">
        <v>246900.38</v>
      </c>
      <c r="H11" s="93">
        <f>+C11+G11</f>
        <v>0</v>
      </c>
      <c r="J11" s="8"/>
      <c r="K11" s="8"/>
      <c r="L11" s="96"/>
      <c r="M11" s="96"/>
    </row>
    <row r="12" spans="1:13" x14ac:dyDescent="0.25">
      <c r="A12" t="s">
        <v>3434</v>
      </c>
      <c r="B12" t="s">
        <v>3435</v>
      </c>
      <c r="C12" s="93">
        <v>-418627.39</v>
      </c>
      <c r="E12" s="95" t="s">
        <v>3843</v>
      </c>
      <c r="F12" s="92"/>
      <c r="G12" s="93"/>
      <c r="H12" s="93"/>
      <c r="J12" s="8"/>
      <c r="K12" s="8"/>
      <c r="L12" s="96"/>
      <c r="M12" s="96"/>
    </row>
    <row r="13" spans="1:13" x14ac:dyDescent="0.25">
      <c r="A13" t="s">
        <v>3179</v>
      </c>
      <c r="B13" t="s">
        <v>3180</v>
      </c>
      <c r="C13" s="93">
        <v>-397435.13</v>
      </c>
      <c r="E13" s="91" t="s">
        <v>3386</v>
      </c>
      <c r="F13" s="92">
        <v>42978</v>
      </c>
      <c r="G13" s="93">
        <v>397435.13</v>
      </c>
      <c r="H13" s="93">
        <f>+C13+G13</f>
        <v>0</v>
      </c>
      <c r="J13" s="8"/>
      <c r="K13" s="8"/>
      <c r="L13" s="96"/>
      <c r="M13" s="96"/>
    </row>
    <row r="14" spans="1:13" x14ac:dyDescent="0.25">
      <c r="A14" t="s">
        <v>3181</v>
      </c>
      <c r="B14" t="s">
        <v>3182</v>
      </c>
      <c r="C14" s="93">
        <v>-761013.63</v>
      </c>
      <c r="E14" s="91" t="s">
        <v>3402</v>
      </c>
      <c r="F14" s="92">
        <v>42996</v>
      </c>
      <c r="G14" s="93">
        <v>761013.63</v>
      </c>
      <c r="H14" s="93">
        <f>+C14+G14</f>
        <v>0</v>
      </c>
      <c r="J14" s="8"/>
      <c r="K14" s="8"/>
      <c r="L14" s="96"/>
      <c r="M14" s="96"/>
    </row>
    <row r="15" spans="1:13" x14ac:dyDescent="0.25">
      <c r="A15" t="s">
        <v>3183</v>
      </c>
      <c r="B15" t="s">
        <v>3184</v>
      </c>
      <c r="C15" s="93">
        <v>-761013.63</v>
      </c>
      <c r="E15" s="91" t="s">
        <v>3401</v>
      </c>
      <c r="F15" s="92">
        <v>42996</v>
      </c>
      <c r="G15" s="93">
        <v>761013.63</v>
      </c>
      <c r="H15" s="93">
        <f>+C15+G15</f>
        <v>0</v>
      </c>
      <c r="J15" s="8"/>
      <c r="K15" s="8"/>
      <c r="L15" s="96"/>
      <c r="M15" s="96"/>
    </row>
    <row r="16" spans="1:13" x14ac:dyDescent="0.25">
      <c r="A16" t="s">
        <v>3185</v>
      </c>
      <c r="B16" t="s">
        <v>3186</v>
      </c>
      <c r="C16" s="93">
        <v>-246900.38</v>
      </c>
      <c r="E16" s="91" t="s">
        <v>3378</v>
      </c>
      <c r="F16" s="92">
        <v>42996</v>
      </c>
      <c r="G16" s="93">
        <v>246900.38</v>
      </c>
      <c r="H16" s="93">
        <f>+C16+G16</f>
        <v>0</v>
      </c>
      <c r="J16" s="8"/>
      <c r="K16" s="8"/>
      <c r="L16" s="96"/>
      <c r="M16" s="96"/>
    </row>
    <row r="17" spans="1:13" x14ac:dyDescent="0.25">
      <c r="A17" t="s">
        <v>3189</v>
      </c>
      <c r="B17" t="s">
        <v>3190</v>
      </c>
      <c r="C17" s="93">
        <v>-373504.7</v>
      </c>
      <c r="E17" s="91" t="s">
        <v>3111</v>
      </c>
      <c r="F17" s="92">
        <v>42975</v>
      </c>
      <c r="G17" s="93">
        <v>373504.69</v>
      </c>
      <c r="H17" s="93">
        <f t="shared" ref="H17:H48" si="0">+C17+G17</f>
        <v>-1.0000000009313226E-2</v>
      </c>
      <c r="J17" s="8"/>
      <c r="K17" s="8"/>
      <c r="L17" s="96"/>
      <c r="M17" s="96"/>
    </row>
    <row r="18" spans="1:13" x14ac:dyDescent="0.25">
      <c r="A18" t="s">
        <v>3193</v>
      </c>
      <c r="B18" t="s">
        <v>3194</v>
      </c>
      <c r="C18" s="93">
        <v>-373757.83</v>
      </c>
      <c r="E18" s="91" t="s">
        <v>3389</v>
      </c>
      <c r="F18" s="92">
        <v>43003</v>
      </c>
      <c r="G18" s="93">
        <v>373757.83</v>
      </c>
      <c r="H18" s="93">
        <f t="shared" si="0"/>
        <v>0</v>
      </c>
      <c r="J18" s="8"/>
      <c r="K18" s="8"/>
      <c r="L18" s="96"/>
      <c r="M18" s="96"/>
    </row>
    <row r="19" spans="1:13" x14ac:dyDescent="0.25">
      <c r="A19" t="s">
        <v>3195</v>
      </c>
      <c r="B19" t="s">
        <v>3196</v>
      </c>
      <c r="C19" s="93">
        <v>-259377.77</v>
      </c>
      <c r="E19" s="91" t="s">
        <v>3404</v>
      </c>
      <c r="F19" s="92">
        <v>43003</v>
      </c>
      <c r="G19" s="93">
        <v>259377.77</v>
      </c>
      <c r="H19" s="93">
        <f t="shared" si="0"/>
        <v>0</v>
      </c>
      <c r="J19" s="8"/>
      <c r="K19" s="8"/>
      <c r="L19" s="96"/>
      <c r="M19" s="96"/>
    </row>
    <row r="20" spans="1:13" x14ac:dyDescent="0.25">
      <c r="A20" t="s">
        <v>3197</v>
      </c>
      <c r="B20" t="s">
        <v>3198</v>
      </c>
      <c r="C20" s="93">
        <v>-259377.77</v>
      </c>
      <c r="E20" s="91" t="s">
        <v>3405</v>
      </c>
      <c r="F20" s="92">
        <v>43003</v>
      </c>
      <c r="G20" s="93">
        <v>259377.77</v>
      </c>
      <c r="H20" s="93">
        <f t="shared" si="0"/>
        <v>0</v>
      </c>
      <c r="J20" s="8"/>
      <c r="K20" s="8"/>
      <c r="L20" s="96"/>
      <c r="M20" s="96"/>
    </row>
    <row r="21" spans="1:13" x14ac:dyDescent="0.25">
      <c r="A21" t="s">
        <v>3203</v>
      </c>
      <c r="B21" t="s">
        <v>3204</v>
      </c>
      <c r="C21" s="93">
        <v>-323303.71000000002</v>
      </c>
      <c r="E21" s="91" t="s">
        <v>3702</v>
      </c>
      <c r="F21" s="92">
        <v>43007</v>
      </c>
      <c r="G21" s="93">
        <v>323303.71000000002</v>
      </c>
      <c r="H21" s="93">
        <f t="shared" si="0"/>
        <v>0</v>
      </c>
      <c r="J21" s="8"/>
      <c r="K21" s="8"/>
      <c r="L21" s="96"/>
      <c r="M21" s="96"/>
    </row>
    <row r="22" spans="1:13" x14ac:dyDescent="0.25">
      <c r="A22" t="s">
        <v>3205</v>
      </c>
      <c r="B22" t="s">
        <v>3206</v>
      </c>
      <c r="C22" s="93">
        <v>-282426.55</v>
      </c>
      <c r="E22" s="91" t="s">
        <v>3703</v>
      </c>
      <c r="F22" s="92">
        <v>43007</v>
      </c>
      <c r="G22" s="93">
        <v>282426.55</v>
      </c>
      <c r="H22" s="93">
        <f t="shared" si="0"/>
        <v>0</v>
      </c>
      <c r="J22" s="8"/>
      <c r="K22" s="8"/>
      <c r="L22" s="96"/>
      <c r="M22" s="96"/>
    </row>
    <row r="23" spans="1:13" x14ac:dyDescent="0.25">
      <c r="A23" t="s">
        <v>3209</v>
      </c>
      <c r="B23" t="s">
        <v>3210</v>
      </c>
      <c r="C23" s="93">
        <v>-282426.55</v>
      </c>
      <c r="E23" s="91" t="s">
        <v>3704</v>
      </c>
      <c r="F23" s="92">
        <v>43007</v>
      </c>
      <c r="G23" s="93">
        <v>282426.55</v>
      </c>
      <c r="H23" s="93">
        <f t="shared" si="0"/>
        <v>0</v>
      </c>
      <c r="J23" s="8"/>
      <c r="K23" s="8"/>
      <c r="L23" s="96"/>
      <c r="M23" s="96"/>
    </row>
    <row r="24" spans="1:13" x14ac:dyDescent="0.25">
      <c r="A24" t="s">
        <v>3211</v>
      </c>
      <c r="B24" t="s">
        <v>3212</v>
      </c>
      <c r="C24" s="93">
        <v>-323303.71000000002</v>
      </c>
      <c r="E24" s="91" t="s">
        <v>3706</v>
      </c>
      <c r="F24" s="92">
        <v>43010</v>
      </c>
      <c r="G24" s="93">
        <v>323303.71000000002</v>
      </c>
      <c r="H24" s="93">
        <f t="shared" si="0"/>
        <v>0</v>
      </c>
      <c r="J24" s="8"/>
      <c r="K24" s="8"/>
      <c r="L24" s="96"/>
      <c r="M24" s="96"/>
    </row>
    <row r="25" spans="1:13" x14ac:dyDescent="0.25">
      <c r="A25" t="s">
        <v>3213</v>
      </c>
      <c r="B25" t="s">
        <v>3214</v>
      </c>
      <c r="C25" s="93">
        <v>-282426.55</v>
      </c>
      <c r="E25" s="91" t="s">
        <v>3707</v>
      </c>
      <c r="F25" s="92">
        <v>43010</v>
      </c>
      <c r="G25" s="93">
        <v>282426.55</v>
      </c>
      <c r="H25" s="93">
        <f t="shared" si="0"/>
        <v>0</v>
      </c>
      <c r="J25" s="8"/>
      <c r="K25" s="8"/>
      <c r="L25" s="96"/>
      <c r="M25" s="96"/>
    </row>
    <row r="26" spans="1:13" x14ac:dyDescent="0.25">
      <c r="A26" t="s">
        <v>3215</v>
      </c>
      <c r="B26" t="s">
        <v>3216</v>
      </c>
      <c r="C26" s="93">
        <v>-282426.55</v>
      </c>
      <c r="E26" s="91" t="s">
        <v>3708</v>
      </c>
      <c r="F26" s="92">
        <v>43010</v>
      </c>
      <c r="G26" s="93">
        <v>282426.55</v>
      </c>
      <c r="H26" s="93">
        <f t="shared" si="0"/>
        <v>0</v>
      </c>
      <c r="J26" s="8"/>
      <c r="K26" s="8"/>
      <c r="L26" s="96"/>
      <c r="M26" s="96"/>
    </row>
    <row r="27" spans="1:13" x14ac:dyDescent="0.25">
      <c r="A27" t="s">
        <v>3217</v>
      </c>
      <c r="B27" t="s">
        <v>3218</v>
      </c>
      <c r="C27" s="93">
        <v>-282426.55</v>
      </c>
      <c r="E27" s="91" t="s">
        <v>3709</v>
      </c>
      <c r="F27" s="92">
        <v>43010</v>
      </c>
      <c r="G27" s="93">
        <v>282426.55</v>
      </c>
      <c r="H27" s="93">
        <f t="shared" si="0"/>
        <v>0</v>
      </c>
      <c r="J27" s="8"/>
      <c r="K27" s="8"/>
      <c r="L27" s="96"/>
      <c r="M27" s="96"/>
    </row>
    <row r="28" spans="1:13" x14ac:dyDescent="0.25">
      <c r="A28" t="s">
        <v>3219</v>
      </c>
      <c r="B28" t="s">
        <v>3220</v>
      </c>
      <c r="C28" s="93">
        <v>-282426.55</v>
      </c>
      <c r="E28" s="91" t="s">
        <v>3710</v>
      </c>
      <c r="F28" s="92">
        <v>43010</v>
      </c>
      <c r="G28" s="93">
        <v>282426.55</v>
      </c>
      <c r="H28" s="93">
        <f t="shared" si="0"/>
        <v>0</v>
      </c>
      <c r="J28" s="8"/>
      <c r="K28" s="8"/>
      <c r="L28" s="96"/>
      <c r="M28" s="96"/>
    </row>
    <row r="29" spans="1:13" x14ac:dyDescent="0.25">
      <c r="A29" t="s">
        <v>3221</v>
      </c>
      <c r="B29" t="s">
        <v>3222</v>
      </c>
      <c r="C29" s="93">
        <v>-259377.77</v>
      </c>
      <c r="E29" s="91" t="s">
        <v>3711</v>
      </c>
      <c r="F29" s="92">
        <v>43010</v>
      </c>
      <c r="G29" s="93">
        <v>259377.77</v>
      </c>
      <c r="H29" s="93">
        <f t="shared" si="0"/>
        <v>0</v>
      </c>
      <c r="J29" s="8"/>
      <c r="K29" s="8"/>
      <c r="L29" s="96"/>
      <c r="M29" s="96"/>
    </row>
    <row r="30" spans="1:13" x14ac:dyDescent="0.25">
      <c r="A30" t="s">
        <v>3223</v>
      </c>
      <c r="B30" t="s">
        <v>3224</v>
      </c>
      <c r="C30" s="93">
        <v>-335995.24</v>
      </c>
      <c r="E30" s="91" t="s">
        <v>3713</v>
      </c>
      <c r="F30" s="92">
        <v>43010</v>
      </c>
      <c r="G30" s="93">
        <v>335995.24</v>
      </c>
      <c r="H30" s="93">
        <f t="shared" si="0"/>
        <v>0</v>
      </c>
      <c r="J30" s="8"/>
      <c r="K30" s="8"/>
      <c r="L30" s="96"/>
      <c r="M30" s="96"/>
    </row>
    <row r="31" spans="1:13" x14ac:dyDescent="0.25">
      <c r="A31" t="s">
        <v>3225</v>
      </c>
      <c r="B31" t="s">
        <v>3226</v>
      </c>
      <c r="C31" s="93">
        <v>-290792.40000000002</v>
      </c>
      <c r="E31" s="91" t="s">
        <v>3714</v>
      </c>
      <c r="F31" s="92">
        <v>43010</v>
      </c>
      <c r="G31" s="93">
        <v>290792.40000000002</v>
      </c>
      <c r="H31" s="93">
        <f t="shared" si="0"/>
        <v>0</v>
      </c>
      <c r="J31" s="8"/>
      <c r="K31" s="8"/>
      <c r="L31" s="96"/>
      <c r="M31" s="96"/>
    </row>
    <row r="32" spans="1:13" x14ac:dyDescent="0.25">
      <c r="A32" t="s">
        <v>3227</v>
      </c>
      <c r="B32" t="s">
        <v>3228</v>
      </c>
      <c r="C32" s="93">
        <v>-290792.40000000002</v>
      </c>
      <c r="E32" s="91" t="s">
        <v>3715</v>
      </c>
      <c r="F32" s="92">
        <v>43010</v>
      </c>
      <c r="G32" s="93">
        <v>290792.40000000002</v>
      </c>
      <c r="H32" s="93">
        <f t="shared" si="0"/>
        <v>0</v>
      </c>
      <c r="J32" s="8"/>
      <c r="K32" s="8"/>
      <c r="L32" s="96"/>
      <c r="M32" s="96"/>
    </row>
    <row r="33" spans="1:13" x14ac:dyDescent="0.25">
      <c r="A33" t="s">
        <v>3229</v>
      </c>
      <c r="B33" t="s">
        <v>3230</v>
      </c>
      <c r="C33" s="93">
        <v>-290792.40000000002</v>
      </c>
      <c r="E33" s="91" t="s">
        <v>3716</v>
      </c>
      <c r="F33" s="92">
        <v>43010</v>
      </c>
      <c r="G33" s="93">
        <v>290792.40000000002</v>
      </c>
      <c r="H33" s="93">
        <f t="shared" si="0"/>
        <v>0</v>
      </c>
      <c r="J33" s="8"/>
      <c r="K33" s="8"/>
      <c r="L33" s="96"/>
      <c r="M33" s="96"/>
    </row>
    <row r="34" spans="1:13" x14ac:dyDescent="0.25">
      <c r="A34" t="s">
        <v>3231</v>
      </c>
      <c r="B34" t="s">
        <v>3232</v>
      </c>
      <c r="C34" s="93">
        <v>-282426.55</v>
      </c>
      <c r="E34" s="91" t="s">
        <v>3717</v>
      </c>
      <c r="F34" s="92">
        <v>43010</v>
      </c>
      <c r="G34" s="93">
        <v>282426.55</v>
      </c>
      <c r="H34" s="93">
        <f t="shared" si="0"/>
        <v>0</v>
      </c>
      <c r="J34" s="8"/>
      <c r="K34" s="8"/>
      <c r="L34" s="96"/>
      <c r="M34" s="96"/>
    </row>
    <row r="35" spans="1:13" x14ac:dyDescent="0.25">
      <c r="A35" t="s">
        <v>3233</v>
      </c>
      <c r="B35" t="s">
        <v>3234</v>
      </c>
      <c r="C35" s="93">
        <v>-282426.55</v>
      </c>
      <c r="E35" s="91" t="s">
        <v>3718</v>
      </c>
      <c r="F35" s="92">
        <v>43010</v>
      </c>
      <c r="G35" s="93">
        <v>282426.55</v>
      </c>
      <c r="H35" s="93">
        <f t="shared" si="0"/>
        <v>0</v>
      </c>
      <c r="J35" s="8"/>
      <c r="K35" s="8"/>
      <c r="L35" s="96"/>
      <c r="M35" s="96"/>
    </row>
    <row r="36" spans="1:13" x14ac:dyDescent="0.25">
      <c r="A36" t="s">
        <v>3235</v>
      </c>
      <c r="B36" t="s">
        <v>3236</v>
      </c>
      <c r="C36" s="93">
        <v>-282426.55</v>
      </c>
      <c r="E36" s="91" t="s">
        <v>3719</v>
      </c>
      <c r="F36" s="92">
        <v>43010</v>
      </c>
      <c r="G36" s="93">
        <v>282426.55</v>
      </c>
      <c r="H36" s="93">
        <f t="shared" si="0"/>
        <v>0</v>
      </c>
      <c r="J36" s="8"/>
      <c r="K36" s="8"/>
      <c r="L36" s="96"/>
      <c r="M36" s="96"/>
    </row>
    <row r="37" spans="1:13" x14ac:dyDescent="0.25">
      <c r="A37" t="s">
        <v>3237</v>
      </c>
      <c r="B37" t="s">
        <v>3238</v>
      </c>
      <c r="C37" s="93">
        <v>-282426.55</v>
      </c>
      <c r="E37" s="91" t="s">
        <v>3720</v>
      </c>
      <c r="F37" s="92">
        <v>43010</v>
      </c>
      <c r="G37" s="93">
        <v>282426.55</v>
      </c>
      <c r="H37" s="93">
        <f t="shared" si="0"/>
        <v>0</v>
      </c>
      <c r="J37" s="8"/>
      <c r="K37" s="8"/>
      <c r="L37" s="96"/>
      <c r="M37" s="96"/>
    </row>
    <row r="38" spans="1:13" x14ac:dyDescent="0.25">
      <c r="A38" t="s">
        <v>3239</v>
      </c>
      <c r="B38" t="s">
        <v>3240</v>
      </c>
      <c r="C38" s="93">
        <v>-259377.77</v>
      </c>
      <c r="E38" s="91" t="s">
        <v>3721</v>
      </c>
      <c r="F38" s="92">
        <v>43010</v>
      </c>
      <c r="G38" s="93">
        <v>259377.77</v>
      </c>
      <c r="H38" s="93">
        <f t="shared" si="0"/>
        <v>0</v>
      </c>
      <c r="J38" s="8"/>
      <c r="K38" s="8"/>
      <c r="L38" s="96"/>
      <c r="M38" s="96"/>
    </row>
    <row r="39" spans="1:13" x14ac:dyDescent="0.25">
      <c r="A39" t="s">
        <v>3447</v>
      </c>
      <c r="B39" t="s">
        <v>3448</v>
      </c>
      <c r="C39" s="93">
        <v>-282426.55</v>
      </c>
      <c r="E39" s="91" t="s">
        <v>3739</v>
      </c>
      <c r="F39" s="92">
        <v>43017</v>
      </c>
      <c r="G39" s="93">
        <v>282426.55</v>
      </c>
      <c r="H39" s="93">
        <f t="shared" si="0"/>
        <v>0</v>
      </c>
      <c r="J39" s="8"/>
      <c r="K39" s="8"/>
      <c r="L39" s="96"/>
      <c r="M39" s="96"/>
    </row>
    <row r="40" spans="1:13" x14ac:dyDescent="0.25">
      <c r="A40" t="s">
        <v>3449</v>
      </c>
      <c r="B40" t="s">
        <v>3450</v>
      </c>
      <c r="C40" s="93">
        <v>-282426.55</v>
      </c>
      <c r="E40" s="91" t="s">
        <v>3740</v>
      </c>
      <c r="F40" s="92">
        <v>43017</v>
      </c>
      <c r="G40" s="93">
        <v>282426.55</v>
      </c>
      <c r="H40" s="93">
        <f t="shared" si="0"/>
        <v>0</v>
      </c>
      <c r="J40" s="8"/>
      <c r="K40" s="8"/>
      <c r="L40" s="96"/>
      <c r="M40" s="96"/>
    </row>
    <row r="41" spans="1:13" x14ac:dyDescent="0.25">
      <c r="A41" t="s">
        <v>3451</v>
      </c>
      <c r="B41" t="s">
        <v>3452</v>
      </c>
      <c r="C41" s="93">
        <v>-397688.26</v>
      </c>
      <c r="E41" s="91" t="s">
        <v>3743</v>
      </c>
      <c r="F41" s="92">
        <v>43017</v>
      </c>
      <c r="G41" s="93">
        <v>397688.26</v>
      </c>
      <c r="H41" s="93">
        <f t="shared" si="0"/>
        <v>0</v>
      </c>
      <c r="J41" s="8"/>
      <c r="K41" s="8"/>
      <c r="L41" s="96"/>
      <c r="M41" s="96"/>
    </row>
    <row r="42" spans="1:13" x14ac:dyDescent="0.25">
      <c r="A42" t="s">
        <v>3453</v>
      </c>
      <c r="B42" t="s">
        <v>3454</v>
      </c>
      <c r="C42" s="93">
        <v>-830162.01</v>
      </c>
      <c r="E42" s="91" t="s">
        <v>3744</v>
      </c>
      <c r="F42" s="92">
        <v>43017</v>
      </c>
      <c r="G42" s="93">
        <v>830162.01</v>
      </c>
      <c r="H42" s="93">
        <f t="shared" si="0"/>
        <v>0</v>
      </c>
      <c r="J42" s="8"/>
      <c r="K42" s="8"/>
      <c r="L42" s="96"/>
      <c r="M42" s="96"/>
    </row>
    <row r="43" spans="1:13" x14ac:dyDescent="0.25">
      <c r="A43" t="s">
        <v>3455</v>
      </c>
      <c r="B43" t="s">
        <v>3456</v>
      </c>
      <c r="C43" s="93">
        <v>-259377.77</v>
      </c>
      <c r="E43" s="91" t="s">
        <v>3747</v>
      </c>
      <c r="F43" s="92">
        <v>43019</v>
      </c>
      <c r="G43" s="93">
        <v>259377.77</v>
      </c>
      <c r="H43" s="93">
        <f t="shared" si="0"/>
        <v>0</v>
      </c>
      <c r="J43" s="8"/>
      <c r="K43" s="8"/>
      <c r="L43" s="96"/>
      <c r="M43" s="96"/>
    </row>
    <row r="44" spans="1:13" x14ac:dyDescent="0.25">
      <c r="A44" t="s">
        <v>3457</v>
      </c>
      <c r="B44" t="s">
        <v>3458</v>
      </c>
      <c r="C44" s="93">
        <v>-259377.7</v>
      </c>
      <c r="E44" s="91" t="s">
        <v>3748</v>
      </c>
      <c r="F44" s="92">
        <v>43019</v>
      </c>
      <c r="G44" s="93">
        <v>259377.77</v>
      </c>
      <c r="H44" s="93">
        <f t="shared" si="0"/>
        <v>6.9999999977881089E-2</v>
      </c>
      <c r="J44" s="8"/>
      <c r="K44" s="8"/>
      <c r="L44" s="96"/>
      <c r="M44" s="96"/>
    </row>
    <row r="45" spans="1:13" x14ac:dyDescent="0.25">
      <c r="A45" t="s">
        <v>3459</v>
      </c>
      <c r="B45" t="s">
        <v>3460</v>
      </c>
      <c r="C45" s="93">
        <v>-723838.11</v>
      </c>
      <c r="E45" s="91" t="s">
        <v>3749</v>
      </c>
      <c r="F45" s="92">
        <v>43019</v>
      </c>
      <c r="G45" s="93">
        <v>723838.11</v>
      </c>
      <c r="H45" s="93">
        <f t="shared" si="0"/>
        <v>0</v>
      </c>
      <c r="J45" s="8"/>
      <c r="K45" s="8"/>
      <c r="L45" s="96"/>
      <c r="M45" s="96"/>
    </row>
    <row r="46" spans="1:13" x14ac:dyDescent="0.25">
      <c r="A46" t="s">
        <v>3461</v>
      </c>
      <c r="B46" t="s">
        <v>3462</v>
      </c>
      <c r="C46" s="93">
        <v>-343688.91</v>
      </c>
      <c r="E46" s="91" t="s">
        <v>3753</v>
      </c>
      <c r="F46" s="92">
        <v>43021</v>
      </c>
      <c r="G46" s="93">
        <v>343688.91</v>
      </c>
      <c r="H46" s="93">
        <f t="shared" si="0"/>
        <v>0</v>
      </c>
      <c r="J46" s="8"/>
      <c r="K46" s="8"/>
      <c r="L46" s="96"/>
      <c r="M46" s="96"/>
    </row>
    <row r="47" spans="1:13" x14ac:dyDescent="0.25">
      <c r="A47" t="s">
        <v>3463</v>
      </c>
      <c r="B47" t="s">
        <v>3464</v>
      </c>
      <c r="C47" s="93">
        <v>-246900.38</v>
      </c>
      <c r="E47" s="91" t="s">
        <v>3757</v>
      </c>
      <c r="F47" s="92">
        <v>43024</v>
      </c>
      <c r="G47" s="93">
        <v>246900.38</v>
      </c>
      <c r="H47" s="93">
        <f t="shared" si="0"/>
        <v>0</v>
      </c>
      <c r="J47" s="8"/>
      <c r="K47" s="8"/>
      <c r="L47" s="96"/>
      <c r="M47" s="96"/>
    </row>
    <row r="48" spans="1:13" x14ac:dyDescent="0.25">
      <c r="A48" t="s">
        <v>3465</v>
      </c>
      <c r="B48" t="s">
        <v>3466</v>
      </c>
      <c r="C48" s="93">
        <v>-366420.42</v>
      </c>
      <c r="E48" s="91" t="s">
        <v>3758</v>
      </c>
      <c r="F48" s="92">
        <v>43024</v>
      </c>
      <c r="G48" s="93">
        <v>366420.42</v>
      </c>
      <c r="H48" s="93">
        <f t="shared" si="0"/>
        <v>0</v>
      </c>
      <c r="J48" s="8"/>
      <c r="K48" s="8"/>
      <c r="L48" s="96"/>
      <c r="M48" s="96"/>
    </row>
    <row r="49" spans="1:13" x14ac:dyDescent="0.25">
      <c r="A49" t="s">
        <v>3467</v>
      </c>
      <c r="B49" t="s">
        <v>3468</v>
      </c>
      <c r="C49" s="93">
        <v>-325510.28999999998</v>
      </c>
      <c r="E49" s="91" t="s">
        <v>3759</v>
      </c>
      <c r="F49" s="92">
        <v>43024</v>
      </c>
      <c r="G49" s="93">
        <v>325510.28999999998</v>
      </c>
      <c r="H49" s="93">
        <f t="shared" ref="H49:H80" si="1">+C49+G49</f>
        <v>0</v>
      </c>
      <c r="J49" s="8"/>
      <c r="K49" s="8"/>
      <c r="L49" s="96"/>
      <c r="M49" s="96"/>
    </row>
    <row r="50" spans="1:13" x14ac:dyDescent="0.25">
      <c r="A50" t="s">
        <v>3469</v>
      </c>
      <c r="B50" t="s">
        <v>3470</v>
      </c>
      <c r="C50" s="93">
        <v>-395243.9</v>
      </c>
      <c r="E50" s="91" t="s">
        <v>3760</v>
      </c>
      <c r="F50" s="92">
        <v>43024</v>
      </c>
      <c r="G50" s="93">
        <v>395243.9</v>
      </c>
      <c r="H50" s="93">
        <f t="shared" si="1"/>
        <v>0</v>
      </c>
      <c r="J50" s="8"/>
      <c r="K50" s="8"/>
      <c r="L50" s="96"/>
      <c r="M50" s="96"/>
    </row>
    <row r="51" spans="1:13" x14ac:dyDescent="0.25">
      <c r="A51" t="s">
        <v>3471</v>
      </c>
      <c r="B51" t="s">
        <v>3472</v>
      </c>
      <c r="C51" s="93">
        <v>-395243.9</v>
      </c>
      <c r="E51" s="91" t="s">
        <v>3761</v>
      </c>
      <c r="F51" s="92">
        <v>43024</v>
      </c>
      <c r="G51" s="93">
        <v>395243.9</v>
      </c>
      <c r="H51" s="93">
        <f t="shared" si="1"/>
        <v>0</v>
      </c>
      <c r="J51" s="8"/>
      <c r="K51" s="8"/>
      <c r="L51" s="96"/>
      <c r="M51" s="96"/>
    </row>
    <row r="52" spans="1:13" x14ac:dyDescent="0.25">
      <c r="A52" t="s">
        <v>3473</v>
      </c>
      <c r="B52" t="s">
        <v>3474</v>
      </c>
      <c r="C52" s="93">
        <v>-395243.9</v>
      </c>
      <c r="E52" s="91" t="s">
        <v>3762</v>
      </c>
      <c r="F52" s="92">
        <v>43024</v>
      </c>
      <c r="G52" s="93">
        <v>395243.9</v>
      </c>
      <c r="H52" s="93">
        <f t="shared" si="1"/>
        <v>0</v>
      </c>
      <c r="J52" s="8"/>
      <c r="K52" s="8"/>
      <c r="L52" s="96"/>
      <c r="M52" s="96"/>
    </row>
    <row r="53" spans="1:13" x14ac:dyDescent="0.25">
      <c r="A53" t="s">
        <v>3475</v>
      </c>
      <c r="B53" t="s">
        <v>3476</v>
      </c>
      <c r="C53" s="93">
        <v>-290792.40000000002</v>
      </c>
      <c r="E53" s="91" t="s">
        <v>3728</v>
      </c>
      <c r="F53" s="92">
        <v>43014</v>
      </c>
      <c r="G53" s="93">
        <v>290792.40000000002</v>
      </c>
      <c r="H53" s="93">
        <f t="shared" si="1"/>
        <v>0</v>
      </c>
      <c r="J53" s="8"/>
      <c r="K53" s="8"/>
      <c r="L53" s="96"/>
      <c r="M53" s="96"/>
    </row>
    <row r="54" spans="1:13" x14ac:dyDescent="0.25">
      <c r="A54" t="s">
        <v>3477</v>
      </c>
      <c r="B54" t="s">
        <v>3478</v>
      </c>
      <c r="C54" s="93">
        <v>-306201.44</v>
      </c>
      <c r="E54" s="91" t="s">
        <v>3729</v>
      </c>
      <c r="F54" s="92">
        <v>43014</v>
      </c>
      <c r="G54" s="93">
        <v>306201.44</v>
      </c>
      <c r="H54" s="93">
        <f t="shared" si="1"/>
        <v>0</v>
      </c>
      <c r="J54" s="8"/>
      <c r="K54" s="8"/>
      <c r="L54" s="96"/>
      <c r="M54" s="96"/>
    </row>
    <row r="55" spans="1:13" x14ac:dyDescent="0.25">
      <c r="A55" t="s">
        <v>3479</v>
      </c>
      <c r="B55" t="s">
        <v>3480</v>
      </c>
      <c r="C55" s="93">
        <v>-282426.55</v>
      </c>
      <c r="E55" s="91" t="s">
        <v>3730</v>
      </c>
      <c r="F55" s="92">
        <v>43014</v>
      </c>
      <c r="G55" s="93">
        <v>282426.55</v>
      </c>
      <c r="H55" s="93">
        <f t="shared" si="1"/>
        <v>0</v>
      </c>
      <c r="J55" s="8"/>
      <c r="K55" s="8"/>
      <c r="L55" s="96"/>
      <c r="M55" s="96"/>
    </row>
    <row r="56" spans="1:13" x14ac:dyDescent="0.25">
      <c r="A56" t="s">
        <v>3481</v>
      </c>
      <c r="B56" t="s">
        <v>3482</v>
      </c>
      <c r="C56" s="93">
        <v>-282426.55</v>
      </c>
      <c r="E56" s="91" t="s">
        <v>3731</v>
      </c>
      <c r="F56" s="92">
        <v>43014</v>
      </c>
      <c r="G56" s="93">
        <v>282426.55</v>
      </c>
      <c r="H56" s="93">
        <f t="shared" si="1"/>
        <v>0</v>
      </c>
      <c r="J56" s="8"/>
      <c r="K56" s="8"/>
      <c r="L56" s="96"/>
      <c r="M56" s="96"/>
    </row>
    <row r="57" spans="1:13" x14ac:dyDescent="0.25">
      <c r="A57" t="s">
        <v>3483</v>
      </c>
      <c r="B57" t="s">
        <v>3484</v>
      </c>
      <c r="C57" s="93">
        <v>-282426.55</v>
      </c>
      <c r="E57" s="91" t="s">
        <v>3732</v>
      </c>
      <c r="F57" s="92">
        <v>43014</v>
      </c>
      <c r="G57" s="93">
        <v>282426.55</v>
      </c>
      <c r="H57" s="93">
        <f t="shared" si="1"/>
        <v>0</v>
      </c>
      <c r="J57" s="8"/>
      <c r="K57" s="8"/>
      <c r="L57" s="96"/>
      <c r="M57" s="96"/>
    </row>
    <row r="58" spans="1:13" x14ac:dyDescent="0.25">
      <c r="A58" t="s">
        <v>3485</v>
      </c>
      <c r="B58" t="s">
        <v>3486</v>
      </c>
      <c r="C58" s="93">
        <v>-282426.55</v>
      </c>
      <c r="E58" s="91" t="s">
        <v>3733</v>
      </c>
      <c r="F58" s="92">
        <v>43014</v>
      </c>
      <c r="G58" s="93">
        <v>282426.55</v>
      </c>
      <c r="H58" s="93">
        <f t="shared" si="1"/>
        <v>0</v>
      </c>
      <c r="J58" s="8"/>
      <c r="K58" s="8"/>
      <c r="L58" s="96"/>
      <c r="M58" s="96"/>
    </row>
    <row r="59" spans="1:13" x14ac:dyDescent="0.25">
      <c r="A59" t="s">
        <v>3487</v>
      </c>
      <c r="B59" t="s">
        <v>3488</v>
      </c>
      <c r="C59" s="93">
        <v>-282426.55</v>
      </c>
      <c r="E59" s="91" t="s">
        <v>3734</v>
      </c>
      <c r="F59" s="92">
        <v>43014</v>
      </c>
      <c r="G59" s="93">
        <v>282426.55</v>
      </c>
      <c r="H59" s="93">
        <f t="shared" si="1"/>
        <v>0</v>
      </c>
      <c r="J59" s="8"/>
      <c r="K59" s="8"/>
      <c r="L59" s="96"/>
      <c r="M59" s="96"/>
    </row>
    <row r="60" spans="1:13" x14ac:dyDescent="0.25">
      <c r="A60" t="s">
        <v>3489</v>
      </c>
      <c r="B60" t="s">
        <v>3490</v>
      </c>
      <c r="C60" s="93">
        <v>-282426.55</v>
      </c>
      <c r="E60" s="91" t="s">
        <v>3735</v>
      </c>
      <c r="F60" s="92">
        <v>43014</v>
      </c>
      <c r="G60" s="93">
        <v>282426.55</v>
      </c>
      <c r="H60" s="93">
        <f t="shared" si="1"/>
        <v>0</v>
      </c>
      <c r="J60" s="8"/>
      <c r="K60" s="8"/>
      <c r="L60" s="96"/>
      <c r="M60" s="96"/>
    </row>
    <row r="61" spans="1:13" x14ac:dyDescent="0.25">
      <c r="A61" t="s">
        <v>3491</v>
      </c>
      <c r="B61" t="s">
        <v>3492</v>
      </c>
      <c r="C61" s="93">
        <v>-282426.55</v>
      </c>
      <c r="E61" s="91" t="s">
        <v>3736</v>
      </c>
      <c r="F61" s="92">
        <v>43014</v>
      </c>
      <c r="G61" s="93">
        <v>282426.55</v>
      </c>
      <c r="H61" s="93">
        <f t="shared" si="1"/>
        <v>0</v>
      </c>
      <c r="J61" s="8"/>
      <c r="K61" s="8"/>
      <c r="L61" s="96"/>
      <c r="M61" s="96"/>
    </row>
    <row r="62" spans="1:13" x14ac:dyDescent="0.25">
      <c r="A62" t="s">
        <v>3493</v>
      </c>
      <c r="B62" t="s">
        <v>3494</v>
      </c>
      <c r="C62" s="93">
        <v>-282426.55</v>
      </c>
      <c r="E62" s="91" t="s">
        <v>3737</v>
      </c>
      <c r="F62" s="92">
        <v>43014</v>
      </c>
      <c r="G62" s="93">
        <v>282426.55</v>
      </c>
      <c r="H62" s="93">
        <f t="shared" si="1"/>
        <v>0</v>
      </c>
      <c r="J62" s="8"/>
      <c r="K62" s="8"/>
      <c r="L62" s="96"/>
      <c r="M62" s="96"/>
    </row>
    <row r="63" spans="1:13" x14ac:dyDescent="0.25">
      <c r="A63" t="s">
        <v>3495</v>
      </c>
      <c r="B63" t="s">
        <v>3496</v>
      </c>
      <c r="C63" s="93">
        <v>-306201.44</v>
      </c>
      <c r="E63" s="91" t="s">
        <v>3763</v>
      </c>
      <c r="F63" s="92">
        <v>43007</v>
      </c>
      <c r="G63" s="93">
        <v>306201.44</v>
      </c>
      <c r="H63" s="93">
        <f t="shared" si="1"/>
        <v>0</v>
      </c>
      <c r="J63" s="8"/>
      <c r="K63" s="8"/>
      <c r="L63" s="96"/>
      <c r="M63" s="96"/>
    </row>
    <row r="64" spans="1:13" x14ac:dyDescent="0.25">
      <c r="A64" t="s">
        <v>3497</v>
      </c>
      <c r="B64" t="s">
        <v>3498</v>
      </c>
      <c r="C64" s="93">
        <v>-150688.18</v>
      </c>
      <c r="E64" s="91" t="s">
        <v>3799</v>
      </c>
      <c r="F64" s="92">
        <v>43038</v>
      </c>
      <c r="G64" s="93">
        <v>405475.56</v>
      </c>
      <c r="H64" s="93">
        <f t="shared" si="1"/>
        <v>254787.38</v>
      </c>
      <c r="J64" s="8"/>
      <c r="K64" s="8"/>
      <c r="L64" s="96"/>
      <c r="M64" s="96"/>
    </row>
    <row r="65" spans="1:13" x14ac:dyDescent="0.25">
      <c r="A65" t="s">
        <v>3499</v>
      </c>
      <c r="B65" t="s">
        <v>3500</v>
      </c>
      <c r="C65" s="93">
        <v>-254108.62</v>
      </c>
      <c r="E65" s="91" t="s">
        <v>3823</v>
      </c>
      <c r="F65" s="92">
        <v>43038</v>
      </c>
      <c r="G65" s="93">
        <v>254108.63</v>
      </c>
      <c r="H65" s="93">
        <f t="shared" si="1"/>
        <v>1.0000000009313226E-2</v>
      </c>
      <c r="J65" s="8"/>
      <c r="K65" s="8"/>
      <c r="L65" s="96"/>
      <c r="M65" s="96"/>
    </row>
    <row r="66" spans="1:13" x14ac:dyDescent="0.25">
      <c r="A66" t="s">
        <v>3501</v>
      </c>
      <c r="B66" t="s">
        <v>3502</v>
      </c>
      <c r="C66" s="93">
        <v>-254108.61</v>
      </c>
      <c r="E66" s="91" t="s">
        <v>3824</v>
      </c>
      <c r="F66" s="92">
        <v>43038</v>
      </c>
      <c r="G66" s="93">
        <v>254108.63</v>
      </c>
      <c r="H66" s="93">
        <f t="shared" si="1"/>
        <v>2.0000000018626451E-2</v>
      </c>
      <c r="J66" s="8"/>
      <c r="K66" s="8"/>
      <c r="L66" s="96"/>
      <c r="M66" s="96"/>
    </row>
    <row r="67" spans="1:13" x14ac:dyDescent="0.25">
      <c r="A67" t="s">
        <v>3503</v>
      </c>
      <c r="B67" t="s">
        <v>3504</v>
      </c>
      <c r="C67" s="93">
        <v>-254108.62</v>
      </c>
      <c r="E67" s="91" t="s">
        <v>3825</v>
      </c>
      <c r="F67" s="92">
        <v>43038</v>
      </c>
      <c r="G67" s="93">
        <v>254108.63</v>
      </c>
      <c r="H67" s="93">
        <f t="shared" si="1"/>
        <v>1.0000000009313226E-2</v>
      </c>
      <c r="J67" s="8"/>
      <c r="K67" s="8"/>
      <c r="L67" s="96"/>
      <c r="M67" s="96"/>
    </row>
    <row r="68" spans="1:13" x14ac:dyDescent="0.25">
      <c r="A68" t="s">
        <v>3505</v>
      </c>
      <c r="B68" t="s">
        <v>3506</v>
      </c>
      <c r="C68" s="93">
        <v>-325510.28999999998</v>
      </c>
      <c r="E68" s="91" t="s">
        <v>3769</v>
      </c>
      <c r="F68" s="92">
        <v>43025</v>
      </c>
      <c r="G68" s="93">
        <v>325510.28999999998</v>
      </c>
      <c r="H68" s="93">
        <f t="shared" si="1"/>
        <v>0</v>
      </c>
      <c r="J68" s="8"/>
      <c r="K68" s="8"/>
      <c r="L68" s="96"/>
      <c r="M68" s="96"/>
    </row>
    <row r="69" spans="1:13" x14ac:dyDescent="0.25">
      <c r="A69" t="s">
        <v>3507</v>
      </c>
      <c r="B69" t="s">
        <v>3508</v>
      </c>
      <c r="C69" s="93">
        <v>-282426.55</v>
      </c>
      <c r="E69" s="91" t="s">
        <v>3764</v>
      </c>
      <c r="F69" s="92">
        <v>43026</v>
      </c>
      <c r="G69" s="93">
        <v>282426.55</v>
      </c>
      <c r="H69" s="93">
        <f t="shared" si="1"/>
        <v>0</v>
      </c>
      <c r="J69" s="8"/>
      <c r="K69" s="8"/>
      <c r="L69" s="96"/>
      <c r="M69" s="96"/>
    </row>
    <row r="70" spans="1:13" x14ac:dyDescent="0.25">
      <c r="A70" t="s">
        <v>3509</v>
      </c>
      <c r="B70" t="s">
        <v>3510</v>
      </c>
      <c r="C70" s="93">
        <v>-259377.77</v>
      </c>
      <c r="E70" s="91" t="s">
        <v>3765</v>
      </c>
      <c r="F70" s="92">
        <v>43026</v>
      </c>
      <c r="G70" s="93">
        <v>259377.77</v>
      </c>
      <c r="H70" s="93">
        <f t="shared" si="1"/>
        <v>0</v>
      </c>
      <c r="J70" s="8"/>
      <c r="K70" s="8"/>
      <c r="L70" s="96"/>
      <c r="M70" s="96"/>
    </row>
    <row r="71" spans="1:13" x14ac:dyDescent="0.25">
      <c r="A71" t="s">
        <v>3511</v>
      </c>
      <c r="B71" t="s">
        <v>3512</v>
      </c>
      <c r="C71" s="93">
        <v>-259377.77</v>
      </c>
      <c r="E71" s="91" t="s">
        <v>3766</v>
      </c>
      <c r="F71" s="92">
        <v>43026</v>
      </c>
      <c r="G71" s="93">
        <v>259377.77</v>
      </c>
      <c r="H71" s="93">
        <f t="shared" si="1"/>
        <v>0</v>
      </c>
      <c r="J71" s="8"/>
      <c r="K71" s="8"/>
      <c r="L71" s="96"/>
      <c r="M71" s="96"/>
    </row>
    <row r="72" spans="1:13" x14ac:dyDescent="0.25">
      <c r="A72" t="s">
        <v>3513</v>
      </c>
      <c r="B72" t="s">
        <v>3514</v>
      </c>
      <c r="C72" s="93">
        <v>-259377.77</v>
      </c>
      <c r="E72" s="91" t="s">
        <v>3767</v>
      </c>
      <c r="F72" s="92">
        <v>43026</v>
      </c>
      <c r="G72" s="93">
        <v>259377.77</v>
      </c>
      <c r="H72" s="93">
        <f t="shared" si="1"/>
        <v>0</v>
      </c>
      <c r="J72" s="8"/>
      <c r="K72" s="8"/>
      <c r="L72" s="96"/>
      <c r="M72" s="96"/>
    </row>
    <row r="73" spans="1:13" x14ac:dyDescent="0.25">
      <c r="A73" t="s">
        <v>3515</v>
      </c>
      <c r="B73" t="s">
        <v>3516</v>
      </c>
      <c r="C73" s="93">
        <v>-254108.63</v>
      </c>
      <c r="E73" s="91" t="s">
        <v>3842</v>
      </c>
      <c r="F73" s="92">
        <v>43038</v>
      </c>
      <c r="G73" s="93">
        <v>254108.63</v>
      </c>
      <c r="H73" s="93">
        <f t="shared" si="1"/>
        <v>0</v>
      </c>
      <c r="J73" s="8"/>
      <c r="K73" s="8"/>
      <c r="L73" s="96"/>
      <c r="M73" s="96"/>
    </row>
    <row r="74" spans="1:13" x14ac:dyDescent="0.25">
      <c r="A74" t="s">
        <v>3517</v>
      </c>
      <c r="B74" t="s">
        <v>3518</v>
      </c>
      <c r="C74" s="93">
        <v>-133714.29</v>
      </c>
      <c r="E74" s="91" t="s">
        <v>3838</v>
      </c>
      <c r="F74" s="92">
        <v>43038</v>
      </c>
      <c r="G74" s="93">
        <v>354614.29</v>
      </c>
      <c r="H74" s="93">
        <f t="shared" si="1"/>
        <v>220899.99999999997</v>
      </c>
      <c r="J74" s="8"/>
      <c r="K74" s="8"/>
      <c r="L74" s="96"/>
      <c r="M74" s="96"/>
    </row>
    <row r="75" spans="1:13" x14ac:dyDescent="0.25">
      <c r="A75" t="s">
        <v>3519</v>
      </c>
      <c r="B75" t="s">
        <v>3520</v>
      </c>
      <c r="C75" s="93">
        <v>-282426.55</v>
      </c>
      <c r="E75" s="91" t="s">
        <v>3772</v>
      </c>
      <c r="F75" s="92">
        <v>43031</v>
      </c>
      <c r="G75" s="93">
        <v>282426.55</v>
      </c>
      <c r="H75" s="93">
        <f t="shared" si="1"/>
        <v>0</v>
      </c>
      <c r="J75" s="8"/>
      <c r="K75" s="8"/>
      <c r="L75" s="96"/>
      <c r="M75" s="96"/>
    </row>
    <row r="76" spans="1:13" x14ac:dyDescent="0.25">
      <c r="A76" t="s">
        <v>3521</v>
      </c>
      <c r="B76" t="s">
        <v>3522</v>
      </c>
      <c r="C76" s="93">
        <v>-282426.55</v>
      </c>
      <c r="E76" s="91" t="s">
        <v>3773</v>
      </c>
      <c r="F76" s="92">
        <v>43031</v>
      </c>
      <c r="G76" s="93">
        <v>282426.55</v>
      </c>
      <c r="H76" s="93">
        <f t="shared" si="1"/>
        <v>0</v>
      </c>
      <c r="J76" s="8"/>
      <c r="K76" s="8"/>
      <c r="L76" s="96"/>
      <c r="M76" s="96"/>
    </row>
    <row r="77" spans="1:13" x14ac:dyDescent="0.25">
      <c r="A77" t="s">
        <v>3523</v>
      </c>
      <c r="B77" t="s">
        <v>3524</v>
      </c>
      <c r="C77" s="93">
        <v>-282426.55</v>
      </c>
      <c r="E77" s="91" t="s">
        <v>3774</v>
      </c>
      <c r="F77" s="92">
        <v>43031</v>
      </c>
      <c r="G77" s="93">
        <v>282426.55</v>
      </c>
      <c r="H77" s="93">
        <f t="shared" si="1"/>
        <v>0</v>
      </c>
      <c r="J77" s="8"/>
      <c r="K77" s="8"/>
      <c r="L77" s="96"/>
      <c r="M77" s="96"/>
    </row>
    <row r="78" spans="1:13" x14ac:dyDescent="0.25">
      <c r="A78" t="s">
        <v>3525</v>
      </c>
      <c r="B78" t="s">
        <v>3526</v>
      </c>
      <c r="C78" s="93">
        <v>-259377.77</v>
      </c>
      <c r="E78" s="91" t="s">
        <v>3775</v>
      </c>
      <c r="F78" s="92">
        <v>43031</v>
      </c>
      <c r="G78" s="93">
        <v>259377.77</v>
      </c>
      <c r="H78" s="93">
        <f t="shared" si="1"/>
        <v>0</v>
      </c>
      <c r="J78" s="8"/>
      <c r="K78" s="8"/>
      <c r="L78" s="96"/>
      <c r="M78" s="96"/>
    </row>
    <row r="79" spans="1:13" x14ac:dyDescent="0.25">
      <c r="A79" t="s">
        <v>3527</v>
      </c>
      <c r="B79" t="s">
        <v>3528</v>
      </c>
      <c r="C79" s="93">
        <v>-259377.77</v>
      </c>
      <c r="E79" s="91" t="s">
        <v>3776</v>
      </c>
      <c r="F79" s="92">
        <v>43031</v>
      </c>
      <c r="G79" s="93">
        <v>259377.77</v>
      </c>
      <c r="H79" s="93">
        <f t="shared" si="1"/>
        <v>0</v>
      </c>
      <c r="J79" s="8"/>
      <c r="K79" s="8"/>
      <c r="L79" s="96"/>
      <c r="M79" s="96"/>
    </row>
    <row r="80" spans="1:13" x14ac:dyDescent="0.25">
      <c r="A80" t="s">
        <v>3529</v>
      </c>
      <c r="B80" t="s">
        <v>3530</v>
      </c>
      <c r="C80" s="93">
        <v>-306201.44</v>
      </c>
      <c r="E80" s="91" t="s">
        <v>3777</v>
      </c>
      <c r="F80" s="92">
        <v>43031</v>
      </c>
      <c r="G80" s="93">
        <v>306201.44</v>
      </c>
      <c r="H80" s="93">
        <f t="shared" si="1"/>
        <v>0</v>
      </c>
      <c r="J80" s="8"/>
      <c r="K80" s="8"/>
      <c r="L80" s="96"/>
      <c r="M80" s="96"/>
    </row>
    <row r="81" spans="1:13" x14ac:dyDescent="0.25">
      <c r="A81" t="s">
        <v>3531</v>
      </c>
      <c r="B81" t="s">
        <v>3532</v>
      </c>
      <c r="C81" s="93">
        <v>-306201.44</v>
      </c>
      <c r="E81" s="91" t="s">
        <v>3778</v>
      </c>
      <c r="F81" s="92">
        <v>43031</v>
      </c>
      <c r="G81" s="93">
        <v>306201.44</v>
      </c>
      <c r="H81" s="93">
        <f t="shared" ref="H81:H88" si="2">+C81+G81</f>
        <v>0</v>
      </c>
      <c r="J81" s="8"/>
      <c r="K81" s="8"/>
      <c r="L81" s="96"/>
      <c r="M81" s="96"/>
    </row>
    <row r="82" spans="1:13" x14ac:dyDescent="0.25">
      <c r="A82" t="s">
        <v>3533</v>
      </c>
      <c r="B82" t="s">
        <v>3534</v>
      </c>
      <c r="C82" s="93">
        <v>-282426.55</v>
      </c>
      <c r="E82" s="91" t="s">
        <v>3779</v>
      </c>
      <c r="F82" s="92">
        <v>43031</v>
      </c>
      <c r="G82" s="93">
        <v>282426.55</v>
      </c>
      <c r="H82" s="93">
        <f t="shared" si="2"/>
        <v>0</v>
      </c>
      <c r="J82" s="8"/>
      <c r="K82" s="8"/>
      <c r="L82" s="96"/>
      <c r="M82" s="96"/>
    </row>
    <row r="83" spans="1:13" x14ac:dyDescent="0.25">
      <c r="A83" t="s">
        <v>2118</v>
      </c>
      <c r="B83" t="s">
        <v>2119</v>
      </c>
      <c r="C83" s="93">
        <v>-97600</v>
      </c>
      <c r="E83" s="91" t="s">
        <v>2314</v>
      </c>
      <c r="F83" s="92">
        <v>42908</v>
      </c>
      <c r="G83" s="93">
        <v>97600</v>
      </c>
      <c r="H83" s="93">
        <f t="shared" si="2"/>
        <v>0</v>
      </c>
      <c r="J83" s="8"/>
      <c r="K83" s="8"/>
      <c r="L83" s="96"/>
      <c r="M83" s="96"/>
    </row>
    <row r="84" spans="1:13" x14ac:dyDescent="0.25">
      <c r="A84" t="s">
        <v>3535</v>
      </c>
      <c r="B84" t="s">
        <v>3536</v>
      </c>
      <c r="C84" s="93">
        <v>-373757.83</v>
      </c>
      <c r="E84" s="91" t="s">
        <v>3780</v>
      </c>
      <c r="F84" s="92">
        <v>43031</v>
      </c>
      <c r="G84" s="93">
        <v>373757.83</v>
      </c>
      <c r="H84" s="93">
        <f t="shared" si="2"/>
        <v>0</v>
      </c>
      <c r="J84" s="8"/>
      <c r="K84" s="8"/>
      <c r="L84" s="96"/>
      <c r="M84" s="96"/>
    </row>
    <row r="85" spans="1:13" x14ac:dyDescent="0.25">
      <c r="A85" t="s">
        <v>3537</v>
      </c>
      <c r="B85" t="s">
        <v>3538</v>
      </c>
      <c r="C85" s="93">
        <v>-395243.9</v>
      </c>
      <c r="E85" s="91" t="s">
        <v>3781</v>
      </c>
      <c r="F85" s="92">
        <v>43031</v>
      </c>
      <c r="G85" s="93">
        <v>395243.9</v>
      </c>
      <c r="H85" s="93">
        <f t="shared" si="2"/>
        <v>0</v>
      </c>
      <c r="J85" s="8"/>
      <c r="K85" s="8"/>
      <c r="L85" s="96"/>
      <c r="M85" s="96"/>
    </row>
    <row r="86" spans="1:13" x14ac:dyDescent="0.25">
      <c r="A86" t="s">
        <v>3539</v>
      </c>
      <c r="B86" t="s">
        <v>3540</v>
      </c>
      <c r="C86" s="93">
        <v>-259377.77</v>
      </c>
      <c r="E86" s="91" t="s">
        <v>3784</v>
      </c>
      <c r="F86" s="92">
        <v>43031</v>
      </c>
      <c r="G86" s="93">
        <v>259377.77</v>
      </c>
      <c r="H86" s="93">
        <f t="shared" si="2"/>
        <v>0</v>
      </c>
      <c r="J86" s="8"/>
      <c r="K86" s="8"/>
      <c r="L86" s="96"/>
      <c r="M86" s="96"/>
    </row>
    <row r="87" spans="1:13" x14ac:dyDescent="0.25">
      <c r="A87" t="s">
        <v>3541</v>
      </c>
      <c r="B87" t="s">
        <v>3542</v>
      </c>
      <c r="C87" s="93">
        <v>-310446.67</v>
      </c>
      <c r="E87" s="91" t="s">
        <v>3829</v>
      </c>
      <c r="F87" s="92">
        <v>43038</v>
      </c>
      <c r="G87" s="93">
        <v>310446.67</v>
      </c>
      <c r="H87" s="93">
        <f t="shared" si="2"/>
        <v>0</v>
      </c>
      <c r="J87" s="8"/>
      <c r="K87" s="8"/>
      <c r="L87" s="96"/>
      <c r="M87" s="96"/>
    </row>
    <row r="88" spans="1:13" x14ac:dyDescent="0.25">
      <c r="A88" t="s">
        <v>3543</v>
      </c>
      <c r="B88" t="s">
        <v>3544</v>
      </c>
      <c r="C88" s="93">
        <v>-77936.02</v>
      </c>
      <c r="E88" s="91" t="s">
        <v>3803</v>
      </c>
      <c r="F88" s="92">
        <v>43038</v>
      </c>
      <c r="G88" s="93">
        <v>310446.67</v>
      </c>
      <c r="H88" s="93">
        <f t="shared" si="2"/>
        <v>232510.64999999997</v>
      </c>
      <c r="J88" s="8"/>
      <c r="K88" s="8"/>
      <c r="L88" s="96"/>
      <c r="M88" s="96"/>
    </row>
    <row r="89" spans="1:13" x14ac:dyDescent="0.25">
      <c r="A89" t="s">
        <v>3545</v>
      </c>
      <c r="B89" t="s">
        <v>3546</v>
      </c>
      <c r="C89" s="93">
        <v>-98128.57</v>
      </c>
      <c r="E89" s="20" t="s">
        <v>3844</v>
      </c>
      <c r="F89" s="92"/>
      <c r="G89" s="93"/>
      <c r="H89" s="93"/>
      <c r="J89" s="8"/>
      <c r="K89" s="8"/>
      <c r="L89" s="96"/>
      <c r="M89" s="96"/>
    </row>
    <row r="90" spans="1:13" x14ac:dyDescent="0.25">
      <c r="A90" t="s">
        <v>3547</v>
      </c>
      <c r="B90" t="s">
        <v>3548</v>
      </c>
      <c r="C90" s="93">
        <v>-238160.18</v>
      </c>
      <c r="E90" s="20" t="s">
        <v>3844</v>
      </c>
      <c r="F90" s="92"/>
      <c r="G90" s="93"/>
      <c r="H90" s="93"/>
      <c r="J90" s="8"/>
      <c r="K90" s="8"/>
      <c r="L90" s="96"/>
      <c r="M90" s="96"/>
    </row>
    <row r="91" spans="1:13" x14ac:dyDescent="0.25">
      <c r="A91" t="s">
        <v>3549</v>
      </c>
      <c r="B91" t="s">
        <v>3550</v>
      </c>
      <c r="C91" s="93">
        <v>-366420.42</v>
      </c>
      <c r="E91" s="91" t="s">
        <v>3788</v>
      </c>
      <c r="F91" s="92">
        <v>43020</v>
      </c>
      <c r="G91" s="93">
        <v>366420.42</v>
      </c>
      <c r="H91" s="93">
        <f t="shared" ref="H91:H99" si="3">+C91+G91</f>
        <v>0</v>
      </c>
      <c r="J91" s="8"/>
      <c r="K91" s="8"/>
      <c r="L91" s="96"/>
      <c r="M91" s="96"/>
    </row>
    <row r="92" spans="1:13" x14ac:dyDescent="0.25">
      <c r="A92" t="s">
        <v>3551</v>
      </c>
      <c r="B92" t="s">
        <v>3552</v>
      </c>
      <c r="C92" s="93">
        <v>-310446.67</v>
      </c>
      <c r="E92" s="91" t="s">
        <v>3802</v>
      </c>
      <c r="F92" s="92">
        <v>43038</v>
      </c>
      <c r="G92" s="93">
        <v>310446.67</v>
      </c>
      <c r="H92" s="93">
        <f t="shared" si="3"/>
        <v>0</v>
      </c>
      <c r="J92" s="8"/>
      <c r="K92" s="8"/>
      <c r="L92" s="96"/>
      <c r="M92" s="96"/>
    </row>
    <row r="93" spans="1:13" x14ac:dyDescent="0.25">
      <c r="A93" t="s">
        <v>3553</v>
      </c>
      <c r="B93" t="s">
        <v>3554</v>
      </c>
      <c r="C93" s="93">
        <v>-487871.43</v>
      </c>
      <c r="E93" s="91" t="s">
        <v>3821</v>
      </c>
      <c r="F93" s="92">
        <v>43038</v>
      </c>
      <c r="G93" s="93">
        <v>487871.43</v>
      </c>
      <c r="H93" s="93">
        <f t="shared" si="3"/>
        <v>0</v>
      </c>
      <c r="J93" s="8"/>
      <c r="K93" s="8"/>
      <c r="L93" s="96"/>
      <c r="M93" s="96"/>
    </row>
    <row r="94" spans="1:13" x14ac:dyDescent="0.25">
      <c r="A94" t="s">
        <v>2128</v>
      </c>
      <c r="B94" t="s">
        <v>2129</v>
      </c>
      <c r="C94" s="93">
        <v>-55760</v>
      </c>
      <c r="E94" s="91" t="s">
        <v>2365</v>
      </c>
      <c r="F94" s="92">
        <v>42914</v>
      </c>
      <c r="G94" s="93">
        <v>55760</v>
      </c>
      <c r="H94" s="93">
        <f t="shared" si="3"/>
        <v>0</v>
      </c>
      <c r="J94" s="8"/>
      <c r="K94" s="8"/>
      <c r="L94" s="96"/>
      <c r="M94" s="96"/>
    </row>
    <row r="95" spans="1:13" x14ac:dyDescent="0.25">
      <c r="A95" t="s">
        <v>3555</v>
      </c>
      <c r="B95" t="s">
        <v>3556</v>
      </c>
      <c r="C95" s="93">
        <v>-310446.67</v>
      </c>
      <c r="E95" s="91" t="s">
        <v>3828</v>
      </c>
      <c r="F95" s="92">
        <v>43038</v>
      </c>
      <c r="G95" s="93">
        <v>310446.67</v>
      </c>
      <c r="H95" s="93">
        <f t="shared" si="3"/>
        <v>0</v>
      </c>
      <c r="J95" s="8"/>
      <c r="K95" s="8"/>
      <c r="L95" s="96"/>
      <c r="M95" s="96"/>
    </row>
    <row r="96" spans="1:13" x14ac:dyDescent="0.25">
      <c r="A96" t="s">
        <v>3557</v>
      </c>
      <c r="B96" t="s">
        <v>3558</v>
      </c>
      <c r="C96" s="93">
        <v>-487871.43</v>
      </c>
      <c r="E96" s="91" t="s">
        <v>3822</v>
      </c>
      <c r="F96" s="92">
        <v>43038</v>
      </c>
      <c r="G96" s="93">
        <v>487871.43</v>
      </c>
      <c r="H96" s="93">
        <f t="shared" si="3"/>
        <v>0</v>
      </c>
      <c r="J96" s="8"/>
      <c r="K96" s="8"/>
      <c r="L96" s="96"/>
      <c r="M96" s="96"/>
    </row>
    <row r="97" spans="1:13" x14ac:dyDescent="0.25">
      <c r="A97" t="s">
        <v>3559</v>
      </c>
      <c r="B97" t="s">
        <v>3560</v>
      </c>
      <c r="C97" s="93">
        <v>-310446.67</v>
      </c>
      <c r="E97" s="91" t="s">
        <v>3839</v>
      </c>
      <c r="F97" s="92">
        <v>43038</v>
      </c>
      <c r="G97" s="93">
        <v>310446.67</v>
      </c>
      <c r="H97" s="93">
        <f t="shared" si="3"/>
        <v>0</v>
      </c>
      <c r="J97" s="8"/>
      <c r="K97" s="8"/>
      <c r="L97" s="96"/>
      <c r="M97" s="96"/>
    </row>
    <row r="98" spans="1:13" x14ac:dyDescent="0.25">
      <c r="A98" t="s">
        <v>3561</v>
      </c>
      <c r="B98" t="s">
        <v>3562</v>
      </c>
      <c r="C98" s="93">
        <v>-244361.31</v>
      </c>
      <c r="E98" s="91" t="s">
        <v>3789</v>
      </c>
      <c r="F98" s="92">
        <v>43033</v>
      </c>
      <c r="G98" s="93">
        <v>244360.12</v>
      </c>
      <c r="H98" s="93">
        <f t="shared" si="3"/>
        <v>-1.1900000000023283</v>
      </c>
      <c r="J98" s="8"/>
      <c r="K98" s="8"/>
      <c r="L98" s="96"/>
      <c r="M98" s="96"/>
    </row>
    <row r="99" spans="1:13" x14ac:dyDescent="0.25">
      <c r="A99" t="s">
        <v>3563</v>
      </c>
      <c r="B99" t="s">
        <v>3564</v>
      </c>
      <c r="C99" s="93">
        <v>-244361.31</v>
      </c>
      <c r="E99" s="91" t="s">
        <v>3813</v>
      </c>
      <c r="F99" s="92">
        <v>43038</v>
      </c>
      <c r="G99" s="93">
        <v>244360.12</v>
      </c>
      <c r="H99" s="93">
        <f t="shared" si="3"/>
        <v>-1.1900000000023283</v>
      </c>
      <c r="J99" s="8"/>
      <c r="K99" s="8"/>
      <c r="L99" s="96"/>
      <c r="M99" s="96"/>
    </row>
    <row r="100" spans="1:13" s="91" customFormat="1" x14ac:dyDescent="0.25">
      <c r="A100" s="91" t="s">
        <v>3854</v>
      </c>
      <c r="B100" s="91" t="s">
        <v>3855</v>
      </c>
      <c r="C100" s="93">
        <v>-215736.56</v>
      </c>
      <c r="D100" s="7"/>
      <c r="E100" s="20" t="s">
        <v>3856</v>
      </c>
      <c r="F100" s="92"/>
      <c r="G100" s="93"/>
      <c r="H100" s="93"/>
      <c r="J100" s="8"/>
      <c r="K100" s="8"/>
      <c r="L100" s="96"/>
      <c r="M100" s="96"/>
    </row>
    <row r="101" spans="1:13" x14ac:dyDescent="0.25">
      <c r="A101" t="s">
        <v>2134</v>
      </c>
      <c r="B101" t="s">
        <v>2135</v>
      </c>
      <c r="C101" s="93">
        <v>-138400</v>
      </c>
      <c r="E101" s="91" t="s">
        <v>2315</v>
      </c>
      <c r="F101" s="92">
        <v>42915</v>
      </c>
      <c r="G101" s="93">
        <v>138400</v>
      </c>
      <c r="H101" s="93">
        <f t="shared" ref="H101:H108" si="4">+C101+G101</f>
        <v>0</v>
      </c>
      <c r="J101" s="8"/>
      <c r="K101" s="8"/>
      <c r="L101" s="96"/>
      <c r="M101" s="96"/>
    </row>
    <row r="102" spans="1:13" x14ac:dyDescent="0.25">
      <c r="A102" t="s">
        <v>3565</v>
      </c>
      <c r="B102" t="s">
        <v>3566</v>
      </c>
      <c r="C102" s="93">
        <v>-244360.12</v>
      </c>
      <c r="E102" s="91" t="s">
        <v>3796</v>
      </c>
      <c r="F102" s="92">
        <v>43038</v>
      </c>
      <c r="G102" s="93">
        <v>244360.12</v>
      </c>
      <c r="H102" s="93">
        <f t="shared" si="4"/>
        <v>0</v>
      </c>
      <c r="J102" s="8"/>
      <c r="K102" s="8"/>
      <c r="L102" s="96"/>
      <c r="M102" s="96"/>
    </row>
    <row r="103" spans="1:13" x14ac:dyDescent="0.25">
      <c r="A103" t="s">
        <v>3567</v>
      </c>
      <c r="B103" t="s">
        <v>3568</v>
      </c>
      <c r="C103" s="93">
        <v>-52197.37</v>
      </c>
      <c r="E103" s="91" t="s">
        <v>3797</v>
      </c>
      <c r="F103" s="92">
        <v>43038</v>
      </c>
      <c r="G103" s="93">
        <v>244360.12</v>
      </c>
      <c r="H103" s="93">
        <f t="shared" si="4"/>
        <v>192162.75</v>
      </c>
      <c r="J103" s="8"/>
      <c r="K103" s="8"/>
      <c r="L103" s="96"/>
      <c r="M103" s="96"/>
    </row>
    <row r="104" spans="1:13" x14ac:dyDescent="0.25">
      <c r="A104" t="s">
        <v>3569</v>
      </c>
      <c r="B104" t="s">
        <v>3570</v>
      </c>
      <c r="C104" s="93">
        <v>-244360.12</v>
      </c>
      <c r="E104" s="91" t="s">
        <v>3798</v>
      </c>
      <c r="F104" s="92">
        <v>43038</v>
      </c>
      <c r="G104" s="93">
        <v>244360.12</v>
      </c>
      <c r="H104" s="93">
        <f t="shared" si="4"/>
        <v>0</v>
      </c>
      <c r="J104" s="8"/>
      <c r="K104" s="8"/>
      <c r="L104" s="96"/>
      <c r="M104" s="96"/>
    </row>
    <row r="105" spans="1:13" x14ac:dyDescent="0.25">
      <c r="A105" t="s">
        <v>3571</v>
      </c>
      <c r="B105" t="s">
        <v>3572</v>
      </c>
      <c r="C105" s="93">
        <v>-310446.67</v>
      </c>
      <c r="E105" s="91" t="s">
        <v>3800</v>
      </c>
      <c r="F105" s="92">
        <v>43038</v>
      </c>
      <c r="G105" s="93">
        <v>310446.67</v>
      </c>
      <c r="H105" s="93">
        <f t="shared" si="4"/>
        <v>0</v>
      </c>
      <c r="J105" s="8"/>
      <c r="K105" s="8"/>
      <c r="L105" s="96"/>
      <c r="M105" s="96"/>
    </row>
    <row r="106" spans="1:13" x14ac:dyDescent="0.25">
      <c r="A106" t="s">
        <v>3573</v>
      </c>
      <c r="B106" t="s">
        <v>3574</v>
      </c>
      <c r="C106" s="93">
        <v>-310446.67</v>
      </c>
      <c r="E106" s="91" t="s">
        <v>3801</v>
      </c>
      <c r="F106" s="92">
        <v>43038</v>
      </c>
      <c r="G106" s="93">
        <v>310446.67</v>
      </c>
      <c r="H106" s="93">
        <f t="shared" si="4"/>
        <v>0</v>
      </c>
      <c r="J106" s="8"/>
      <c r="K106" s="8"/>
      <c r="L106" s="96"/>
      <c r="M106" s="96"/>
    </row>
    <row r="107" spans="1:13" x14ac:dyDescent="0.25">
      <c r="A107" t="s">
        <v>3575</v>
      </c>
      <c r="B107" t="s">
        <v>3576</v>
      </c>
      <c r="C107" s="93">
        <v>-310446.67</v>
      </c>
      <c r="E107" s="91" t="s">
        <v>3804</v>
      </c>
      <c r="F107" s="92">
        <v>43038</v>
      </c>
      <c r="G107" s="93">
        <v>310446.67</v>
      </c>
      <c r="H107" s="93">
        <f t="shared" si="4"/>
        <v>0</v>
      </c>
      <c r="J107" s="8"/>
      <c r="K107" s="8"/>
      <c r="L107" s="96"/>
      <c r="M107" s="96"/>
    </row>
    <row r="108" spans="1:13" x14ac:dyDescent="0.25">
      <c r="A108" t="s">
        <v>3577</v>
      </c>
      <c r="B108" t="s">
        <v>3578</v>
      </c>
      <c r="C108" s="93">
        <v>-220506.56</v>
      </c>
      <c r="E108" s="91" t="s">
        <v>3806</v>
      </c>
      <c r="F108" s="92">
        <v>43038</v>
      </c>
      <c r="G108" s="93">
        <v>220506.56</v>
      </c>
      <c r="H108" s="93">
        <f t="shared" si="4"/>
        <v>0</v>
      </c>
      <c r="J108" s="8"/>
      <c r="K108" s="8"/>
      <c r="L108" s="96"/>
      <c r="M108" s="96"/>
    </row>
    <row r="109" spans="1:13" x14ac:dyDescent="0.25">
      <c r="A109" t="s">
        <v>2471</v>
      </c>
      <c r="B109" t="s">
        <v>2472</v>
      </c>
      <c r="C109" s="93">
        <v>-129600</v>
      </c>
      <c r="E109" s="20" t="s">
        <v>3844</v>
      </c>
      <c r="F109" s="92"/>
      <c r="G109" s="93"/>
      <c r="H109" s="93"/>
      <c r="J109" s="8"/>
      <c r="K109" s="8"/>
      <c r="L109" s="96"/>
      <c r="M109" s="96"/>
    </row>
    <row r="110" spans="1:13" x14ac:dyDescent="0.25">
      <c r="A110" t="s">
        <v>3579</v>
      </c>
      <c r="B110" t="s">
        <v>3580</v>
      </c>
      <c r="C110" s="93">
        <v>-244360.12</v>
      </c>
      <c r="E110" s="91" t="s">
        <v>3807</v>
      </c>
      <c r="F110" s="92">
        <v>43038</v>
      </c>
      <c r="G110" s="93">
        <v>244360.12</v>
      </c>
      <c r="H110" s="93">
        <f t="shared" ref="H110:H136" si="5">+C110+G110</f>
        <v>0</v>
      </c>
      <c r="J110" s="8"/>
      <c r="K110" s="8"/>
      <c r="L110" s="96"/>
      <c r="M110" s="96"/>
    </row>
    <row r="111" spans="1:13" x14ac:dyDescent="0.25">
      <c r="A111" t="s">
        <v>3581</v>
      </c>
      <c r="B111" t="s">
        <v>3582</v>
      </c>
      <c r="C111" s="93">
        <v>-244360.12</v>
      </c>
      <c r="E111" s="91" t="s">
        <v>3808</v>
      </c>
      <c r="F111" s="92">
        <v>43038</v>
      </c>
      <c r="G111" s="93">
        <v>244360.12</v>
      </c>
      <c r="H111" s="93">
        <f t="shared" si="5"/>
        <v>0</v>
      </c>
      <c r="J111" s="8"/>
      <c r="K111" s="8"/>
      <c r="L111" s="96"/>
      <c r="M111" s="96"/>
    </row>
    <row r="112" spans="1:13" x14ac:dyDescent="0.25">
      <c r="A112" t="s">
        <v>3583</v>
      </c>
      <c r="B112" t="s">
        <v>3584</v>
      </c>
      <c r="C112" s="93">
        <v>-244360.12</v>
      </c>
      <c r="E112" s="91" t="s">
        <v>3809</v>
      </c>
      <c r="F112" s="92">
        <v>43038</v>
      </c>
      <c r="G112" s="93">
        <v>244360.12</v>
      </c>
      <c r="H112" s="93">
        <f t="shared" si="5"/>
        <v>0</v>
      </c>
      <c r="J112" s="8"/>
      <c r="K112" s="8"/>
      <c r="L112" s="96"/>
      <c r="M112" s="96"/>
    </row>
    <row r="113" spans="1:13" x14ac:dyDescent="0.25">
      <c r="A113" t="s">
        <v>3585</v>
      </c>
      <c r="B113" t="s">
        <v>3586</v>
      </c>
      <c r="C113" s="93">
        <v>-244360.12</v>
      </c>
      <c r="E113" s="91" t="s">
        <v>3810</v>
      </c>
      <c r="F113" s="92">
        <v>43038</v>
      </c>
      <c r="G113" s="93">
        <v>244360.12</v>
      </c>
      <c r="H113" s="93">
        <f t="shared" si="5"/>
        <v>0</v>
      </c>
      <c r="J113" s="8"/>
      <c r="K113" s="8"/>
      <c r="L113" s="96"/>
      <c r="M113" s="96"/>
    </row>
    <row r="114" spans="1:13" x14ac:dyDescent="0.25">
      <c r="A114" t="s">
        <v>3587</v>
      </c>
      <c r="B114" t="s">
        <v>3588</v>
      </c>
      <c r="C114" s="93">
        <v>-244360.12</v>
      </c>
      <c r="E114" s="91" t="s">
        <v>3811</v>
      </c>
      <c r="F114" s="92">
        <v>43038</v>
      </c>
      <c r="G114" s="93">
        <v>244360.12</v>
      </c>
      <c r="H114" s="93">
        <f t="shared" si="5"/>
        <v>0</v>
      </c>
      <c r="J114" s="8"/>
      <c r="K114" s="8"/>
      <c r="L114" s="96"/>
      <c r="M114" s="96"/>
    </row>
    <row r="115" spans="1:13" x14ac:dyDescent="0.25">
      <c r="A115" t="s">
        <v>3589</v>
      </c>
      <c r="B115" t="s">
        <v>3590</v>
      </c>
      <c r="C115" s="93">
        <v>-244360.12</v>
      </c>
      <c r="E115" s="91" t="s">
        <v>3812</v>
      </c>
      <c r="F115" s="92">
        <v>43038</v>
      </c>
      <c r="G115" s="93">
        <v>244360.12</v>
      </c>
      <c r="H115" s="93">
        <f t="shared" si="5"/>
        <v>0</v>
      </c>
      <c r="J115" s="8"/>
      <c r="K115" s="8"/>
      <c r="L115" s="96"/>
      <c r="M115" s="96"/>
    </row>
    <row r="116" spans="1:13" x14ac:dyDescent="0.25">
      <c r="A116" t="s">
        <v>3591</v>
      </c>
      <c r="B116" t="s">
        <v>3592</v>
      </c>
      <c r="C116" s="93">
        <v>-354614.29</v>
      </c>
      <c r="E116" s="91" t="s">
        <v>3814</v>
      </c>
      <c r="F116" s="92">
        <v>43038</v>
      </c>
      <c r="G116" s="93">
        <v>354614.29</v>
      </c>
      <c r="H116" s="93">
        <f t="shared" si="5"/>
        <v>0</v>
      </c>
      <c r="J116" s="8"/>
      <c r="K116" s="8"/>
      <c r="L116" s="96"/>
      <c r="M116" s="96"/>
    </row>
    <row r="117" spans="1:13" x14ac:dyDescent="0.25">
      <c r="A117" t="s">
        <v>3593</v>
      </c>
      <c r="B117" t="s">
        <v>3594</v>
      </c>
      <c r="C117" s="93">
        <v>-487871.43</v>
      </c>
      <c r="E117" s="91" t="s">
        <v>3834</v>
      </c>
      <c r="F117" s="92">
        <v>43039</v>
      </c>
      <c r="G117" s="93">
        <v>487871.43</v>
      </c>
      <c r="H117" s="93">
        <f t="shared" si="5"/>
        <v>0</v>
      </c>
      <c r="J117" s="8"/>
      <c r="K117" s="8"/>
      <c r="L117" s="96"/>
      <c r="M117" s="96"/>
    </row>
    <row r="118" spans="1:13" x14ac:dyDescent="0.25">
      <c r="A118" t="s">
        <v>3595</v>
      </c>
      <c r="B118" t="s">
        <v>3596</v>
      </c>
      <c r="C118" s="93">
        <v>-487871.43</v>
      </c>
      <c r="E118" s="91" t="s">
        <v>3835</v>
      </c>
      <c r="F118" s="92">
        <v>43039</v>
      </c>
      <c r="G118" s="93">
        <v>487871.43</v>
      </c>
      <c r="H118" s="93">
        <f t="shared" si="5"/>
        <v>0</v>
      </c>
      <c r="J118" s="8"/>
      <c r="K118" s="8"/>
      <c r="L118" s="96"/>
      <c r="M118" s="96"/>
    </row>
    <row r="119" spans="1:13" x14ac:dyDescent="0.25">
      <c r="A119" t="s">
        <v>3597</v>
      </c>
      <c r="B119" t="s">
        <v>3598</v>
      </c>
      <c r="C119" s="93">
        <v>-487871.43</v>
      </c>
      <c r="E119" s="91" t="s">
        <v>3832</v>
      </c>
      <c r="F119" s="92">
        <v>43039</v>
      </c>
      <c r="G119" s="93">
        <v>487871.43</v>
      </c>
      <c r="H119" s="93">
        <f t="shared" si="5"/>
        <v>0</v>
      </c>
      <c r="J119" s="8"/>
      <c r="K119" s="8"/>
      <c r="L119" s="96"/>
      <c r="M119" s="96"/>
    </row>
    <row r="120" spans="1:13" x14ac:dyDescent="0.25">
      <c r="A120" t="s">
        <v>3599</v>
      </c>
      <c r="B120" t="s">
        <v>3600</v>
      </c>
      <c r="C120" s="93">
        <v>-487871.43</v>
      </c>
      <c r="E120" s="91" t="s">
        <v>3819</v>
      </c>
      <c r="F120" s="92">
        <v>43038</v>
      </c>
      <c r="G120" s="93">
        <v>487871.43</v>
      </c>
      <c r="H120" s="93">
        <f t="shared" si="5"/>
        <v>0</v>
      </c>
      <c r="J120" s="8"/>
      <c r="K120" s="8"/>
      <c r="L120" s="96"/>
      <c r="M120" s="96"/>
    </row>
    <row r="121" spans="1:13" x14ac:dyDescent="0.25">
      <c r="A121" t="s">
        <v>3601</v>
      </c>
      <c r="B121" t="s">
        <v>3602</v>
      </c>
      <c r="C121" s="93">
        <v>-487871.43</v>
      </c>
      <c r="E121" s="91" t="s">
        <v>3816</v>
      </c>
      <c r="F121" s="92">
        <v>43038</v>
      </c>
      <c r="G121" s="93">
        <v>487871.43</v>
      </c>
      <c r="H121" s="93">
        <f t="shared" si="5"/>
        <v>0</v>
      </c>
      <c r="J121" s="8"/>
      <c r="K121" s="8"/>
      <c r="L121" s="96"/>
      <c r="M121" s="96"/>
    </row>
    <row r="122" spans="1:13" x14ac:dyDescent="0.25">
      <c r="A122" t="s">
        <v>2485</v>
      </c>
      <c r="B122" t="s">
        <v>2486</v>
      </c>
      <c r="C122" s="93">
        <v>-92000</v>
      </c>
      <c r="E122" s="91" t="s">
        <v>3011</v>
      </c>
      <c r="F122" s="92">
        <v>42947</v>
      </c>
      <c r="G122" s="93">
        <v>92000</v>
      </c>
      <c r="H122" s="93">
        <f t="shared" si="5"/>
        <v>0</v>
      </c>
      <c r="J122" s="8"/>
      <c r="K122" s="8"/>
      <c r="L122" s="96"/>
      <c r="M122" s="96"/>
    </row>
    <row r="123" spans="1:13" x14ac:dyDescent="0.25">
      <c r="A123" t="s">
        <v>3603</v>
      </c>
      <c r="B123" t="s">
        <v>3604</v>
      </c>
      <c r="C123" s="93">
        <v>-487871.43</v>
      </c>
      <c r="E123" s="91" t="s">
        <v>3818</v>
      </c>
      <c r="F123" s="92">
        <v>43038</v>
      </c>
      <c r="G123" s="93">
        <v>487871.43</v>
      </c>
      <c r="H123" s="93">
        <f t="shared" si="5"/>
        <v>0</v>
      </c>
      <c r="J123" s="8"/>
      <c r="K123" s="8"/>
      <c r="L123" s="96"/>
      <c r="M123" s="96"/>
    </row>
    <row r="124" spans="1:13" x14ac:dyDescent="0.25">
      <c r="A124" t="s">
        <v>3605</v>
      </c>
      <c r="B124" t="s">
        <v>3606</v>
      </c>
      <c r="C124" s="93">
        <v>-254108.63</v>
      </c>
      <c r="E124" s="91" t="s">
        <v>3826</v>
      </c>
      <c r="F124" s="92">
        <v>43038</v>
      </c>
      <c r="G124" s="93">
        <v>254108.63</v>
      </c>
      <c r="H124" s="93">
        <f t="shared" si="5"/>
        <v>0</v>
      </c>
      <c r="J124" s="8"/>
      <c r="K124" s="8"/>
      <c r="L124" s="96"/>
      <c r="M124" s="96"/>
    </row>
    <row r="125" spans="1:13" x14ac:dyDescent="0.25">
      <c r="A125" t="s">
        <v>3607</v>
      </c>
      <c r="B125" t="s">
        <v>3608</v>
      </c>
      <c r="C125" s="93">
        <v>-310446.67</v>
      </c>
      <c r="E125" s="91" t="s">
        <v>3827</v>
      </c>
      <c r="F125" s="92">
        <v>43038</v>
      </c>
      <c r="G125" s="93">
        <v>310446.67</v>
      </c>
      <c r="H125" s="93">
        <f t="shared" si="5"/>
        <v>0</v>
      </c>
      <c r="J125" s="8"/>
      <c r="K125" s="8"/>
      <c r="L125" s="96"/>
      <c r="M125" s="96"/>
    </row>
    <row r="126" spans="1:13" x14ac:dyDescent="0.25">
      <c r="A126" t="s">
        <v>3609</v>
      </c>
      <c r="B126" t="s">
        <v>3610</v>
      </c>
      <c r="C126" s="93">
        <v>-354614.29</v>
      </c>
      <c r="E126" s="91" t="s">
        <v>3831</v>
      </c>
      <c r="F126" s="92">
        <v>43039</v>
      </c>
      <c r="G126" s="93">
        <v>354614.29</v>
      </c>
      <c r="H126" s="93">
        <f t="shared" si="5"/>
        <v>0</v>
      </c>
      <c r="J126" s="8"/>
      <c r="K126" s="8"/>
      <c r="L126" s="96"/>
      <c r="M126" s="96"/>
    </row>
    <row r="127" spans="1:13" x14ac:dyDescent="0.25">
      <c r="A127" t="s">
        <v>2997</v>
      </c>
      <c r="B127" t="s">
        <v>2998</v>
      </c>
      <c r="C127" s="93">
        <v>-83200</v>
      </c>
      <c r="E127" s="91" t="s">
        <v>3054</v>
      </c>
      <c r="F127" s="92">
        <v>42964</v>
      </c>
      <c r="G127" s="93">
        <v>83200</v>
      </c>
      <c r="H127" s="93">
        <f t="shared" si="5"/>
        <v>0</v>
      </c>
      <c r="J127" s="8"/>
      <c r="K127" s="8"/>
      <c r="L127" s="96"/>
      <c r="M127" s="96"/>
    </row>
    <row r="128" spans="1:13" x14ac:dyDescent="0.25">
      <c r="A128" t="s">
        <v>3611</v>
      </c>
      <c r="B128" t="s">
        <v>3612</v>
      </c>
      <c r="C128" s="93">
        <v>-487871.43</v>
      </c>
      <c r="E128" s="91" t="s">
        <v>3833</v>
      </c>
      <c r="F128" s="92">
        <v>43039</v>
      </c>
      <c r="G128" s="93">
        <v>487871.43</v>
      </c>
      <c r="H128" s="93">
        <f t="shared" si="5"/>
        <v>0</v>
      </c>
      <c r="J128" s="8"/>
      <c r="K128" s="8"/>
      <c r="L128" s="96"/>
      <c r="M128" s="96"/>
    </row>
    <row r="129" spans="1:13" x14ac:dyDescent="0.25">
      <c r="A129" t="s">
        <v>3613</v>
      </c>
      <c r="B129" t="s">
        <v>3614</v>
      </c>
      <c r="C129" s="93">
        <v>-487871.43</v>
      </c>
      <c r="E129" s="91" t="s">
        <v>3815</v>
      </c>
      <c r="F129" s="92">
        <v>43038</v>
      </c>
      <c r="G129" s="93">
        <v>487871.43</v>
      </c>
      <c r="H129" s="93">
        <f t="shared" si="5"/>
        <v>0</v>
      </c>
      <c r="J129" s="8"/>
      <c r="K129" s="8"/>
      <c r="L129" s="96"/>
      <c r="M129" s="96"/>
    </row>
    <row r="130" spans="1:13" x14ac:dyDescent="0.25">
      <c r="A130" t="s">
        <v>3615</v>
      </c>
      <c r="B130" t="s">
        <v>3616</v>
      </c>
      <c r="C130" s="93">
        <v>-487871.43</v>
      </c>
      <c r="E130" s="91" t="s">
        <v>3820</v>
      </c>
      <c r="F130" s="92">
        <v>43038</v>
      </c>
      <c r="G130" s="93">
        <v>487871.43</v>
      </c>
      <c r="H130" s="93">
        <f t="shared" si="5"/>
        <v>0</v>
      </c>
      <c r="J130" s="8"/>
      <c r="K130" s="8"/>
      <c r="L130" s="96"/>
      <c r="M130" s="96"/>
    </row>
    <row r="131" spans="1:13" x14ac:dyDescent="0.25">
      <c r="A131" t="s">
        <v>3617</v>
      </c>
      <c r="B131" t="s">
        <v>3618</v>
      </c>
      <c r="C131" s="93">
        <v>-487871.43</v>
      </c>
      <c r="E131" s="91" t="s">
        <v>3817</v>
      </c>
      <c r="F131" s="92">
        <v>43038</v>
      </c>
      <c r="G131" s="93">
        <v>487871.43</v>
      </c>
      <c r="H131" s="93">
        <f t="shared" si="5"/>
        <v>0</v>
      </c>
      <c r="J131" s="8"/>
      <c r="K131" s="8"/>
      <c r="L131" s="96"/>
      <c r="M131" s="96"/>
    </row>
    <row r="132" spans="1:13" x14ac:dyDescent="0.25">
      <c r="A132" t="s">
        <v>2831</v>
      </c>
      <c r="B132" t="s">
        <v>2832</v>
      </c>
      <c r="C132" s="93">
        <v>-192000</v>
      </c>
      <c r="E132" s="91" t="s">
        <v>3014</v>
      </c>
      <c r="F132" s="92">
        <v>42950</v>
      </c>
      <c r="G132" s="93">
        <v>192000</v>
      </c>
      <c r="H132" s="93">
        <f t="shared" si="5"/>
        <v>0</v>
      </c>
      <c r="J132" s="8"/>
      <c r="K132" s="8"/>
      <c r="L132" s="96"/>
      <c r="M132" s="96"/>
    </row>
    <row r="133" spans="1:13" x14ac:dyDescent="0.25">
      <c r="A133" t="s">
        <v>3619</v>
      </c>
      <c r="B133" t="s">
        <v>3620</v>
      </c>
      <c r="C133" s="93">
        <v>-270085.2</v>
      </c>
      <c r="E133" s="91" t="s">
        <v>3836</v>
      </c>
      <c r="F133" s="92">
        <v>43039</v>
      </c>
      <c r="G133" s="93">
        <v>270085.2</v>
      </c>
      <c r="H133" s="93">
        <f t="shared" si="5"/>
        <v>0</v>
      </c>
      <c r="J133" s="8"/>
      <c r="K133" s="8"/>
      <c r="L133" s="96"/>
      <c r="M133" s="96"/>
    </row>
    <row r="134" spans="1:13" x14ac:dyDescent="0.25">
      <c r="A134" t="s">
        <v>3621</v>
      </c>
      <c r="B134" t="s">
        <v>3622</v>
      </c>
      <c r="C134" s="93">
        <v>-254108.63</v>
      </c>
      <c r="E134" s="91" t="s">
        <v>3837</v>
      </c>
      <c r="F134" s="92">
        <v>43039</v>
      </c>
      <c r="G134" s="93">
        <v>254108.63</v>
      </c>
      <c r="H134" s="93">
        <f t="shared" si="5"/>
        <v>0</v>
      </c>
      <c r="J134" s="8"/>
      <c r="K134" s="8"/>
      <c r="L134" s="96"/>
      <c r="M134" s="96"/>
    </row>
    <row r="135" spans="1:13" x14ac:dyDescent="0.25">
      <c r="A135" t="s">
        <v>3623</v>
      </c>
      <c r="B135" t="s">
        <v>3624</v>
      </c>
      <c r="C135" s="93">
        <v>-215736.56</v>
      </c>
      <c r="E135" s="91" t="s">
        <v>3830</v>
      </c>
      <c r="F135" s="92">
        <v>43038</v>
      </c>
      <c r="G135" s="93">
        <v>215736.56</v>
      </c>
      <c r="H135" s="93">
        <f t="shared" si="5"/>
        <v>0</v>
      </c>
      <c r="J135" s="8"/>
      <c r="K135" s="8"/>
      <c r="L135" s="96"/>
      <c r="M135" s="96"/>
    </row>
    <row r="136" spans="1:13" x14ac:dyDescent="0.25">
      <c r="A136" t="s">
        <v>3625</v>
      </c>
      <c r="B136" t="s">
        <v>3626</v>
      </c>
      <c r="C136" s="93">
        <v>-215736.56</v>
      </c>
      <c r="E136" s="91" t="s">
        <v>3793</v>
      </c>
      <c r="F136" s="92">
        <v>43031</v>
      </c>
      <c r="G136" s="93">
        <v>215736.56</v>
      </c>
      <c r="H136" s="93">
        <f t="shared" si="5"/>
        <v>0</v>
      </c>
      <c r="J136" s="8"/>
      <c r="K136" s="8"/>
      <c r="L136" s="96"/>
      <c r="M136" s="96"/>
    </row>
    <row r="137" spans="1:13" x14ac:dyDescent="0.25">
      <c r="A137" t="s">
        <v>3627</v>
      </c>
      <c r="B137" t="s">
        <v>3628</v>
      </c>
      <c r="C137" s="93">
        <v>-338928.57</v>
      </c>
      <c r="E137" s="95" t="s">
        <v>3843</v>
      </c>
      <c r="F137" s="92"/>
      <c r="G137" s="93"/>
      <c r="H137" s="93"/>
      <c r="J137" s="8"/>
      <c r="K137" s="8"/>
      <c r="L137" s="96"/>
      <c r="M137" s="96"/>
    </row>
    <row r="138" spans="1:13" x14ac:dyDescent="0.25">
      <c r="A138" t="s">
        <v>3629</v>
      </c>
      <c r="B138" t="s">
        <v>3630</v>
      </c>
      <c r="C138" s="93">
        <v>-215736.56</v>
      </c>
      <c r="E138" s="20" t="s">
        <v>3126</v>
      </c>
      <c r="F138" s="92"/>
      <c r="G138" s="93"/>
      <c r="H138" s="93"/>
      <c r="J138" s="8"/>
      <c r="K138" s="8"/>
      <c r="L138" s="96"/>
      <c r="M138" s="96"/>
    </row>
    <row r="139" spans="1:13" x14ac:dyDescent="0.25">
      <c r="A139" t="s">
        <v>3631</v>
      </c>
      <c r="B139" t="s">
        <v>3632</v>
      </c>
      <c r="C139" s="93">
        <v>-215736.56</v>
      </c>
      <c r="E139" s="20" t="s">
        <v>3126</v>
      </c>
      <c r="F139" s="92"/>
      <c r="G139" s="93"/>
      <c r="H139" s="93"/>
      <c r="J139" s="8"/>
      <c r="K139" s="8"/>
      <c r="L139" s="96"/>
      <c r="M139" s="96"/>
    </row>
    <row r="140" spans="1:13" x14ac:dyDescent="0.25">
      <c r="A140" t="s">
        <v>3633</v>
      </c>
      <c r="B140" t="s">
        <v>3634</v>
      </c>
      <c r="C140" s="93">
        <v>-215736.56</v>
      </c>
      <c r="E140" s="20" t="s">
        <v>3126</v>
      </c>
      <c r="F140" s="92"/>
      <c r="G140" s="93"/>
      <c r="H140" s="93"/>
      <c r="J140" s="8"/>
      <c r="K140" s="8"/>
      <c r="L140" s="96"/>
      <c r="M140" s="96"/>
    </row>
    <row r="141" spans="1:13" x14ac:dyDescent="0.25">
      <c r="A141" t="s">
        <v>3635</v>
      </c>
      <c r="B141" t="s">
        <v>3636</v>
      </c>
      <c r="C141" s="93">
        <v>-220506.56</v>
      </c>
      <c r="E141" s="20" t="s">
        <v>3844</v>
      </c>
      <c r="F141" s="92"/>
      <c r="G141" s="93"/>
      <c r="H141" s="93"/>
      <c r="J141" s="8"/>
      <c r="K141" s="8"/>
      <c r="L141" s="96"/>
      <c r="M141" s="96"/>
    </row>
    <row r="142" spans="1:13" x14ac:dyDescent="0.25">
      <c r="A142" t="s">
        <v>3637</v>
      </c>
      <c r="B142" t="s">
        <v>3638</v>
      </c>
      <c r="C142" s="93">
        <v>-220506.56</v>
      </c>
      <c r="E142" s="95" t="s">
        <v>3843</v>
      </c>
      <c r="F142" s="92"/>
      <c r="G142" s="93"/>
      <c r="H142" s="93"/>
      <c r="J142" s="8"/>
      <c r="K142" s="8"/>
      <c r="L142" s="96"/>
      <c r="M142" s="96"/>
    </row>
    <row r="143" spans="1:13" x14ac:dyDescent="0.25">
      <c r="A143" t="s">
        <v>2847</v>
      </c>
      <c r="B143" t="s">
        <v>2848</v>
      </c>
      <c r="C143" s="93">
        <v>-236000</v>
      </c>
      <c r="E143" s="91" t="s">
        <v>3112</v>
      </c>
      <c r="F143" s="92">
        <v>42975</v>
      </c>
      <c r="G143" s="93">
        <v>236000</v>
      </c>
      <c r="H143" s="93">
        <f>+C143+G143</f>
        <v>0</v>
      </c>
      <c r="J143" s="8"/>
      <c r="K143" s="8"/>
      <c r="L143" s="96"/>
      <c r="M143" s="96"/>
    </row>
    <row r="144" spans="1:13" x14ac:dyDescent="0.25">
      <c r="A144" t="s">
        <v>2833</v>
      </c>
      <c r="B144" t="s">
        <v>2834</v>
      </c>
      <c r="C144" s="93">
        <v>-191200</v>
      </c>
      <c r="E144" s="91" t="s">
        <v>3113</v>
      </c>
      <c r="F144" s="92">
        <v>42975</v>
      </c>
      <c r="G144" s="93">
        <v>191200</v>
      </c>
      <c r="H144" s="93">
        <f>+C144+G144</f>
        <v>0</v>
      </c>
      <c r="J144" s="8"/>
      <c r="K144" s="8"/>
      <c r="L144" s="96"/>
      <c r="M144" s="96"/>
    </row>
    <row r="145" spans="1:13" x14ac:dyDescent="0.25">
      <c r="A145" t="s">
        <v>3639</v>
      </c>
      <c r="B145" t="s">
        <v>3640</v>
      </c>
      <c r="C145" s="93">
        <v>-99200</v>
      </c>
      <c r="E145" s="91" t="s">
        <v>3750</v>
      </c>
      <c r="F145" s="92">
        <v>43020</v>
      </c>
      <c r="G145" s="93">
        <v>99200</v>
      </c>
      <c r="H145" s="93">
        <f>+C145+G145</f>
        <v>0</v>
      </c>
      <c r="J145" s="8"/>
      <c r="K145" s="8"/>
      <c r="L145" s="96"/>
      <c r="M145" s="96"/>
    </row>
    <row r="146" spans="1:13" s="91" customFormat="1" x14ac:dyDescent="0.25">
      <c r="A146" s="91" t="s">
        <v>3850</v>
      </c>
      <c r="B146" s="91" t="s">
        <v>3851</v>
      </c>
      <c r="C146" s="93">
        <v>-325510.28999999998</v>
      </c>
      <c r="D146" s="7"/>
      <c r="E146" s="20" t="s">
        <v>3126</v>
      </c>
      <c r="F146" s="92"/>
      <c r="G146" s="93"/>
      <c r="H146" s="93"/>
      <c r="J146" s="8"/>
      <c r="K146" s="8"/>
      <c r="L146" s="96"/>
      <c r="M146" s="96"/>
    </row>
    <row r="147" spans="1:13" x14ac:dyDescent="0.25">
      <c r="A147" t="s">
        <v>3241</v>
      </c>
      <c r="B147" t="s">
        <v>3242</v>
      </c>
      <c r="C147" s="93">
        <v>-166400</v>
      </c>
      <c r="E147" s="91" t="s">
        <v>3141</v>
      </c>
      <c r="F147" s="92">
        <v>42992</v>
      </c>
      <c r="G147" s="93">
        <v>166400</v>
      </c>
      <c r="H147" s="93">
        <f t="shared" ref="H147:H157" si="6">+C147+G147</f>
        <v>0</v>
      </c>
      <c r="J147" s="8"/>
      <c r="K147" s="8"/>
      <c r="L147" s="96"/>
      <c r="M147" s="96"/>
    </row>
    <row r="148" spans="1:13" x14ac:dyDescent="0.25">
      <c r="A148" t="s">
        <v>3641</v>
      </c>
      <c r="B148" t="s">
        <v>3642</v>
      </c>
      <c r="C148" s="93">
        <v>-154400</v>
      </c>
      <c r="E148" s="91" t="s">
        <v>3751</v>
      </c>
      <c r="F148" s="92">
        <v>43020</v>
      </c>
      <c r="G148" s="93">
        <v>154400</v>
      </c>
      <c r="H148" s="93">
        <f t="shared" si="6"/>
        <v>0</v>
      </c>
      <c r="J148" s="8"/>
      <c r="K148" s="8"/>
      <c r="L148" s="96"/>
      <c r="M148" s="96"/>
    </row>
    <row r="149" spans="1:13" x14ac:dyDescent="0.25">
      <c r="A149" t="s">
        <v>3243</v>
      </c>
      <c r="B149" t="s">
        <v>3244</v>
      </c>
      <c r="C149" s="93">
        <v>-188800</v>
      </c>
      <c r="E149" s="91" t="s">
        <v>3146</v>
      </c>
      <c r="F149" s="92">
        <v>42992</v>
      </c>
      <c r="G149" s="93">
        <v>188800</v>
      </c>
      <c r="H149" s="93">
        <f t="shared" si="6"/>
        <v>0</v>
      </c>
      <c r="J149" s="8"/>
      <c r="K149" s="8"/>
      <c r="L149" s="96"/>
      <c r="M149" s="96"/>
    </row>
    <row r="150" spans="1:13" x14ac:dyDescent="0.25">
      <c r="A150" t="s">
        <v>3436</v>
      </c>
      <c r="B150" t="s">
        <v>3437</v>
      </c>
      <c r="C150" s="93">
        <v>-276000</v>
      </c>
      <c r="E150" s="91" t="s">
        <v>3727</v>
      </c>
      <c r="F150" s="92">
        <v>43014</v>
      </c>
      <c r="G150" s="93">
        <v>276000</v>
      </c>
      <c r="H150" s="93">
        <f t="shared" si="6"/>
        <v>0</v>
      </c>
      <c r="J150" s="8"/>
      <c r="K150" s="8"/>
      <c r="L150" s="96"/>
      <c r="M150" s="96"/>
    </row>
    <row r="151" spans="1:13" x14ac:dyDescent="0.25">
      <c r="A151" t="s">
        <v>3643</v>
      </c>
      <c r="B151" t="s">
        <v>3644</v>
      </c>
      <c r="C151" s="93">
        <v>-155200</v>
      </c>
      <c r="E151" s="91" t="s">
        <v>3725</v>
      </c>
      <c r="F151" s="92">
        <v>43014</v>
      </c>
      <c r="G151" s="93">
        <v>155200</v>
      </c>
      <c r="H151" s="93">
        <f t="shared" si="6"/>
        <v>0</v>
      </c>
      <c r="J151" s="8"/>
      <c r="K151" s="8"/>
      <c r="L151" s="96"/>
      <c r="M151" s="96"/>
    </row>
    <row r="152" spans="1:13" x14ac:dyDescent="0.25">
      <c r="A152" t="s">
        <v>3645</v>
      </c>
      <c r="B152" t="s">
        <v>3646</v>
      </c>
      <c r="C152" s="93">
        <v>-122400</v>
      </c>
      <c r="E152" s="91" t="s">
        <v>3724</v>
      </c>
      <c r="F152" s="92">
        <v>43014</v>
      </c>
      <c r="G152" s="93">
        <v>122400</v>
      </c>
      <c r="H152" s="93">
        <f t="shared" si="6"/>
        <v>0</v>
      </c>
      <c r="J152" s="8"/>
      <c r="K152" s="8"/>
      <c r="L152" s="96"/>
      <c r="M152" s="96"/>
    </row>
    <row r="153" spans="1:13" x14ac:dyDescent="0.25">
      <c r="A153" t="s">
        <v>3647</v>
      </c>
      <c r="B153" t="s">
        <v>3648</v>
      </c>
      <c r="C153" s="93">
        <v>-124800</v>
      </c>
      <c r="E153" s="91" t="s">
        <v>3726</v>
      </c>
      <c r="F153" s="92">
        <v>43014</v>
      </c>
      <c r="G153" s="93">
        <v>124800</v>
      </c>
      <c r="H153" s="93">
        <f t="shared" si="6"/>
        <v>0</v>
      </c>
      <c r="J153" s="8"/>
      <c r="K153" s="8"/>
      <c r="L153" s="96"/>
      <c r="M153" s="96"/>
    </row>
    <row r="154" spans="1:13" x14ac:dyDescent="0.25">
      <c r="A154" t="s">
        <v>3649</v>
      </c>
      <c r="B154" t="s">
        <v>3650</v>
      </c>
      <c r="C154" s="93">
        <v>-299200</v>
      </c>
      <c r="E154" s="91" t="s">
        <v>3752</v>
      </c>
      <c r="F154" s="92">
        <v>43020</v>
      </c>
      <c r="G154" s="93">
        <v>299200</v>
      </c>
      <c r="H154" s="93">
        <f t="shared" si="6"/>
        <v>0</v>
      </c>
      <c r="J154" s="8"/>
      <c r="K154" s="8"/>
      <c r="L154" s="96"/>
      <c r="M154" s="96"/>
    </row>
    <row r="155" spans="1:13" x14ac:dyDescent="0.25">
      <c r="A155" t="s">
        <v>3651</v>
      </c>
      <c r="B155" t="s">
        <v>3652</v>
      </c>
      <c r="C155" s="93">
        <v>-77600</v>
      </c>
      <c r="E155" s="91" t="s">
        <v>3756</v>
      </c>
      <c r="F155" s="92">
        <v>43024</v>
      </c>
      <c r="G155" s="93">
        <v>77600</v>
      </c>
      <c r="H155" s="93">
        <f t="shared" si="6"/>
        <v>0</v>
      </c>
      <c r="J155" s="8"/>
      <c r="K155" s="8"/>
      <c r="L155" s="96"/>
      <c r="M155" s="96"/>
    </row>
    <row r="156" spans="1:13" x14ac:dyDescent="0.25">
      <c r="A156" t="s">
        <v>38</v>
      </c>
      <c r="B156" t="s">
        <v>39</v>
      </c>
      <c r="C156" s="93">
        <v>-81866.679999999993</v>
      </c>
      <c r="E156" s="91" t="s">
        <v>384</v>
      </c>
      <c r="F156" s="92">
        <v>42745</v>
      </c>
      <c r="G156" s="93">
        <v>81866.679999999993</v>
      </c>
      <c r="H156" s="93">
        <f t="shared" si="6"/>
        <v>0</v>
      </c>
      <c r="J156" s="8"/>
      <c r="K156" s="8"/>
      <c r="L156" s="96"/>
      <c r="M156" s="96"/>
    </row>
    <row r="157" spans="1:13" x14ac:dyDescent="0.25">
      <c r="A157" t="s">
        <v>3653</v>
      </c>
      <c r="B157" t="s">
        <v>3654</v>
      </c>
      <c r="C157" s="93">
        <v>-31686.77</v>
      </c>
      <c r="E157" s="91" t="s">
        <v>2727</v>
      </c>
      <c r="F157" s="92">
        <v>42928</v>
      </c>
      <c r="G157" s="93">
        <v>31686.77</v>
      </c>
      <c r="H157" s="93">
        <f t="shared" si="6"/>
        <v>0</v>
      </c>
      <c r="J157" s="8"/>
      <c r="K157" s="8"/>
      <c r="L157" s="96"/>
      <c r="M157" s="96"/>
    </row>
    <row r="158" spans="1:13" x14ac:dyDescent="0.25">
      <c r="A158" t="s">
        <v>3655</v>
      </c>
      <c r="B158" t="s">
        <v>3656</v>
      </c>
      <c r="C158" s="93">
        <v>100000</v>
      </c>
      <c r="E158" s="20" t="s">
        <v>3844</v>
      </c>
      <c r="F158" s="92"/>
      <c r="G158" s="93"/>
      <c r="H158" s="93"/>
      <c r="J158" s="8"/>
      <c r="K158" s="8"/>
      <c r="L158" s="96"/>
      <c r="M158" s="96"/>
    </row>
    <row r="159" spans="1:13" x14ac:dyDescent="0.25">
      <c r="A159" t="s">
        <v>174</v>
      </c>
      <c r="B159" t="s">
        <v>175</v>
      </c>
      <c r="C159" s="93">
        <v>-357840</v>
      </c>
      <c r="E159" s="91" t="s">
        <v>378</v>
      </c>
      <c r="F159" s="92">
        <v>43018</v>
      </c>
      <c r="G159" s="93">
        <v>357840</v>
      </c>
      <c r="H159" s="93">
        <f t="shared" ref="H159:H190" si="7">+C159+G159</f>
        <v>0</v>
      </c>
      <c r="J159" s="8"/>
      <c r="K159" s="8"/>
      <c r="L159" s="96"/>
      <c r="M159" s="96"/>
    </row>
    <row r="160" spans="1:13" x14ac:dyDescent="0.25">
      <c r="A160" t="s">
        <v>619</v>
      </c>
      <c r="B160" t="s">
        <v>620</v>
      </c>
      <c r="C160" s="93">
        <v>-215154.98</v>
      </c>
      <c r="E160" s="91" t="s">
        <v>877</v>
      </c>
      <c r="F160" s="92">
        <v>42789</v>
      </c>
      <c r="G160" s="93">
        <v>215154.98</v>
      </c>
      <c r="H160" s="93">
        <f t="shared" si="7"/>
        <v>0</v>
      </c>
      <c r="J160" s="8"/>
      <c r="K160" s="8"/>
      <c r="L160" s="96"/>
      <c r="M160" s="96"/>
    </row>
    <row r="161" spans="1:13" x14ac:dyDescent="0.25">
      <c r="A161" t="s">
        <v>645</v>
      </c>
      <c r="B161" t="s">
        <v>646</v>
      </c>
      <c r="C161" s="93">
        <v>-378595.05</v>
      </c>
      <c r="E161" s="91" t="s">
        <v>897</v>
      </c>
      <c r="F161" s="92">
        <v>42793</v>
      </c>
      <c r="G161" s="93">
        <v>378595.05</v>
      </c>
      <c r="H161" s="93">
        <f t="shared" si="7"/>
        <v>0</v>
      </c>
      <c r="J161" s="8"/>
      <c r="K161" s="8"/>
      <c r="L161" s="96"/>
      <c r="M161" s="96"/>
    </row>
    <row r="162" spans="1:13" x14ac:dyDescent="0.25">
      <c r="A162" t="s">
        <v>1071</v>
      </c>
      <c r="B162" t="s">
        <v>1072</v>
      </c>
      <c r="C162" s="93">
        <v>-307486.78999999998</v>
      </c>
      <c r="E162" s="91" t="s">
        <v>990</v>
      </c>
      <c r="F162" s="92">
        <v>42797</v>
      </c>
      <c r="G162" s="93">
        <v>307486.78999999998</v>
      </c>
      <c r="H162" s="93">
        <f t="shared" si="7"/>
        <v>0</v>
      </c>
      <c r="J162" s="8"/>
      <c r="K162" s="8"/>
      <c r="L162" s="96"/>
      <c r="M162" s="96"/>
    </row>
    <row r="163" spans="1:13" x14ac:dyDescent="0.25">
      <c r="A163" t="s">
        <v>1173</v>
      </c>
      <c r="B163" t="s">
        <v>1174</v>
      </c>
      <c r="C163" s="93">
        <v>-329464.73</v>
      </c>
      <c r="E163" s="91" t="s">
        <v>985</v>
      </c>
      <c r="F163" s="92">
        <v>42821</v>
      </c>
      <c r="G163" s="93">
        <v>329464.73</v>
      </c>
      <c r="H163" s="93">
        <f t="shared" si="7"/>
        <v>0</v>
      </c>
      <c r="J163" s="8"/>
      <c r="K163" s="8"/>
      <c r="L163" s="96"/>
      <c r="M163" s="96"/>
    </row>
    <row r="164" spans="1:13" x14ac:dyDescent="0.25">
      <c r="A164" t="s">
        <v>1268</v>
      </c>
      <c r="B164" t="s">
        <v>1269</v>
      </c>
      <c r="C164" s="93">
        <v>-529390.85</v>
      </c>
      <c r="E164" s="91" t="s">
        <v>1488</v>
      </c>
      <c r="F164" s="92">
        <v>42835</v>
      </c>
      <c r="G164" s="93">
        <v>529390.85</v>
      </c>
      <c r="H164" s="93">
        <f t="shared" si="7"/>
        <v>0</v>
      </c>
      <c r="J164" s="8"/>
      <c r="K164" s="8"/>
      <c r="L164" s="96"/>
      <c r="M164" s="96"/>
    </row>
    <row r="165" spans="1:13" x14ac:dyDescent="0.25">
      <c r="A165" t="s">
        <v>1358</v>
      </c>
      <c r="B165" t="s">
        <v>1359</v>
      </c>
      <c r="C165" s="93">
        <v>-205633.92000000001</v>
      </c>
      <c r="E165" s="91" t="s">
        <v>1572</v>
      </c>
      <c r="F165" s="92">
        <v>42842</v>
      </c>
      <c r="G165" s="93">
        <v>205633.92000000001</v>
      </c>
      <c r="H165" s="93">
        <f t="shared" si="7"/>
        <v>0</v>
      </c>
      <c r="J165" s="8"/>
      <c r="K165" s="8"/>
      <c r="L165" s="96"/>
      <c r="M165" s="96"/>
    </row>
    <row r="166" spans="1:13" x14ac:dyDescent="0.25">
      <c r="A166" t="s">
        <v>1360</v>
      </c>
      <c r="B166" t="s">
        <v>1361</v>
      </c>
      <c r="C166" s="93">
        <v>-225034.74</v>
      </c>
      <c r="E166" s="91" t="s">
        <v>1575</v>
      </c>
      <c r="F166" s="92">
        <v>42842</v>
      </c>
      <c r="G166" s="93">
        <v>225034.74</v>
      </c>
      <c r="H166" s="93">
        <f t="shared" si="7"/>
        <v>0</v>
      </c>
      <c r="J166" s="8"/>
      <c r="K166" s="8"/>
      <c r="L166" s="96"/>
      <c r="M166" s="96"/>
    </row>
    <row r="167" spans="1:13" x14ac:dyDescent="0.25">
      <c r="A167" t="s">
        <v>1362</v>
      </c>
      <c r="B167" t="s">
        <v>1363</v>
      </c>
      <c r="C167" s="93">
        <v>-267773.71000000002</v>
      </c>
      <c r="E167" s="91" t="s">
        <v>1507</v>
      </c>
      <c r="F167" s="92">
        <v>42846</v>
      </c>
      <c r="G167" s="93">
        <v>267773.71000000002</v>
      </c>
      <c r="H167" s="93">
        <f t="shared" si="7"/>
        <v>0</v>
      </c>
      <c r="J167" s="8"/>
      <c r="K167" s="8"/>
      <c r="L167" s="96"/>
      <c r="M167" s="96"/>
    </row>
    <row r="168" spans="1:13" x14ac:dyDescent="0.25">
      <c r="A168" t="s">
        <v>1436</v>
      </c>
      <c r="B168" t="s">
        <v>1437</v>
      </c>
      <c r="C168" s="93">
        <v>-510286.58</v>
      </c>
      <c r="E168" s="91" t="s">
        <v>1482</v>
      </c>
      <c r="F168" s="92">
        <v>42852</v>
      </c>
      <c r="G168" s="93">
        <v>510286.58</v>
      </c>
      <c r="H168" s="93">
        <f t="shared" si="7"/>
        <v>0</v>
      </c>
      <c r="J168" s="8"/>
      <c r="K168" s="8"/>
      <c r="L168" s="96"/>
      <c r="M168" s="96"/>
    </row>
    <row r="169" spans="1:13" x14ac:dyDescent="0.25">
      <c r="A169" t="s">
        <v>1635</v>
      </c>
      <c r="B169" t="s">
        <v>1636</v>
      </c>
      <c r="C169" s="93">
        <v>-437071.47</v>
      </c>
      <c r="E169" s="91" t="s">
        <v>1917</v>
      </c>
      <c r="F169" s="92">
        <v>42864</v>
      </c>
      <c r="G169" s="93">
        <v>437071.47</v>
      </c>
      <c r="H169" s="93">
        <f t="shared" si="7"/>
        <v>0</v>
      </c>
      <c r="J169" s="8"/>
      <c r="K169" s="8"/>
      <c r="L169" s="96"/>
      <c r="M169" s="96"/>
    </row>
    <row r="170" spans="1:13" x14ac:dyDescent="0.25">
      <c r="A170" t="s">
        <v>1641</v>
      </c>
      <c r="B170" t="s">
        <v>1642</v>
      </c>
      <c r="C170" s="93">
        <v>-400419.05</v>
      </c>
      <c r="E170" s="91" t="s">
        <v>1972</v>
      </c>
      <c r="F170" s="92">
        <v>42866</v>
      </c>
      <c r="G170" s="93">
        <v>400419.05</v>
      </c>
      <c r="H170" s="93">
        <f t="shared" si="7"/>
        <v>0</v>
      </c>
      <c r="J170" s="8"/>
      <c r="K170" s="8"/>
      <c r="L170" s="96"/>
      <c r="M170" s="96"/>
    </row>
    <row r="171" spans="1:13" x14ac:dyDescent="0.25">
      <c r="A171" t="s">
        <v>1645</v>
      </c>
      <c r="B171" t="s">
        <v>1646</v>
      </c>
      <c r="C171" s="93">
        <v>-400419.05</v>
      </c>
      <c r="E171" s="91" t="s">
        <v>1975</v>
      </c>
      <c r="F171" s="92">
        <v>42866</v>
      </c>
      <c r="G171" s="93">
        <v>400419.05</v>
      </c>
      <c r="H171" s="93">
        <f t="shared" si="7"/>
        <v>0</v>
      </c>
      <c r="J171" s="8"/>
      <c r="K171" s="8"/>
      <c r="L171" s="96"/>
      <c r="M171" s="96"/>
    </row>
    <row r="172" spans="1:13" x14ac:dyDescent="0.25">
      <c r="A172" t="s">
        <v>1649</v>
      </c>
      <c r="B172" t="s">
        <v>1650</v>
      </c>
      <c r="C172" s="93">
        <v>-400419.05</v>
      </c>
      <c r="E172" s="91" t="s">
        <v>1970</v>
      </c>
      <c r="F172" s="92">
        <v>42866</v>
      </c>
      <c r="G172" s="93">
        <v>400419.05</v>
      </c>
      <c r="H172" s="93">
        <f t="shared" si="7"/>
        <v>0</v>
      </c>
      <c r="J172" s="8"/>
      <c r="K172" s="8"/>
      <c r="L172" s="96"/>
      <c r="M172" s="96"/>
    </row>
    <row r="173" spans="1:13" x14ac:dyDescent="0.25">
      <c r="A173" t="s">
        <v>1681</v>
      </c>
      <c r="B173" t="s">
        <v>1682</v>
      </c>
      <c r="C173" s="93">
        <v>-145191.6</v>
      </c>
      <c r="E173" s="91" t="s">
        <v>1959</v>
      </c>
      <c r="F173" s="92">
        <v>42872</v>
      </c>
      <c r="G173" s="93">
        <v>278700.53999999998</v>
      </c>
      <c r="H173" s="93">
        <f t="shared" si="7"/>
        <v>133508.93999999997</v>
      </c>
      <c r="J173" s="8"/>
      <c r="K173" s="8"/>
      <c r="L173" s="96"/>
      <c r="M173" s="96"/>
    </row>
    <row r="174" spans="1:13" x14ac:dyDescent="0.25">
      <c r="A174" t="s">
        <v>1745</v>
      </c>
      <c r="B174" t="s">
        <v>1746</v>
      </c>
      <c r="C174" s="93">
        <v>-241732.61</v>
      </c>
      <c r="E174" s="91" t="s">
        <v>1937</v>
      </c>
      <c r="F174" s="92">
        <v>42878</v>
      </c>
      <c r="G174" s="93">
        <v>241732.61</v>
      </c>
      <c r="H174" s="93">
        <f t="shared" si="7"/>
        <v>0</v>
      </c>
      <c r="J174" s="8"/>
      <c r="K174" s="8"/>
      <c r="L174" s="96"/>
      <c r="M174" s="96"/>
    </row>
    <row r="175" spans="1:13" x14ac:dyDescent="0.25">
      <c r="A175" t="s">
        <v>1749</v>
      </c>
      <c r="B175" t="s">
        <v>1750</v>
      </c>
      <c r="C175" s="93">
        <v>-212751.82</v>
      </c>
      <c r="E175" s="91" t="s">
        <v>3049</v>
      </c>
      <c r="F175" s="92">
        <v>42964</v>
      </c>
      <c r="G175" s="93">
        <v>212751.82</v>
      </c>
      <c r="H175" s="93">
        <f t="shared" si="7"/>
        <v>0</v>
      </c>
      <c r="J175" s="8"/>
      <c r="K175" s="8"/>
      <c r="L175" s="96"/>
      <c r="M175" s="96"/>
    </row>
    <row r="176" spans="1:13" x14ac:dyDescent="0.25">
      <c r="A176" t="s">
        <v>1755</v>
      </c>
      <c r="B176" t="s">
        <v>1756</v>
      </c>
      <c r="C176" s="93">
        <v>-212751.82</v>
      </c>
      <c r="E176" s="91" t="s">
        <v>2077</v>
      </c>
      <c r="F176" s="92">
        <v>42878</v>
      </c>
      <c r="G176" s="93">
        <v>212751.82</v>
      </c>
      <c r="H176" s="93">
        <f t="shared" si="7"/>
        <v>0</v>
      </c>
      <c r="J176" s="8"/>
      <c r="K176" s="8"/>
      <c r="L176" s="96"/>
      <c r="M176" s="96"/>
    </row>
    <row r="177" spans="1:13" x14ac:dyDescent="0.25">
      <c r="A177" t="s">
        <v>1861</v>
      </c>
      <c r="B177" t="s">
        <v>1862</v>
      </c>
      <c r="C177" s="93">
        <v>-400419.05</v>
      </c>
      <c r="E177" s="91" t="s">
        <v>1974</v>
      </c>
      <c r="F177" s="92">
        <v>42884</v>
      </c>
      <c r="G177" s="93">
        <v>400419.05</v>
      </c>
      <c r="H177" s="93">
        <f t="shared" si="7"/>
        <v>0</v>
      </c>
      <c r="J177" s="8"/>
      <c r="K177" s="8"/>
      <c r="L177" s="96"/>
      <c r="M177" s="96"/>
    </row>
    <row r="178" spans="1:13" x14ac:dyDescent="0.25">
      <c r="A178" t="s">
        <v>1873</v>
      </c>
      <c r="B178" t="s">
        <v>1874</v>
      </c>
      <c r="C178" s="93">
        <v>-267773.71000000002</v>
      </c>
      <c r="E178" s="91" t="s">
        <v>1961</v>
      </c>
      <c r="F178" s="92">
        <v>42851</v>
      </c>
      <c r="G178" s="93">
        <v>267773.71000000002</v>
      </c>
      <c r="H178" s="93">
        <f t="shared" si="7"/>
        <v>0</v>
      </c>
      <c r="J178" s="8"/>
      <c r="K178" s="8"/>
      <c r="L178" s="96"/>
      <c r="M178" s="96"/>
    </row>
    <row r="179" spans="1:13" x14ac:dyDescent="0.25">
      <c r="A179" t="s">
        <v>1881</v>
      </c>
      <c r="B179" t="s">
        <v>1882</v>
      </c>
      <c r="C179" s="93">
        <v>-390318.43</v>
      </c>
      <c r="E179" s="91" t="s">
        <v>1922</v>
      </c>
      <c r="F179" s="92">
        <v>42863</v>
      </c>
      <c r="G179" s="93">
        <v>390318.43</v>
      </c>
      <c r="H179" s="93">
        <f t="shared" si="7"/>
        <v>0</v>
      </c>
      <c r="J179" s="8"/>
      <c r="K179" s="8"/>
      <c r="L179" s="96"/>
      <c r="M179" s="96"/>
    </row>
    <row r="180" spans="1:13" x14ac:dyDescent="0.25">
      <c r="A180" t="s">
        <v>2138</v>
      </c>
      <c r="B180" t="s">
        <v>2139</v>
      </c>
      <c r="C180" s="93">
        <v>-223074.99</v>
      </c>
      <c r="E180" s="91" t="s">
        <v>2326</v>
      </c>
      <c r="F180" s="92">
        <v>42891</v>
      </c>
      <c r="G180" s="93">
        <v>223074.99</v>
      </c>
      <c r="H180" s="93">
        <f t="shared" si="7"/>
        <v>0</v>
      </c>
      <c r="J180" s="8"/>
      <c r="K180" s="8"/>
      <c r="L180" s="96"/>
      <c r="M180" s="96"/>
    </row>
    <row r="181" spans="1:13" x14ac:dyDescent="0.25">
      <c r="A181" t="s">
        <v>2180</v>
      </c>
      <c r="B181" t="s">
        <v>2181</v>
      </c>
      <c r="C181" s="93">
        <v>-212751.82</v>
      </c>
      <c r="E181" s="91" t="s">
        <v>2405</v>
      </c>
      <c r="F181" s="92">
        <v>42898</v>
      </c>
      <c r="G181" s="93">
        <v>212751.82</v>
      </c>
      <c r="H181" s="93">
        <f t="shared" si="7"/>
        <v>0</v>
      </c>
      <c r="J181" s="8"/>
      <c r="K181" s="8"/>
      <c r="L181" s="96"/>
      <c r="M181" s="96"/>
    </row>
    <row r="182" spans="1:13" x14ac:dyDescent="0.25">
      <c r="A182" t="s">
        <v>2184</v>
      </c>
      <c r="B182" t="s">
        <v>2185</v>
      </c>
      <c r="C182" s="93">
        <v>-212751.82</v>
      </c>
      <c r="E182" s="91" t="s">
        <v>3172</v>
      </c>
      <c r="F182" s="92">
        <v>42992</v>
      </c>
      <c r="G182" s="93">
        <v>213443.73</v>
      </c>
      <c r="H182" s="93">
        <f t="shared" si="7"/>
        <v>691.91000000000349</v>
      </c>
      <c r="J182" s="8"/>
      <c r="K182" s="8"/>
      <c r="L182" s="96"/>
      <c r="M182" s="96"/>
    </row>
    <row r="183" spans="1:13" x14ac:dyDescent="0.25">
      <c r="A183" t="s">
        <v>2188</v>
      </c>
      <c r="B183" t="s">
        <v>2189</v>
      </c>
      <c r="C183" s="93">
        <v>-212751.82</v>
      </c>
      <c r="E183" s="91" t="s">
        <v>2423</v>
      </c>
      <c r="F183" s="92">
        <v>42898</v>
      </c>
      <c r="G183" s="93">
        <v>212751.82</v>
      </c>
      <c r="H183" s="93">
        <f t="shared" si="7"/>
        <v>0</v>
      </c>
      <c r="J183" s="8"/>
      <c r="K183" s="8"/>
      <c r="L183" s="96"/>
      <c r="M183" s="96"/>
    </row>
    <row r="184" spans="1:13" x14ac:dyDescent="0.25">
      <c r="A184" t="s">
        <v>2202</v>
      </c>
      <c r="B184" t="s">
        <v>2203</v>
      </c>
      <c r="C184" s="93">
        <v>-266122.02</v>
      </c>
      <c r="E184" s="91" t="s">
        <v>2396</v>
      </c>
      <c r="F184" s="92">
        <v>42898</v>
      </c>
      <c r="G184" s="93">
        <v>266122.02</v>
      </c>
      <c r="H184" s="93">
        <f t="shared" si="7"/>
        <v>0</v>
      </c>
      <c r="J184" s="8"/>
      <c r="K184" s="8"/>
      <c r="L184" s="96"/>
      <c r="M184" s="96"/>
    </row>
    <row r="185" spans="1:13" x14ac:dyDescent="0.25">
      <c r="A185" t="s">
        <v>2206</v>
      </c>
      <c r="B185" t="s">
        <v>2207</v>
      </c>
      <c r="C185" s="93">
        <v>-266122.02</v>
      </c>
      <c r="E185" s="91" t="s">
        <v>2403</v>
      </c>
      <c r="F185" s="92">
        <v>42898</v>
      </c>
      <c r="G185" s="93">
        <v>266122.02</v>
      </c>
      <c r="H185" s="93">
        <f t="shared" si="7"/>
        <v>0</v>
      </c>
      <c r="J185" s="8"/>
      <c r="K185" s="8"/>
      <c r="L185" s="96"/>
      <c r="M185" s="96"/>
    </row>
    <row r="186" spans="1:13" x14ac:dyDescent="0.25">
      <c r="A186" t="s">
        <v>2234</v>
      </c>
      <c r="B186" t="s">
        <v>2235</v>
      </c>
      <c r="C186" s="93">
        <v>-212751.82</v>
      </c>
      <c r="E186" s="91" t="s">
        <v>2073</v>
      </c>
      <c r="F186" s="92">
        <v>42878</v>
      </c>
      <c r="G186" s="93">
        <v>212751.82</v>
      </c>
      <c r="H186" s="93">
        <f t="shared" si="7"/>
        <v>0</v>
      </c>
      <c r="J186" s="8"/>
      <c r="K186" s="8"/>
      <c r="L186" s="96"/>
      <c r="M186" s="96"/>
    </row>
    <row r="187" spans="1:13" x14ac:dyDescent="0.25">
      <c r="A187" t="s">
        <v>2242</v>
      </c>
      <c r="B187" t="s">
        <v>2243</v>
      </c>
      <c r="C187" s="93">
        <v>-212751.82</v>
      </c>
      <c r="E187" s="91" t="s">
        <v>2415</v>
      </c>
      <c r="F187" s="92">
        <v>42905</v>
      </c>
      <c r="G187" s="93">
        <v>212751.82</v>
      </c>
      <c r="H187" s="93">
        <f t="shared" si="7"/>
        <v>0</v>
      </c>
      <c r="J187" s="8"/>
      <c r="K187" s="8"/>
      <c r="L187" s="96"/>
      <c r="M187" s="96"/>
    </row>
    <row r="188" spans="1:13" x14ac:dyDescent="0.25">
      <c r="A188" t="s">
        <v>2244</v>
      </c>
      <c r="B188" t="s">
        <v>2245</v>
      </c>
      <c r="C188" s="93">
        <v>-212751.82</v>
      </c>
      <c r="E188" s="91" t="s">
        <v>2426</v>
      </c>
      <c r="F188" s="92">
        <v>42905</v>
      </c>
      <c r="G188" s="93">
        <v>212751.82</v>
      </c>
      <c r="H188" s="93">
        <f t="shared" si="7"/>
        <v>0</v>
      </c>
      <c r="J188" s="8"/>
      <c r="K188" s="8"/>
      <c r="L188" s="96"/>
      <c r="M188" s="96"/>
    </row>
    <row r="189" spans="1:13" x14ac:dyDescent="0.25">
      <c r="A189" t="s">
        <v>2246</v>
      </c>
      <c r="B189" t="s">
        <v>2247</v>
      </c>
      <c r="C189" s="93">
        <v>-212751.82</v>
      </c>
      <c r="E189" s="91" t="s">
        <v>2410</v>
      </c>
      <c r="F189" s="92">
        <v>42898</v>
      </c>
      <c r="G189" s="93">
        <v>212751.82</v>
      </c>
      <c r="H189" s="93">
        <f t="shared" si="7"/>
        <v>0</v>
      </c>
      <c r="J189" s="8"/>
      <c r="K189" s="8"/>
      <c r="L189" s="96"/>
      <c r="M189" s="96"/>
    </row>
    <row r="190" spans="1:13" x14ac:dyDescent="0.25">
      <c r="A190" t="s">
        <v>2262</v>
      </c>
      <c r="B190" t="s">
        <v>2263</v>
      </c>
      <c r="C190" s="93">
        <v>-212751.82</v>
      </c>
      <c r="E190" s="91" t="s">
        <v>2416</v>
      </c>
      <c r="F190" s="92">
        <v>42905</v>
      </c>
      <c r="G190" s="93">
        <v>212751.82</v>
      </c>
      <c r="H190" s="93">
        <f t="shared" si="7"/>
        <v>0</v>
      </c>
      <c r="J190" s="8"/>
      <c r="K190" s="8"/>
      <c r="L190" s="96"/>
      <c r="M190" s="96"/>
    </row>
    <row r="191" spans="1:13" x14ac:dyDescent="0.25">
      <c r="A191" t="s">
        <v>2264</v>
      </c>
      <c r="B191" t="s">
        <v>2265</v>
      </c>
      <c r="C191" s="93">
        <v>-212751.82</v>
      </c>
      <c r="E191" s="91" t="s">
        <v>2420</v>
      </c>
      <c r="F191" s="92">
        <v>42906</v>
      </c>
      <c r="G191" s="93">
        <v>212751.82</v>
      </c>
      <c r="H191" s="93">
        <f t="shared" ref="H191:H223" si="8">+C191+G191</f>
        <v>0</v>
      </c>
      <c r="J191" s="8"/>
      <c r="K191" s="8"/>
      <c r="L191" s="96"/>
      <c r="M191" s="96"/>
    </row>
    <row r="192" spans="1:13" x14ac:dyDescent="0.25">
      <c r="A192" t="s">
        <v>2282</v>
      </c>
      <c r="B192" t="s">
        <v>2283</v>
      </c>
      <c r="C192" s="93">
        <v>-266122.02</v>
      </c>
      <c r="E192" s="91" t="s">
        <v>2387</v>
      </c>
      <c r="F192" s="92">
        <v>42905</v>
      </c>
      <c r="G192" s="93">
        <v>266122.02</v>
      </c>
      <c r="H192" s="93">
        <f t="shared" si="8"/>
        <v>0</v>
      </c>
      <c r="J192" s="8"/>
      <c r="K192" s="8"/>
      <c r="L192" s="96"/>
      <c r="M192" s="96"/>
    </row>
    <row r="193" spans="1:13" x14ac:dyDescent="0.25">
      <c r="A193" t="s">
        <v>2289</v>
      </c>
      <c r="B193" t="s">
        <v>2290</v>
      </c>
      <c r="C193" s="93">
        <v>-348454.73</v>
      </c>
      <c r="E193" s="91" t="s">
        <v>2359</v>
      </c>
      <c r="F193" s="92">
        <v>42916</v>
      </c>
      <c r="G193" s="93">
        <v>348454.73</v>
      </c>
      <c r="H193" s="93">
        <f t="shared" si="8"/>
        <v>0</v>
      </c>
      <c r="J193" s="8"/>
      <c r="K193" s="8"/>
      <c r="L193" s="96"/>
      <c r="M193" s="96"/>
    </row>
    <row r="194" spans="1:13" x14ac:dyDescent="0.25">
      <c r="A194" t="s">
        <v>2295</v>
      </c>
      <c r="B194" t="s">
        <v>2296</v>
      </c>
      <c r="C194" s="93">
        <v>-400419.05</v>
      </c>
      <c r="E194" s="91" t="s">
        <v>2356</v>
      </c>
      <c r="F194" s="92">
        <v>42916</v>
      </c>
      <c r="G194" s="93">
        <v>400419.05</v>
      </c>
      <c r="H194" s="93">
        <f t="shared" si="8"/>
        <v>0</v>
      </c>
      <c r="J194" s="8"/>
      <c r="K194" s="8"/>
      <c r="L194" s="96"/>
      <c r="M194" s="96"/>
    </row>
    <row r="195" spans="1:13" x14ac:dyDescent="0.25">
      <c r="A195" t="s">
        <v>2297</v>
      </c>
      <c r="B195" t="s">
        <v>2298</v>
      </c>
      <c r="C195" s="93">
        <v>-400419.05</v>
      </c>
      <c r="E195" s="91" t="s">
        <v>2354</v>
      </c>
      <c r="F195" s="92">
        <v>42916</v>
      </c>
      <c r="G195" s="93">
        <v>400419.05</v>
      </c>
      <c r="H195" s="93">
        <f t="shared" si="8"/>
        <v>0</v>
      </c>
      <c r="J195" s="8"/>
      <c r="K195" s="8"/>
      <c r="L195" s="96"/>
      <c r="M195" s="96"/>
    </row>
    <row r="196" spans="1:13" x14ac:dyDescent="0.25">
      <c r="A196" t="s">
        <v>2299</v>
      </c>
      <c r="B196" t="s">
        <v>2300</v>
      </c>
      <c r="C196" s="93">
        <v>-400419.05</v>
      </c>
      <c r="E196" s="91" t="s">
        <v>2357</v>
      </c>
      <c r="F196" s="92">
        <v>42916</v>
      </c>
      <c r="G196" s="93">
        <v>400419.05</v>
      </c>
      <c r="H196" s="93">
        <f t="shared" si="8"/>
        <v>0</v>
      </c>
      <c r="J196" s="8"/>
      <c r="K196" s="8"/>
      <c r="L196" s="96"/>
      <c r="M196" s="96"/>
    </row>
    <row r="197" spans="1:13" x14ac:dyDescent="0.25">
      <c r="A197" t="s">
        <v>2303</v>
      </c>
      <c r="B197" t="s">
        <v>2304</v>
      </c>
      <c r="C197" s="93">
        <v>-212751.82</v>
      </c>
      <c r="E197" s="91" t="s">
        <v>2407</v>
      </c>
      <c r="F197" s="92">
        <v>42905</v>
      </c>
      <c r="G197" s="93">
        <v>212751.82</v>
      </c>
      <c r="H197" s="93">
        <f t="shared" si="8"/>
        <v>0</v>
      </c>
      <c r="J197" s="8"/>
      <c r="K197" s="8"/>
      <c r="L197" s="96"/>
      <c r="M197" s="96"/>
    </row>
    <row r="198" spans="1:13" x14ac:dyDescent="0.25">
      <c r="A198" t="s">
        <v>2495</v>
      </c>
      <c r="B198" t="s">
        <v>2496</v>
      </c>
      <c r="C198" s="93">
        <v>-241732.61</v>
      </c>
      <c r="E198" s="91" t="s">
        <v>2699</v>
      </c>
      <c r="F198" s="92">
        <v>42919</v>
      </c>
      <c r="G198" s="93">
        <v>241732.61</v>
      </c>
      <c r="H198" s="93">
        <f t="shared" si="8"/>
        <v>0</v>
      </c>
      <c r="J198" s="8"/>
      <c r="K198" s="8"/>
      <c r="L198" s="96"/>
      <c r="M198" s="96"/>
    </row>
    <row r="199" spans="1:13" x14ac:dyDescent="0.25">
      <c r="A199" t="s">
        <v>2497</v>
      </c>
      <c r="B199" t="s">
        <v>2498</v>
      </c>
      <c r="C199" s="93">
        <v>-534430.17000000004</v>
      </c>
      <c r="E199" s="91" t="s">
        <v>2708</v>
      </c>
      <c r="F199" s="92">
        <v>42921</v>
      </c>
      <c r="G199" s="93">
        <v>534430.17000000004</v>
      </c>
      <c r="H199" s="93">
        <f t="shared" si="8"/>
        <v>0</v>
      </c>
      <c r="J199" s="8"/>
      <c r="K199" s="8"/>
      <c r="L199" s="96"/>
      <c r="M199" s="96"/>
    </row>
    <row r="200" spans="1:13" x14ac:dyDescent="0.25">
      <c r="A200" t="s">
        <v>2499</v>
      </c>
      <c r="B200" t="s">
        <v>2500</v>
      </c>
      <c r="C200" s="93">
        <v>-213424.74</v>
      </c>
      <c r="E200" s="91" t="s">
        <v>2741</v>
      </c>
      <c r="F200" s="92">
        <v>42905</v>
      </c>
      <c r="G200" s="93">
        <v>213424.74</v>
      </c>
      <c r="H200" s="93">
        <f t="shared" si="8"/>
        <v>0</v>
      </c>
      <c r="J200" s="8"/>
      <c r="K200" s="8"/>
      <c r="L200" s="96"/>
      <c r="M200" s="96"/>
    </row>
    <row r="201" spans="1:13" x14ac:dyDescent="0.25">
      <c r="A201" t="s">
        <v>2509</v>
      </c>
      <c r="B201" t="s">
        <v>2510</v>
      </c>
      <c r="C201" s="93">
        <v>-219364.73</v>
      </c>
      <c r="E201" s="91" t="s">
        <v>2774</v>
      </c>
      <c r="F201" s="92">
        <v>42933</v>
      </c>
      <c r="G201" s="93">
        <v>219364.74</v>
      </c>
      <c r="H201" s="93">
        <f t="shared" si="8"/>
        <v>9.9999999802093953E-3</v>
      </c>
      <c r="J201" s="8"/>
      <c r="K201" s="8"/>
      <c r="L201" s="96"/>
      <c r="M201" s="96"/>
    </row>
    <row r="202" spans="1:13" x14ac:dyDescent="0.25">
      <c r="A202" t="s">
        <v>2537</v>
      </c>
      <c r="B202" t="s">
        <v>2538</v>
      </c>
      <c r="C202" s="93">
        <v>-212751.82</v>
      </c>
      <c r="E202" s="91" t="s">
        <v>2761</v>
      </c>
      <c r="F202" s="92">
        <v>42930</v>
      </c>
      <c r="G202" s="93">
        <v>212751.82</v>
      </c>
      <c r="H202" s="93">
        <f t="shared" si="8"/>
        <v>0</v>
      </c>
      <c r="J202" s="8"/>
      <c r="K202" s="8"/>
      <c r="L202" s="96"/>
      <c r="M202" s="96"/>
    </row>
    <row r="203" spans="1:13" x14ac:dyDescent="0.25">
      <c r="A203" t="s">
        <v>2541</v>
      </c>
      <c r="B203" t="s">
        <v>2542</v>
      </c>
      <c r="C203" s="93">
        <v>-212751.82</v>
      </c>
      <c r="E203" s="91" t="s">
        <v>2417</v>
      </c>
      <c r="F203" s="92">
        <v>42906</v>
      </c>
      <c r="G203" s="93">
        <v>212751.82</v>
      </c>
      <c r="H203" s="93">
        <f t="shared" si="8"/>
        <v>0</v>
      </c>
      <c r="J203" s="8"/>
      <c r="K203" s="8"/>
      <c r="L203" s="96"/>
      <c r="M203" s="96"/>
    </row>
    <row r="204" spans="1:13" x14ac:dyDescent="0.25">
      <c r="A204" t="s">
        <v>2543</v>
      </c>
      <c r="B204" t="s">
        <v>2544</v>
      </c>
      <c r="C204" s="93">
        <v>-212751.82</v>
      </c>
      <c r="E204" s="91" t="s">
        <v>2758</v>
      </c>
      <c r="F204" s="92">
        <v>42930</v>
      </c>
      <c r="G204" s="93">
        <v>212751.82</v>
      </c>
      <c r="H204" s="93">
        <f t="shared" si="8"/>
        <v>0</v>
      </c>
      <c r="J204" s="8"/>
      <c r="K204" s="8"/>
      <c r="L204" s="96"/>
      <c r="M204" s="96"/>
    </row>
    <row r="205" spans="1:13" x14ac:dyDescent="0.25">
      <c r="A205" t="s">
        <v>2545</v>
      </c>
      <c r="B205" t="s">
        <v>2546</v>
      </c>
      <c r="C205" s="93">
        <v>-212751.82</v>
      </c>
      <c r="E205" s="91" t="s">
        <v>2767</v>
      </c>
      <c r="F205" s="92">
        <v>42930</v>
      </c>
      <c r="G205" s="93">
        <v>212751.82</v>
      </c>
      <c r="H205" s="93">
        <f t="shared" si="8"/>
        <v>0</v>
      </c>
      <c r="J205" s="8"/>
      <c r="K205" s="8"/>
      <c r="L205" s="96"/>
      <c r="M205" s="96"/>
    </row>
    <row r="206" spans="1:13" x14ac:dyDescent="0.25">
      <c r="A206" t="s">
        <v>2549</v>
      </c>
      <c r="B206" t="s">
        <v>2550</v>
      </c>
      <c r="C206" s="93">
        <v>-266122.02</v>
      </c>
      <c r="E206" s="91" t="s">
        <v>2752</v>
      </c>
      <c r="F206" s="92">
        <v>42930</v>
      </c>
      <c r="G206" s="93">
        <v>266122.02</v>
      </c>
      <c r="H206" s="93">
        <f t="shared" si="8"/>
        <v>0</v>
      </c>
      <c r="J206" s="8"/>
      <c r="K206" s="8"/>
      <c r="L206" s="96"/>
      <c r="M206" s="96"/>
    </row>
    <row r="207" spans="1:13" x14ac:dyDescent="0.25">
      <c r="A207" t="s">
        <v>2551</v>
      </c>
      <c r="B207" t="s">
        <v>2552</v>
      </c>
      <c r="C207" s="93">
        <v>-304854.28000000003</v>
      </c>
      <c r="E207" s="91" t="s">
        <v>2755</v>
      </c>
      <c r="F207" s="92">
        <v>42930</v>
      </c>
      <c r="G207" s="93">
        <v>304854.28000000003</v>
      </c>
      <c r="H207" s="93">
        <f t="shared" si="8"/>
        <v>0</v>
      </c>
      <c r="J207" s="8"/>
      <c r="K207" s="8"/>
      <c r="L207" s="96"/>
      <c r="M207" s="96"/>
    </row>
    <row r="208" spans="1:13" s="91" customFormat="1" x14ac:dyDescent="0.25">
      <c r="A208" s="91" t="s">
        <v>2553</v>
      </c>
      <c r="B208" s="91" t="s">
        <v>2554</v>
      </c>
      <c r="C208" s="91">
        <v>59.34</v>
      </c>
      <c r="D208" s="7"/>
      <c r="F208" s="92"/>
      <c r="G208" s="93"/>
      <c r="H208" s="93"/>
      <c r="J208" s="8"/>
      <c r="K208" s="8"/>
      <c r="L208" s="8"/>
      <c r="M208" s="96"/>
    </row>
    <row r="209" spans="1:13" x14ac:dyDescent="0.25">
      <c r="A209" t="s">
        <v>2559</v>
      </c>
      <c r="B209" t="s">
        <v>2560</v>
      </c>
      <c r="C209" s="93">
        <v>-425421.04</v>
      </c>
      <c r="E209" s="91" t="s">
        <v>2691</v>
      </c>
      <c r="F209" s="92">
        <v>42930</v>
      </c>
      <c r="G209" s="93">
        <v>425421.04</v>
      </c>
      <c r="H209" s="93">
        <f t="shared" si="8"/>
        <v>0</v>
      </c>
      <c r="J209" s="8"/>
      <c r="K209" s="8"/>
      <c r="L209" s="96"/>
      <c r="M209" s="96"/>
    </row>
    <row r="210" spans="1:13" x14ac:dyDescent="0.25">
      <c r="A210" t="s">
        <v>2563</v>
      </c>
      <c r="B210" t="s">
        <v>2564</v>
      </c>
      <c r="C210" s="93">
        <v>-400419.05</v>
      </c>
      <c r="E210" s="91" t="s">
        <v>2731</v>
      </c>
      <c r="F210" s="92">
        <v>42933</v>
      </c>
      <c r="G210" s="93">
        <v>400419.05</v>
      </c>
      <c r="H210" s="93">
        <f t="shared" si="8"/>
        <v>0</v>
      </c>
      <c r="J210" s="8"/>
      <c r="K210" s="8"/>
      <c r="L210" s="96"/>
      <c r="M210" s="96"/>
    </row>
    <row r="211" spans="1:13" x14ac:dyDescent="0.25">
      <c r="A211" t="s">
        <v>2565</v>
      </c>
      <c r="B211" t="s">
        <v>2566</v>
      </c>
      <c r="C211" s="93">
        <v>-400419.05</v>
      </c>
      <c r="E211" s="91" t="s">
        <v>2729</v>
      </c>
      <c r="F211" s="92">
        <v>42933</v>
      </c>
      <c r="G211" s="93">
        <v>400419.05</v>
      </c>
      <c r="H211" s="93">
        <f t="shared" si="8"/>
        <v>0</v>
      </c>
      <c r="J211" s="8"/>
      <c r="K211" s="8"/>
      <c r="L211" s="96"/>
      <c r="M211" s="96"/>
    </row>
    <row r="212" spans="1:13" x14ac:dyDescent="0.25">
      <c r="A212" t="s">
        <v>2571</v>
      </c>
      <c r="B212" t="s">
        <v>2572</v>
      </c>
      <c r="C212" s="93">
        <v>-54044.73</v>
      </c>
      <c r="E212" s="91" t="s">
        <v>2780</v>
      </c>
      <c r="F212" s="92">
        <v>42933</v>
      </c>
      <c r="G212" s="93">
        <v>54044.73</v>
      </c>
      <c r="H212" s="93">
        <f t="shared" si="8"/>
        <v>0</v>
      </c>
      <c r="J212" s="8"/>
      <c r="K212" s="8"/>
      <c r="L212" s="96"/>
      <c r="M212" s="96"/>
    </row>
    <row r="213" spans="1:13" x14ac:dyDescent="0.25">
      <c r="A213" t="s">
        <v>2573</v>
      </c>
      <c r="B213" t="s">
        <v>2574</v>
      </c>
      <c r="C213" s="93">
        <v>-233944.73</v>
      </c>
      <c r="E213" s="91" t="s">
        <v>2771</v>
      </c>
      <c r="F213" s="92">
        <v>42933</v>
      </c>
      <c r="G213" s="93">
        <v>233944.73</v>
      </c>
      <c r="H213" s="93">
        <f t="shared" si="8"/>
        <v>0</v>
      </c>
      <c r="J213" s="8"/>
      <c r="K213" s="8"/>
      <c r="L213" s="96"/>
      <c r="M213" s="96"/>
    </row>
    <row r="214" spans="1:13" x14ac:dyDescent="0.25">
      <c r="A214" t="s">
        <v>2581</v>
      </c>
      <c r="B214" t="s">
        <v>2582</v>
      </c>
      <c r="C214" s="93">
        <v>-212751.82</v>
      </c>
      <c r="E214" s="91" t="s">
        <v>2765</v>
      </c>
      <c r="F214" s="92">
        <v>42933</v>
      </c>
      <c r="G214" s="93">
        <v>212751.82</v>
      </c>
      <c r="H214" s="93">
        <f t="shared" si="8"/>
        <v>0</v>
      </c>
      <c r="J214" s="8"/>
      <c r="K214" s="8"/>
      <c r="L214" s="96"/>
      <c r="M214" s="96"/>
    </row>
    <row r="215" spans="1:13" x14ac:dyDescent="0.25">
      <c r="A215" t="s">
        <v>2583</v>
      </c>
      <c r="B215" t="s">
        <v>2584</v>
      </c>
      <c r="C215" s="93">
        <v>-212751.82</v>
      </c>
      <c r="E215" s="91" t="s">
        <v>2766</v>
      </c>
      <c r="F215" s="92">
        <v>42933</v>
      </c>
      <c r="G215" s="93">
        <v>212751.82</v>
      </c>
      <c r="H215" s="93">
        <f t="shared" si="8"/>
        <v>0</v>
      </c>
      <c r="J215" s="8"/>
      <c r="K215" s="8"/>
      <c r="L215" s="96"/>
      <c r="M215" s="96"/>
    </row>
    <row r="216" spans="1:13" x14ac:dyDescent="0.25">
      <c r="A216" t="s">
        <v>2589</v>
      </c>
      <c r="B216" t="s">
        <v>2590</v>
      </c>
      <c r="C216" s="93">
        <v>-233944.73</v>
      </c>
      <c r="E216" s="91" t="s">
        <v>2777</v>
      </c>
      <c r="F216" s="92">
        <v>42933</v>
      </c>
      <c r="G216" s="93">
        <v>233944.73</v>
      </c>
      <c r="H216" s="93">
        <f t="shared" si="8"/>
        <v>0</v>
      </c>
      <c r="J216" s="8"/>
      <c r="K216" s="8"/>
      <c r="L216" s="96"/>
      <c r="M216" s="96"/>
    </row>
    <row r="217" spans="1:13" x14ac:dyDescent="0.25">
      <c r="A217" t="s">
        <v>2591</v>
      </c>
      <c r="B217" t="s">
        <v>2592</v>
      </c>
      <c r="C217" s="93">
        <v>-233944.73</v>
      </c>
      <c r="E217" s="91" t="s">
        <v>2775</v>
      </c>
      <c r="F217" s="92">
        <v>42933</v>
      </c>
      <c r="G217" s="93">
        <v>233944.73</v>
      </c>
      <c r="H217" s="93">
        <f t="shared" si="8"/>
        <v>0</v>
      </c>
      <c r="J217" s="8"/>
      <c r="K217" s="8"/>
      <c r="L217" s="96"/>
      <c r="M217" s="96"/>
    </row>
    <row r="218" spans="1:13" x14ac:dyDescent="0.25">
      <c r="A218" t="s">
        <v>2599</v>
      </c>
      <c r="B218" t="s">
        <v>2600</v>
      </c>
      <c r="C218" s="93">
        <v>-454679.11</v>
      </c>
      <c r="E218" s="91" t="s">
        <v>2705</v>
      </c>
      <c r="F218" s="92">
        <v>42935</v>
      </c>
      <c r="G218" s="93">
        <v>454679.11</v>
      </c>
      <c r="H218" s="93">
        <f t="shared" si="8"/>
        <v>0</v>
      </c>
      <c r="J218" s="8"/>
      <c r="K218" s="8"/>
      <c r="L218" s="96"/>
      <c r="M218" s="96"/>
    </row>
    <row r="219" spans="1:13" x14ac:dyDescent="0.25">
      <c r="A219" t="s">
        <v>2609</v>
      </c>
      <c r="B219" t="s">
        <v>2610</v>
      </c>
      <c r="C219" s="93">
        <v>-233944.73</v>
      </c>
      <c r="E219" s="91" t="s">
        <v>2778</v>
      </c>
      <c r="F219" s="92">
        <v>42933</v>
      </c>
      <c r="G219" s="93">
        <v>233944.73</v>
      </c>
      <c r="H219" s="93">
        <f t="shared" si="8"/>
        <v>0</v>
      </c>
      <c r="J219" s="8"/>
      <c r="K219" s="8"/>
      <c r="L219" s="96"/>
      <c r="M219" s="96"/>
    </row>
    <row r="220" spans="1:13" x14ac:dyDescent="0.25">
      <c r="A220" t="s">
        <v>2611</v>
      </c>
      <c r="B220" t="s">
        <v>2612</v>
      </c>
      <c r="C220" s="93">
        <v>-287834.69</v>
      </c>
      <c r="E220" s="91" t="s">
        <v>2722</v>
      </c>
      <c r="F220" s="92">
        <v>42935</v>
      </c>
      <c r="G220" s="93">
        <v>287834.69</v>
      </c>
      <c r="H220" s="93">
        <f t="shared" si="8"/>
        <v>0</v>
      </c>
      <c r="J220" s="8"/>
      <c r="K220" s="8"/>
      <c r="L220" s="96"/>
      <c r="M220" s="96"/>
    </row>
    <row r="221" spans="1:13" x14ac:dyDescent="0.25">
      <c r="A221" t="s">
        <v>2635</v>
      </c>
      <c r="B221" t="s">
        <v>2636</v>
      </c>
      <c r="C221" s="93">
        <v>-219364.74</v>
      </c>
      <c r="E221" s="91" t="s">
        <v>2781</v>
      </c>
      <c r="F221" s="92">
        <v>42941</v>
      </c>
      <c r="G221" s="93">
        <v>219364.74</v>
      </c>
      <c r="H221" s="93">
        <f t="shared" si="8"/>
        <v>0</v>
      </c>
      <c r="J221" s="8"/>
      <c r="K221" s="8"/>
      <c r="L221" s="96"/>
      <c r="M221" s="96"/>
    </row>
    <row r="222" spans="1:13" x14ac:dyDescent="0.25">
      <c r="A222" t="s">
        <v>2637</v>
      </c>
      <c r="B222" t="s">
        <v>2638</v>
      </c>
      <c r="C222" s="93">
        <v>-321320.7</v>
      </c>
      <c r="E222" s="91" t="s">
        <v>2697</v>
      </c>
      <c r="F222" s="92">
        <v>42933</v>
      </c>
      <c r="G222" s="93">
        <v>321320.7</v>
      </c>
      <c r="H222" s="93">
        <f t="shared" si="8"/>
        <v>0</v>
      </c>
      <c r="J222" s="8"/>
      <c r="K222" s="8"/>
      <c r="L222" s="96"/>
      <c r="M222" s="96"/>
    </row>
    <row r="223" spans="1:13" x14ac:dyDescent="0.25">
      <c r="A223" t="s">
        <v>2661</v>
      </c>
      <c r="B223" t="s">
        <v>2662</v>
      </c>
      <c r="C223" s="93">
        <v>-348454.73</v>
      </c>
      <c r="E223" s="91" t="s">
        <v>3000</v>
      </c>
      <c r="F223" s="92">
        <v>42947</v>
      </c>
      <c r="G223" s="93">
        <v>348454.73</v>
      </c>
      <c r="H223" s="93">
        <f t="shared" si="8"/>
        <v>0</v>
      </c>
      <c r="J223" s="8"/>
      <c r="K223" s="8"/>
      <c r="L223" s="96"/>
      <c r="M223" s="96"/>
    </row>
    <row r="224" spans="1:13" x14ac:dyDescent="0.25">
      <c r="A224" t="s">
        <v>2663</v>
      </c>
      <c r="B224" t="s">
        <v>2664</v>
      </c>
      <c r="C224" s="93">
        <v>-400419.05</v>
      </c>
      <c r="E224" s="91" t="s">
        <v>3001</v>
      </c>
      <c r="F224" s="92">
        <v>42947</v>
      </c>
      <c r="G224" s="93">
        <v>400419.05</v>
      </c>
      <c r="H224" s="93">
        <f t="shared" ref="H224:H255" si="9">+C224+G224</f>
        <v>0</v>
      </c>
      <c r="J224" s="8"/>
      <c r="K224" s="8"/>
      <c r="L224" s="96"/>
      <c r="M224" s="96"/>
    </row>
    <row r="225" spans="1:13" x14ac:dyDescent="0.25">
      <c r="A225" t="s">
        <v>2665</v>
      </c>
      <c r="B225" t="s">
        <v>2666</v>
      </c>
      <c r="C225" s="93">
        <v>-400419.05</v>
      </c>
      <c r="E225" s="91" t="s">
        <v>3002</v>
      </c>
      <c r="F225" s="92">
        <v>42947</v>
      </c>
      <c r="G225" s="93">
        <v>400419.05</v>
      </c>
      <c r="H225" s="93">
        <f t="shared" si="9"/>
        <v>0</v>
      </c>
      <c r="J225" s="8"/>
      <c r="K225" s="8"/>
      <c r="L225" s="96"/>
      <c r="M225" s="96"/>
    </row>
    <row r="226" spans="1:13" x14ac:dyDescent="0.25">
      <c r="A226" t="s">
        <v>2667</v>
      </c>
      <c r="B226" t="s">
        <v>2668</v>
      </c>
      <c r="C226" s="93">
        <v>-400419.05</v>
      </c>
      <c r="E226" s="91" t="s">
        <v>3003</v>
      </c>
      <c r="F226" s="92">
        <v>42947</v>
      </c>
      <c r="G226" s="93">
        <v>400419.05</v>
      </c>
      <c r="H226" s="93">
        <f t="shared" si="9"/>
        <v>0</v>
      </c>
      <c r="I226" t="s">
        <v>3857</v>
      </c>
      <c r="J226" s="8"/>
      <c r="K226" s="8"/>
      <c r="L226" s="96"/>
      <c r="M226" s="96"/>
    </row>
    <row r="227" spans="1:13" x14ac:dyDescent="0.25">
      <c r="A227" t="s">
        <v>2671</v>
      </c>
      <c r="B227" t="s">
        <v>2672</v>
      </c>
      <c r="C227" s="93">
        <v>-212751.82</v>
      </c>
      <c r="E227" s="91" t="s">
        <v>3004</v>
      </c>
      <c r="F227" s="92">
        <v>42947</v>
      </c>
      <c r="G227" s="93">
        <v>212751.82</v>
      </c>
      <c r="H227" s="93">
        <f t="shared" si="9"/>
        <v>0</v>
      </c>
      <c r="J227" s="8"/>
      <c r="K227" s="8"/>
      <c r="L227" s="96"/>
      <c r="M227" s="96"/>
    </row>
    <row r="228" spans="1:13" x14ac:dyDescent="0.25">
      <c r="A228" t="s">
        <v>2677</v>
      </c>
      <c r="B228" t="s">
        <v>2678</v>
      </c>
      <c r="C228" s="93">
        <v>-233944.73</v>
      </c>
      <c r="E228" s="91" t="s">
        <v>3007</v>
      </c>
      <c r="F228" s="92">
        <v>42947</v>
      </c>
      <c r="G228" s="93">
        <v>233944.73</v>
      </c>
      <c r="H228" s="93">
        <f t="shared" si="9"/>
        <v>0</v>
      </c>
      <c r="J228" s="8"/>
      <c r="K228" s="8"/>
      <c r="L228" s="96"/>
      <c r="M228" s="96"/>
    </row>
    <row r="229" spans="1:13" x14ac:dyDescent="0.25">
      <c r="A229" t="s">
        <v>2679</v>
      </c>
      <c r="B229" t="s">
        <v>2680</v>
      </c>
      <c r="C229" s="93">
        <v>-233944.73</v>
      </c>
      <c r="E229" s="91" t="s">
        <v>3008</v>
      </c>
      <c r="F229" s="92">
        <v>42947</v>
      </c>
      <c r="G229" s="93">
        <v>233944.73</v>
      </c>
      <c r="H229" s="93">
        <f t="shared" si="9"/>
        <v>0</v>
      </c>
      <c r="J229" s="8"/>
      <c r="K229" s="8"/>
      <c r="L229" s="96"/>
      <c r="M229" s="96"/>
    </row>
    <row r="230" spans="1:13" x14ac:dyDescent="0.25">
      <c r="A230" t="s">
        <v>2681</v>
      </c>
      <c r="B230" t="s">
        <v>2682</v>
      </c>
      <c r="C230" s="93">
        <v>-304854.28000000003</v>
      </c>
      <c r="E230" s="91" t="s">
        <v>3010</v>
      </c>
      <c r="F230" s="92">
        <v>42947</v>
      </c>
      <c r="G230" s="93">
        <v>304854.28000000003</v>
      </c>
      <c r="H230" s="93">
        <f t="shared" si="9"/>
        <v>0</v>
      </c>
      <c r="J230" s="8"/>
      <c r="K230" s="8"/>
      <c r="L230" s="96"/>
      <c r="M230" s="96"/>
    </row>
    <row r="231" spans="1:13" x14ac:dyDescent="0.25">
      <c r="A231" t="s">
        <v>2683</v>
      </c>
      <c r="B231" t="s">
        <v>2684</v>
      </c>
      <c r="C231" s="93">
        <v>-400419.05</v>
      </c>
      <c r="E231" s="91" t="s">
        <v>3016</v>
      </c>
      <c r="F231" s="92">
        <v>42951</v>
      </c>
      <c r="G231" s="93">
        <v>400419.05</v>
      </c>
      <c r="H231" s="93">
        <f t="shared" si="9"/>
        <v>0</v>
      </c>
      <c r="J231" s="8"/>
      <c r="K231" s="8"/>
      <c r="L231" s="96"/>
      <c r="M231" s="96"/>
    </row>
    <row r="232" spans="1:13" x14ac:dyDescent="0.25">
      <c r="A232" t="s">
        <v>2849</v>
      </c>
      <c r="B232" t="s">
        <v>2850</v>
      </c>
      <c r="C232" s="93">
        <v>-739945.05</v>
      </c>
      <c r="E232" s="91" t="s">
        <v>3023</v>
      </c>
      <c r="F232" s="92">
        <v>42954</v>
      </c>
      <c r="G232" s="93">
        <v>739945.05</v>
      </c>
      <c r="H232" s="93">
        <f t="shared" si="9"/>
        <v>0</v>
      </c>
      <c r="J232" s="8"/>
      <c r="K232" s="8"/>
      <c r="L232" s="96"/>
      <c r="M232" s="96"/>
    </row>
    <row r="233" spans="1:13" x14ac:dyDescent="0.25">
      <c r="A233" t="s">
        <v>2812</v>
      </c>
      <c r="B233" t="s">
        <v>2813</v>
      </c>
      <c r="C233" s="93">
        <v>-361873.21</v>
      </c>
      <c r="E233" s="91" t="s">
        <v>3024</v>
      </c>
      <c r="F233" s="92">
        <v>42954</v>
      </c>
      <c r="G233" s="93">
        <v>361873.21</v>
      </c>
      <c r="H233" s="93">
        <f t="shared" si="9"/>
        <v>0</v>
      </c>
      <c r="J233" s="8"/>
      <c r="K233" s="8"/>
      <c r="L233" s="96"/>
      <c r="M233" s="96"/>
    </row>
    <row r="234" spans="1:13" x14ac:dyDescent="0.25">
      <c r="A234" t="s">
        <v>2818</v>
      </c>
      <c r="B234" t="s">
        <v>2819</v>
      </c>
      <c r="C234" s="93">
        <v>-321320.7</v>
      </c>
      <c r="E234" s="91" t="s">
        <v>3027</v>
      </c>
      <c r="F234" s="92">
        <v>42954</v>
      </c>
      <c r="G234" s="93">
        <v>321320.7</v>
      </c>
      <c r="H234" s="93">
        <f t="shared" si="9"/>
        <v>0</v>
      </c>
      <c r="J234" s="8"/>
      <c r="K234" s="8"/>
      <c r="L234" s="96"/>
      <c r="M234" s="96"/>
    </row>
    <row r="235" spans="1:13" x14ac:dyDescent="0.25">
      <c r="A235" t="s">
        <v>2800</v>
      </c>
      <c r="B235" t="s">
        <v>2801</v>
      </c>
      <c r="C235" s="93">
        <v>-361873.21</v>
      </c>
      <c r="E235" s="91" t="s">
        <v>3033</v>
      </c>
      <c r="F235" s="92">
        <v>42956</v>
      </c>
      <c r="G235" s="93">
        <v>361873.21</v>
      </c>
      <c r="H235" s="93">
        <f t="shared" si="9"/>
        <v>0</v>
      </c>
      <c r="J235" s="8"/>
      <c r="K235" s="8"/>
      <c r="L235" s="96"/>
      <c r="M235" s="96"/>
    </row>
    <row r="236" spans="1:13" x14ac:dyDescent="0.25">
      <c r="A236" t="s">
        <v>2808</v>
      </c>
      <c r="B236" t="s">
        <v>2809</v>
      </c>
      <c r="C236" s="93">
        <v>-390318.48</v>
      </c>
      <c r="E236" s="91" t="s">
        <v>3034</v>
      </c>
      <c r="F236" s="92">
        <v>42956</v>
      </c>
      <c r="G236" s="93">
        <v>390318.43</v>
      </c>
      <c r="H236" s="93">
        <f t="shared" si="9"/>
        <v>-4.9999999988358468E-2</v>
      </c>
      <c r="J236" s="8"/>
      <c r="K236" s="8"/>
      <c r="L236" s="96"/>
      <c r="M236" s="96"/>
    </row>
    <row r="237" spans="1:13" x14ac:dyDescent="0.25">
      <c r="A237" t="s">
        <v>2919</v>
      </c>
      <c r="B237" t="s">
        <v>2920</v>
      </c>
      <c r="C237" s="93">
        <v>-212751.82</v>
      </c>
      <c r="E237" s="91" t="s">
        <v>3042</v>
      </c>
      <c r="F237" s="92">
        <v>42964</v>
      </c>
      <c r="G237" s="93">
        <v>212751.82</v>
      </c>
      <c r="H237" s="93">
        <f t="shared" si="9"/>
        <v>0</v>
      </c>
      <c r="J237" s="8"/>
      <c r="K237" s="8"/>
      <c r="L237" s="96"/>
      <c r="M237" s="96"/>
    </row>
    <row r="238" spans="1:13" x14ac:dyDescent="0.25">
      <c r="A238" t="s">
        <v>2969</v>
      </c>
      <c r="B238" t="s">
        <v>2970</v>
      </c>
      <c r="C238" s="93">
        <v>-212751.82</v>
      </c>
      <c r="E238" s="91" t="s">
        <v>3043</v>
      </c>
      <c r="F238" s="92">
        <v>42964</v>
      </c>
      <c r="G238" s="93">
        <v>212751.82</v>
      </c>
      <c r="H238" s="93">
        <f t="shared" si="9"/>
        <v>0</v>
      </c>
      <c r="J238" s="8"/>
      <c r="K238" s="8"/>
      <c r="L238" s="96"/>
      <c r="M238" s="96"/>
    </row>
    <row r="239" spans="1:13" x14ac:dyDescent="0.25">
      <c r="A239" t="s">
        <v>2971</v>
      </c>
      <c r="B239" t="s">
        <v>2972</v>
      </c>
      <c r="C239" s="93">
        <v>-212751.82</v>
      </c>
      <c r="E239" s="91" t="s">
        <v>3044</v>
      </c>
      <c r="F239" s="92">
        <v>42964</v>
      </c>
      <c r="G239" s="93">
        <v>212751.82</v>
      </c>
      <c r="H239" s="93">
        <f t="shared" si="9"/>
        <v>0</v>
      </c>
      <c r="J239" s="8"/>
      <c r="K239" s="8"/>
      <c r="L239" s="96"/>
      <c r="M239" s="96"/>
    </row>
    <row r="240" spans="1:13" x14ac:dyDescent="0.25">
      <c r="A240" t="s">
        <v>2975</v>
      </c>
      <c r="B240" t="s">
        <v>2976</v>
      </c>
      <c r="C240" s="93">
        <v>-212751.82</v>
      </c>
      <c r="E240" s="91" t="s">
        <v>3046</v>
      </c>
      <c r="F240" s="92">
        <v>42964</v>
      </c>
      <c r="G240" s="93">
        <v>212751.82</v>
      </c>
      <c r="H240" s="93">
        <f t="shared" si="9"/>
        <v>0</v>
      </c>
      <c r="J240" s="8"/>
      <c r="K240" s="8"/>
      <c r="L240" s="96"/>
      <c r="M240" s="96"/>
    </row>
    <row r="241" spans="1:13" x14ac:dyDescent="0.25">
      <c r="A241" t="s">
        <v>2935</v>
      </c>
      <c r="B241" t="s">
        <v>2936</v>
      </c>
      <c r="C241" s="93">
        <v>-212751.82</v>
      </c>
      <c r="E241" s="91" t="s">
        <v>3071</v>
      </c>
      <c r="F241" s="92">
        <v>42968</v>
      </c>
      <c r="G241" s="93">
        <v>212751.82</v>
      </c>
      <c r="H241" s="93">
        <f t="shared" si="9"/>
        <v>0</v>
      </c>
      <c r="J241" s="8"/>
      <c r="K241" s="8"/>
      <c r="L241" s="96"/>
      <c r="M241" s="96"/>
    </row>
    <row r="242" spans="1:13" x14ac:dyDescent="0.25">
      <c r="A242" t="s">
        <v>2959</v>
      </c>
      <c r="B242" t="s">
        <v>2960</v>
      </c>
      <c r="C242" s="93">
        <v>-212751.82</v>
      </c>
      <c r="E242" s="91" t="s">
        <v>3048</v>
      </c>
      <c r="F242" s="92">
        <v>42964</v>
      </c>
      <c r="G242" s="93">
        <v>212751.82</v>
      </c>
      <c r="H242" s="93">
        <f t="shared" si="9"/>
        <v>0</v>
      </c>
      <c r="J242" s="8"/>
      <c r="K242" s="8"/>
      <c r="L242" s="96"/>
      <c r="M242" s="96"/>
    </row>
    <row r="243" spans="1:13" x14ac:dyDescent="0.25">
      <c r="A243" t="s">
        <v>2937</v>
      </c>
      <c r="B243" t="s">
        <v>2938</v>
      </c>
      <c r="C243" s="93">
        <v>-212751.82</v>
      </c>
      <c r="E243" s="91" t="s">
        <v>3047</v>
      </c>
      <c r="F243" s="92">
        <v>42964</v>
      </c>
      <c r="G243" s="93">
        <v>212751.82</v>
      </c>
      <c r="H243" s="93">
        <f t="shared" si="9"/>
        <v>0</v>
      </c>
      <c r="J243" s="8"/>
      <c r="K243" s="8"/>
      <c r="L243" s="96"/>
      <c r="M243" s="96"/>
    </row>
    <row r="244" spans="1:13" x14ac:dyDescent="0.25">
      <c r="A244" t="s">
        <v>2941</v>
      </c>
      <c r="B244" t="s">
        <v>2942</v>
      </c>
      <c r="C244" s="93">
        <v>155000</v>
      </c>
      <c r="E244" s="91" t="s">
        <v>2760</v>
      </c>
      <c r="F244" s="92">
        <v>42930</v>
      </c>
      <c r="G244" s="93">
        <v>212751.82</v>
      </c>
      <c r="H244" s="93">
        <f t="shared" si="9"/>
        <v>367751.82</v>
      </c>
      <c r="J244" s="8"/>
      <c r="K244" s="8"/>
      <c r="L244" s="96"/>
      <c r="M244" s="96"/>
    </row>
    <row r="245" spans="1:13" x14ac:dyDescent="0.25">
      <c r="A245" t="s">
        <v>2949</v>
      </c>
      <c r="B245" t="s">
        <v>2950</v>
      </c>
      <c r="C245" s="93">
        <v>-212751.82</v>
      </c>
      <c r="E245" s="91" t="s">
        <v>3062</v>
      </c>
      <c r="F245" s="92">
        <v>42968</v>
      </c>
      <c r="G245" s="93">
        <v>212751.82</v>
      </c>
      <c r="H245" s="93">
        <f t="shared" si="9"/>
        <v>0</v>
      </c>
      <c r="J245" s="8"/>
      <c r="K245" s="8"/>
      <c r="L245" s="96"/>
      <c r="M245" s="96"/>
    </row>
    <row r="246" spans="1:13" x14ac:dyDescent="0.25">
      <c r="A246" t="s">
        <v>2925</v>
      </c>
      <c r="B246" t="s">
        <v>2926</v>
      </c>
      <c r="C246" s="93">
        <v>-212751.82</v>
      </c>
      <c r="E246" s="91" t="s">
        <v>3074</v>
      </c>
      <c r="F246" s="92">
        <v>42968</v>
      </c>
      <c r="G246" s="93">
        <v>212751.82</v>
      </c>
      <c r="H246" s="93">
        <f t="shared" si="9"/>
        <v>0</v>
      </c>
      <c r="J246" s="8"/>
      <c r="K246" s="8"/>
      <c r="L246" s="96"/>
      <c r="M246" s="96"/>
    </row>
    <row r="247" spans="1:13" x14ac:dyDescent="0.25">
      <c r="A247" t="s">
        <v>2963</v>
      </c>
      <c r="B247" t="s">
        <v>2964</v>
      </c>
      <c r="C247" s="93">
        <v>-212751.82</v>
      </c>
      <c r="E247" s="91" t="s">
        <v>3064</v>
      </c>
      <c r="F247" s="92">
        <v>42968</v>
      </c>
      <c r="G247" s="93">
        <v>212751.82</v>
      </c>
      <c r="H247" s="93">
        <f t="shared" si="9"/>
        <v>0</v>
      </c>
      <c r="J247" s="8"/>
      <c r="K247" s="8"/>
      <c r="L247" s="96"/>
      <c r="M247" s="96"/>
    </row>
    <row r="248" spans="1:13" x14ac:dyDescent="0.25">
      <c r="A248" t="s">
        <v>2943</v>
      </c>
      <c r="B248" t="s">
        <v>2944</v>
      </c>
      <c r="C248" s="93">
        <v>-212751.82</v>
      </c>
      <c r="E248" s="91" t="s">
        <v>3065</v>
      </c>
      <c r="F248" s="92">
        <v>42968</v>
      </c>
      <c r="G248" s="93">
        <v>212751.82</v>
      </c>
      <c r="H248" s="93">
        <f t="shared" si="9"/>
        <v>0</v>
      </c>
      <c r="J248" s="8"/>
      <c r="K248" s="8"/>
      <c r="L248" s="96"/>
      <c r="M248" s="96"/>
    </row>
    <row r="249" spans="1:13" x14ac:dyDescent="0.25">
      <c r="A249" t="s">
        <v>2951</v>
      </c>
      <c r="B249" t="s">
        <v>2952</v>
      </c>
      <c r="C249" s="93">
        <v>-212751.82</v>
      </c>
      <c r="E249" s="91" t="s">
        <v>3066</v>
      </c>
      <c r="F249" s="92">
        <v>42968</v>
      </c>
      <c r="G249" s="93">
        <v>212751.82</v>
      </c>
      <c r="H249" s="93">
        <f t="shared" si="9"/>
        <v>0</v>
      </c>
      <c r="J249" s="8"/>
      <c r="K249" s="8"/>
      <c r="L249" s="96"/>
      <c r="M249" s="96"/>
    </row>
    <row r="250" spans="1:13" x14ac:dyDescent="0.25">
      <c r="A250" t="s">
        <v>2989</v>
      </c>
      <c r="B250" t="s">
        <v>2990</v>
      </c>
      <c r="C250" s="93">
        <v>-219364.74</v>
      </c>
      <c r="E250" s="91" t="s">
        <v>3067</v>
      </c>
      <c r="F250" s="92">
        <v>42968</v>
      </c>
      <c r="G250" s="93">
        <v>219364.74</v>
      </c>
      <c r="H250" s="93">
        <f t="shared" si="9"/>
        <v>0</v>
      </c>
      <c r="J250" s="8"/>
      <c r="K250" s="8"/>
      <c r="L250" s="96"/>
      <c r="M250" s="96"/>
    </row>
    <row r="251" spans="1:13" x14ac:dyDescent="0.25">
      <c r="A251" t="s">
        <v>2967</v>
      </c>
      <c r="B251" t="s">
        <v>2968</v>
      </c>
      <c r="C251" s="93">
        <v>-212751.82</v>
      </c>
      <c r="E251" s="91" t="s">
        <v>3069</v>
      </c>
      <c r="F251" s="92">
        <v>42968</v>
      </c>
      <c r="G251" s="93">
        <v>212751.82</v>
      </c>
      <c r="H251" s="93">
        <f t="shared" si="9"/>
        <v>0</v>
      </c>
      <c r="J251" s="8"/>
      <c r="K251" s="8"/>
      <c r="L251" s="96"/>
      <c r="M251" s="96"/>
    </row>
    <row r="252" spans="1:13" x14ac:dyDescent="0.25">
      <c r="A252" t="s">
        <v>2915</v>
      </c>
      <c r="B252" t="s">
        <v>2916</v>
      </c>
      <c r="C252" s="93">
        <v>-212751.82</v>
      </c>
      <c r="E252" s="91" t="s">
        <v>3070</v>
      </c>
      <c r="F252" s="92">
        <v>42968</v>
      </c>
      <c r="G252" s="93">
        <v>212751.82</v>
      </c>
      <c r="H252" s="93">
        <f t="shared" si="9"/>
        <v>0</v>
      </c>
      <c r="J252" s="8"/>
      <c r="K252" s="8"/>
      <c r="L252" s="96"/>
      <c r="M252" s="96"/>
    </row>
    <row r="253" spans="1:13" x14ac:dyDescent="0.25">
      <c r="A253" t="s">
        <v>2929</v>
      </c>
      <c r="B253" t="s">
        <v>2930</v>
      </c>
      <c r="C253" s="93">
        <v>-212751.82</v>
      </c>
      <c r="E253" s="91" t="s">
        <v>2411</v>
      </c>
      <c r="F253" s="92">
        <v>42905</v>
      </c>
      <c r="G253" s="93">
        <v>212751.82</v>
      </c>
      <c r="H253" s="93">
        <f t="shared" si="9"/>
        <v>0</v>
      </c>
      <c r="J253" s="8"/>
      <c r="K253" s="8"/>
      <c r="L253" s="96"/>
      <c r="M253" s="96"/>
    </row>
    <row r="254" spans="1:13" x14ac:dyDescent="0.25">
      <c r="A254" t="s">
        <v>2973</v>
      </c>
      <c r="B254" t="s">
        <v>2974</v>
      </c>
      <c r="C254" s="93">
        <v>-212751.82</v>
      </c>
      <c r="E254" s="91" t="s">
        <v>3072</v>
      </c>
      <c r="F254" s="92">
        <v>42968</v>
      </c>
      <c r="G254" s="93">
        <v>212751.82</v>
      </c>
      <c r="H254" s="93">
        <f t="shared" si="9"/>
        <v>0</v>
      </c>
      <c r="J254" s="8"/>
      <c r="K254" s="8"/>
      <c r="L254" s="96"/>
      <c r="M254" s="96"/>
    </row>
    <row r="255" spans="1:13" x14ac:dyDescent="0.25">
      <c r="A255" t="s">
        <v>2945</v>
      </c>
      <c r="B255" t="s">
        <v>2946</v>
      </c>
      <c r="C255" s="93">
        <v>-212751.82</v>
      </c>
      <c r="E255" s="91" t="s">
        <v>3073</v>
      </c>
      <c r="F255" s="92">
        <v>42968</v>
      </c>
      <c r="G255" s="93">
        <v>212751.82</v>
      </c>
      <c r="H255" s="93">
        <f t="shared" si="9"/>
        <v>0</v>
      </c>
      <c r="J255" s="8"/>
      <c r="K255" s="8"/>
      <c r="L255" s="96"/>
      <c r="M255" s="96"/>
    </row>
    <row r="256" spans="1:13" x14ac:dyDescent="0.25">
      <c r="A256" t="s">
        <v>2923</v>
      </c>
      <c r="B256" t="s">
        <v>2924</v>
      </c>
      <c r="C256" s="93">
        <v>-212751.82</v>
      </c>
      <c r="E256" s="91" t="s">
        <v>3841</v>
      </c>
      <c r="F256" s="92">
        <v>43039</v>
      </c>
      <c r="G256" s="93">
        <v>195423.72</v>
      </c>
      <c r="H256" s="93">
        <f t="shared" ref="H256:H276" si="10">+C256+G256</f>
        <v>-17328.100000000006</v>
      </c>
      <c r="J256" s="8"/>
      <c r="K256" s="8"/>
      <c r="L256" s="96"/>
      <c r="M256" s="96"/>
    </row>
    <row r="257" spans="1:13" x14ac:dyDescent="0.25">
      <c r="A257" t="s">
        <v>2957</v>
      </c>
      <c r="B257" t="s">
        <v>2958</v>
      </c>
      <c r="C257" s="93">
        <v>-212751.82</v>
      </c>
      <c r="E257" s="91" t="s">
        <v>3075</v>
      </c>
      <c r="F257" s="92">
        <v>42968</v>
      </c>
      <c r="G257" s="93">
        <v>212751.82</v>
      </c>
      <c r="H257" s="93">
        <f t="shared" si="10"/>
        <v>0</v>
      </c>
      <c r="J257" s="8"/>
      <c r="K257" s="8"/>
      <c r="L257" s="96"/>
      <c r="M257" s="96"/>
    </row>
    <row r="258" spans="1:13" x14ac:dyDescent="0.25">
      <c r="A258" t="s">
        <v>2983</v>
      </c>
      <c r="B258" t="s">
        <v>2984</v>
      </c>
      <c r="C258" s="93">
        <v>-219364.74</v>
      </c>
      <c r="E258" s="91" t="s">
        <v>3076</v>
      </c>
      <c r="F258" s="92">
        <v>42968</v>
      </c>
      <c r="G258" s="93">
        <v>219364.74</v>
      </c>
      <c r="H258" s="93">
        <f t="shared" si="10"/>
        <v>0</v>
      </c>
      <c r="J258" s="8"/>
      <c r="K258" s="8"/>
      <c r="L258" s="96"/>
      <c r="M258" s="96"/>
    </row>
    <row r="259" spans="1:13" x14ac:dyDescent="0.25">
      <c r="A259" t="s">
        <v>2985</v>
      </c>
      <c r="B259" t="s">
        <v>2986</v>
      </c>
      <c r="C259" s="93">
        <v>-219364.74</v>
      </c>
      <c r="E259" s="91" t="s">
        <v>3077</v>
      </c>
      <c r="F259" s="92">
        <v>42968</v>
      </c>
      <c r="G259" s="93">
        <v>219364.74</v>
      </c>
      <c r="H259" s="93">
        <f t="shared" si="10"/>
        <v>0</v>
      </c>
      <c r="J259" s="8"/>
      <c r="K259" s="8"/>
      <c r="L259" s="96"/>
      <c r="M259" s="96"/>
    </row>
    <row r="260" spans="1:13" x14ac:dyDescent="0.25">
      <c r="A260" t="s">
        <v>2993</v>
      </c>
      <c r="B260" t="s">
        <v>2994</v>
      </c>
      <c r="C260" s="93">
        <v>-219364.74</v>
      </c>
      <c r="E260" s="91" t="s">
        <v>3078</v>
      </c>
      <c r="F260" s="92">
        <v>42968</v>
      </c>
      <c r="G260" s="93">
        <v>219364.74</v>
      </c>
      <c r="H260" s="93">
        <f t="shared" si="10"/>
        <v>0</v>
      </c>
      <c r="J260" s="8"/>
      <c r="K260" s="8"/>
      <c r="L260" s="96"/>
      <c r="M260" s="96"/>
    </row>
    <row r="261" spans="1:13" x14ac:dyDescent="0.25">
      <c r="A261" t="s">
        <v>2885</v>
      </c>
      <c r="B261" t="s">
        <v>2886</v>
      </c>
      <c r="C261" s="93">
        <v>-348454.73</v>
      </c>
      <c r="E261" s="91" t="s">
        <v>3079</v>
      </c>
      <c r="F261" s="92">
        <v>42968</v>
      </c>
      <c r="G261" s="93">
        <v>348454.73</v>
      </c>
      <c r="H261" s="93">
        <f t="shared" si="10"/>
        <v>0</v>
      </c>
      <c r="J261" s="8"/>
      <c r="K261" s="8"/>
      <c r="L261" s="96"/>
      <c r="M261" s="96"/>
    </row>
    <row r="262" spans="1:13" x14ac:dyDescent="0.25">
      <c r="A262" t="s">
        <v>2977</v>
      </c>
      <c r="B262" t="s">
        <v>2978</v>
      </c>
      <c r="C262" s="93">
        <v>-212751.82</v>
      </c>
      <c r="E262" s="91" t="s">
        <v>3080</v>
      </c>
      <c r="F262" s="92">
        <v>42968</v>
      </c>
      <c r="G262" s="93">
        <v>212751.82</v>
      </c>
      <c r="H262" s="93">
        <f t="shared" si="10"/>
        <v>0</v>
      </c>
      <c r="J262" s="8"/>
      <c r="K262" s="8"/>
      <c r="L262" s="96"/>
      <c r="M262" s="96"/>
    </row>
    <row r="263" spans="1:13" x14ac:dyDescent="0.25">
      <c r="A263" t="s">
        <v>2947</v>
      </c>
      <c r="B263" t="s">
        <v>2948</v>
      </c>
      <c r="C263" s="93">
        <v>-212751.82</v>
      </c>
      <c r="E263" s="91" t="s">
        <v>3081</v>
      </c>
      <c r="F263" s="92">
        <v>42968</v>
      </c>
      <c r="G263" s="93">
        <v>212751.82</v>
      </c>
      <c r="H263" s="93">
        <f t="shared" si="10"/>
        <v>0</v>
      </c>
      <c r="J263" s="8"/>
      <c r="K263" s="8"/>
      <c r="L263" s="96"/>
      <c r="M263" s="96"/>
    </row>
    <row r="264" spans="1:13" x14ac:dyDescent="0.25">
      <c r="A264" t="s">
        <v>2979</v>
      </c>
      <c r="B264" t="s">
        <v>2980</v>
      </c>
      <c r="C264" s="93">
        <v>-212751.82</v>
      </c>
      <c r="E264" s="91" t="s">
        <v>3082</v>
      </c>
      <c r="F264" s="92">
        <v>42968</v>
      </c>
      <c r="G264" s="93">
        <v>212751.82</v>
      </c>
      <c r="H264" s="93">
        <f t="shared" si="10"/>
        <v>0</v>
      </c>
      <c r="J264" s="8"/>
      <c r="K264" s="8"/>
      <c r="L264" s="96"/>
      <c r="M264" s="96"/>
    </row>
    <row r="265" spans="1:13" x14ac:dyDescent="0.25">
      <c r="A265" t="s">
        <v>2961</v>
      </c>
      <c r="B265" t="s">
        <v>2962</v>
      </c>
      <c r="C265" s="93">
        <v>-212751.82</v>
      </c>
      <c r="E265" s="91" t="s">
        <v>3083</v>
      </c>
      <c r="F265" s="92">
        <v>42968</v>
      </c>
      <c r="G265" s="93">
        <v>212751.82</v>
      </c>
      <c r="H265" s="93">
        <f t="shared" si="10"/>
        <v>0</v>
      </c>
      <c r="J265" s="8"/>
      <c r="K265" s="8"/>
      <c r="L265" s="96"/>
      <c r="M265" s="96"/>
    </row>
    <row r="266" spans="1:13" x14ac:dyDescent="0.25">
      <c r="A266" t="s">
        <v>2927</v>
      </c>
      <c r="B266" t="s">
        <v>2928</v>
      </c>
      <c r="C266" s="93">
        <v>-212751.82</v>
      </c>
      <c r="E266" s="91" t="s">
        <v>3063</v>
      </c>
      <c r="F266" s="92">
        <v>42968</v>
      </c>
      <c r="G266" s="93">
        <v>212751.82</v>
      </c>
      <c r="H266" s="93">
        <f t="shared" si="10"/>
        <v>0</v>
      </c>
      <c r="J266" s="8"/>
      <c r="K266" s="8"/>
      <c r="L266" s="96"/>
      <c r="M266" s="96"/>
    </row>
    <row r="267" spans="1:13" x14ac:dyDescent="0.25">
      <c r="A267" t="s">
        <v>2987</v>
      </c>
      <c r="B267" t="s">
        <v>2988</v>
      </c>
      <c r="C267" s="93">
        <v>-219364.74</v>
      </c>
      <c r="E267" s="91" t="s">
        <v>3085</v>
      </c>
      <c r="F267" s="92">
        <v>42968</v>
      </c>
      <c r="G267" s="93">
        <v>219364.74</v>
      </c>
      <c r="H267" s="93">
        <f t="shared" si="10"/>
        <v>0</v>
      </c>
      <c r="J267" s="8"/>
      <c r="K267" s="8"/>
      <c r="L267" s="96"/>
      <c r="M267" s="96"/>
    </row>
    <row r="268" spans="1:13" x14ac:dyDescent="0.25">
      <c r="A268" t="s">
        <v>2995</v>
      </c>
      <c r="B268" t="s">
        <v>2996</v>
      </c>
      <c r="C268" s="93">
        <v>-219364.74</v>
      </c>
      <c r="E268" s="91" t="s">
        <v>3086</v>
      </c>
      <c r="F268" s="92">
        <v>42968</v>
      </c>
      <c r="G268" s="93">
        <v>219364.74</v>
      </c>
      <c r="H268" s="93">
        <f t="shared" si="10"/>
        <v>0</v>
      </c>
      <c r="J268" s="8"/>
      <c r="K268" s="8"/>
      <c r="L268" s="96"/>
      <c r="M268" s="96"/>
    </row>
    <row r="269" spans="1:13" x14ac:dyDescent="0.25">
      <c r="A269" t="s">
        <v>2871</v>
      </c>
      <c r="B269" t="s">
        <v>2872</v>
      </c>
      <c r="C269" s="93">
        <v>-319339.07</v>
      </c>
      <c r="E269" s="91" t="s">
        <v>3089</v>
      </c>
      <c r="F269" s="92">
        <v>42969</v>
      </c>
      <c r="G269" s="93">
        <v>319339.07</v>
      </c>
      <c r="H269" s="93">
        <f t="shared" si="10"/>
        <v>0</v>
      </c>
      <c r="J269" s="8"/>
      <c r="K269" s="8"/>
      <c r="L269" s="96"/>
      <c r="M269" s="96"/>
    </row>
    <row r="270" spans="1:13" x14ac:dyDescent="0.25">
      <c r="A270" t="s">
        <v>2798</v>
      </c>
      <c r="B270" t="s">
        <v>2799</v>
      </c>
      <c r="C270" s="93">
        <v>-361873.21</v>
      </c>
      <c r="E270" s="91" t="s">
        <v>3091</v>
      </c>
      <c r="F270" s="92">
        <v>42969</v>
      </c>
      <c r="G270" s="93">
        <v>361873.21</v>
      </c>
      <c r="H270" s="93">
        <f t="shared" si="10"/>
        <v>0</v>
      </c>
      <c r="J270" s="8"/>
      <c r="K270" s="8"/>
      <c r="L270" s="96"/>
      <c r="M270" s="96"/>
    </row>
    <row r="271" spans="1:13" x14ac:dyDescent="0.25">
      <c r="A271" t="s">
        <v>2883</v>
      </c>
      <c r="B271" t="s">
        <v>2884</v>
      </c>
      <c r="C271" s="93">
        <v>-400419.05</v>
      </c>
      <c r="E271" s="91" t="s">
        <v>3099</v>
      </c>
      <c r="F271" s="92">
        <v>42972</v>
      </c>
      <c r="G271" s="93">
        <v>400419.05</v>
      </c>
      <c r="H271" s="93">
        <f t="shared" si="10"/>
        <v>0</v>
      </c>
      <c r="J271" s="8"/>
      <c r="K271" s="8"/>
      <c r="L271" s="96"/>
      <c r="M271" s="96"/>
    </row>
    <row r="272" spans="1:13" x14ac:dyDescent="0.25">
      <c r="A272" t="s">
        <v>2981</v>
      </c>
      <c r="B272" t="s">
        <v>2982</v>
      </c>
      <c r="C272" s="93">
        <v>-219364.74</v>
      </c>
      <c r="E272" s="91" t="s">
        <v>3109</v>
      </c>
      <c r="F272" s="92">
        <v>42971</v>
      </c>
      <c r="G272" s="93">
        <v>219364.74</v>
      </c>
      <c r="H272" s="93">
        <f t="shared" si="10"/>
        <v>0</v>
      </c>
      <c r="J272" s="8"/>
      <c r="K272" s="8"/>
      <c r="L272" s="96"/>
      <c r="M272" s="96"/>
    </row>
    <row r="273" spans="1:13" x14ac:dyDescent="0.25">
      <c r="A273" t="s">
        <v>3251</v>
      </c>
      <c r="B273" t="s">
        <v>3252</v>
      </c>
      <c r="C273" s="93">
        <v>-390318.43</v>
      </c>
      <c r="E273" s="91" t="s">
        <v>3137</v>
      </c>
      <c r="F273" s="92">
        <v>42982</v>
      </c>
      <c r="G273" s="93">
        <v>390318.43</v>
      </c>
      <c r="H273" s="93">
        <f t="shared" si="10"/>
        <v>0</v>
      </c>
      <c r="J273" s="8"/>
      <c r="K273" s="8"/>
      <c r="L273" s="96"/>
      <c r="M273" s="96"/>
    </row>
    <row r="274" spans="1:13" x14ac:dyDescent="0.25">
      <c r="A274" t="s">
        <v>2814</v>
      </c>
      <c r="B274" t="s">
        <v>2815</v>
      </c>
      <c r="C274" s="93">
        <v>-361873.21</v>
      </c>
      <c r="E274" s="91" t="s">
        <v>3136</v>
      </c>
      <c r="F274" s="92">
        <v>42979</v>
      </c>
      <c r="G274" s="93">
        <v>361873.21</v>
      </c>
      <c r="H274" s="93">
        <f t="shared" si="10"/>
        <v>0</v>
      </c>
      <c r="J274" s="8"/>
      <c r="K274" s="8"/>
      <c r="L274" s="96"/>
      <c r="M274" s="96"/>
    </row>
    <row r="275" spans="1:13" x14ac:dyDescent="0.25">
      <c r="A275" t="s">
        <v>2804</v>
      </c>
      <c r="B275" t="s">
        <v>2805</v>
      </c>
      <c r="C275" s="93">
        <v>-361873.21</v>
      </c>
      <c r="E275" s="91" t="s">
        <v>3135</v>
      </c>
      <c r="F275" s="92">
        <v>42979</v>
      </c>
      <c r="G275" s="93">
        <v>361873.21</v>
      </c>
      <c r="H275" s="93">
        <f t="shared" si="10"/>
        <v>0</v>
      </c>
      <c r="J275" s="8"/>
      <c r="K275" s="8"/>
      <c r="L275" s="96"/>
      <c r="M275" s="96"/>
    </row>
    <row r="276" spans="1:13" x14ac:dyDescent="0.25">
      <c r="A276" t="s">
        <v>3255</v>
      </c>
      <c r="B276" t="s">
        <v>3256</v>
      </c>
      <c r="C276" s="93">
        <v>-400499.49</v>
      </c>
      <c r="E276" s="91" t="s">
        <v>3157</v>
      </c>
      <c r="F276" s="92">
        <v>42992</v>
      </c>
      <c r="G276" s="93">
        <v>400499.49</v>
      </c>
      <c r="H276" s="93">
        <f t="shared" si="10"/>
        <v>0</v>
      </c>
      <c r="J276" s="8"/>
      <c r="K276" s="8"/>
      <c r="L276" s="96"/>
      <c r="M276" s="96"/>
    </row>
    <row r="277" spans="1:13" x14ac:dyDescent="0.25">
      <c r="A277" t="s">
        <v>3257</v>
      </c>
      <c r="B277" t="s">
        <v>3258</v>
      </c>
      <c r="C277" s="93">
        <v>-469807.84</v>
      </c>
      <c r="E277" s="20" t="s">
        <v>3844</v>
      </c>
      <c r="F277" s="92"/>
      <c r="G277" s="93"/>
      <c r="H277" s="93"/>
      <c r="J277" s="8"/>
      <c r="K277" s="8"/>
      <c r="L277" s="96"/>
      <c r="M277" s="96"/>
    </row>
    <row r="278" spans="1:13" x14ac:dyDescent="0.25">
      <c r="A278" t="s">
        <v>3259</v>
      </c>
      <c r="B278" t="s">
        <v>3260</v>
      </c>
      <c r="C278" s="93">
        <v>-321320.7</v>
      </c>
      <c r="E278" s="91" t="s">
        <v>3139</v>
      </c>
      <c r="F278" s="92">
        <v>42983</v>
      </c>
      <c r="G278" s="93">
        <v>321320.7</v>
      </c>
      <c r="H278" s="93">
        <f t="shared" ref="H278:H297" si="11">+C278+G278</f>
        <v>0</v>
      </c>
      <c r="J278" s="8"/>
      <c r="K278" s="8"/>
      <c r="L278" s="96"/>
      <c r="M278" s="96"/>
    </row>
    <row r="279" spans="1:13" x14ac:dyDescent="0.25">
      <c r="A279" t="s">
        <v>3265</v>
      </c>
      <c r="B279" t="s">
        <v>3266</v>
      </c>
      <c r="C279" s="93">
        <v>-425421.04</v>
      </c>
      <c r="E279" s="91" t="s">
        <v>3134</v>
      </c>
      <c r="F279" s="92">
        <v>42986</v>
      </c>
      <c r="G279" s="93">
        <v>425421.04</v>
      </c>
      <c r="H279" s="93">
        <f t="shared" si="11"/>
        <v>0</v>
      </c>
      <c r="J279" s="8"/>
      <c r="K279" s="8"/>
      <c r="L279" s="96"/>
      <c r="M279" s="96"/>
    </row>
    <row r="280" spans="1:13" x14ac:dyDescent="0.25">
      <c r="A280" t="s">
        <v>3267</v>
      </c>
      <c r="B280" t="s">
        <v>3268</v>
      </c>
      <c r="C280" s="93">
        <v>-304854.28000000003</v>
      </c>
      <c r="E280" s="91" t="s">
        <v>3166</v>
      </c>
      <c r="F280" s="92">
        <v>42989</v>
      </c>
      <c r="G280" s="93">
        <v>304854.28000000003</v>
      </c>
      <c r="H280" s="93">
        <f t="shared" si="11"/>
        <v>0</v>
      </c>
      <c r="J280" s="8"/>
      <c r="K280" s="8"/>
      <c r="L280" s="96"/>
      <c r="M280" s="96"/>
    </row>
    <row r="281" spans="1:13" x14ac:dyDescent="0.25">
      <c r="A281" t="s">
        <v>3269</v>
      </c>
      <c r="B281" t="s">
        <v>3270</v>
      </c>
      <c r="C281" s="93">
        <v>-304854.28000000003</v>
      </c>
      <c r="E281" s="91" t="s">
        <v>3165</v>
      </c>
      <c r="F281" s="92">
        <v>42989</v>
      </c>
      <c r="G281" s="93">
        <v>304854.28000000003</v>
      </c>
      <c r="H281" s="93">
        <f t="shared" si="11"/>
        <v>0</v>
      </c>
      <c r="J281" s="8"/>
      <c r="K281" s="8"/>
      <c r="L281" s="96"/>
      <c r="M281" s="96"/>
    </row>
    <row r="282" spans="1:13" x14ac:dyDescent="0.25">
      <c r="A282" t="s">
        <v>3271</v>
      </c>
      <c r="B282" t="s">
        <v>3272</v>
      </c>
      <c r="C282" s="93">
        <v>-304854.28000000003</v>
      </c>
      <c r="E282" s="91" t="s">
        <v>3162</v>
      </c>
      <c r="F282" s="92">
        <v>42989</v>
      </c>
      <c r="G282" s="93">
        <v>304854.28000000003</v>
      </c>
      <c r="H282" s="93">
        <f t="shared" si="11"/>
        <v>0</v>
      </c>
      <c r="J282" s="8"/>
      <c r="K282" s="8"/>
      <c r="L282" s="96"/>
      <c r="M282" s="96"/>
    </row>
    <row r="283" spans="1:13" x14ac:dyDescent="0.25">
      <c r="A283" t="s">
        <v>3273</v>
      </c>
      <c r="B283" t="s">
        <v>3274</v>
      </c>
      <c r="C283" s="93">
        <v>-304854.28000000003</v>
      </c>
      <c r="E283" s="91" t="s">
        <v>3163</v>
      </c>
      <c r="F283" s="92">
        <v>42989</v>
      </c>
      <c r="G283" s="93">
        <v>304854.28000000003</v>
      </c>
      <c r="H283" s="93">
        <f t="shared" si="11"/>
        <v>0</v>
      </c>
      <c r="J283" s="8"/>
      <c r="K283" s="8"/>
      <c r="L283" s="96"/>
      <c r="M283" s="96"/>
    </row>
    <row r="284" spans="1:13" x14ac:dyDescent="0.25">
      <c r="A284" t="s">
        <v>3275</v>
      </c>
      <c r="B284" t="s">
        <v>3276</v>
      </c>
      <c r="C284" s="93">
        <v>-73254.28</v>
      </c>
      <c r="E284" s="91" t="s">
        <v>3169</v>
      </c>
      <c r="F284" s="92">
        <v>42989</v>
      </c>
      <c r="G284" s="93">
        <v>304854.28000000003</v>
      </c>
      <c r="H284" s="93">
        <f t="shared" si="11"/>
        <v>231600.00000000003</v>
      </c>
      <c r="J284" s="8"/>
      <c r="K284" s="8"/>
      <c r="L284" s="96"/>
      <c r="M284" s="96"/>
    </row>
    <row r="285" spans="1:13" x14ac:dyDescent="0.25">
      <c r="A285" t="s">
        <v>3283</v>
      </c>
      <c r="B285" t="s">
        <v>3284</v>
      </c>
      <c r="C285" s="91">
        <v>89</v>
      </c>
      <c r="E285" s="91" t="s">
        <v>3840</v>
      </c>
      <c r="F285" s="92">
        <v>43038</v>
      </c>
      <c r="G285" s="93">
        <v>254108.63</v>
      </c>
      <c r="H285" s="93">
        <f t="shared" si="11"/>
        <v>254197.63</v>
      </c>
      <c r="J285" s="8"/>
      <c r="K285" s="8"/>
      <c r="L285" s="8"/>
      <c r="M285" s="96"/>
    </row>
    <row r="286" spans="1:13" x14ac:dyDescent="0.25">
      <c r="A286" t="s">
        <v>3293</v>
      </c>
      <c r="B286" t="s">
        <v>3294</v>
      </c>
      <c r="C286" s="93">
        <v>-400499.49</v>
      </c>
      <c r="E286" s="91" t="s">
        <v>3156</v>
      </c>
      <c r="F286" s="92">
        <v>42992</v>
      </c>
      <c r="G286" s="93">
        <v>400499.49</v>
      </c>
      <c r="H286" s="93">
        <f t="shared" si="11"/>
        <v>0</v>
      </c>
      <c r="J286" s="8"/>
      <c r="K286" s="8"/>
      <c r="L286" s="96"/>
      <c r="M286" s="96"/>
    </row>
    <row r="287" spans="1:13" x14ac:dyDescent="0.25">
      <c r="A287" t="s">
        <v>3295</v>
      </c>
      <c r="B287" t="s">
        <v>3296</v>
      </c>
      <c r="C287" s="93">
        <v>-400499.49</v>
      </c>
      <c r="E287" s="91" t="s">
        <v>3155</v>
      </c>
      <c r="F287" s="92">
        <v>42992</v>
      </c>
      <c r="G287" s="93">
        <v>400499.49</v>
      </c>
      <c r="H287" s="93">
        <f t="shared" si="11"/>
        <v>0</v>
      </c>
      <c r="J287" s="8"/>
      <c r="K287" s="8"/>
      <c r="L287" s="96"/>
      <c r="M287" s="96"/>
    </row>
    <row r="288" spans="1:13" x14ac:dyDescent="0.25">
      <c r="A288" t="s">
        <v>3297</v>
      </c>
      <c r="B288" t="s">
        <v>3298</v>
      </c>
      <c r="C288" s="93">
        <v>-400499.49</v>
      </c>
      <c r="E288" s="91" t="s">
        <v>3158</v>
      </c>
      <c r="F288" s="92">
        <v>42992</v>
      </c>
      <c r="G288" s="93">
        <v>400499.49</v>
      </c>
      <c r="H288" s="93">
        <f t="shared" si="11"/>
        <v>0</v>
      </c>
      <c r="J288" s="8"/>
      <c r="K288" s="8"/>
      <c r="L288" s="96"/>
      <c r="M288" s="96"/>
    </row>
    <row r="289" spans="1:13" x14ac:dyDescent="0.25">
      <c r="A289" t="s">
        <v>3299</v>
      </c>
      <c r="B289" t="s">
        <v>3300</v>
      </c>
      <c r="C289" s="93">
        <v>-213443.73</v>
      </c>
      <c r="E289" s="91" t="s">
        <v>3084</v>
      </c>
      <c r="F289" s="92">
        <v>42968</v>
      </c>
      <c r="G289" s="93">
        <v>212751.82</v>
      </c>
      <c r="H289" s="93">
        <f t="shared" si="11"/>
        <v>-691.91000000000349</v>
      </c>
      <c r="J289" s="8"/>
      <c r="K289" s="8"/>
      <c r="L289" s="96"/>
      <c r="M289" s="96"/>
    </row>
    <row r="290" spans="1:13" x14ac:dyDescent="0.25">
      <c r="A290" t="s">
        <v>3301</v>
      </c>
      <c r="B290" t="s">
        <v>3302</v>
      </c>
      <c r="C290" s="93">
        <v>-213443.73</v>
      </c>
      <c r="E290" s="91" t="s">
        <v>3171</v>
      </c>
      <c r="F290" s="92">
        <v>42992</v>
      </c>
      <c r="G290" s="93">
        <v>213443.73</v>
      </c>
      <c r="H290" s="93">
        <f t="shared" si="11"/>
        <v>0</v>
      </c>
      <c r="J290" s="8"/>
      <c r="K290" s="8"/>
      <c r="L290" s="96"/>
      <c r="M290" s="96"/>
    </row>
    <row r="291" spans="1:13" x14ac:dyDescent="0.25">
      <c r="A291" t="s">
        <v>3303</v>
      </c>
      <c r="B291" t="s">
        <v>3304</v>
      </c>
      <c r="C291" s="93">
        <v>-244360.12</v>
      </c>
      <c r="E291" s="91" t="s">
        <v>3160</v>
      </c>
      <c r="F291" s="92">
        <v>42992</v>
      </c>
      <c r="G291" s="93">
        <v>244360.12</v>
      </c>
      <c r="H291" s="93">
        <f t="shared" si="11"/>
        <v>0</v>
      </c>
      <c r="J291" s="8"/>
      <c r="K291" s="8"/>
      <c r="L291" s="96"/>
      <c r="M291" s="96"/>
    </row>
    <row r="292" spans="1:13" x14ac:dyDescent="0.25">
      <c r="A292" t="s">
        <v>3311</v>
      </c>
      <c r="B292" t="s">
        <v>3312</v>
      </c>
      <c r="C292" s="93">
        <v>-213443.73</v>
      </c>
      <c r="E292" s="91" t="s">
        <v>3422</v>
      </c>
      <c r="F292" s="92">
        <v>42993</v>
      </c>
      <c r="G292" s="93">
        <v>213443.73</v>
      </c>
      <c r="H292" s="93">
        <f t="shared" si="11"/>
        <v>0</v>
      </c>
      <c r="J292" s="8"/>
      <c r="K292" s="8"/>
      <c r="L292" s="96"/>
      <c r="M292" s="96"/>
    </row>
    <row r="293" spans="1:13" x14ac:dyDescent="0.25">
      <c r="A293" t="s">
        <v>3313</v>
      </c>
      <c r="B293" t="s">
        <v>3314</v>
      </c>
      <c r="C293" s="93">
        <v>-213443.73</v>
      </c>
      <c r="E293" s="91" t="s">
        <v>3418</v>
      </c>
      <c r="F293" s="92">
        <v>42993</v>
      </c>
      <c r="G293" s="93">
        <v>213443.73</v>
      </c>
      <c r="H293" s="93">
        <f t="shared" si="11"/>
        <v>0</v>
      </c>
      <c r="J293" s="8"/>
      <c r="K293" s="8"/>
      <c r="L293" s="96"/>
      <c r="M293" s="96"/>
    </row>
    <row r="294" spans="1:13" x14ac:dyDescent="0.25">
      <c r="A294" t="s">
        <v>3315</v>
      </c>
      <c r="B294" t="s">
        <v>3316</v>
      </c>
      <c r="C294" s="93">
        <v>-361873.21</v>
      </c>
      <c r="E294" s="91" t="s">
        <v>3374</v>
      </c>
      <c r="F294" s="92">
        <v>42996</v>
      </c>
      <c r="G294" s="93">
        <v>361873.21</v>
      </c>
      <c r="H294" s="93">
        <f t="shared" si="11"/>
        <v>0</v>
      </c>
      <c r="J294" s="8"/>
      <c r="K294" s="8"/>
      <c r="L294" s="96"/>
      <c r="M294" s="96"/>
    </row>
    <row r="295" spans="1:13" x14ac:dyDescent="0.25">
      <c r="A295" t="s">
        <v>3317</v>
      </c>
      <c r="B295" t="s">
        <v>3318</v>
      </c>
      <c r="C295" s="93">
        <v>-390318.43</v>
      </c>
      <c r="E295" s="91" t="s">
        <v>3376</v>
      </c>
      <c r="F295" s="92">
        <v>42996</v>
      </c>
      <c r="G295" s="93">
        <v>390318.43</v>
      </c>
      <c r="H295" s="93">
        <f t="shared" si="11"/>
        <v>0</v>
      </c>
      <c r="J295" s="8"/>
      <c r="K295" s="8"/>
      <c r="L295" s="96"/>
      <c r="M295" s="96"/>
    </row>
    <row r="296" spans="1:13" x14ac:dyDescent="0.25">
      <c r="A296" t="s">
        <v>3319</v>
      </c>
      <c r="B296" t="s">
        <v>3320</v>
      </c>
      <c r="C296" s="93">
        <v>-534647.14</v>
      </c>
      <c r="E296" s="91" t="s">
        <v>3392</v>
      </c>
      <c r="F296" s="92">
        <v>42996</v>
      </c>
      <c r="G296" s="93">
        <v>534647.14</v>
      </c>
      <c r="H296" s="93">
        <f t="shared" si="11"/>
        <v>0</v>
      </c>
      <c r="J296" s="8"/>
      <c r="K296" s="8"/>
      <c r="L296" s="96"/>
      <c r="M296" s="96"/>
    </row>
    <row r="297" spans="1:13" x14ac:dyDescent="0.25">
      <c r="A297" t="s">
        <v>3321</v>
      </c>
      <c r="B297" t="s">
        <v>3322</v>
      </c>
      <c r="C297" s="93">
        <v>-599481.31999999995</v>
      </c>
      <c r="E297" s="91" t="s">
        <v>3399</v>
      </c>
      <c r="F297" s="92">
        <v>42996</v>
      </c>
      <c r="G297" s="93">
        <v>599481.31999999995</v>
      </c>
      <c r="H297" s="93">
        <f t="shared" si="11"/>
        <v>0</v>
      </c>
      <c r="J297" s="8"/>
      <c r="K297" s="8"/>
      <c r="L297" s="96"/>
      <c r="M297" s="96"/>
    </row>
    <row r="298" spans="1:13" x14ac:dyDescent="0.25">
      <c r="A298" t="s">
        <v>3327</v>
      </c>
      <c r="B298" t="s">
        <v>3328</v>
      </c>
      <c r="C298" s="93">
        <v>-105700</v>
      </c>
      <c r="E298" s="20" t="s">
        <v>3126</v>
      </c>
      <c r="F298" s="92"/>
      <c r="G298" s="93"/>
      <c r="H298" s="93"/>
      <c r="J298" s="8"/>
      <c r="K298" s="8"/>
      <c r="L298" s="96"/>
      <c r="M298" s="96"/>
    </row>
    <row r="299" spans="1:13" x14ac:dyDescent="0.25">
      <c r="A299" t="s">
        <v>3657</v>
      </c>
      <c r="B299" t="s">
        <v>3658</v>
      </c>
      <c r="C299" s="93">
        <v>-546628.84</v>
      </c>
      <c r="E299" s="91" t="s">
        <v>3705</v>
      </c>
      <c r="F299" s="92">
        <v>43006</v>
      </c>
      <c r="G299" s="93">
        <v>546628.84</v>
      </c>
      <c r="H299" s="93">
        <f>+C299+G299</f>
        <v>0</v>
      </c>
      <c r="J299" s="8"/>
      <c r="K299" s="8"/>
      <c r="L299" s="96"/>
      <c r="M299" s="96"/>
    </row>
    <row r="300" spans="1:13" x14ac:dyDescent="0.25">
      <c r="A300" t="s">
        <v>3339</v>
      </c>
      <c r="B300" t="s">
        <v>3340</v>
      </c>
      <c r="C300" s="93">
        <v>-390318.43</v>
      </c>
      <c r="E300" s="91" t="s">
        <v>3375</v>
      </c>
      <c r="F300" s="92">
        <v>43003</v>
      </c>
      <c r="G300" s="93">
        <v>390318.43</v>
      </c>
      <c r="H300" s="93">
        <f>+C300+G300</f>
        <v>0</v>
      </c>
      <c r="J300" s="8"/>
      <c r="K300" s="8"/>
      <c r="L300" s="96"/>
      <c r="M300" s="96"/>
    </row>
    <row r="301" spans="1:13" x14ac:dyDescent="0.25">
      <c r="A301" t="s">
        <v>3343</v>
      </c>
      <c r="B301" t="s">
        <v>3344</v>
      </c>
      <c r="C301" s="93">
        <v>-534647.14</v>
      </c>
      <c r="E301" s="91" t="s">
        <v>3391</v>
      </c>
      <c r="F301" s="92">
        <v>43003</v>
      </c>
      <c r="G301" s="93">
        <v>534647.14</v>
      </c>
      <c r="H301" s="93">
        <f>+C301+G301</f>
        <v>0</v>
      </c>
      <c r="J301" s="8"/>
      <c r="K301" s="8"/>
      <c r="L301" s="96"/>
      <c r="M301" s="96"/>
    </row>
    <row r="302" spans="1:13" x14ac:dyDescent="0.25">
      <c r="A302" t="s">
        <v>3345</v>
      </c>
      <c r="B302" t="s">
        <v>3346</v>
      </c>
      <c r="C302" s="93">
        <v>-599481.31999999995</v>
      </c>
      <c r="E302" s="91" t="s">
        <v>3400</v>
      </c>
      <c r="F302" s="92">
        <v>43003</v>
      </c>
      <c r="G302" s="93">
        <v>599481.31999999995</v>
      </c>
      <c r="H302" s="93">
        <f>+C302+G302</f>
        <v>0</v>
      </c>
      <c r="J302" s="8"/>
      <c r="K302" s="8"/>
      <c r="L302" s="96"/>
      <c r="M302" s="96"/>
    </row>
    <row r="303" spans="1:13" x14ac:dyDescent="0.25">
      <c r="A303" t="s">
        <v>3349</v>
      </c>
      <c r="B303" t="s">
        <v>3350</v>
      </c>
      <c r="C303" s="93">
        <v>10000</v>
      </c>
      <c r="E303" s="91" t="s">
        <v>3845</v>
      </c>
      <c r="F303" s="92" t="s">
        <v>3846</v>
      </c>
      <c r="G303" s="93"/>
      <c r="H303" s="93"/>
      <c r="J303" s="8"/>
      <c r="K303" s="8"/>
      <c r="L303" s="96"/>
      <c r="M303" s="96"/>
    </row>
    <row r="304" spans="1:13" x14ac:dyDescent="0.25">
      <c r="A304" t="s">
        <v>3351</v>
      </c>
      <c r="B304" t="s">
        <v>3352</v>
      </c>
      <c r="C304" s="93">
        <v>-304854.28000000003</v>
      </c>
      <c r="E304" s="91" t="s">
        <v>3413</v>
      </c>
      <c r="F304" s="92">
        <v>43003</v>
      </c>
      <c r="G304" s="93">
        <v>304854.28000000003</v>
      </c>
      <c r="H304" s="93">
        <f t="shared" ref="H304:H320" si="12">+C304+G304</f>
        <v>0</v>
      </c>
      <c r="J304" s="8"/>
      <c r="K304" s="8"/>
      <c r="L304" s="96"/>
      <c r="M304" s="96"/>
    </row>
    <row r="305" spans="1:13" x14ac:dyDescent="0.25">
      <c r="A305" t="s">
        <v>3355</v>
      </c>
      <c r="B305" t="s">
        <v>3356</v>
      </c>
      <c r="C305" s="93">
        <v>-304854.28000000003</v>
      </c>
      <c r="E305" s="91" t="s">
        <v>3412</v>
      </c>
      <c r="F305" s="92">
        <v>43003</v>
      </c>
      <c r="G305" s="93">
        <v>304854.28000000003</v>
      </c>
      <c r="H305" s="93">
        <f t="shared" si="12"/>
        <v>0</v>
      </c>
      <c r="J305" s="8"/>
      <c r="K305" s="8"/>
      <c r="L305" s="96"/>
      <c r="M305" s="96"/>
    </row>
    <row r="306" spans="1:13" x14ac:dyDescent="0.25">
      <c r="A306" t="s">
        <v>3359</v>
      </c>
      <c r="B306" t="s">
        <v>3360</v>
      </c>
      <c r="C306" s="93">
        <v>-304854.28000000003</v>
      </c>
      <c r="E306" s="91" t="s">
        <v>3414</v>
      </c>
      <c r="F306" s="92">
        <v>43003</v>
      </c>
      <c r="G306" s="93">
        <v>304854.28000000003</v>
      </c>
      <c r="H306" s="93">
        <f t="shared" si="12"/>
        <v>0</v>
      </c>
      <c r="J306" s="8"/>
      <c r="K306" s="8"/>
      <c r="L306" s="96"/>
      <c r="M306" s="96"/>
    </row>
    <row r="307" spans="1:13" x14ac:dyDescent="0.25">
      <c r="A307" t="s">
        <v>3361</v>
      </c>
      <c r="B307" t="s">
        <v>3362</v>
      </c>
      <c r="C307" s="93">
        <v>-534647.14</v>
      </c>
      <c r="E307" s="91" t="s">
        <v>3393</v>
      </c>
      <c r="F307" s="92">
        <v>43003</v>
      </c>
      <c r="G307" s="93">
        <v>534647.14</v>
      </c>
      <c r="H307" s="93">
        <f t="shared" si="12"/>
        <v>0</v>
      </c>
      <c r="J307" s="8"/>
      <c r="K307" s="8"/>
      <c r="L307" s="96"/>
      <c r="M307" s="96"/>
    </row>
    <row r="308" spans="1:13" x14ac:dyDescent="0.25">
      <c r="A308" t="s">
        <v>3369</v>
      </c>
      <c r="B308" t="s">
        <v>3370</v>
      </c>
      <c r="C308" s="93">
        <v>-348521.77</v>
      </c>
      <c r="E308" s="91" t="s">
        <v>3712</v>
      </c>
      <c r="F308" s="92">
        <v>43010</v>
      </c>
      <c r="G308" s="93">
        <v>348521.77</v>
      </c>
      <c r="H308" s="93">
        <f t="shared" si="12"/>
        <v>0</v>
      </c>
      <c r="J308" s="8"/>
      <c r="K308" s="8"/>
      <c r="L308" s="96"/>
      <c r="M308" s="96"/>
    </row>
    <row r="309" spans="1:13" x14ac:dyDescent="0.25">
      <c r="A309" t="s">
        <v>3659</v>
      </c>
      <c r="B309" t="s">
        <v>3660</v>
      </c>
      <c r="C309" s="93">
        <v>-731315.46</v>
      </c>
      <c r="E309" s="91" t="s">
        <v>3722</v>
      </c>
      <c r="F309" s="92">
        <v>42969</v>
      </c>
      <c r="G309" s="93">
        <v>731315.46</v>
      </c>
      <c r="H309" s="93">
        <f t="shared" si="12"/>
        <v>0</v>
      </c>
      <c r="J309" s="8"/>
      <c r="K309" s="8"/>
      <c r="L309" s="96"/>
      <c r="M309" s="96"/>
    </row>
    <row r="310" spans="1:13" x14ac:dyDescent="0.25">
      <c r="A310" t="s">
        <v>3440</v>
      </c>
      <c r="B310" t="s">
        <v>3441</v>
      </c>
      <c r="C310" s="93">
        <v>-581881.31000000006</v>
      </c>
      <c r="E310" s="91" t="s">
        <v>3152</v>
      </c>
      <c r="F310" s="92">
        <v>42982</v>
      </c>
      <c r="G310" s="93">
        <v>581881.31000000006</v>
      </c>
      <c r="H310" s="93">
        <f t="shared" si="12"/>
        <v>0</v>
      </c>
      <c r="J310" s="8"/>
      <c r="K310" s="8"/>
      <c r="L310" s="96"/>
      <c r="M310" s="96"/>
    </row>
    <row r="311" spans="1:13" x14ac:dyDescent="0.25">
      <c r="A311" t="s">
        <v>3442</v>
      </c>
      <c r="B311" t="s">
        <v>3443</v>
      </c>
      <c r="C311" s="93">
        <v>-593059.31999999995</v>
      </c>
      <c r="E311" s="91" t="s">
        <v>3144</v>
      </c>
      <c r="F311" s="92">
        <v>42986</v>
      </c>
      <c r="G311" s="93">
        <v>593059.31999999995</v>
      </c>
      <c r="H311" s="93">
        <f t="shared" si="12"/>
        <v>0</v>
      </c>
      <c r="J311" s="8"/>
      <c r="K311" s="8"/>
      <c r="L311" s="96"/>
      <c r="M311" s="96"/>
    </row>
    <row r="312" spans="1:13" x14ac:dyDescent="0.25">
      <c r="A312" t="s">
        <v>3661</v>
      </c>
      <c r="B312" t="s">
        <v>3662</v>
      </c>
      <c r="C312" s="93">
        <v>-223074.99</v>
      </c>
      <c r="E312" s="91" t="s">
        <v>3738</v>
      </c>
      <c r="F312" s="92">
        <v>42893</v>
      </c>
      <c r="G312" s="93">
        <v>223074.99</v>
      </c>
      <c r="H312" s="93">
        <f t="shared" si="12"/>
        <v>0</v>
      </c>
      <c r="J312" s="8"/>
      <c r="K312" s="8"/>
      <c r="L312" s="96"/>
      <c r="M312" s="96"/>
    </row>
    <row r="313" spans="1:13" x14ac:dyDescent="0.25">
      <c r="A313" t="s">
        <v>3663</v>
      </c>
      <c r="B313" t="s">
        <v>3664</v>
      </c>
      <c r="C313" s="93">
        <v>-1864.35</v>
      </c>
      <c r="E313" s="91" t="s">
        <v>2423</v>
      </c>
      <c r="F313" s="92">
        <v>42898</v>
      </c>
      <c r="G313" s="93"/>
      <c r="H313" s="93">
        <f t="shared" si="12"/>
        <v>-1864.35</v>
      </c>
      <c r="J313" s="8"/>
      <c r="K313" s="8"/>
      <c r="L313" s="96"/>
      <c r="M313" s="96"/>
    </row>
    <row r="314" spans="1:13" x14ac:dyDescent="0.25">
      <c r="A314" t="s">
        <v>3665</v>
      </c>
      <c r="B314" t="s">
        <v>3666</v>
      </c>
      <c r="C314" s="93">
        <v>-541942.86</v>
      </c>
      <c r="E314" s="91" t="s">
        <v>3741</v>
      </c>
      <c r="F314" s="92">
        <v>43017</v>
      </c>
      <c r="G314" s="93">
        <v>541942.86</v>
      </c>
      <c r="H314" s="93">
        <f t="shared" si="12"/>
        <v>0</v>
      </c>
      <c r="J314" s="8"/>
      <c r="K314" s="8"/>
      <c r="L314" s="96"/>
      <c r="M314" s="96"/>
    </row>
    <row r="315" spans="1:13" x14ac:dyDescent="0.25">
      <c r="A315" t="s">
        <v>3667</v>
      </c>
      <c r="B315" t="s">
        <v>3668</v>
      </c>
      <c r="C315" s="93">
        <v>-647016.36</v>
      </c>
      <c r="E315" s="91" t="s">
        <v>3742</v>
      </c>
      <c r="F315" s="92">
        <v>43017</v>
      </c>
      <c r="G315" s="93">
        <v>647016.36</v>
      </c>
      <c r="H315" s="93">
        <f t="shared" si="12"/>
        <v>0</v>
      </c>
      <c r="J315" s="8"/>
      <c r="K315" s="8"/>
      <c r="L315" s="96"/>
      <c r="M315" s="96"/>
    </row>
    <row r="316" spans="1:13" x14ac:dyDescent="0.25">
      <c r="A316" t="s">
        <v>3669</v>
      </c>
      <c r="B316" t="s">
        <v>3670</v>
      </c>
      <c r="C316" s="93">
        <v>-437072.63</v>
      </c>
      <c r="E316" s="91" t="s">
        <v>3745</v>
      </c>
      <c r="F316" s="92">
        <v>42937</v>
      </c>
      <c r="G316" s="93">
        <v>437071.47</v>
      </c>
      <c r="H316" s="93">
        <f t="shared" si="12"/>
        <v>-1.1600000000325963</v>
      </c>
      <c r="J316" s="8"/>
      <c r="K316" s="8"/>
      <c r="L316" s="96"/>
      <c r="M316" s="96"/>
    </row>
    <row r="317" spans="1:13" x14ac:dyDescent="0.25">
      <c r="A317" t="s">
        <v>3671</v>
      </c>
      <c r="B317" t="s">
        <v>3672</v>
      </c>
      <c r="C317" s="93">
        <v>-233944.73</v>
      </c>
      <c r="E317" s="91" t="s">
        <v>3746</v>
      </c>
      <c r="F317" s="92">
        <v>42961</v>
      </c>
      <c r="G317" s="93">
        <v>233944.73</v>
      </c>
      <c r="H317" s="93">
        <f t="shared" si="12"/>
        <v>0</v>
      </c>
      <c r="J317" s="8"/>
      <c r="K317" s="8"/>
      <c r="L317" s="96"/>
      <c r="M317" s="96"/>
    </row>
    <row r="318" spans="1:13" x14ac:dyDescent="0.25">
      <c r="A318" t="s">
        <v>3673</v>
      </c>
      <c r="B318" t="s">
        <v>3674</v>
      </c>
      <c r="C318" s="93">
        <v>-541944.02</v>
      </c>
      <c r="E318" s="91" t="s">
        <v>3755</v>
      </c>
      <c r="F318" s="92">
        <v>43014</v>
      </c>
      <c r="G318" s="93">
        <v>541942.86</v>
      </c>
      <c r="H318" s="93">
        <f t="shared" si="12"/>
        <v>-1.1600000000325963</v>
      </c>
      <c r="J318" s="8"/>
      <c r="K318" s="8"/>
      <c r="L318" s="96"/>
      <c r="M318" s="96"/>
    </row>
    <row r="319" spans="1:13" x14ac:dyDescent="0.25">
      <c r="A319" t="s">
        <v>3675</v>
      </c>
      <c r="B319" t="s">
        <v>3676</v>
      </c>
      <c r="C319" s="93">
        <v>-541942.86</v>
      </c>
      <c r="E319" s="91" t="s">
        <v>3754</v>
      </c>
      <c r="F319" s="92">
        <v>43021</v>
      </c>
      <c r="G319" s="93">
        <v>541942.86</v>
      </c>
      <c r="H319" s="93">
        <f t="shared" si="12"/>
        <v>0</v>
      </c>
      <c r="J319" s="8"/>
      <c r="K319" s="8"/>
      <c r="L319" s="96"/>
      <c r="M319" s="96"/>
    </row>
    <row r="320" spans="1:13" x14ac:dyDescent="0.25">
      <c r="A320" t="s">
        <v>3677</v>
      </c>
      <c r="B320" t="s">
        <v>3678</v>
      </c>
      <c r="C320" s="93">
        <v>-348521.77</v>
      </c>
      <c r="E320" s="91" t="s">
        <v>3723</v>
      </c>
      <c r="F320" s="92">
        <v>43013</v>
      </c>
      <c r="G320" s="93">
        <v>348521.77</v>
      </c>
      <c r="H320" s="93">
        <f t="shared" si="12"/>
        <v>0</v>
      </c>
      <c r="J320" s="8"/>
      <c r="K320" s="8"/>
      <c r="L320" s="96"/>
      <c r="M320" s="96"/>
    </row>
    <row r="321" spans="1:13" x14ac:dyDescent="0.25">
      <c r="A321" t="s">
        <v>3847</v>
      </c>
      <c r="B321" t="s">
        <v>3849</v>
      </c>
      <c r="C321" s="93">
        <v>-541942.86</v>
      </c>
      <c r="E321" s="20" t="s">
        <v>3848</v>
      </c>
      <c r="F321" s="91"/>
      <c r="G321" s="91"/>
      <c r="H321" s="91"/>
      <c r="J321" s="8"/>
      <c r="K321" s="8"/>
      <c r="L321" s="96"/>
      <c r="M321" s="96"/>
    </row>
    <row r="322" spans="1:13" x14ac:dyDescent="0.25">
      <c r="A322" t="s">
        <v>3679</v>
      </c>
      <c r="B322" t="s">
        <v>3680</v>
      </c>
      <c r="C322" s="93">
        <v>-244360.12</v>
      </c>
      <c r="E322" s="91" t="s">
        <v>3768</v>
      </c>
      <c r="F322" s="92">
        <v>43010</v>
      </c>
      <c r="G322" s="93">
        <v>244360.12</v>
      </c>
      <c r="H322" s="93">
        <f t="shared" ref="H322:H327" si="13">+C322+G322</f>
        <v>0</v>
      </c>
      <c r="J322" s="8"/>
      <c r="K322" s="8"/>
      <c r="L322" s="96"/>
      <c r="M322" s="96"/>
    </row>
    <row r="323" spans="1:13" x14ac:dyDescent="0.25">
      <c r="A323" t="s">
        <v>3681</v>
      </c>
      <c r="B323" t="s">
        <v>3682</v>
      </c>
      <c r="C323" s="93">
        <v>-546628.84</v>
      </c>
      <c r="E323" s="91" t="s">
        <v>3771</v>
      </c>
      <c r="F323" s="92">
        <v>43019</v>
      </c>
      <c r="G323" s="93">
        <v>546628.84</v>
      </c>
      <c r="H323" s="93">
        <f t="shared" si="13"/>
        <v>0</v>
      </c>
      <c r="J323" s="8"/>
      <c r="K323" s="8"/>
      <c r="L323" s="96"/>
      <c r="M323" s="96"/>
    </row>
    <row r="324" spans="1:13" x14ac:dyDescent="0.25">
      <c r="A324" t="s">
        <v>3683</v>
      </c>
      <c r="B324" t="s">
        <v>3684</v>
      </c>
      <c r="C324" s="93">
        <v>-302395.89</v>
      </c>
      <c r="E324" s="91" t="s">
        <v>3770</v>
      </c>
      <c r="F324" s="92">
        <v>42956</v>
      </c>
      <c r="G324" s="93">
        <v>302395.89</v>
      </c>
      <c r="H324" s="93">
        <f t="shared" si="13"/>
        <v>0</v>
      </c>
      <c r="J324" s="8"/>
      <c r="K324" s="8"/>
      <c r="L324" s="96"/>
      <c r="M324" s="96"/>
    </row>
    <row r="325" spans="1:13" x14ac:dyDescent="0.25">
      <c r="A325" t="s">
        <v>3685</v>
      </c>
      <c r="B325" t="s">
        <v>3686</v>
      </c>
      <c r="C325" s="93">
        <v>-534647.14</v>
      </c>
      <c r="E325" s="91" t="s">
        <v>3782</v>
      </c>
      <c r="F325" s="92">
        <v>43031</v>
      </c>
      <c r="G325" s="93">
        <v>534647.14</v>
      </c>
      <c r="H325" s="93">
        <f t="shared" si="13"/>
        <v>0</v>
      </c>
      <c r="J325" s="8"/>
      <c r="K325" s="8"/>
      <c r="L325" s="96"/>
      <c r="M325" s="96"/>
    </row>
    <row r="326" spans="1:13" x14ac:dyDescent="0.25">
      <c r="A326" t="s">
        <v>3687</v>
      </c>
      <c r="B326" t="s">
        <v>3688</v>
      </c>
      <c r="C326" s="93">
        <v>-546628.84</v>
      </c>
      <c r="E326" s="91" t="s">
        <v>3783</v>
      </c>
      <c r="F326" s="92">
        <v>43031</v>
      </c>
      <c r="G326" s="93">
        <v>546628.84</v>
      </c>
      <c r="H326" s="93">
        <f t="shared" si="13"/>
        <v>0</v>
      </c>
      <c r="J326" s="8"/>
      <c r="K326" s="8"/>
      <c r="L326" s="96"/>
      <c r="M326" s="96"/>
    </row>
    <row r="327" spans="1:13" x14ac:dyDescent="0.25">
      <c r="A327" t="s">
        <v>3689</v>
      </c>
      <c r="B327" t="s">
        <v>3690</v>
      </c>
      <c r="C327" s="93">
        <v>-647016.36</v>
      </c>
      <c r="E327" s="91" t="s">
        <v>3785</v>
      </c>
      <c r="F327" s="92">
        <v>43031</v>
      </c>
      <c r="G327" s="93">
        <v>647016.36</v>
      </c>
      <c r="H327" s="93">
        <f t="shared" si="13"/>
        <v>0</v>
      </c>
      <c r="J327" s="8"/>
      <c r="K327" s="8"/>
      <c r="L327" s="96"/>
      <c r="M327" s="96"/>
    </row>
    <row r="328" spans="1:13" s="91" customFormat="1" x14ac:dyDescent="0.25">
      <c r="A328" s="91" t="s">
        <v>3859</v>
      </c>
      <c r="B328" s="91" t="s">
        <v>3860</v>
      </c>
      <c r="C328" s="93">
        <v>-494416.49</v>
      </c>
      <c r="D328" s="7"/>
      <c r="F328" s="92"/>
      <c r="G328" s="93"/>
      <c r="H328" s="93"/>
      <c r="J328" s="8"/>
      <c r="K328" s="8"/>
      <c r="L328" s="96"/>
      <c r="M328" s="96"/>
    </row>
    <row r="329" spans="1:13" x14ac:dyDescent="0.25">
      <c r="A329" t="s">
        <v>3444</v>
      </c>
      <c r="B329" t="s">
        <v>3445</v>
      </c>
      <c r="C329" s="93">
        <v>-599481.31999999995</v>
      </c>
      <c r="E329" s="91" t="s">
        <v>3398</v>
      </c>
      <c r="F329" s="92">
        <v>43003</v>
      </c>
      <c r="G329" s="93">
        <v>599481.31999999995</v>
      </c>
      <c r="H329" s="93">
        <f>+C329+G329</f>
        <v>0</v>
      </c>
      <c r="J329" s="8"/>
      <c r="K329" s="8"/>
      <c r="L329" s="96"/>
      <c r="M329" s="96"/>
    </row>
    <row r="330" spans="1:13" x14ac:dyDescent="0.25">
      <c r="A330" t="s">
        <v>3691</v>
      </c>
      <c r="B330" t="s">
        <v>3692</v>
      </c>
      <c r="C330" s="93">
        <v>-195423.72</v>
      </c>
      <c r="E330" s="91" t="s">
        <v>3805</v>
      </c>
      <c r="F330" s="92">
        <v>43038</v>
      </c>
      <c r="G330" s="93">
        <v>195423.72</v>
      </c>
      <c r="H330" s="93">
        <f>+C330+G330</f>
        <v>0</v>
      </c>
      <c r="J330" s="8"/>
      <c r="K330" s="8"/>
      <c r="L330" s="96"/>
      <c r="M330" s="96"/>
    </row>
    <row r="331" spans="1:13" s="91" customFormat="1" x14ac:dyDescent="0.25">
      <c r="A331" s="91" t="s">
        <v>3861</v>
      </c>
      <c r="B331" s="91" t="s">
        <v>3862</v>
      </c>
      <c r="C331" s="93">
        <v>-255907.86</v>
      </c>
      <c r="D331" s="7"/>
      <c r="E331" s="20" t="s">
        <v>3848</v>
      </c>
      <c r="F331" s="92"/>
      <c r="G331" s="93"/>
      <c r="H331" s="93"/>
      <c r="J331" s="8"/>
      <c r="K331" s="8"/>
      <c r="L331" s="96"/>
      <c r="M331" s="96"/>
    </row>
    <row r="332" spans="1:13" s="91" customFormat="1" x14ac:dyDescent="0.25">
      <c r="A332" s="91" t="s">
        <v>3852</v>
      </c>
      <c r="B332" s="91" t="s">
        <v>3853</v>
      </c>
      <c r="C332" s="93">
        <v>-304854.28000000003</v>
      </c>
      <c r="D332" s="7"/>
      <c r="E332" s="20" t="s">
        <v>3126</v>
      </c>
      <c r="F332" s="92"/>
      <c r="G332" s="93"/>
      <c r="H332" s="93"/>
      <c r="J332" s="8"/>
      <c r="K332" s="8"/>
      <c r="L332" s="96"/>
      <c r="M332" s="96"/>
    </row>
    <row r="333" spans="1:13" x14ac:dyDescent="0.25">
      <c r="A333" t="s">
        <v>3693</v>
      </c>
      <c r="B333" t="s">
        <v>3694</v>
      </c>
      <c r="C333" s="93">
        <v>-494859.1</v>
      </c>
      <c r="E333" s="20" t="s">
        <v>3844</v>
      </c>
      <c r="F333" s="92"/>
      <c r="G333" s="93"/>
      <c r="H333" s="93"/>
      <c r="J333" s="8"/>
      <c r="K333" s="8"/>
      <c r="L333" s="96"/>
      <c r="M333" s="96"/>
    </row>
    <row r="334" spans="1:13" x14ac:dyDescent="0.25">
      <c r="C334" s="93"/>
      <c r="E334" s="91" t="s">
        <v>3790</v>
      </c>
      <c r="F334" s="92">
        <v>43024</v>
      </c>
      <c r="G334" s="93">
        <v>325510.28999999998</v>
      </c>
      <c r="H334" s="93">
        <f>+C334+G334</f>
        <v>325510.28999999998</v>
      </c>
      <c r="J334" s="8"/>
      <c r="K334" s="8"/>
      <c r="L334" s="96"/>
      <c r="M334" s="96"/>
    </row>
    <row r="335" spans="1:13" x14ac:dyDescent="0.25">
      <c r="A335" t="s">
        <v>3695</v>
      </c>
      <c r="B335" t="s">
        <v>3696</v>
      </c>
      <c r="C335" s="93">
        <v>-348521.77</v>
      </c>
      <c r="E335" s="91" t="s">
        <v>3794</v>
      </c>
      <c r="F335" s="92">
        <v>43038</v>
      </c>
      <c r="G335" s="93">
        <v>348521.77</v>
      </c>
      <c r="H335" s="93">
        <f>+C335+G335</f>
        <v>0</v>
      </c>
      <c r="J335" s="8"/>
      <c r="K335" s="8"/>
      <c r="L335" s="96"/>
      <c r="M335" s="96"/>
    </row>
    <row r="336" spans="1:13" x14ac:dyDescent="0.25">
      <c r="A336" t="s">
        <v>3697</v>
      </c>
      <c r="B336" t="s">
        <v>3698</v>
      </c>
      <c r="C336" s="93">
        <v>-348521.77</v>
      </c>
      <c r="E336" s="91" t="s">
        <v>3795</v>
      </c>
      <c r="F336" s="92">
        <v>43038</v>
      </c>
      <c r="G336" s="93">
        <v>348521.77</v>
      </c>
      <c r="H336" s="93">
        <f>+C336+G336</f>
        <v>0</v>
      </c>
      <c r="J336" s="8"/>
      <c r="K336" s="8"/>
      <c r="L336" s="96"/>
      <c r="M336" s="96"/>
    </row>
    <row r="337" spans="1:13" x14ac:dyDescent="0.25">
      <c r="A337" t="s">
        <v>3699</v>
      </c>
      <c r="B337" t="s">
        <v>3700</v>
      </c>
      <c r="C337" s="93">
        <v>-348521.77</v>
      </c>
      <c r="E337" s="20" t="s">
        <v>3126</v>
      </c>
      <c r="F337" s="92"/>
      <c r="G337" s="93"/>
      <c r="H337" s="93"/>
      <c r="J337" s="8"/>
      <c r="K337" s="8"/>
      <c r="L337" s="96"/>
      <c r="M337" s="96"/>
    </row>
    <row r="338" spans="1:13" x14ac:dyDescent="0.25">
      <c r="A338" t="s">
        <v>342</v>
      </c>
      <c r="B338" t="s">
        <v>343</v>
      </c>
      <c r="C338" s="110">
        <v>624414.89</v>
      </c>
      <c r="E338" s="91"/>
      <c r="F338" s="92"/>
      <c r="G338" s="93"/>
      <c r="H338" s="93"/>
      <c r="J338" s="8"/>
      <c r="K338" s="8"/>
      <c r="L338" s="96"/>
      <c r="M338" s="96"/>
    </row>
    <row r="339" spans="1:13" s="91" customFormat="1" x14ac:dyDescent="0.25">
      <c r="C339" s="93"/>
      <c r="D339" s="7"/>
      <c r="E339" s="20"/>
      <c r="J339" s="8"/>
      <c r="K339" s="8"/>
      <c r="L339" s="8"/>
      <c r="M339" s="8"/>
    </row>
    <row r="340" spans="1:13" s="91" customFormat="1" x14ac:dyDescent="0.25">
      <c r="C340" s="93"/>
      <c r="D340" s="7"/>
      <c r="E340" s="20"/>
      <c r="J340" s="8"/>
      <c r="K340" s="8"/>
      <c r="L340" s="8"/>
      <c r="M340" s="8"/>
    </row>
    <row r="341" spans="1:13" x14ac:dyDescent="0.25">
      <c r="C341" s="93">
        <f>+SUM(C8:C338)</f>
        <v>-98519783.859999746</v>
      </c>
      <c r="J341" s="8"/>
      <c r="K341" s="8"/>
      <c r="L341" s="8"/>
      <c r="M341" s="8"/>
    </row>
    <row r="342" spans="1:13" x14ac:dyDescent="0.25">
      <c r="C342">
        <v>-98519783.909999996</v>
      </c>
      <c r="E342" s="91" t="s">
        <v>3787</v>
      </c>
      <c r="F342" s="92">
        <v>43031</v>
      </c>
      <c r="G342" s="93">
        <v>541942.86</v>
      </c>
    </row>
    <row r="343" spans="1:13" x14ac:dyDescent="0.25">
      <c r="C343" s="93">
        <f>+C341-C342</f>
        <v>5.0000250339508057E-2</v>
      </c>
      <c r="E343" s="91" t="s">
        <v>3786</v>
      </c>
      <c r="F343" s="92">
        <v>42940</v>
      </c>
      <c r="G343" s="93">
        <v>494416.49</v>
      </c>
    </row>
    <row r="344" spans="1:13" x14ac:dyDescent="0.25">
      <c r="E344" s="91" t="s">
        <v>3791</v>
      </c>
      <c r="F344" s="92">
        <v>42892</v>
      </c>
      <c r="G344" s="93">
        <v>255907.86</v>
      </c>
    </row>
    <row r="345" spans="1:13" x14ac:dyDescent="0.25">
      <c r="E345" s="91" t="s">
        <v>3792</v>
      </c>
      <c r="F345" s="92">
        <v>42990</v>
      </c>
      <c r="G345" s="93">
        <v>304854.28000000003</v>
      </c>
    </row>
    <row r="346" spans="1:13" x14ac:dyDescent="0.25">
      <c r="E346" s="91" t="s">
        <v>2709</v>
      </c>
      <c r="F346" s="92">
        <v>42928</v>
      </c>
      <c r="G346" s="93">
        <v>129600</v>
      </c>
    </row>
    <row r="347" spans="1:13" x14ac:dyDescent="0.25">
      <c r="E347" s="91"/>
      <c r="F347" s="92"/>
      <c r="G347" s="93"/>
      <c r="H347" s="93"/>
    </row>
    <row r="348" spans="1:13" s="91" customFormat="1" x14ac:dyDescent="0.25">
      <c r="D348" s="7"/>
      <c r="F348" s="92"/>
      <c r="G348" s="93"/>
      <c r="H348" s="93"/>
    </row>
    <row r="349" spans="1:13" s="91" customFormat="1" x14ac:dyDescent="0.25">
      <c r="D349" s="7"/>
      <c r="F349" s="92"/>
      <c r="G349" s="93"/>
      <c r="H349" s="93"/>
    </row>
    <row r="350" spans="1:13" s="91" customFormat="1" x14ac:dyDescent="0.25">
      <c r="D350" s="7"/>
      <c r="F350" s="92"/>
      <c r="G350" s="93"/>
      <c r="H350" s="93"/>
    </row>
    <row r="351" spans="1:13" s="91" customFormat="1" x14ac:dyDescent="0.25">
      <c r="D351" s="7"/>
      <c r="F351" s="92"/>
      <c r="G351" s="93"/>
      <c r="H351" s="93"/>
    </row>
    <row r="352" spans="1:13" x14ac:dyDescent="0.25">
      <c r="G352" s="93">
        <f>+SUM(G8:G350)</f>
        <v>97305787.379999802</v>
      </c>
    </row>
    <row r="353" spans="7:7" x14ac:dyDescent="0.25">
      <c r="G353" s="93">
        <f>+'[10]31'!$G$316</f>
        <v>97305787.379999995</v>
      </c>
    </row>
    <row r="354" spans="7:7" x14ac:dyDescent="0.25">
      <c r="G354" s="93">
        <f>+G352-G353</f>
        <v>-1.9371509552001953E-7</v>
      </c>
    </row>
  </sheetData>
  <autoFilter ref="A7:G338"/>
  <sortState ref="A8:H338">
    <sortCondition ref="A8:A338"/>
  </sortState>
  <pageMargins left="0.70866141732283472" right="0.70866141732283472" top="0.74803149606299213" bottom="0.74803149606299213" header="0.31496062992125984" footer="0.31496062992125984"/>
  <pageSetup scale="58" fitToHeight="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0"/>
  <sheetViews>
    <sheetView workbookViewId="0">
      <selection activeCell="I300" sqref="A1:I300"/>
    </sheetView>
  </sheetViews>
  <sheetFormatPr baseColWidth="10" defaultRowHeight="15" x14ac:dyDescent="0.25"/>
  <cols>
    <col min="1" max="1" width="14.5703125" bestFit="1" customWidth="1"/>
    <col min="2" max="2" width="39.5703125" bestFit="1" customWidth="1"/>
    <col min="3" max="3" width="13.42578125" bestFit="1" customWidth="1"/>
    <col min="4" max="4" width="1.28515625" style="7" customWidth="1"/>
    <col min="5" max="5" width="20.7109375" bestFit="1" customWidth="1"/>
    <col min="7" max="7" width="12.7109375" bestFit="1" customWidth="1"/>
    <col min="10" max="10" width="14.5703125" bestFit="1" customWidth="1"/>
  </cols>
  <sheetData>
    <row r="1" spans="1:13" s="91" customFormat="1" x14ac:dyDescent="0.25">
      <c r="D1" s="8"/>
      <c r="E1" s="8"/>
    </row>
    <row r="2" spans="1:13" s="91" customFormat="1" x14ac:dyDescent="0.25">
      <c r="B2" s="3" t="s">
        <v>344</v>
      </c>
      <c r="D2" s="8"/>
      <c r="E2" s="8"/>
    </row>
    <row r="3" spans="1:13" s="91" customFormat="1" x14ac:dyDescent="0.25">
      <c r="B3" s="3" t="s">
        <v>345</v>
      </c>
      <c r="D3" s="8"/>
      <c r="E3" s="8"/>
    </row>
    <row r="4" spans="1:13" s="91" customFormat="1" x14ac:dyDescent="0.25">
      <c r="B4" s="3" t="s">
        <v>346</v>
      </c>
      <c r="D4" s="8"/>
      <c r="E4" s="8"/>
    </row>
    <row r="5" spans="1:13" s="91" customFormat="1" x14ac:dyDescent="0.25">
      <c r="B5" s="4" t="s">
        <v>4021</v>
      </c>
      <c r="D5" s="8"/>
      <c r="E5" s="8"/>
    </row>
    <row r="6" spans="1:13" s="91" customFormat="1" x14ac:dyDescent="0.25">
      <c r="D6" s="8"/>
      <c r="E6" s="8"/>
    </row>
    <row r="7" spans="1:13" s="91" customFormat="1" x14ac:dyDescent="0.25">
      <c r="A7" s="5" t="s">
        <v>347</v>
      </c>
      <c r="B7" s="5" t="s">
        <v>348</v>
      </c>
      <c r="C7" s="5" t="s">
        <v>349</v>
      </c>
      <c r="D7" s="6"/>
      <c r="E7" s="5" t="s">
        <v>348</v>
      </c>
      <c r="F7" s="5" t="s">
        <v>350</v>
      </c>
      <c r="G7" s="5" t="s">
        <v>351</v>
      </c>
    </row>
    <row r="8" spans="1:13" s="91" customFormat="1" x14ac:dyDescent="0.25">
      <c r="A8" s="91" t="s">
        <v>2843</v>
      </c>
      <c r="B8" s="91" t="s">
        <v>2844</v>
      </c>
      <c r="C8" s="93">
        <v>-373504.7</v>
      </c>
      <c r="D8" s="7"/>
      <c r="E8" s="91" t="s">
        <v>3110</v>
      </c>
      <c r="F8" s="92">
        <v>42975</v>
      </c>
      <c r="G8" s="93">
        <v>373504.69</v>
      </c>
      <c r="H8" s="93">
        <f t="shared" ref="H8:H13" si="0">+C8+G8</f>
        <v>-1.0000000009313226E-2</v>
      </c>
      <c r="L8" s="93"/>
      <c r="M8" s="93"/>
    </row>
    <row r="9" spans="1:13" s="91" customFormat="1" x14ac:dyDescent="0.25">
      <c r="A9" s="91" t="s">
        <v>3432</v>
      </c>
      <c r="B9" s="91" t="s">
        <v>3433</v>
      </c>
      <c r="C9" s="93">
        <v>-373504.69</v>
      </c>
      <c r="D9" s="7"/>
      <c r="E9" s="91" t="s">
        <v>3147</v>
      </c>
      <c r="F9" s="92">
        <v>42976</v>
      </c>
      <c r="G9" s="93">
        <v>373504.69</v>
      </c>
      <c r="H9" s="93">
        <f t="shared" si="0"/>
        <v>0</v>
      </c>
      <c r="L9" s="93"/>
      <c r="M9" s="93"/>
    </row>
    <row r="10" spans="1:13" x14ac:dyDescent="0.25">
      <c r="A10" t="s">
        <v>3173</v>
      </c>
      <c r="B10" t="s">
        <v>3174</v>
      </c>
      <c r="C10" s="93">
        <v>-373504.69</v>
      </c>
      <c r="E10" s="91" t="s">
        <v>3149</v>
      </c>
      <c r="F10" s="92">
        <v>42979</v>
      </c>
      <c r="G10" s="93">
        <v>373504.69</v>
      </c>
      <c r="H10" s="93">
        <f t="shared" si="0"/>
        <v>0</v>
      </c>
      <c r="J10" s="91"/>
      <c r="K10" s="91"/>
      <c r="L10" s="93"/>
      <c r="M10" s="93"/>
    </row>
    <row r="11" spans="1:13" x14ac:dyDescent="0.25">
      <c r="A11" t="s">
        <v>3177</v>
      </c>
      <c r="B11" t="s">
        <v>3178</v>
      </c>
      <c r="C11" s="93">
        <v>-246900.38</v>
      </c>
      <c r="E11" s="91" t="s">
        <v>3143</v>
      </c>
      <c r="F11" s="92">
        <v>42989</v>
      </c>
      <c r="G11" s="93">
        <v>246900.38</v>
      </c>
      <c r="H11" s="93">
        <f t="shared" si="0"/>
        <v>0</v>
      </c>
      <c r="J11" s="91"/>
      <c r="K11" s="91"/>
      <c r="L11" s="93"/>
      <c r="M11" s="93"/>
    </row>
    <row r="12" spans="1:13" x14ac:dyDescent="0.25">
      <c r="A12" t="s">
        <v>3179</v>
      </c>
      <c r="B12" t="s">
        <v>3180</v>
      </c>
      <c r="C12" s="93">
        <v>-397435.13</v>
      </c>
      <c r="E12" s="91" t="s">
        <v>3386</v>
      </c>
      <c r="F12" s="92">
        <v>42978</v>
      </c>
      <c r="G12" s="93">
        <v>397435.13</v>
      </c>
      <c r="H12" s="93">
        <f t="shared" si="0"/>
        <v>0</v>
      </c>
      <c r="J12" s="91"/>
      <c r="K12" s="91"/>
      <c r="L12" s="93"/>
      <c r="M12" s="93"/>
    </row>
    <row r="13" spans="1:13" x14ac:dyDescent="0.25">
      <c r="A13" t="s">
        <v>3181</v>
      </c>
      <c r="B13" t="s">
        <v>3182</v>
      </c>
      <c r="C13" s="93">
        <v>-761013.63</v>
      </c>
      <c r="E13" s="91" t="s">
        <v>3402</v>
      </c>
      <c r="F13" s="92">
        <v>42996</v>
      </c>
      <c r="G13" s="93">
        <v>761013.63</v>
      </c>
      <c r="H13" s="93">
        <f t="shared" si="0"/>
        <v>0</v>
      </c>
      <c r="J13" s="91"/>
      <c r="K13" s="91"/>
      <c r="L13" s="93"/>
      <c r="M13" s="93"/>
    </row>
    <row r="14" spans="1:13" x14ac:dyDescent="0.25">
      <c r="A14" t="s">
        <v>3193</v>
      </c>
      <c r="B14" t="s">
        <v>3194</v>
      </c>
      <c r="C14" s="93">
        <v>-373757.83</v>
      </c>
      <c r="E14" s="91" t="s">
        <v>3389</v>
      </c>
      <c r="F14" s="92">
        <v>43003</v>
      </c>
      <c r="G14" s="93">
        <v>373757.83</v>
      </c>
      <c r="H14" s="93">
        <f t="shared" ref="H14:H49" si="1">+C14+G14</f>
        <v>0</v>
      </c>
      <c r="J14" s="91"/>
      <c r="K14" s="91"/>
      <c r="L14" s="93"/>
      <c r="M14" s="93"/>
    </row>
    <row r="15" spans="1:13" x14ac:dyDescent="0.25">
      <c r="A15" t="s">
        <v>3195</v>
      </c>
      <c r="B15" t="s">
        <v>3196</v>
      </c>
      <c r="C15" s="93">
        <v>-259377.77</v>
      </c>
      <c r="E15" s="91" t="s">
        <v>3404</v>
      </c>
      <c r="F15" s="92">
        <v>43003</v>
      </c>
      <c r="G15" s="93">
        <v>259377.77</v>
      </c>
      <c r="H15" s="93">
        <f t="shared" si="1"/>
        <v>0</v>
      </c>
      <c r="J15" s="91"/>
      <c r="K15" s="91"/>
      <c r="L15" s="93"/>
      <c r="M15" s="93"/>
    </row>
    <row r="16" spans="1:13" x14ac:dyDescent="0.25">
      <c r="A16" t="s">
        <v>3197</v>
      </c>
      <c r="B16" t="s">
        <v>3198</v>
      </c>
      <c r="C16" s="93">
        <v>-259377.77</v>
      </c>
      <c r="E16" s="91" t="s">
        <v>3405</v>
      </c>
      <c r="F16" s="92">
        <v>43003</v>
      </c>
      <c r="G16" s="93">
        <v>259377.77</v>
      </c>
      <c r="H16" s="93">
        <f t="shared" si="1"/>
        <v>0</v>
      </c>
      <c r="J16" s="91"/>
      <c r="K16" s="91"/>
      <c r="L16" s="93"/>
      <c r="M16" s="93"/>
    </row>
    <row r="17" spans="1:13" x14ac:dyDescent="0.25">
      <c r="A17" t="s">
        <v>3203</v>
      </c>
      <c r="B17" t="s">
        <v>3204</v>
      </c>
      <c r="C17" s="93">
        <v>-323303.71000000002</v>
      </c>
      <c r="E17" s="91" t="s">
        <v>3702</v>
      </c>
      <c r="F17" s="92">
        <v>43007</v>
      </c>
      <c r="G17" s="93">
        <v>323303.71000000002</v>
      </c>
      <c r="H17" s="93">
        <f t="shared" si="1"/>
        <v>0</v>
      </c>
      <c r="J17" s="91"/>
      <c r="K17" s="91"/>
      <c r="L17" s="93"/>
      <c r="M17" s="93"/>
    </row>
    <row r="18" spans="1:13" x14ac:dyDescent="0.25">
      <c r="A18" t="s">
        <v>3205</v>
      </c>
      <c r="B18" t="s">
        <v>3206</v>
      </c>
      <c r="C18" s="93">
        <v>-282426.55</v>
      </c>
      <c r="E18" s="91" t="s">
        <v>3703</v>
      </c>
      <c r="F18" s="92">
        <v>43007</v>
      </c>
      <c r="G18" s="93">
        <v>282426.55</v>
      </c>
      <c r="H18" s="93">
        <f t="shared" si="1"/>
        <v>0</v>
      </c>
      <c r="J18" s="91"/>
      <c r="K18" s="91"/>
      <c r="L18" s="93"/>
      <c r="M18" s="93"/>
    </row>
    <row r="19" spans="1:13" x14ac:dyDescent="0.25">
      <c r="A19" t="s">
        <v>3211</v>
      </c>
      <c r="B19" t="s">
        <v>3212</v>
      </c>
      <c r="C19" s="93">
        <v>-323303.71000000002</v>
      </c>
      <c r="E19" s="91" t="s">
        <v>3706</v>
      </c>
      <c r="F19" s="92">
        <v>43010</v>
      </c>
      <c r="G19" s="93">
        <v>323303.71000000002</v>
      </c>
      <c r="H19" s="93">
        <f t="shared" si="1"/>
        <v>0</v>
      </c>
      <c r="I19" s="91"/>
      <c r="J19" s="91"/>
      <c r="K19" s="91"/>
      <c r="L19" s="93"/>
      <c r="M19" s="93"/>
    </row>
    <row r="20" spans="1:13" x14ac:dyDescent="0.25">
      <c r="A20" t="s">
        <v>3215</v>
      </c>
      <c r="B20" t="s">
        <v>3216</v>
      </c>
      <c r="C20" s="93">
        <v>-282426.55</v>
      </c>
      <c r="E20" s="91" t="s">
        <v>3708</v>
      </c>
      <c r="F20" s="92">
        <v>43010</v>
      </c>
      <c r="G20" s="93">
        <v>282426.55</v>
      </c>
      <c r="H20" s="93">
        <f t="shared" si="1"/>
        <v>0</v>
      </c>
      <c r="J20" s="91"/>
      <c r="K20" s="91"/>
      <c r="L20" s="93"/>
      <c r="M20" s="93"/>
    </row>
    <row r="21" spans="1:13" x14ac:dyDescent="0.25">
      <c r="A21" t="s">
        <v>3217</v>
      </c>
      <c r="B21" t="s">
        <v>3218</v>
      </c>
      <c r="C21" s="93">
        <v>-282426.55</v>
      </c>
      <c r="E21" s="91" t="s">
        <v>3709</v>
      </c>
      <c r="F21" s="92">
        <v>43010</v>
      </c>
      <c r="G21" s="93">
        <v>282426.55</v>
      </c>
      <c r="H21" s="93">
        <f t="shared" si="1"/>
        <v>0</v>
      </c>
      <c r="J21" s="91"/>
      <c r="K21" s="91"/>
      <c r="L21" s="93"/>
      <c r="M21" s="93"/>
    </row>
    <row r="22" spans="1:13" x14ac:dyDescent="0.25">
      <c r="A22" t="s">
        <v>3219</v>
      </c>
      <c r="B22" t="s">
        <v>3220</v>
      </c>
      <c r="C22" s="93">
        <v>-282426.55</v>
      </c>
      <c r="E22" s="91" t="s">
        <v>3710</v>
      </c>
      <c r="F22" s="92">
        <v>43010</v>
      </c>
      <c r="G22" s="93">
        <v>282426.55</v>
      </c>
      <c r="H22" s="93">
        <f t="shared" si="1"/>
        <v>0</v>
      </c>
      <c r="J22" s="91"/>
      <c r="K22" s="91"/>
      <c r="L22" s="93"/>
      <c r="M22" s="93"/>
    </row>
    <row r="23" spans="1:13" x14ac:dyDescent="0.25">
      <c r="A23" t="s">
        <v>3221</v>
      </c>
      <c r="B23" t="s">
        <v>3222</v>
      </c>
      <c r="C23" s="93">
        <v>-259377.77</v>
      </c>
      <c r="E23" s="91" t="s">
        <v>3711</v>
      </c>
      <c r="F23" s="92">
        <v>43010</v>
      </c>
      <c r="G23" s="93">
        <v>259377.77</v>
      </c>
      <c r="H23" s="93">
        <f t="shared" si="1"/>
        <v>0</v>
      </c>
      <c r="J23" s="91"/>
      <c r="K23" s="91"/>
      <c r="L23" s="93"/>
      <c r="M23" s="93"/>
    </row>
    <row r="24" spans="1:13" x14ac:dyDescent="0.25">
      <c r="A24" t="s">
        <v>3223</v>
      </c>
      <c r="B24" t="s">
        <v>3224</v>
      </c>
      <c r="C24" s="93">
        <v>-335995.24</v>
      </c>
      <c r="E24" s="91" t="s">
        <v>3713</v>
      </c>
      <c r="F24" s="92">
        <v>43010</v>
      </c>
      <c r="G24" s="93">
        <v>335995.24</v>
      </c>
      <c r="H24" s="93">
        <f t="shared" si="1"/>
        <v>0</v>
      </c>
      <c r="J24" s="91"/>
      <c r="K24" s="91"/>
      <c r="L24" s="93"/>
      <c r="M24" s="93"/>
    </row>
    <row r="25" spans="1:13" x14ac:dyDescent="0.25">
      <c r="A25" t="s">
        <v>3227</v>
      </c>
      <c r="B25" t="s">
        <v>3228</v>
      </c>
      <c r="C25" s="93">
        <v>-290792.40000000002</v>
      </c>
      <c r="E25" s="91" t="s">
        <v>3715</v>
      </c>
      <c r="F25" s="92">
        <v>43010</v>
      </c>
      <c r="G25" s="93">
        <v>290792.40000000002</v>
      </c>
      <c r="H25" s="93">
        <f t="shared" si="1"/>
        <v>0</v>
      </c>
      <c r="J25" s="91"/>
      <c r="K25" s="91"/>
      <c r="L25" s="93"/>
      <c r="M25" s="93"/>
    </row>
    <row r="26" spans="1:13" x14ac:dyDescent="0.25">
      <c r="A26" t="s">
        <v>3231</v>
      </c>
      <c r="B26" t="s">
        <v>3232</v>
      </c>
      <c r="C26" s="93">
        <v>-282426.55</v>
      </c>
      <c r="E26" s="91" t="s">
        <v>3717</v>
      </c>
      <c r="F26" s="92">
        <v>43010</v>
      </c>
      <c r="G26" s="93">
        <v>282426.55</v>
      </c>
      <c r="H26" s="93">
        <f t="shared" si="1"/>
        <v>0</v>
      </c>
      <c r="J26" s="91"/>
      <c r="K26" s="91"/>
      <c r="L26" s="93"/>
      <c r="M26" s="93"/>
    </row>
    <row r="27" spans="1:13" x14ac:dyDescent="0.25">
      <c r="A27" t="s">
        <v>3233</v>
      </c>
      <c r="B27" t="s">
        <v>3234</v>
      </c>
      <c r="C27" s="93">
        <v>-282426.55</v>
      </c>
      <c r="E27" s="91" t="s">
        <v>3718</v>
      </c>
      <c r="F27" s="92">
        <v>43010</v>
      </c>
      <c r="G27" s="93">
        <v>282426.55</v>
      </c>
      <c r="H27" s="93">
        <f t="shared" si="1"/>
        <v>0</v>
      </c>
      <c r="J27" s="91"/>
      <c r="K27" s="91"/>
      <c r="L27" s="93"/>
      <c r="M27" s="93"/>
    </row>
    <row r="28" spans="1:13" x14ac:dyDescent="0.25">
      <c r="A28" t="s">
        <v>3237</v>
      </c>
      <c r="B28" t="s">
        <v>3238</v>
      </c>
      <c r="C28" s="93">
        <v>-282426.55</v>
      </c>
      <c r="E28" s="91" t="s">
        <v>3720</v>
      </c>
      <c r="F28" s="92">
        <v>43010</v>
      </c>
      <c r="G28" s="93">
        <v>282426.55</v>
      </c>
      <c r="H28" s="93">
        <f t="shared" si="1"/>
        <v>0</v>
      </c>
      <c r="J28" s="91"/>
      <c r="K28" s="91"/>
      <c r="L28" s="93"/>
      <c r="M28" s="93"/>
    </row>
    <row r="29" spans="1:13" x14ac:dyDescent="0.25">
      <c r="A29" t="s">
        <v>3239</v>
      </c>
      <c r="B29" t="s">
        <v>3240</v>
      </c>
      <c r="C29" s="93">
        <v>-259377.77</v>
      </c>
      <c r="E29" s="91" t="s">
        <v>3721</v>
      </c>
      <c r="F29" s="92">
        <v>43010</v>
      </c>
      <c r="G29" s="93">
        <v>259377.77</v>
      </c>
      <c r="H29" s="93">
        <f t="shared" si="1"/>
        <v>0</v>
      </c>
      <c r="J29" s="91"/>
      <c r="K29" s="91"/>
      <c r="L29" s="93"/>
      <c r="M29" s="93"/>
    </row>
    <row r="30" spans="1:13" x14ac:dyDescent="0.25">
      <c r="A30" t="s">
        <v>3447</v>
      </c>
      <c r="B30" t="s">
        <v>3448</v>
      </c>
      <c r="C30" s="93">
        <v>-282426.55</v>
      </c>
      <c r="E30" s="91" t="s">
        <v>3739</v>
      </c>
      <c r="F30" s="92">
        <v>43017</v>
      </c>
      <c r="G30" s="93">
        <v>282426.55</v>
      </c>
      <c r="H30" s="93">
        <f t="shared" si="1"/>
        <v>0</v>
      </c>
      <c r="J30" s="91"/>
      <c r="K30" s="91"/>
      <c r="L30" s="93"/>
      <c r="M30" s="93"/>
    </row>
    <row r="31" spans="1:13" x14ac:dyDescent="0.25">
      <c r="A31" t="s">
        <v>3449</v>
      </c>
      <c r="B31" t="s">
        <v>3450</v>
      </c>
      <c r="C31" s="93">
        <v>-282426.55</v>
      </c>
      <c r="E31" s="91" t="s">
        <v>3740</v>
      </c>
      <c r="F31" s="92">
        <v>43017</v>
      </c>
      <c r="G31" s="93">
        <v>282426.55</v>
      </c>
      <c r="H31" s="93">
        <f t="shared" si="1"/>
        <v>0</v>
      </c>
      <c r="J31" s="91"/>
      <c r="K31" s="91"/>
      <c r="L31" s="93"/>
      <c r="M31" s="93"/>
    </row>
    <row r="32" spans="1:13" x14ac:dyDescent="0.25">
      <c r="A32" t="s">
        <v>3453</v>
      </c>
      <c r="B32" t="s">
        <v>3454</v>
      </c>
      <c r="C32" s="93">
        <v>-830162.01</v>
      </c>
      <c r="E32" s="91" t="s">
        <v>3744</v>
      </c>
      <c r="F32" s="92">
        <v>43017</v>
      </c>
      <c r="G32" s="93">
        <v>830162.01</v>
      </c>
      <c r="H32" s="93">
        <f t="shared" si="1"/>
        <v>0</v>
      </c>
      <c r="J32" s="91"/>
      <c r="K32" s="91"/>
      <c r="L32" s="93"/>
      <c r="M32" s="93"/>
    </row>
    <row r="33" spans="1:13" x14ac:dyDescent="0.25">
      <c r="A33" t="s">
        <v>3455</v>
      </c>
      <c r="B33" t="s">
        <v>3456</v>
      </c>
      <c r="C33" s="93">
        <v>-259377.77</v>
      </c>
      <c r="E33" s="91" t="s">
        <v>3747</v>
      </c>
      <c r="F33" s="92">
        <v>43019</v>
      </c>
      <c r="G33" s="93">
        <v>259377.77</v>
      </c>
      <c r="H33" s="93">
        <f t="shared" si="1"/>
        <v>0</v>
      </c>
      <c r="J33" s="91"/>
      <c r="K33" s="91"/>
      <c r="L33" s="93"/>
      <c r="M33" s="93"/>
    </row>
    <row r="34" spans="1:13" x14ac:dyDescent="0.25">
      <c r="A34" t="s">
        <v>3457</v>
      </c>
      <c r="B34" t="s">
        <v>3458</v>
      </c>
      <c r="C34" s="93">
        <v>-259377.7</v>
      </c>
      <c r="E34" s="91" t="s">
        <v>3748</v>
      </c>
      <c r="F34" s="92">
        <v>43019</v>
      </c>
      <c r="G34" s="93">
        <v>259377.77</v>
      </c>
      <c r="H34" s="93">
        <f t="shared" si="1"/>
        <v>6.9999999977881089E-2</v>
      </c>
      <c r="J34" s="91"/>
      <c r="K34" s="91"/>
      <c r="L34" s="93"/>
      <c r="M34" s="93"/>
    </row>
    <row r="35" spans="1:13" x14ac:dyDescent="0.25">
      <c r="A35" t="s">
        <v>3459</v>
      </c>
      <c r="B35" t="s">
        <v>3460</v>
      </c>
      <c r="C35" s="93">
        <v>-723838.11</v>
      </c>
      <c r="E35" s="91" t="s">
        <v>3749</v>
      </c>
      <c r="F35" s="92">
        <v>43019</v>
      </c>
      <c r="G35" s="93">
        <v>723838.11</v>
      </c>
      <c r="H35" s="93">
        <f t="shared" si="1"/>
        <v>0</v>
      </c>
      <c r="J35" s="91"/>
      <c r="K35" s="91"/>
      <c r="L35" s="93"/>
      <c r="M35" s="93"/>
    </row>
    <row r="36" spans="1:13" x14ac:dyDescent="0.25">
      <c r="A36" t="s">
        <v>3461</v>
      </c>
      <c r="B36" t="s">
        <v>3462</v>
      </c>
      <c r="C36" s="93">
        <v>-343688.91</v>
      </c>
      <c r="E36" s="91" t="s">
        <v>3753</v>
      </c>
      <c r="F36" s="92">
        <v>43021</v>
      </c>
      <c r="G36" s="93">
        <v>343688.91</v>
      </c>
      <c r="H36" s="93">
        <f t="shared" si="1"/>
        <v>0</v>
      </c>
      <c r="J36" s="91"/>
      <c r="K36" s="91"/>
      <c r="L36" s="93"/>
      <c r="M36" s="93"/>
    </row>
    <row r="37" spans="1:13" x14ac:dyDescent="0.25">
      <c r="A37" t="s">
        <v>3463</v>
      </c>
      <c r="B37" t="s">
        <v>3464</v>
      </c>
      <c r="C37" s="93">
        <v>-246900.38</v>
      </c>
      <c r="E37" s="91" t="s">
        <v>3757</v>
      </c>
      <c r="F37" s="92">
        <v>43024</v>
      </c>
      <c r="G37" s="93">
        <v>246900.38</v>
      </c>
      <c r="H37" s="93">
        <f t="shared" si="1"/>
        <v>0</v>
      </c>
      <c r="J37" s="91"/>
      <c r="K37" s="91"/>
      <c r="L37" s="93"/>
      <c r="M37" s="93"/>
    </row>
    <row r="38" spans="1:13" x14ac:dyDescent="0.25">
      <c r="A38" t="s">
        <v>3465</v>
      </c>
      <c r="B38" t="s">
        <v>3466</v>
      </c>
      <c r="C38" s="93">
        <v>-366420.42</v>
      </c>
      <c r="E38" s="91" t="s">
        <v>3758</v>
      </c>
      <c r="F38" s="92">
        <v>43024</v>
      </c>
      <c r="G38" s="93">
        <v>366420.42</v>
      </c>
      <c r="H38" s="93">
        <f t="shared" si="1"/>
        <v>0</v>
      </c>
      <c r="J38" s="91"/>
      <c r="K38" s="91"/>
      <c r="L38" s="93"/>
      <c r="M38" s="93"/>
    </row>
    <row r="39" spans="1:13" x14ac:dyDescent="0.25">
      <c r="A39" t="s">
        <v>3469</v>
      </c>
      <c r="B39" t="s">
        <v>3470</v>
      </c>
      <c r="C39" s="93">
        <v>-395243.9</v>
      </c>
      <c r="E39" s="91" t="s">
        <v>3760</v>
      </c>
      <c r="F39" s="92">
        <v>43024</v>
      </c>
      <c r="G39" s="93">
        <v>395243.9</v>
      </c>
      <c r="H39" s="93">
        <f t="shared" si="1"/>
        <v>0</v>
      </c>
      <c r="J39" s="91"/>
      <c r="K39" s="91"/>
      <c r="L39" s="93"/>
      <c r="M39" s="93"/>
    </row>
    <row r="40" spans="1:13" x14ac:dyDescent="0.25">
      <c r="A40" t="s">
        <v>3471</v>
      </c>
      <c r="B40" t="s">
        <v>3472</v>
      </c>
      <c r="C40" s="93">
        <v>-395243.9</v>
      </c>
      <c r="E40" s="91" t="s">
        <v>3761</v>
      </c>
      <c r="F40" s="92">
        <v>43024</v>
      </c>
      <c r="G40" s="93">
        <v>395243.9</v>
      </c>
      <c r="H40" s="93">
        <f t="shared" si="1"/>
        <v>0</v>
      </c>
      <c r="J40" s="91"/>
      <c r="K40" s="91"/>
      <c r="L40" s="93"/>
      <c r="M40" s="93"/>
    </row>
    <row r="41" spans="1:13" x14ac:dyDescent="0.25">
      <c r="A41" t="s">
        <v>3475</v>
      </c>
      <c r="B41" t="s">
        <v>3476</v>
      </c>
      <c r="C41" s="93">
        <v>-290792.40000000002</v>
      </c>
      <c r="E41" s="91" t="s">
        <v>3728</v>
      </c>
      <c r="F41" s="92">
        <v>43014</v>
      </c>
      <c r="G41" s="93">
        <v>290792.40000000002</v>
      </c>
      <c r="H41" s="93">
        <f t="shared" si="1"/>
        <v>0</v>
      </c>
      <c r="J41" s="91"/>
      <c r="K41" s="91"/>
      <c r="L41" s="93"/>
      <c r="M41" s="93"/>
    </row>
    <row r="42" spans="1:13" x14ac:dyDescent="0.25">
      <c r="A42" t="s">
        <v>3477</v>
      </c>
      <c r="B42" t="s">
        <v>3478</v>
      </c>
      <c r="C42" s="93">
        <v>-306201.44</v>
      </c>
      <c r="E42" s="91" t="s">
        <v>3729</v>
      </c>
      <c r="F42" s="92">
        <v>43014</v>
      </c>
      <c r="G42" s="93">
        <v>306201.44</v>
      </c>
      <c r="H42" s="93">
        <f t="shared" si="1"/>
        <v>0</v>
      </c>
      <c r="J42" s="91"/>
      <c r="K42" s="91"/>
      <c r="L42" s="93"/>
      <c r="M42" s="93"/>
    </row>
    <row r="43" spans="1:13" x14ac:dyDescent="0.25">
      <c r="A43" t="s">
        <v>3479</v>
      </c>
      <c r="B43" t="s">
        <v>3480</v>
      </c>
      <c r="C43" s="93">
        <v>-282426.55</v>
      </c>
      <c r="E43" s="91" t="s">
        <v>3730</v>
      </c>
      <c r="F43" s="92">
        <v>43014</v>
      </c>
      <c r="G43" s="93">
        <v>282426.55</v>
      </c>
      <c r="H43" s="93">
        <f t="shared" si="1"/>
        <v>0</v>
      </c>
      <c r="J43" s="91"/>
      <c r="K43" s="91"/>
      <c r="L43" s="93"/>
      <c r="M43" s="93"/>
    </row>
    <row r="44" spans="1:13" x14ac:dyDescent="0.25">
      <c r="A44" t="s">
        <v>3481</v>
      </c>
      <c r="B44" t="s">
        <v>3482</v>
      </c>
      <c r="C44" s="93">
        <v>-282426.55</v>
      </c>
      <c r="E44" s="91" t="s">
        <v>3731</v>
      </c>
      <c r="F44" s="92">
        <v>43014</v>
      </c>
      <c r="G44" s="93">
        <v>282426.55</v>
      </c>
      <c r="H44" s="93">
        <f t="shared" si="1"/>
        <v>0</v>
      </c>
      <c r="J44" s="91"/>
      <c r="K44" s="91"/>
      <c r="L44" s="93"/>
      <c r="M44" s="93"/>
    </row>
    <row r="45" spans="1:13" x14ac:dyDescent="0.25">
      <c r="A45" t="s">
        <v>3487</v>
      </c>
      <c r="B45" t="s">
        <v>3488</v>
      </c>
      <c r="C45" s="93">
        <v>-282426.55</v>
      </c>
      <c r="E45" s="91" t="s">
        <v>3734</v>
      </c>
      <c r="F45" s="92">
        <v>43014</v>
      </c>
      <c r="G45" s="93">
        <v>282426.55</v>
      </c>
      <c r="H45" s="93">
        <f t="shared" si="1"/>
        <v>0</v>
      </c>
      <c r="J45" s="91"/>
      <c r="K45" s="91"/>
      <c r="L45" s="93"/>
      <c r="M45" s="93"/>
    </row>
    <row r="46" spans="1:13" x14ac:dyDescent="0.25">
      <c r="A46" t="s">
        <v>3489</v>
      </c>
      <c r="B46" t="s">
        <v>3490</v>
      </c>
      <c r="C46" s="93">
        <v>-282426.55</v>
      </c>
      <c r="E46" s="91" t="s">
        <v>3735</v>
      </c>
      <c r="F46" s="92">
        <v>43014</v>
      </c>
      <c r="G46" s="93">
        <v>282426.55</v>
      </c>
      <c r="H46" s="93">
        <f t="shared" si="1"/>
        <v>0</v>
      </c>
      <c r="J46" s="91"/>
      <c r="K46" s="91"/>
      <c r="L46" s="93"/>
      <c r="M46" s="93"/>
    </row>
    <row r="47" spans="1:13" x14ac:dyDescent="0.25">
      <c r="A47" t="s">
        <v>3491</v>
      </c>
      <c r="B47" t="s">
        <v>3492</v>
      </c>
      <c r="C47" s="93">
        <v>-282426.55</v>
      </c>
      <c r="E47" s="91" t="s">
        <v>3736</v>
      </c>
      <c r="F47" s="92">
        <v>43014</v>
      </c>
      <c r="G47" s="93">
        <v>282426.55</v>
      </c>
      <c r="H47" s="93">
        <f t="shared" si="1"/>
        <v>0</v>
      </c>
      <c r="J47" s="91"/>
      <c r="K47" s="91"/>
      <c r="L47" s="93"/>
      <c r="M47" s="93"/>
    </row>
    <row r="48" spans="1:13" x14ac:dyDescent="0.25">
      <c r="A48" t="s">
        <v>3493</v>
      </c>
      <c r="B48" t="s">
        <v>3494</v>
      </c>
      <c r="C48" s="93">
        <v>-282426.55</v>
      </c>
      <c r="E48" s="91" t="s">
        <v>3737</v>
      </c>
      <c r="F48" s="92">
        <v>43014</v>
      </c>
      <c r="G48" s="93">
        <v>282426.55</v>
      </c>
      <c r="H48" s="93">
        <f t="shared" si="1"/>
        <v>0</v>
      </c>
      <c r="J48" s="91"/>
      <c r="K48" s="91"/>
      <c r="L48" s="93"/>
      <c r="M48" s="93"/>
    </row>
    <row r="49" spans="1:13" x14ac:dyDescent="0.25">
      <c r="A49" t="s">
        <v>3495</v>
      </c>
      <c r="B49" t="s">
        <v>3496</v>
      </c>
      <c r="C49" s="93">
        <v>-306201.44</v>
      </c>
      <c r="E49" s="91" t="s">
        <v>3763</v>
      </c>
      <c r="F49" s="92">
        <v>43007</v>
      </c>
      <c r="G49" s="93">
        <v>306201.44</v>
      </c>
      <c r="H49" s="93">
        <f t="shared" si="1"/>
        <v>0</v>
      </c>
      <c r="J49" s="91"/>
      <c r="K49" s="91"/>
      <c r="L49" s="93"/>
      <c r="M49" s="93"/>
    </row>
    <row r="50" spans="1:13" x14ac:dyDescent="0.25">
      <c r="A50" t="s">
        <v>3867</v>
      </c>
      <c r="B50" t="s">
        <v>3868</v>
      </c>
      <c r="C50" s="93">
        <v>-419690.15</v>
      </c>
      <c r="E50" s="20" t="s">
        <v>3126</v>
      </c>
      <c r="F50" s="92"/>
      <c r="G50" s="93"/>
      <c r="H50" s="93"/>
      <c r="J50" s="91"/>
      <c r="K50" s="91"/>
      <c r="L50" s="93"/>
      <c r="M50" s="93"/>
    </row>
    <row r="51" spans="1:13" x14ac:dyDescent="0.25">
      <c r="A51" t="s">
        <v>3505</v>
      </c>
      <c r="B51" t="s">
        <v>3506</v>
      </c>
      <c r="C51" s="93">
        <v>-325510.28999999998</v>
      </c>
      <c r="E51" s="91" t="s">
        <v>3769</v>
      </c>
      <c r="F51" s="92">
        <v>43025</v>
      </c>
      <c r="G51" s="93">
        <v>325510.28999999998</v>
      </c>
      <c r="H51" s="93">
        <f t="shared" ref="H51:H82" si="2">+C51+G51</f>
        <v>0</v>
      </c>
      <c r="J51" s="91"/>
      <c r="K51" s="91"/>
      <c r="L51" s="93"/>
      <c r="M51" s="93"/>
    </row>
    <row r="52" spans="1:13" x14ac:dyDescent="0.25">
      <c r="A52" t="s">
        <v>3507</v>
      </c>
      <c r="B52" t="s">
        <v>3508</v>
      </c>
      <c r="C52" s="93">
        <v>-282426.55</v>
      </c>
      <c r="E52" s="91" t="s">
        <v>3764</v>
      </c>
      <c r="F52" s="92">
        <v>43026</v>
      </c>
      <c r="G52" s="93">
        <v>282426.55</v>
      </c>
      <c r="H52" s="93">
        <f t="shared" si="2"/>
        <v>0</v>
      </c>
      <c r="J52" s="91"/>
      <c r="K52" s="91"/>
      <c r="L52" s="93"/>
      <c r="M52" s="93"/>
    </row>
    <row r="53" spans="1:13" x14ac:dyDescent="0.25">
      <c r="A53" t="s">
        <v>3509</v>
      </c>
      <c r="B53" t="s">
        <v>3510</v>
      </c>
      <c r="C53" s="93">
        <v>-259377.77</v>
      </c>
      <c r="E53" s="91" t="s">
        <v>3765</v>
      </c>
      <c r="F53" s="92">
        <v>43026</v>
      </c>
      <c r="G53" s="93">
        <v>259377.77</v>
      </c>
      <c r="H53" s="93">
        <f t="shared" si="2"/>
        <v>0</v>
      </c>
      <c r="J53" s="91"/>
      <c r="K53" s="91"/>
      <c r="L53" s="93"/>
      <c r="M53" s="93"/>
    </row>
    <row r="54" spans="1:13" x14ac:dyDescent="0.25">
      <c r="A54" t="s">
        <v>3511</v>
      </c>
      <c r="B54" t="s">
        <v>3512</v>
      </c>
      <c r="C54" s="93">
        <v>-259377.77</v>
      </c>
      <c r="E54" s="91" t="s">
        <v>3766</v>
      </c>
      <c r="F54" s="92">
        <v>43026</v>
      </c>
      <c r="G54" s="93">
        <v>259377.77</v>
      </c>
      <c r="H54" s="93">
        <f t="shared" si="2"/>
        <v>0</v>
      </c>
      <c r="J54" s="91"/>
      <c r="K54" s="91"/>
      <c r="L54" s="93"/>
      <c r="M54" s="93"/>
    </row>
    <row r="55" spans="1:13" x14ac:dyDescent="0.25">
      <c r="A55" t="s">
        <v>3513</v>
      </c>
      <c r="B55" t="s">
        <v>3514</v>
      </c>
      <c r="C55" s="93">
        <v>-259377.84</v>
      </c>
      <c r="E55" s="91" t="s">
        <v>3767</v>
      </c>
      <c r="F55" s="92">
        <v>43026</v>
      </c>
      <c r="G55" s="93">
        <v>259377.77</v>
      </c>
      <c r="H55" s="93">
        <f t="shared" si="2"/>
        <v>-7.0000000006984919E-2</v>
      </c>
      <c r="J55" s="91"/>
      <c r="K55" s="91"/>
      <c r="L55" s="93"/>
      <c r="M55" s="93"/>
    </row>
    <row r="56" spans="1:13" x14ac:dyDescent="0.25">
      <c r="A56" t="s">
        <v>3519</v>
      </c>
      <c r="B56" t="s">
        <v>3520</v>
      </c>
      <c r="C56" s="93">
        <v>-282426.55</v>
      </c>
      <c r="E56" s="91" t="s">
        <v>3772</v>
      </c>
      <c r="F56" s="92">
        <v>43031</v>
      </c>
      <c r="G56" s="93">
        <v>282426.55</v>
      </c>
      <c r="H56" s="93">
        <f t="shared" si="2"/>
        <v>0</v>
      </c>
      <c r="J56" s="91"/>
      <c r="K56" s="91"/>
      <c r="L56" s="93"/>
      <c r="M56" s="93"/>
    </row>
    <row r="57" spans="1:13" x14ac:dyDescent="0.25">
      <c r="A57" t="s">
        <v>3521</v>
      </c>
      <c r="B57" t="s">
        <v>3522</v>
      </c>
      <c r="C57" s="93">
        <v>-282426.55</v>
      </c>
      <c r="E57" s="91" t="s">
        <v>3773</v>
      </c>
      <c r="F57" s="92">
        <v>43031</v>
      </c>
      <c r="G57" s="93">
        <v>282426.55</v>
      </c>
      <c r="H57" s="93">
        <f t="shared" si="2"/>
        <v>0</v>
      </c>
      <c r="J57" s="91"/>
      <c r="K57" s="91"/>
      <c r="L57" s="93"/>
      <c r="M57" s="93"/>
    </row>
    <row r="58" spans="1:13" x14ac:dyDescent="0.25">
      <c r="A58" t="s">
        <v>3523</v>
      </c>
      <c r="B58" t="s">
        <v>3524</v>
      </c>
      <c r="C58" s="93">
        <v>-282426.55</v>
      </c>
      <c r="E58" s="91" t="s">
        <v>3774</v>
      </c>
      <c r="F58" s="92">
        <v>43031</v>
      </c>
      <c r="G58" s="93">
        <v>282426.55</v>
      </c>
      <c r="H58" s="93">
        <f t="shared" si="2"/>
        <v>0</v>
      </c>
      <c r="J58" s="91"/>
      <c r="K58" s="91"/>
      <c r="L58" s="93"/>
      <c r="M58" s="93"/>
    </row>
    <row r="59" spans="1:13" x14ac:dyDescent="0.25">
      <c r="A59" t="s">
        <v>3525</v>
      </c>
      <c r="B59" t="s">
        <v>3526</v>
      </c>
      <c r="C59" s="93">
        <v>-259377.77</v>
      </c>
      <c r="E59" s="91" t="s">
        <v>3775</v>
      </c>
      <c r="F59" s="92">
        <v>43031</v>
      </c>
      <c r="G59" s="93">
        <v>259377.77</v>
      </c>
      <c r="H59" s="93">
        <f t="shared" si="2"/>
        <v>0</v>
      </c>
      <c r="J59" s="91"/>
      <c r="K59" s="91"/>
      <c r="L59" s="93"/>
      <c r="M59" s="93"/>
    </row>
    <row r="60" spans="1:13" x14ac:dyDescent="0.25">
      <c r="A60" t="s">
        <v>3527</v>
      </c>
      <c r="B60" t="s">
        <v>3528</v>
      </c>
      <c r="C60" s="93">
        <v>-259377.77</v>
      </c>
      <c r="E60" s="91" t="s">
        <v>3776</v>
      </c>
      <c r="F60" s="92">
        <v>43031</v>
      </c>
      <c r="G60" s="93">
        <v>259377.77</v>
      </c>
      <c r="H60" s="93">
        <f t="shared" si="2"/>
        <v>0</v>
      </c>
      <c r="J60" s="91"/>
      <c r="K60" s="91"/>
      <c r="L60" s="93"/>
      <c r="M60" s="93"/>
    </row>
    <row r="61" spans="1:13" x14ac:dyDescent="0.25">
      <c r="A61" t="s">
        <v>3529</v>
      </c>
      <c r="B61" t="s">
        <v>3530</v>
      </c>
      <c r="C61" s="93">
        <v>-306201.44</v>
      </c>
      <c r="E61" s="91" t="s">
        <v>3777</v>
      </c>
      <c r="F61" s="92">
        <v>43031</v>
      </c>
      <c r="G61" s="93">
        <v>306201.44</v>
      </c>
      <c r="H61" s="93">
        <f t="shared" si="2"/>
        <v>0</v>
      </c>
      <c r="J61" s="91"/>
      <c r="K61" s="91"/>
      <c r="L61" s="93"/>
      <c r="M61" s="93"/>
    </row>
    <row r="62" spans="1:13" x14ac:dyDescent="0.25">
      <c r="A62" t="s">
        <v>3531</v>
      </c>
      <c r="B62" t="s">
        <v>3532</v>
      </c>
      <c r="C62" s="93">
        <v>-306201.44</v>
      </c>
      <c r="E62" s="91" t="s">
        <v>3778</v>
      </c>
      <c r="F62" s="92">
        <v>43031</v>
      </c>
      <c r="G62" s="93">
        <v>306201.44</v>
      </c>
      <c r="H62" s="93">
        <f t="shared" si="2"/>
        <v>0</v>
      </c>
      <c r="J62" s="91"/>
      <c r="K62" s="91"/>
      <c r="L62" s="93"/>
      <c r="M62" s="93"/>
    </row>
    <row r="63" spans="1:13" x14ac:dyDescent="0.25">
      <c r="A63" t="s">
        <v>3533</v>
      </c>
      <c r="B63" t="s">
        <v>3534</v>
      </c>
      <c r="C63" s="93">
        <v>-282426.55</v>
      </c>
      <c r="E63" s="91" t="s">
        <v>3779</v>
      </c>
      <c r="F63" s="92">
        <v>43031</v>
      </c>
      <c r="G63" s="93">
        <v>282426.55</v>
      </c>
      <c r="H63" s="93">
        <f t="shared" si="2"/>
        <v>0</v>
      </c>
      <c r="J63" s="91"/>
      <c r="K63" s="91"/>
      <c r="L63" s="93"/>
      <c r="M63" s="93"/>
    </row>
    <row r="64" spans="1:13" x14ac:dyDescent="0.25">
      <c r="A64" t="s">
        <v>2118</v>
      </c>
      <c r="B64" t="s">
        <v>2119</v>
      </c>
      <c r="C64" s="93">
        <v>-97600</v>
      </c>
      <c r="E64" s="91" t="s">
        <v>2314</v>
      </c>
      <c r="F64" s="92">
        <v>42908</v>
      </c>
      <c r="G64" s="93">
        <v>97600</v>
      </c>
      <c r="H64" s="93">
        <f t="shared" si="2"/>
        <v>0</v>
      </c>
      <c r="J64" s="91"/>
      <c r="K64" s="91"/>
      <c r="L64" s="93"/>
      <c r="M64" s="93"/>
    </row>
    <row r="65" spans="1:13" x14ac:dyDescent="0.25">
      <c r="A65" t="s">
        <v>3539</v>
      </c>
      <c r="B65" t="s">
        <v>3540</v>
      </c>
      <c r="C65" s="93">
        <v>-259377.77</v>
      </c>
      <c r="E65" s="91" t="s">
        <v>3784</v>
      </c>
      <c r="F65" s="92">
        <v>43031</v>
      </c>
      <c r="G65" s="93">
        <v>259377.77</v>
      </c>
      <c r="H65" s="93">
        <f t="shared" si="2"/>
        <v>0</v>
      </c>
      <c r="J65" s="91"/>
      <c r="K65" s="91"/>
      <c r="L65" s="93"/>
      <c r="M65" s="93"/>
    </row>
    <row r="66" spans="1:13" x14ac:dyDescent="0.25">
      <c r="A66" t="s">
        <v>3553</v>
      </c>
      <c r="B66" t="s">
        <v>3554</v>
      </c>
      <c r="C66" s="93">
        <v>-487871.43</v>
      </c>
      <c r="E66" s="91" t="s">
        <v>3820</v>
      </c>
      <c r="F66" s="92">
        <v>43038</v>
      </c>
      <c r="G66" s="93">
        <v>487871.43</v>
      </c>
      <c r="H66" s="93">
        <f t="shared" si="2"/>
        <v>0</v>
      </c>
      <c r="J66" s="91"/>
      <c r="K66" s="91"/>
      <c r="L66" s="93"/>
      <c r="M66" s="93"/>
    </row>
    <row r="67" spans="1:13" x14ac:dyDescent="0.25">
      <c r="A67" t="s">
        <v>3565</v>
      </c>
      <c r="B67" t="s">
        <v>3566</v>
      </c>
      <c r="C67" s="93">
        <v>-244360.12</v>
      </c>
      <c r="E67" s="91" t="s">
        <v>3796</v>
      </c>
      <c r="F67" s="92">
        <v>43038</v>
      </c>
      <c r="G67" s="93">
        <v>244360.12</v>
      </c>
      <c r="H67" s="93">
        <f t="shared" si="2"/>
        <v>0</v>
      </c>
      <c r="J67" s="91"/>
      <c r="K67" s="91"/>
      <c r="L67" s="93"/>
      <c r="M67" s="93"/>
    </row>
    <row r="68" spans="1:13" x14ac:dyDescent="0.25">
      <c r="A68" t="s">
        <v>3569</v>
      </c>
      <c r="B68" t="s">
        <v>3570</v>
      </c>
      <c r="C68" s="93">
        <v>-244360.12</v>
      </c>
      <c r="E68" s="91" t="s">
        <v>3798</v>
      </c>
      <c r="F68" s="92">
        <v>43038</v>
      </c>
      <c r="G68" s="93">
        <v>244360.12</v>
      </c>
      <c r="H68" s="93">
        <f t="shared" si="2"/>
        <v>0</v>
      </c>
      <c r="J68" s="91"/>
      <c r="K68" s="91"/>
      <c r="L68" s="93"/>
      <c r="M68" s="93"/>
    </row>
    <row r="69" spans="1:13" x14ac:dyDescent="0.25">
      <c r="A69" t="s">
        <v>3579</v>
      </c>
      <c r="B69" t="s">
        <v>3580</v>
      </c>
      <c r="C69" s="93">
        <v>-244360.12</v>
      </c>
      <c r="E69" s="91" t="s">
        <v>3807</v>
      </c>
      <c r="F69" s="92">
        <v>43038</v>
      </c>
      <c r="G69" s="93">
        <v>244360.12</v>
      </c>
      <c r="H69" s="93">
        <f t="shared" si="2"/>
        <v>0</v>
      </c>
      <c r="J69" s="91"/>
      <c r="K69" s="91"/>
      <c r="L69" s="93"/>
      <c r="M69" s="93"/>
    </row>
    <row r="70" spans="1:13" x14ac:dyDescent="0.25">
      <c r="A70" t="s">
        <v>3581</v>
      </c>
      <c r="B70" t="s">
        <v>3582</v>
      </c>
      <c r="C70" s="93">
        <v>-244360.12</v>
      </c>
      <c r="E70" s="91" t="s">
        <v>3808</v>
      </c>
      <c r="F70" s="92">
        <v>43038</v>
      </c>
      <c r="G70" s="93">
        <v>244360.12</v>
      </c>
      <c r="H70" s="93">
        <f t="shared" si="2"/>
        <v>0</v>
      </c>
      <c r="J70" s="91"/>
      <c r="K70" s="91"/>
      <c r="L70" s="93"/>
      <c r="M70" s="93"/>
    </row>
    <row r="71" spans="1:13" x14ac:dyDescent="0.25">
      <c r="A71" t="s">
        <v>3583</v>
      </c>
      <c r="B71" t="s">
        <v>3584</v>
      </c>
      <c r="C71" s="93">
        <v>-244360.12</v>
      </c>
      <c r="E71" s="91" t="s">
        <v>3809</v>
      </c>
      <c r="F71" s="92">
        <v>43038</v>
      </c>
      <c r="G71" s="93">
        <v>244360.12</v>
      </c>
      <c r="H71" s="93">
        <f t="shared" si="2"/>
        <v>0</v>
      </c>
      <c r="J71" s="91"/>
      <c r="K71" s="91"/>
      <c r="L71" s="93"/>
      <c r="M71" s="93"/>
    </row>
    <row r="72" spans="1:13" x14ac:dyDescent="0.25">
      <c r="A72" t="s">
        <v>3585</v>
      </c>
      <c r="B72" t="s">
        <v>3586</v>
      </c>
      <c r="C72" s="93">
        <v>-244360.12</v>
      </c>
      <c r="E72" s="91" t="s">
        <v>3810</v>
      </c>
      <c r="F72" s="92">
        <v>43038</v>
      </c>
      <c r="G72" s="93">
        <v>244360.12</v>
      </c>
      <c r="H72" s="93">
        <f t="shared" si="2"/>
        <v>0</v>
      </c>
      <c r="J72" s="91"/>
      <c r="K72" s="91"/>
      <c r="L72" s="93"/>
      <c r="M72" s="93"/>
    </row>
    <row r="73" spans="1:13" x14ac:dyDescent="0.25">
      <c r="A73" t="s">
        <v>3587</v>
      </c>
      <c r="B73" t="s">
        <v>3588</v>
      </c>
      <c r="C73" s="93">
        <v>-244360.12</v>
      </c>
      <c r="E73" s="91" t="s">
        <v>3811</v>
      </c>
      <c r="F73" s="92">
        <v>43038</v>
      </c>
      <c r="G73" s="93">
        <v>244360.12</v>
      </c>
      <c r="H73" s="93">
        <f t="shared" si="2"/>
        <v>0</v>
      </c>
      <c r="J73" s="91"/>
      <c r="K73" s="91"/>
      <c r="L73" s="93"/>
      <c r="M73" s="93"/>
    </row>
    <row r="74" spans="1:13" x14ac:dyDescent="0.25">
      <c r="A74" t="s">
        <v>3589</v>
      </c>
      <c r="B74" t="s">
        <v>3590</v>
      </c>
      <c r="C74" s="93">
        <v>-244360.12</v>
      </c>
      <c r="E74" s="91" t="s">
        <v>3812</v>
      </c>
      <c r="F74" s="92">
        <v>43038</v>
      </c>
      <c r="G74" s="93">
        <v>244360.12</v>
      </c>
      <c r="H74" s="93">
        <f t="shared" si="2"/>
        <v>0</v>
      </c>
      <c r="J74" s="91"/>
      <c r="K74" s="91"/>
      <c r="L74" s="93"/>
      <c r="M74" s="93"/>
    </row>
    <row r="75" spans="1:13" x14ac:dyDescent="0.25">
      <c r="A75" t="s">
        <v>2485</v>
      </c>
      <c r="B75" t="s">
        <v>2486</v>
      </c>
      <c r="C75" s="93">
        <v>-92000</v>
      </c>
      <c r="E75" s="91" t="s">
        <v>3011</v>
      </c>
      <c r="F75" s="92">
        <v>42947</v>
      </c>
      <c r="G75" s="93">
        <v>92000</v>
      </c>
      <c r="H75" s="93">
        <f t="shared" si="2"/>
        <v>0</v>
      </c>
      <c r="J75" s="91"/>
      <c r="K75" s="91"/>
      <c r="L75" s="93"/>
      <c r="M75" s="93"/>
    </row>
    <row r="76" spans="1:13" x14ac:dyDescent="0.25">
      <c r="A76" t="s">
        <v>3603</v>
      </c>
      <c r="B76" t="s">
        <v>3604</v>
      </c>
      <c r="C76" s="93">
        <v>-487871.43</v>
      </c>
      <c r="E76" s="91" t="s">
        <v>3822</v>
      </c>
      <c r="F76" s="92">
        <v>43038</v>
      </c>
      <c r="G76" s="93">
        <v>487871.43</v>
      </c>
      <c r="H76" s="93">
        <f t="shared" si="2"/>
        <v>0</v>
      </c>
      <c r="J76" s="91"/>
      <c r="K76" s="91"/>
      <c r="L76" s="93"/>
      <c r="M76" s="93"/>
    </row>
    <row r="77" spans="1:13" x14ac:dyDescent="0.25">
      <c r="A77" t="s">
        <v>3605</v>
      </c>
      <c r="B77" t="s">
        <v>3606</v>
      </c>
      <c r="C77" s="93">
        <v>-33734.269999999997</v>
      </c>
      <c r="E77" s="91" t="s">
        <v>3826</v>
      </c>
      <c r="F77" s="92">
        <v>43038</v>
      </c>
      <c r="G77" s="93">
        <v>254108.63</v>
      </c>
      <c r="H77" s="93">
        <f t="shared" si="2"/>
        <v>220374.36000000002</v>
      </c>
      <c r="J77" s="91"/>
      <c r="K77" s="91"/>
      <c r="L77" s="93"/>
      <c r="M77" s="93"/>
    </row>
    <row r="78" spans="1:13" x14ac:dyDescent="0.25">
      <c r="A78" t="s">
        <v>3607</v>
      </c>
      <c r="B78" t="s">
        <v>3608</v>
      </c>
      <c r="C78" s="93">
        <v>-310446.67</v>
      </c>
      <c r="E78" s="91" t="s">
        <v>3827</v>
      </c>
      <c r="F78" s="92">
        <v>43038</v>
      </c>
      <c r="G78" s="93">
        <v>310446.67</v>
      </c>
      <c r="H78" s="93">
        <f t="shared" si="2"/>
        <v>0</v>
      </c>
      <c r="J78" s="91"/>
      <c r="K78" s="91"/>
      <c r="L78" s="93"/>
      <c r="M78" s="93"/>
    </row>
    <row r="79" spans="1:13" x14ac:dyDescent="0.25">
      <c r="A79" t="s">
        <v>3609</v>
      </c>
      <c r="B79" t="s">
        <v>3610</v>
      </c>
      <c r="C79" s="93">
        <v>-354614.29</v>
      </c>
      <c r="E79" s="91" t="s">
        <v>3831</v>
      </c>
      <c r="F79" s="92">
        <v>43039</v>
      </c>
      <c r="G79" s="93">
        <v>354614.29</v>
      </c>
      <c r="H79" s="93">
        <f t="shared" si="2"/>
        <v>0</v>
      </c>
      <c r="J79" s="91"/>
      <c r="K79" s="91"/>
      <c r="L79" s="93"/>
      <c r="M79" s="93"/>
    </row>
    <row r="80" spans="1:13" x14ac:dyDescent="0.25">
      <c r="A80" t="s">
        <v>3613</v>
      </c>
      <c r="B80" t="s">
        <v>3614</v>
      </c>
      <c r="C80" s="93">
        <v>-487871.43</v>
      </c>
      <c r="E80" s="91" t="s">
        <v>3833</v>
      </c>
      <c r="F80" s="92">
        <v>43039</v>
      </c>
      <c r="G80" s="93">
        <v>487871.43</v>
      </c>
      <c r="H80" s="93">
        <f t="shared" si="2"/>
        <v>0</v>
      </c>
      <c r="J80" s="91"/>
      <c r="K80" s="91"/>
      <c r="L80" s="93"/>
      <c r="M80" s="93"/>
    </row>
    <row r="81" spans="1:13" x14ac:dyDescent="0.25">
      <c r="A81" t="s">
        <v>3617</v>
      </c>
      <c r="B81" t="s">
        <v>3618</v>
      </c>
      <c r="C81" s="93">
        <v>-487871.43</v>
      </c>
      <c r="E81" s="91" t="s">
        <v>3835</v>
      </c>
      <c r="F81" s="92">
        <v>43039</v>
      </c>
      <c r="G81" s="93">
        <v>487871.43</v>
      </c>
      <c r="H81" s="93">
        <f t="shared" si="2"/>
        <v>0</v>
      </c>
      <c r="J81" s="91"/>
      <c r="K81" s="91"/>
      <c r="L81" s="93"/>
      <c r="M81" s="93"/>
    </row>
    <row r="82" spans="1:13" x14ac:dyDescent="0.25">
      <c r="A82" t="s">
        <v>3623</v>
      </c>
      <c r="B82" t="s">
        <v>3624</v>
      </c>
      <c r="C82" s="93">
        <v>-215736.56</v>
      </c>
      <c r="E82" s="91" t="s">
        <v>3830</v>
      </c>
      <c r="F82" s="92">
        <v>43038</v>
      </c>
      <c r="G82" s="93">
        <v>215736.56</v>
      </c>
      <c r="H82" s="93">
        <f t="shared" si="2"/>
        <v>0</v>
      </c>
      <c r="J82" s="91"/>
      <c r="K82" s="91"/>
      <c r="L82" s="93"/>
      <c r="M82" s="93"/>
    </row>
    <row r="83" spans="1:13" x14ac:dyDescent="0.25">
      <c r="A83" t="s">
        <v>3869</v>
      </c>
      <c r="B83" t="s">
        <v>3870</v>
      </c>
      <c r="C83" s="93">
        <v>419587.25</v>
      </c>
      <c r="E83" s="91" t="s">
        <v>4066</v>
      </c>
      <c r="F83" s="92"/>
      <c r="G83" s="93"/>
      <c r="H83" s="93"/>
      <c r="J83" s="91"/>
      <c r="K83" s="91"/>
      <c r="L83" s="93"/>
      <c r="M83" s="93"/>
    </row>
    <row r="84" spans="1:13" x14ac:dyDescent="0.25">
      <c r="A84" t="s">
        <v>3871</v>
      </c>
      <c r="B84" t="s">
        <v>3872</v>
      </c>
      <c r="C84" s="93">
        <v>-298398.53999999998</v>
      </c>
      <c r="E84" s="91" t="s">
        <v>4057</v>
      </c>
      <c r="F84" s="92">
        <v>43047</v>
      </c>
      <c r="G84" s="93">
        <v>298398.53999999998</v>
      </c>
      <c r="H84" s="93">
        <f t="shared" ref="H84:H91" si="3">+C84+G84</f>
        <v>0</v>
      </c>
      <c r="J84" s="91"/>
      <c r="K84" s="91"/>
      <c r="L84" s="93"/>
      <c r="M84" s="93"/>
    </row>
    <row r="85" spans="1:13" x14ac:dyDescent="0.25">
      <c r="A85" t="s">
        <v>3625</v>
      </c>
      <c r="B85" t="s">
        <v>3626</v>
      </c>
      <c r="C85" s="93">
        <v>-215736.56</v>
      </c>
      <c r="E85" s="91" t="s">
        <v>4051</v>
      </c>
      <c r="F85" s="92">
        <v>43042</v>
      </c>
      <c r="G85" s="93">
        <v>215736.56</v>
      </c>
      <c r="H85" s="93">
        <f t="shared" si="3"/>
        <v>0</v>
      </c>
      <c r="J85" s="91"/>
      <c r="K85" s="91"/>
      <c r="L85" s="93"/>
      <c r="M85" s="93"/>
    </row>
    <row r="86" spans="1:13" x14ac:dyDescent="0.25">
      <c r="A86" t="s">
        <v>3629</v>
      </c>
      <c r="B86" t="s">
        <v>3630</v>
      </c>
      <c r="C86" s="93">
        <v>-215736.56</v>
      </c>
      <c r="E86" s="91" t="s">
        <v>4054</v>
      </c>
      <c r="F86" s="92">
        <v>43042</v>
      </c>
      <c r="G86" s="93">
        <v>215736.56</v>
      </c>
      <c r="H86" s="93">
        <f t="shared" si="3"/>
        <v>0</v>
      </c>
      <c r="J86" s="91"/>
      <c r="K86" s="91"/>
      <c r="L86" s="93"/>
      <c r="M86" s="93"/>
    </row>
    <row r="87" spans="1:13" x14ac:dyDescent="0.25">
      <c r="A87" t="s">
        <v>3631</v>
      </c>
      <c r="B87" t="s">
        <v>3632</v>
      </c>
      <c r="C87" s="93">
        <v>-215736.56</v>
      </c>
      <c r="E87" s="91" t="s">
        <v>4052</v>
      </c>
      <c r="F87" s="92">
        <v>43042</v>
      </c>
      <c r="G87" s="93">
        <v>215736.56</v>
      </c>
      <c r="H87" s="93">
        <f t="shared" si="3"/>
        <v>0</v>
      </c>
      <c r="J87" s="91"/>
      <c r="K87" s="91"/>
      <c r="L87" s="93"/>
      <c r="M87" s="93"/>
    </row>
    <row r="88" spans="1:13" x14ac:dyDescent="0.25">
      <c r="A88" t="s">
        <v>3873</v>
      </c>
      <c r="B88" t="s">
        <v>3874</v>
      </c>
      <c r="C88" s="93">
        <v>-282426.55</v>
      </c>
      <c r="E88" s="91" t="s">
        <v>4038</v>
      </c>
      <c r="F88" s="92">
        <v>43045</v>
      </c>
      <c r="G88" s="93">
        <v>282426.55</v>
      </c>
      <c r="H88" s="93">
        <f t="shared" si="3"/>
        <v>0</v>
      </c>
      <c r="J88" s="91"/>
      <c r="K88" s="91"/>
      <c r="L88" s="93"/>
      <c r="M88" s="93"/>
    </row>
    <row r="89" spans="1:13" x14ac:dyDescent="0.25">
      <c r="A89" t="s">
        <v>3875</v>
      </c>
      <c r="B89" t="s">
        <v>3876</v>
      </c>
      <c r="C89" s="93">
        <v>-325510.28999999998</v>
      </c>
      <c r="E89" s="91" t="s">
        <v>4029</v>
      </c>
      <c r="F89" s="92">
        <v>43045</v>
      </c>
      <c r="G89" s="93">
        <v>325510.28999999998</v>
      </c>
      <c r="H89" s="93">
        <f t="shared" si="3"/>
        <v>0</v>
      </c>
      <c r="J89" s="91"/>
      <c r="K89" s="91"/>
      <c r="L89" s="93"/>
      <c r="M89" s="93"/>
    </row>
    <row r="90" spans="1:13" x14ac:dyDescent="0.25">
      <c r="A90" t="s">
        <v>3639</v>
      </c>
      <c r="B90" t="s">
        <v>3640</v>
      </c>
      <c r="C90" s="93">
        <v>-99200</v>
      </c>
      <c r="E90" s="91" t="s">
        <v>3750</v>
      </c>
      <c r="F90" s="92">
        <v>43020</v>
      </c>
      <c r="G90" s="93">
        <v>99200</v>
      </c>
      <c r="H90" s="93">
        <f t="shared" si="3"/>
        <v>0</v>
      </c>
      <c r="J90" s="91"/>
      <c r="K90" s="91"/>
      <c r="L90" s="93"/>
      <c r="M90" s="93"/>
    </row>
    <row r="91" spans="1:13" x14ac:dyDescent="0.25">
      <c r="A91" t="s">
        <v>3863</v>
      </c>
      <c r="B91" t="s">
        <v>3864</v>
      </c>
      <c r="C91" s="93">
        <v>-325510.28999999998</v>
      </c>
      <c r="E91" s="91" t="s">
        <v>3790</v>
      </c>
      <c r="F91" s="92">
        <v>43024</v>
      </c>
      <c r="G91" s="93">
        <v>325510.28999999998</v>
      </c>
      <c r="H91" s="93">
        <f t="shared" si="3"/>
        <v>0</v>
      </c>
      <c r="J91" s="91"/>
      <c r="K91" s="91"/>
      <c r="L91" s="93"/>
      <c r="M91" s="93"/>
    </row>
    <row r="92" spans="1:13" x14ac:dyDescent="0.25">
      <c r="A92" t="s">
        <v>3877</v>
      </c>
      <c r="B92" t="s">
        <v>3878</v>
      </c>
      <c r="C92" s="93">
        <v>-107971.42</v>
      </c>
      <c r="E92" s="91" t="s">
        <v>4062</v>
      </c>
      <c r="F92" s="92">
        <v>43034</v>
      </c>
      <c r="G92" s="93">
        <v>487871.43</v>
      </c>
      <c r="H92" s="93"/>
      <c r="J92" s="91"/>
      <c r="K92" s="91"/>
      <c r="L92" s="93"/>
      <c r="M92" s="93"/>
    </row>
    <row r="93" spans="1:13" x14ac:dyDescent="0.25">
      <c r="A93" t="s">
        <v>3879</v>
      </c>
      <c r="B93" t="s">
        <v>3880</v>
      </c>
      <c r="C93" s="93">
        <v>-282426.55</v>
      </c>
      <c r="E93" s="91" t="s">
        <v>4042</v>
      </c>
      <c r="F93" s="92">
        <v>43049</v>
      </c>
      <c r="G93" s="93">
        <v>282426.55</v>
      </c>
      <c r="H93" s="93">
        <f t="shared" ref="H93:H111" si="4">+C93+G93</f>
        <v>0</v>
      </c>
      <c r="J93" s="91"/>
      <c r="K93" s="91"/>
      <c r="L93" s="93"/>
      <c r="M93" s="93"/>
    </row>
    <row r="94" spans="1:13" x14ac:dyDescent="0.25">
      <c r="A94" t="s">
        <v>3881</v>
      </c>
      <c r="B94" t="s">
        <v>3882</v>
      </c>
      <c r="C94" s="93">
        <v>-282426.55</v>
      </c>
      <c r="E94" s="91" t="s">
        <v>4041</v>
      </c>
      <c r="F94" s="92">
        <v>43049</v>
      </c>
      <c r="G94" s="93">
        <v>282426.55</v>
      </c>
      <c r="H94" s="93">
        <f t="shared" si="4"/>
        <v>0</v>
      </c>
      <c r="J94" s="91"/>
      <c r="K94" s="91"/>
      <c r="L94" s="93"/>
      <c r="M94" s="93"/>
    </row>
    <row r="95" spans="1:13" x14ac:dyDescent="0.25">
      <c r="A95" t="s">
        <v>3641</v>
      </c>
      <c r="B95" t="s">
        <v>3642</v>
      </c>
      <c r="C95" s="93">
        <v>-154400</v>
      </c>
      <c r="E95" s="91" t="s">
        <v>3751</v>
      </c>
      <c r="F95" s="92">
        <v>43020</v>
      </c>
      <c r="G95" s="93">
        <v>154400</v>
      </c>
      <c r="H95" s="93">
        <f t="shared" si="4"/>
        <v>0</v>
      </c>
      <c r="J95" s="91"/>
      <c r="K95" s="91"/>
      <c r="L95" s="93"/>
      <c r="M95" s="93"/>
    </row>
    <row r="96" spans="1:13" x14ac:dyDescent="0.25">
      <c r="A96" t="s">
        <v>3883</v>
      </c>
      <c r="B96" t="s">
        <v>3884</v>
      </c>
      <c r="C96" s="93">
        <v>-397688.26</v>
      </c>
      <c r="E96" s="91" t="s">
        <v>4033</v>
      </c>
      <c r="F96" s="92">
        <v>43049</v>
      </c>
      <c r="G96" s="93">
        <v>397688.26</v>
      </c>
      <c r="H96" s="93">
        <f t="shared" si="4"/>
        <v>0</v>
      </c>
      <c r="J96" s="91"/>
      <c r="K96" s="91"/>
      <c r="L96" s="93"/>
      <c r="M96" s="93"/>
    </row>
    <row r="97" spans="1:13" x14ac:dyDescent="0.25">
      <c r="A97" t="s">
        <v>3885</v>
      </c>
      <c r="B97" t="s">
        <v>3886</v>
      </c>
      <c r="C97" s="93">
        <v>-82406.55</v>
      </c>
      <c r="E97" s="91" t="s">
        <v>4055</v>
      </c>
      <c r="F97" s="92">
        <v>43042</v>
      </c>
      <c r="G97" s="93">
        <v>220506.56</v>
      </c>
      <c r="H97" s="93">
        <f t="shared" si="4"/>
        <v>138100.01</v>
      </c>
      <c r="J97" s="91"/>
      <c r="K97" s="91"/>
      <c r="L97" s="93"/>
      <c r="M97" s="93"/>
    </row>
    <row r="98" spans="1:13" x14ac:dyDescent="0.25">
      <c r="A98" t="s">
        <v>3887</v>
      </c>
      <c r="B98" t="s">
        <v>3888</v>
      </c>
      <c r="C98" s="93">
        <v>-581956.53</v>
      </c>
      <c r="E98" s="91" t="s">
        <v>4036</v>
      </c>
      <c r="F98" s="92">
        <v>43052</v>
      </c>
      <c r="G98" s="93">
        <v>581956.53</v>
      </c>
      <c r="H98" s="93">
        <f t="shared" si="4"/>
        <v>0</v>
      </c>
      <c r="J98" s="91"/>
      <c r="K98" s="91"/>
      <c r="L98" s="93"/>
      <c r="M98" s="93"/>
    </row>
    <row r="99" spans="1:13" x14ac:dyDescent="0.25">
      <c r="A99" t="s">
        <v>3889</v>
      </c>
      <c r="B99" t="s">
        <v>3890</v>
      </c>
      <c r="C99" s="93">
        <v>0</v>
      </c>
      <c r="E99" s="91" t="s">
        <v>4025</v>
      </c>
      <c r="F99" s="92">
        <v>43024</v>
      </c>
      <c r="G99" s="93">
        <v>395243.9</v>
      </c>
      <c r="H99" s="93">
        <f t="shared" si="4"/>
        <v>395243.9</v>
      </c>
      <c r="I99" t="s">
        <v>4092</v>
      </c>
      <c r="J99" s="91"/>
      <c r="K99" s="91"/>
      <c r="L99" s="93"/>
      <c r="M99" s="93"/>
    </row>
    <row r="100" spans="1:13" x14ac:dyDescent="0.25">
      <c r="A100" t="s">
        <v>3891</v>
      </c>
      <c r="B100" t="s">
        <v>3892</v>
      </c>
      <c r="C100" s="93">
        <v>-310446.67</v>
      </c>
      <c r="E100" s="91" t="s">
        <v>4060</v>
      </c>
      <c r="F100" s="92">
        <v>43042</v>
      </c>
      <c r="G100" s="93">
        <v>310446.67</v>
      </c>
      <c r="H100" s="93">
        <f t="shared" si="4"/>
        <v>0</v>
      </c>
      <c r="J100" s="91"/>
      <c r="K100" s="91"/>
      <c r="L100" s="93"/>
      <c r="M100" s="93"/>
    </row>
    <row r="101" spans="1:13" x14ac:dyDescent="0.25">
      <c r="A101" t="s">
        <v>3893</v>
      </c>
      <c r="B101" t="s">
        <v>3894</v>
      </c>
      <c r="C101" s="93">
        <v>-366420.42</v>
      </c>
      <c r="E101" s="91" t="s">
        <v>4026</v>
      </c>
      <c r="F101" s="92">
        <v>43033</v>
      </c>
      <c r="G101" s="93">
        <v>366420.42</v>
      </c>
      <c r="H101" s="93">
        <f t="shared" si="4"/>
        <v>0</v>
      </c>
      <c r="J101" s="91"/>
      <c r="K101" s="91"/>
      <c r="L101" s="93"/>
      <c r="M101" s="93"/>
    </row>
    <row r="102" spans="1:13" x14ac:dyDescent="0.25">
      <c r="A102" t="s">
        <v>3895</v>
      </c>
      <c r="B102" t="s">
        <v>3896</v>
      </c>
      <c r="C102" s="93">
        <v>-366420.42</v>
      </c>
      <c r="E102" s="91" t="s">
        <v>4027</v>
      </c>
      <c r="F102" s="92">
        <v>43056</v>
      </c>
      <c r="G102" s="93">
        <v>366420.42</v>
      </c>
      <c r="H102" s="93">
        <f t="shared" si="4"/>
        <v>0</v>
      </c>
      <c r="J102" s="91"/>
      <c r="K102" s="91"/>
      <c r="L102" s="93"/>
      <c r="M102" s="93"/>
    </row>
    <row r="103" spans="1:13" x14ac:dyDescent="0.25">
      <c r="A103" t="s">
        <v>3643</v>
      </c>
      <c r="B103" t="s">
        <v>3644</v>
      </c>
      <c r="C103" s="93">
        <v>-155200</v>
      </c>
      <c r="E103" s="91" t="s">
        <v>3725</v>
      </c>
      <c r="F103" s="92">
        <v>43014</v>
      </c>
      <c r="G103" s="93">
        <v>155200</v>
      </c>
      <c r="H103" s="93">
        <f t="shared" si="4"/>
        <v>0</v>
      </c>
      <c r="J103" s="91"/>
      <c r="K103" s="91"/>
      <c r="L103" s="93"/>
      <c r="M103" s="93"/>
    </row>
    <row r="104" spans="1:13" x14ac:dyDescent="0.25">
      <c r="A104" t="s">
        <v>3897</v>
      </c>
      <c r="B104" t="s">
        <v>3898</v>
      </c>
      <c r="C104" s="93">
        <v>-270085.2</v>
      </c>
      <c r="E104" s="91" t="s">
        <v>4056</v>
      </c>
      <c r="F104" s="92">
        <v>43042</v>
      </c>
      <c r="G104" s="93">
        <v>270085.2</v>
      </c>
      <c r="H104" s="93">
        <f t="shared" si="4"/>
        <v>0</v>
      </c>
      <c r="J104" s="91"/>
      <c r="K104" s="91"/>
      <c r="L104" s="93"/>
      <c r="M104" s="93"/>
    </row>
    <row r="105" spans="1:13" x14ac:dyDescent="0.25">
      <c r="A105" t="s">
        <v>3645</v>
      </c>
      <c r="B105" t="s">
        <v>3646</v>
      </c>
      <c r="C105" s="93">
        <v>-122400</v>
      </c>
      <c r="E105" s="91" t="s">
        <v>3724</v>
      </c>
      <c r="F105" s="92">
        <v>43014</v>
      </c>
      <c r="G105" s="93">
        <v>122400</v>
      </c>
      <c r="H105" s="93">
        <f t="shared" si="4"/>
        <v>0</v>
      </c>
      <c r="J105" s="91"/>
      <c r="K105" s="91"/>
      <c r="L105" s="93"/>
      <c r="M105" s="93"/>
    </row>
    <row r="106" spans="1:13" s="91" customFormat="1" x14ac:dyDescent="0.25">
      <c r="A106" s="91" t="s">
        <v>4098</v>
      </c>
      <c r="B106" s="91" t="s">
        <v>4099</v>
      </c>
      <c r="C106" s="93">
        <v>-151050.17000000001</v>
      </c>
      <c r="D106" s="7"/>
      <c r="F106" s="92"/>
      <c r="G106" s="93"/>
      <c r="H106" s="93"/>
      <c r="L106" s="93"/>
      <c r="M106" s="93"/>
    </row>
    <row r="107" spans="1:13" x14ac:dyDescent="0.25">
      <c r="A107" t="s">
        <v>3899</v>
      </c>
      <c r="B107" t="s">
        <v>3900</v>
      </c>
      <c r="C107" s="93">
        <v>-366420.42</v>
      </c>
      <c r="E107" s="91" t="s">
        <v>4023</v>
      </c>
      <c r="F107" s="92">
        <v>43024</v>
      </c>
      <c r="G107" s="93">
        <v>366420.42</v>
      </c>
      <c r="H107" s="93">
        <f t="shared" si="4"/>
        <v>0</v>
      </c>
      <c r="J107" s="91"/>
      <c r="K107" s="91"/>
      <c r="L107" s="93"/>
      <c r="M107" s="93"/>
    </row>
    <row r="108" spans="1:13" x14ac:dyDescent="0.25">
      <c r="A108" t="s">
        <v>3901</v>
      </c>
      <c r="B108" t="s">
        <v>3902</v>
      </c>
      <c r="C108" s="93">
        <v>-310446.67</v>
      </c>
      <c r="E108" s="91" t="s">
        <v>4061</v>
      </c>
      <c r="F108" s="92">
        <v>43042</v>
      </c>
      <c r="G108" s="93">
        <v>310446.67</v>
      </c>
      <c r="H108" s="93">
        <f t="shared" si="4"/>
        <v>0</v>
      </c>
      <c r="J108" s="91"/>
      <c r="K108" s="91"/>
      <c r="L108" s="93"/>
      <c r="M108" s="93"/>
    </row>
    <row r="109" spans="1:13" x14ac:dyDescent="0.25">
      <c r="A109" t="s">
        <v>3649</v>
      </c>
      <c r="B109" t="s">
        <v>3650</v>
      </c>
      <c r="C109" s="93">
        <v>-299200</v>
      </c>
      <c r="E109" s="91" t="s">
        <v>3752</v>
      </c>
      <c r="F109" s="92">
        <v>43020</v>
      </c>
      <c r="G109" s="93">
        <v>299200</v>
      </c>
      <c r="H109" s="93">
        <f t="shared" si="4"/>
        <v>0</v>
      </c>
      <c r="J109" s="91"/>
      <c r="K109" s="91"/>
      <c r="L109" s="93"/>
      <c r="M109" s="93"/>
    </row>
    <row r="110" spans="1:13" x14ac:dyDescent="0.25">
      <c r="A110" t="s">
        <v>3903</v>
      </c>
      <c r="B110" t="s">
        <v>3904</v>
      </c>
      <c r="C110" s="93">
        <v>-310446.67</v>
      </c>
      <c r="E110" s="91" t="s">
        <v>4059</v>
      </c>
      <c r="F110" s="92">
        <v>43042</v>
      </c>
      <c r="G110" s="93">
        <v>310446.67</v>
      </c>
      <c r="H110" s="93">
        <f t="shared" si="4"/>
        <v>0</v>
      </c>
      <c r="J110" s="91"/>
      <c r="K110" s="91"/>
      <c r="L110" s="93"/>
      <c r="M110" s="93"/>
    </row>
    <row r="111" spans="1:13" x14ac:dyDescent="0.25">
      <c r="A111" t="s">
        <v>3905</v>
      </c>
      <c r="B111" t="s">
        <v>3906</v>
      </c>
      <c r="C111" s="93">
        <v>-397688.26</v>
      </c>
      <c r="E111" s="91" t="s">
        <v>4034</v>
      </c>
      <c r="F111" s="92">
        <v>43060</v>
      </c>
      <c r="G111" s="93">
        <v>397688.26</v>
      </c>
      <c r="H111" s="93">
        <f t="shared" si="4"/>
        <v>0</v>
      </c>
      <c r="J111" s="91"/>
      <c r="K111" s="91"/>
      <c r="L111" s="93"/>
      <c r="M111" s="93"/>
    </row>
    <row r="112" spans="1:13" x14ac:dyDescent="0.25">
      <c r="A112" t="s">
        <v>3907</v>
      </c>
      <c r="B112" t="s">
        <v>3908</v>
      </c>
      <c r="C112" s="93">
        <v>-148500</v>
      </c>
      <c r="E112" s="20" t="s">
        <v>3126</v>
      </c>
      <c r="F112" s="91"/>
      <c r="G112" s="91"/>
      <c r="H112" s="93"/>
      <c r="J112" s="91"/>
      <c r="K112" s="91"/>
      <c r="L112" s="93"/>
      <c r="M112" s="93"/>
    </row>
    <row r="113" spans="1:13" x14ac:dyDescent="0.25">
      <c r="A113" t="s">
        <v>3909</v>
      </c>
      <c r="B113" t="s">
        <v>3910</v>
      </c>
      <c r="C113" s="93">
        <v>-53134.14</v>
      </c>
      <c r="E113" s="91" t="s">
        <v>4058</v>
      </c>
      <c r="F113" s="92">
        <v>43042</v>
      </c>
      <c r="G113" s="93">
        <v>53134.14</v>
      </c>
      <c r="H113" s="93">
        <f>+C113+G113</f>
        <v>0</v>
      </c>
      <c r="J113" s="91"/>
      <c r="K113" s="91"/>
      <c r="L113" s="93"/>
      <c r="M113" s="93"/>
    </row>
    <row r="114" spans="1:13" x14ac:dyDescent="0.25">
      <c r="A114" t="s">
        <v>3911</v>
      </c>
      <c r="B114" t="s">
        <v>3912</v>
      </c>
      <c r="C114" s="93">
        <v>-366420.42</v>
      </c>
      <c r="E114" s="91" t="s">
        <v>4024</v>
      </c>
      <c r="F114" s="92">
        <v>43020</v>
      </c>
      <c r="G114" s="93">
        <v>366420.42</v>
      </c>
      <c r="H114" s="93">
        <f>+C114+G114</f>
        <v>0</v>
      </c>
      <c r="J114" s="91"/>
      <c r="K114" s="91"/>
      <c r="L114" s="93"/>
      <c r="M114" s="93"/>
    </row>
    <row r="115" spans="1:13" x14ac:dyDescent="0.25">
      <c r="A115" t="s">
        <v>3913</v>
      </c>
      <c r="B115" t="s">
        <v>3914</v>
      </c>
      <c r="C115" s="93">
        <v>20297.75</v>
      </c>
      <c r="E115" s="91" t="s">
        <v>4047</v>
      </c>
      <c r="F115" s="92">
        <v>43053</v>
      </c>
      <c r="G115" s="93">
        <v>405475.56</v>
      </c>
      <c r="H115" s="93">
        <f>+C115+G115</f>
        <v>425773.31</v>
      </c>
      <c r="J115" s="91"/>
      <c r="K115" s="91"/>
      <c r="L115" s="93"/>
      <c r="M115" s="93"/>
    </row>
    <row r="116" spans="1:13" x14ac:dyDescent="0.25">
      <c r="A116" t="s">
        <v>3915</v>
      </c>
      <c r="B116" t="s">
        <v>3916</v>
      </c>
      <c r="C116" s="93">
        <v>-112031.69</v>
      </c>
      <c r="E116" s="20" t="s">
        <v>3856</v>
      </c>
      <c r="F116" s="92"/>
      <c r="G116" s="93"/>
      <c r="H116" s="93"/>
      <c r="J116" s="91"/>
      <c r="K116" s="91"/>
      <c r="L116" s="93"/>
      <c r="M116" s="93"/>
    </row>
    <row r="117" spans="1:13" x14ac:dyDescent="0.25">
      <c r="A117" t="s">
        <v>3917</v>
      </c>
      <c r="B117" t="s">
        <v>3918</v>
      </c>
      <c r="C117" s="93">
        <v>-238900</v>
      </c>
      <c r="E117" s="91" t="s">
        <v>4045</v>
      </c>
      <c r="F117" s="92">
        <v>43047</v>
      </c>
      <c r="G117" s="93">
        <v>238900</v>
      </c>
      <c r="H117" s="93">
        <f>+C117+G117</f>
        <v>0</v>
      </c>
      <c r="J117" s="91"/>
      <c r="K117" s="91"/>
      <c r="L117" s="93"/>
      <c r="M117" s="93"/>
    </row>
    <row r="118" spans="1:13" x14ac:dyDescent="0.25">
      <c r="A118" t="s">
        <v>3919</v>
      </c>
      <c r="B118" t="s">
        <v>3920</v>
      </c>
      <c r="C118" s="93">
        <v>-259377.77</v>
      </c>
      <c r="E118" s="91" t="s">
        <v>4040</v>
      </c>
      <c r="F118" s="92">
        <v>43062</v>
      </c>
      <c r="G118" s="93">
        <v>259377.77</v>
      </c>
      <c r="H118" s="93">
        <f>+C118+G118</f>
        <v>0</v>
      </c>
      <c r="J118" s="91"/>
      <c r="K118" s="91"/>
      <c r="L118" s="93"/>
      <c r="M118" s="93"/>
    </row>
    <row r="119" spans="1:13" x14ac:dyDescent="0.25">
      <c r="A119" t="s">
        <v>3921</v>
      </c>
      <c r="B119" t="s">
        <v>3922</v>
      </c>
      <c r="C119" s="93">
        <v>-187200</v>
      </c>
      <c r="E119" s="91" t="s">
        <v>4043</v>
      </c>
      <c r="F119" s="92">
        <v>43047</v>
      </c>
      <c r="G119" s="93">
        <v>187200</v>
      </c>
      <c r="H119" s="93">
        <f>+C119+G119</f>
        <v>0</v>
      </c>
      <c r="J119" s="91"/>
      <c r="K119" s="91"/>
      <c r="L119" s="93"/>
      <c r="M119" s="93"/>
    </row>
    <row r="120" spans="1:13" x14ac:dyDescent="0.25">
      <c r="A120" t="s">
        <v>3923</v>
      </c>
      <c r="B120" t="s">
        <v>3924</v>
      </c>
      <c r="C120" s="93">
        <v>-581956.53</v>
      </c>
      <c r="E120" s="91" t="s">
        <v>4037</v>
      </c>
      <c r="F120" s="92">
        <v>43062</v>
      </c>
      <c r="G120" s="93">
        <v>581956.53</v>
      </c>
      <c r="H120" s="93">
        <f>+C120+G120</f>
        <v>0</v>
      </c>
      <c r="J120" s="91"/>
      <c r="K120" s="91"/>
      <c r="L120" s="93"/>
      <c r="M120" s="93"/>
    </row>
    <row r="121" spans="1:13" x14ac:dyDescent="0.25">
      <c r="A121" t="s">
        <v>3925</v>
      </c>
      <c r="B121" t="s">
        <v>3926</v>
      </c>
      <c r="C121" s="93">
        <v>-397688.26</v>
      </c>
      <c r="E121" s="20" t="s">
        <v>3126</v>
      </c>
      <c r="F121" s="92"/>
      <c r="G121" s="93"/>
      <c r="H121" s="93"/>
      <c r="J121" s="91"/>
      <c r="K121" s="91"/>
      <c r="L121" s="93"/>
      <c r="M121" s="93"/>
    </row>
    <row r="122" spans="1:13" x14ac:dyDescent="0.25">
      <c r="A122" t="s">
        <v>3927</v>
      </c>
      <c r="B122" t="s">
        <v>3928</v>
      </c>
      <c r="C122" s="93">
        <v>-373757.83</v>
      </c>
      <c r="E122" s="20" t="s">
        <v>3126</v>
      </c>
      <c r="F122" s="92"/>
      <c r="G122" s="93"/>
      <c r="H122" s="93"/>
      <c r="J122" s="91"/>
      <c r="K122" s="91"/>
      <c r="L122" s="93"/>
      <c r="M122" s="93"/>
    </row>
    <row r="123" spans="1:13" x14ac:dyDescent="0.25">
      <c r="A123" t="s">
        <v>3929</v>
      </c>
      <c r="B123" t="s">
        <v>3930</v>
      </c>
      <c r="C123" s="93">
        <v>-470640.3</v>
      </c>
      <c r="E123" s="20" t="s">
        <v>3126</v>
      </c>
      <c r="F123" s="92"/>
      <c r="G123" s="93"/>
      <c r="H123" s="93"/>
      <c r="J123" s="91"/>
      <c r="K123" s="91"/>
      <c r="L123" s="93"/>
      <c r="M123" s="93"/>
    </row>
    <row r="124" spans="1:13" x14ac:dyDescent="0.25">
      <c r="A124" t="s">
        <v>3931</v>
      </c>
      <c r="B124" t="s">
        <v>3932</v>
      </c>
      <c r="C124" s="93">
        <v>-254108.62</v>
      </c>
      <c r="E124" s="20" t="s">
        <v>3126</v>
      </c>
      <c r="F124" s="92"/>
      <c r="G124" s="93"/>
      <c r="H124" s="93"/>
      <c r="J124" s="91"/>
      <c r="K124" s="91"/>
      <c r="L124" s="93"/>
      <c r="M124" s="93"/>
    </row>
    <row r="125" spans="1:13" x14ac:dyDescent="0.25">
      <c r="A125" t="s">
        <v>3933</v>
      </c>
      <c r="B125" t="s">
        <v>3934</v>
      </c>
      <c r="C125" s="93">
        <v>-196000</v>
      </c>
      <c r="E125" s="91" t="s">
        <v>4030</v>
      </c>
      <c r="F125" s="92">
        <v>43060</v>
      </c>
      <c r="G125" s="93">
        <v>196000</v>
      </c>
      <c r="H125" s="93">
        <f>+C125+G125</f>
        <v>0</v>
      </c>
      <c r="J125" s="91"/>
      <c r="K125" s="91"/>
      <c r="L125" s="93"/>
      <c r="M125" s="93"/>
    </row>
    <row r="126" spans="1:13" x14ac:dyDescent="0.25">
      <c r="A126" t="s">
        <v>3935</v>
      </c>
      <c r="B126" t="s">
        <v>3936</v>
      </c>
      <c r="C126" s="93">
        <v>-57007.54</v>
      </c>
      <c r="E126" s="20" t="s">
        <v>3856</v>
      </c>
      <c r="F126" s="92"/>
      <c r="G126" s="93"/>
      <c r="H126" s="93"/>
      <c r="J126" s="91"/>
      <c r="K126" s="91"/>
      <c r="L126" s="93"/>
      <c r="M126" s="93"/>
    </row>
    <row r="127" spans="1:13" s="91" customFormat="1" x14ac:dyDescent="0.25">
      <c r="A127" s="91" t="s">
        <v>4095</v>
      </c>
      <c r="B127" s="91" t="s">
        <v>4096</v>
      </c>
      <c r="C127" s="93">
        <v>-215736.56</v>
      </c>
      <c r="D127" s="7"/>
      <c r="E127" s="20" t="s">
        <v>3126</v>
      </c>
      <c r="F127" s="92"/>
      <c r="G127" s="93"/>
      <c r="H127" s="93"/>
      <c r="L127" s="93"/>
      <c r="M127" s="93"/>
    </row>
    <row r="128" spans="1:13" x14ac:dyDescent="0.25">
      <c r="A128" t="s">
        <v>3937</v>
      </c>
      <c r="B128" t="s">
        <v>3938</v>
      </c>
      <c r="C128" s="93">
        <v>0</v>
      </c>
      <c r="E128" s="91" t="s">
        <v>4028</v>
      </c>
      <c r="F128" s="92">
        <v>43024</v>
      </c>
      <c r="G128" s="93">
        <v>366420.42</v>
      </c>
      <c r="H128" s="93">
        <f>+C128+G128</f>
        <v>366420.42</v>
      </c>
      <c r="I128" t="s">
        <v>4092</v>
      </c>
      <c r="J128" s="91"/>
      <c r="K128" s="91"/>
      <c r="L128" s="93"/>
      <c r="M128" s="93"/>
    </row>
    <row r="129" spans="1:13" x14ac:dyDescent="0.25">
      <c r="A129" t="s">
        <v>3937</v>
      </c>
      <c r="B129" t="s">
        <v>4053</v>
      </c>
      <c r="C129" s="93">
        <v>-39377.43</v>
      </c>
      <c r="E129" s="91" t="s">
        <v>4053</v>
      </c>
      <c r="F129" s="92">
        <v>43035</v>
      </c>
      <c r="G129" s="93">
        <v>215736.56</v>
      </c>
      <c r="H129" s="93">
        <f>+C129+G129</f>
        <v>176359.13</v>
      </c>
      <c r="J129" s="91"/>
      <c r="K129" s="91"/>
      <c r="L129" s="93"/>
      <c r="M129" s="93"/>
    </row>
    <row r="130" spans="1:13" x14ac:dyDescent="0.25">
      <c r="A130" t="s">
        <v>3939</v>
      </c>
      <c r="B130" t="s">
        <v>3940</v>
      </c>
      <c r="C130" s="93">
        <v>356930</v>
      </c>
      <c r="E130" s="20" t="s">
        <v>4065</v>
      </c>
      <c r="F130" s="92"/>
      <c r="G130" s="93"/>
      <c r="H130" s="93"/>
      <c r="J130" s="91"/>
      <c r="K130" s="91"/>
      <c r="L130" s="93"/>
      <c r="M130" s="93"/>
    </row>
    <row r="131" spans="1:13" x14ac:dyDescent="0.25">
      <c r="A131" t="s">
        <v>3941</v>
      </c>
      <c r="B131" t="s">
        <v>3942</v>
      </c>
      <c r="C131" s="93">
        <v>-5928.97</v>
      </c>
      <c r="E131" s="91" t="s">
        <v>4044</v>
      </c>
      <c r="F131" s="92">
        <v>43060</v>
      </c>
      <c r="G131" s="93">
        <v>136400</v>
      </c>
      <c r="H131" s="93">
        <f>+C131+G131</f>
        <v>130471.03</v>
      </c>
      <c r="J131" s="91"/>
      <c r="K131" s="91"/>
      <c r="L131" s="93"/>
      <c r="M131" s="93"/>
    </row>
    <row r="132" spans="1:13" x14ac:dyDescent="0.25">
      <c r="A132" t="s">
        <v>3943</v>
      </c>
      <c r="B132" t="s">
        <v>3944</v>
      </c>
      <c r="C132" s="93">
        <v>-79674.559999999998</v>
      </c>
      <c r="E132" s="20" t="s">
        <v>3856</v>
      </c>
      <c r="F132" s="92"/>
      <c r="G132" s="93"/>
      <c r="H132" s="93"/>
      <c r="J132" s="91"/>
      <c r="K132" s="91"/>
      <c r="L132" s="93"/>
      <c r="M132" s="93"/>
    </row>
    <row r="133" spans="1:13" x14ac:dyDescent="0.25">
      <c r="A133" t="s">
        <v>3945</v>
      </c>
      <c r="B133" t="s">
        <v>3946</v>
      </c>
      <c r="C133" s="93">
        <v>-125868.13</v>
      </c>
      <c r="E133" s="20" t="s">
        <v>3856</v>
      </c>
      <c r="F133" s="92"/>
      <c r="G133" s="93"/>
      <c r="H133" s="93"/>
      <c r="J133" s="91"/>
      <c r="K133" s="91"/>
      <c r="L133" s="93"/>
      <c r="M133" s="93"/>
    </row>
    <row r="134" spans="1:13" x14ac:dyDescent="0.25">
      <c r="A134" t="s">
        <v>3947</v>
      </c>
      <c r="B134" t="s">
        <v>3948</v>
      </c>
      <c r="C134" s="93">
        <v>-183018.87</v>
      </c>
      <c r="E134" s="20" t="s">
        <v>3856</v>
      </c>
      <c r="F134" s="92"/>
      <c r="G134" s="93"/>
      <c r="H134" s="93"/>
      <c r="J134" s="91"/>
      <c r="K134" s="91"/>
      <c r="L134" s="93"/>
      <c r="M134" s="93"/>
    </row>
    <row r="135" spans="1:13" x14ac:dyDescent="0.25">
      <c r="A135" t="s">
        <v>3949</v>
      </c>
      <c r="B135" t="s">
        <v>3950</v>
      </c>
      <c r="C135" s="93">
        <v>-310446.67</v>
      </c>
      <c r="E135" s="20" t="s">
        <v>3126</v>
      </c>
      <c r="F135" s="92"/>
      <c r="G135" s="93"/>
      <c r="H135" s="93"/>
      <c r="J135" s="91"/>
      <c r="K135" s="91"/>
      <c r="L135" s="93"/>
      <c r="M135" s="93"/>
    </row>
    <row r="136" spans="1:13" x14ac:dyDescent="0.25">
      <c r="A136" t="s">
        <v>3951</v>
      </c>
      <c r="B136" t="s">
        <v>3952</v>
      </c>
      <c r="C136" s="93">
        <v>-373757.83</v>
      </c>
      <c r="E136" s="20" t="s">
        <v>4064</v>
      </c>
      <c r="F136" s="92"/>
      <c r="G136" s="93"/>
      <c r="H136" s="93"/>
      <c r="J136" s="91"/>
      <c r="K136" s="91"/>
      <c r="L136" s="93"/>
      <c r="M136" s="93"/>
    </row>
    <row r="137" spans="1:13" x14ac:dyDescent="0.25">
      <c r="A137" t="s">
        <v>3953</v>
      </c>
      <c r="B137" t="s">
        <v>3954</v>
      </c>
      <c r="C137" s="93">
        <v>-373757.83</v>
      </c>
      <c r="E137" s="20" t="s">
        <v>3126</v>
      </c>
      <c r="F137" s="92"/>
      <c r="G137" s="93"/>
      <c r="H137" s="93"/>
      <c r="J137" s="91"/>
      <c r="K137" s="91"/>
      <c r="L137" s="93"/>
      <c r="M137" s="93"/>
    </row>
    <row r="138" spans="1:13" x14ac:dyDescent="0.25">
      <c r="A138" t="s">
        <v>3955</v>
      </c>
      <c r="B138" t="s">
        <v>3956</v>
      </c>
      <c r="C138" s="93">
        <v>-148100</v>
      </c>
      <c r="E138" s="20" t="s">
        <v>3126</v>
      </c>
      <c r="F138" s="92"/>
      <c r="G138" s="93"/>
      <c r="H138" s="93"/>
      <c r="J138" s="91"/>
      <c r="K138" s="91"/>
      <c r="L138" s="93"/>
      <c r="M138" s="93"/>
    </row>
    <row r="139" spans="1:13" x14ac:dyDescent="0.25">
      <c r="A139" t="s">
        <v>3957</v>
      </c>
      <c r="B139" t="s">
        <v>3958</v>
      </c>
      <c r="C139" s="93">
        <v>-373757.83</v>
      </c>
      <c r="E139" s="20" t="s">
        <v>3126</v>
      </c>
      <c r="F139" s="92"/>
      <c r="G139" s="93"/>
      <c r="H139" s="93"/>
      <c r="J139" s="91"/>
      <c r="K139" s="91"/>
      <c r="L139" s="93"/>
      <c r="M139" s="93"/>
    </row>
    <row r="140" spans="1:13" x14ac:dyDescent="0.25">
      <c r="A140" t="s">
        <v>3959</v>
      </c>
      <c r="B140" t="s">
        <v>3960</v>
      </c>
      <c r="C140" s="93">
        <v>-294700</v>
      </c>
      <c r="E140" s="20" t="s">
        <v>3856</v>
      </c>
      <c r="F140" s="92"/>
      <c r="G140" s="93"/>
      <c r="H140" s="93"/>
      <c r="J140" s="91"/>
      <c r="K140" s="91"/>
      <c r="L140" s="93"/>
      <c r="M140" s="93"/>
    </row>
    <row r="141" spans="1:13" x14ac:dyDescent="0.25">
      <c r="A141" t="s">
        <v>3961</v>
      </c>
      <c r="B141" t="s">
        <v>3962</v>
      </c>
      <c r="C141" s="93">
        <v>-325510.28999999998</v>
      </c>
      <c r="E141" s="20" t="s">
        <v>3126</v>
      </c>
      <c r="F141" s="92"/>
      <c r="G141" s="93"/>
      <c r="H141" s="93"/>
      <c r="J141" s="91"/>
      <c r="K141" s="91"/>
      <c r="L141" s="93"/>
      <c r="M141" s="93"/>
    </row>
    <row r="142" spans="1:13" x14ac:dyDescent="0.25">
      <c r="A142" t="s">
        <v>3963</v>
      </c>
      <c r="B142" t="s">
        <v>3964</v>
      </c>
      <c r="C142" s="93">
        <v>-213300</v>
      </c>
      <c r="E142" s="20" t="s">
        <v>3856</v>
      </c>
      <c r="F142" s="92"/>
      <c r="G142" s="93"/>
      <c r="H142" s="93"/>
      <c r="J142" s="91"/>
      <c r="K142" s="91"/>
      <c r="L142" s="93"/>
      <c r="M142" s="93"/>
    </row>
    <row r="143" spans="1:13" x14ac:dyDescent="0.25">
      <c r="A143" t="s">
        <v>3965</v>
      </c>
      <c r="B143" t="s">
        <v>3966</v>
      </c>
      <c r="C143" s="93">
        <v>-581956.53</v>
      </c>
      <c r="E143" s="20" t="s">
        <v>3126</v>
      </c>
      <c r="F143" s="92"/>
      <c r="G143" s="93"/>
      <c r="H143" s="93"/>
      <c r="J143" s="91"/>
      <c r="K143" s="91"/>
      <c r="L143" s="93"/>
      <c r="M143" s="93"/>
    </row>
    <row r="144" spans="1:13" x14ac:dyDescent="0.25">
      <c r="A144" t="s">
        <v>3967</v>
      </c>
      <c r="B144" t="s">
        <v>3968</v>
      </c>
      <c r="C144" s="93">
        <v>-310446.67</v>
      </c>
      <c r="E144" s="20" t="s">
        <v>3126</v>
      </c>
      <c r="F144" s="92"/>
      <c r="G144" s="93"/>
      <c r="H144" s="93"/>
      <c r="J144" s="91"/>
      <c r="K144" s="91"/>
      <c r="L144" s="93"/>
      <c r="M144" s="93"/>
    </row>
    <row r="145" spans="1:13" x14ac:dyDescent="0.25">
      <c r="A145" t="s">
        <v>3969</v>
      </c>
      <c r="B145" t="s">
        <v>3970</v>
      </c>
      <c r="C145" s="93">
        <v>-120600</v>
      </c>
      <c r="E145" s="20" t="s">
        <v>3856</v>
      </c>
      <c r="F145" s="92"/>
      <c r="G145" s="93"/>
      <c r="H145" s="93"/>
      <c r="J145" s="91"/>
      <c r="K145" s="91"/>
      <c r="L145" s="93"/>
      <c r="M145" s="93"/>
    </row>
    <row r="146" spans="1:13" x14ac:dyDescent="0.25">
      <c r="A146" t="s">
        <v>3971</v>
      </c>
      <c r="B146" t="s">
        <v>3972</v>
      </c>
      <c r="C146" s="93">
        <v>126000</v>
      </c>
      <c r="E146" s="20" t="s">
        <v>4065</v>
      </c>
      <c r="F146" s="92"/>
      <c r="G146" s="93"/>
      <c r="H146" s="93"/>
      <c r="J146" s="91"/>
      <c r="K146" s="91"/>
      <c r="L146" s="93"/>
      <c r="M146" s="93"/>
    </row>
    <row r="147" spans="1:13" x14ac:dyDescent="0.25">
      <c r="A147" t="s">
        <v>3973</v>
      </c>
      <c r="B147" t="s">
        <v>3974</v>
      </c>
      <c r="C147" s="93">
        <v>-405475.56</v>
      </c>
      <c r="E147" s="20" t="s">
        <v>3126</v>
      </c>
      <c r="F147" s="92"/>
      <c r="G147" s="93"/>
      <c r="H147" s="93"/>
      <c r="J147" s="91"/>
      <c r="K147" s="91"/>
      <c r="L147" s="93"/>
      <c r="M147" s="93"/>
    </row>
    <row r="148" spans="1:13" x14ac:dyDescent="0.25">
      <c r="A148" t="s">
        <v>3975</v>
      </c>
      <c r="B148" t="s">
        <v>3976</v>
      </c>
      <c r="C148" s="93">
        <v>-119200</v>
      </c>
      <c r="E148" s="20" t="s">
        <v>3126</v>
      </c>
      <c r="F148" s="92"/>
      <c r="G148" s="93"/>
      <c r="H148" s="93"/>
      <c r="J148" s="91"/>
      <c r="K148" s="91"/>
      <c r="L148" s="93"/>
      <c r="M148" s="93"/>
    </row>
    <row r="149" spans="1:13" x14ac:dyDescent="0.25">
      <c r="A149" t="s">
        <v>3977</v>
      </c>
      <c r="B149" t="s">
        <v>3978</v>
      </c>
      <c r="C149" s="93">
        <v>-310447.83</v>
      </c>
      <c r="E149" s="20" t="s">
        <v>3126</v>
      </c>
      <c r="F149" s="92"/>
      <c r="G149" s="93"/>
      <c r="H149" s="93"/>
      <c r="J149" s="91"/>
      <c r="K149" s="91"/>
      <c r="L149" s="93"/>
      <c r="M149" s="93"/>
    </row>
    <row r="150" spans="1:13" x14ac:dyDescent="0.25">
      <c r="A150" t="s">
        <v>3979</v>
      </c>
      <c r="B150" t="s">
        <v>3980</v>
      </c>
      <c r="C150" s="93">
        <v>-161800</v>
      </c>
      <c r="E150" s="91" t="s">
        <v>2415</v>
      </c>
      <c r="F150" s="92">
        <v>42905</v>
      </c>
      <c r="G150" s="93">
        <v>212751.82</v>
      </c>
      <c r="H150" s="93">
        <f>+C150+G150</f>
        <v>50951.820000000007</v>
      </c>
      <c r="J150" s="91"/>
      <c r="K150" s="91"/>
      <c r="L150" s="93"/>
      <c r="M150" s="93"/>
    </row>
    <row r="151" spans="1:13" s="91" customFormat="1" x14ac:dyDescent="0.25">
      <c r="A151" s="91" t="s">
        <v>4100</v>
      </c>
      <c r="B151" s="91" t="s">
        <v>4101</v>
      </c>
      <c r="C151" s="93">
        <v>151050.17000000001</v>
      </c>
      <c r="D151" s="7"/>
      <c r="F151" s="92"/>
      <c r="G151" s="93"/>
      <c r="H151" s="93"/>
      <c r="L151" s="93"/>
      <c r="M151" s="93"/>
    </row>
    <row r="152" spans="1:13" x14ac:dyDescent="0.25">
      <c r="A152" t="s">
        <v>3981</v>
      </c>
      <c r="B152" t="s">
        <v>3982</v>
      </c>
      <c r="C152" s="93">
        <v>-335995.24</v>
      </c>
      <c r="E152" s="20" t="s">
        <v>3126</v>
      </c>
      <c r="F152" s="92"/>
      <c r="G152" s="93"/>
      <c r="H152" s="93"/>
      <c r="J152" s="91"/>
      <c r="K152" s="91"/>
      <c r="L152" s="93"/>
      <c r="M152" s="93"/>
    </row>
    <row r="153" spans="1:13" x14ac:dyDescent="0.25">
      <c r="A153" t="s">
        <v>3983</v>
      </c>
      <c r="B153" t="s">
        <v>3984</v>
      </c>
      <c r="C153" s="93">
        <v>-253120</v>
      </c>
      <c r="E153" s="20" t="s">
        <v>3126</v>
      </c>
      <c r="F153" s="92"/>
      <c r="G153" s="93"/>
      <c r="H153" s="93"/>
      <c r="J153" s="91"/>
      <c r="K153" s="91"/>
      <c r="L153" s="93"/>
      <c r="M153" s="93"/>
    </row>
    <row r="154" spans="1:13" x14ac:dyDescent="0.25">
      <c r="A154" t="s">
        <v>3985</v>
      </c>
      <c r="B154" t="s">
        <v>3986</v>
      </c>
      <c r="C154" s="93">
        <v>-335995.24</v>
      </c>
      <c r="E154" s="20" t="s">
        <v>4064</v>
      </c>
      <c r="F154" s="92"/>
      <c r="G154" s="93"/>
      <c r="H154" s="93"/>
      <c r="J154" s="91"/>
      <c r="K154" s="91"/>
      <c r="L154" s="93"/>
      <c r="M154" s="93"/>
    </row>
    <row r="155" spans="1:13" x14ac:dyDescent="0.25">
      <c r="A155" t="s">
        <v>3987</v>
      </c>
      <c r="B155" t="s">
        <v>3988</v>
      </c>
      <c r="C155" s="93">
        <v>-204500</v>
      </c>
      <c r="E155" s="20" t="s">
        <v>3856</v>
      </c>
      <c r="F155" s="92"/>
      <c r="G155" s="93"/>
      <c r="H155" s="93"/>
      <c r="J155" s="91"/>
      <c r="K155" s="91"/>
      <c r="L155" s="93"/>
      <c r="M155" s="93"/>
    </row>
    <row r="156" spans="1:13" x14ac:dyDescent="0.25">
      <c r="A156" t="s">
        <v>3989</v>
      </c>
      <c r="B156" t="s">
        <v>3990</v>
      </c>
      <c r="C156" s="93">
        <v>-405475.56</v>
      </c>
      <c r="E156" s="20" t="s">
        <v>3126</v>
      </c>
      <c r="F156" s="92"/>
      <c r="G156" s="93"/>
      <c r="H156" s="93"/>
      <c r="J156" s="91"/>
      <c r="K156" s="91"/>
      <c r="L156" s="93"/>
      <c r="M156" s="93"/>
    </row>
    <row r="157" spans="1:13" x14ac:dyDescent="0.25">
      <c r="A157" t="s">
        <v>3991</v>
      </c>
      <c r="B157" t="s">
        <v>3992</v>
      </c>
      <c r="C157" s="93">
        <v>-110000</v>
      </c>
      <c r="E157" s="20" t="s">
        <v>3126</v>
      </c>
      <c r="F157" s="92"/>
      <c r="G157" s="93"/>
      <c r="H157" s="93"/>
      <c r="J157" s="91"/>
      <c r="K157" s="91"/>
      <c r="L157" s="93"/>
      <c r="M157" s="93"/>
    </row>
    <row r="158" spans="1:13" x14ac:dyDescent="0.25">
      <c r="A158" t="s">
        <v>3993</v>
      </c>
      <c r="B158" t="s">
        <v>3994</v>
      </c>
      <c r="C158" s="93">
        <v>-405475.56</v>
      </c>
      <c r="E158" s="20" t="s">
        <v>3126</v>
      </c>
      <c r="F158" s="92"/>
      <c r="G158" s="93"/>
      <c r="H158" s="93"/>
      <c r="J158" s="91"/>
      <c r="K158" s="91"/>
      <c r="L158" s="93"/>
      <c r="M158" s="93"/>
    </row>
    <row r="159" spans="1:13" x14ac:dyDescent="0.25">
      <c r="A159" t="s">
        <v>3995</v>
      </c>
      <c r="B159" t="s">
        <v>3996</v>
      </c>
      <c r="C159" s="93">
        <v>-310446.67</v>
      </c>
      <c r="E159" s="20" t="s">
        <v>4064</v>
      </c>
      <c r="F159" s="92"/>
      <c r="G159" s="93"/>
      <c r="H159" s="93"/>
      <c r="J159" s="91"/>
      <c r="K159" s="91"/>
      <c r="L159" s="93"/>
      <c r="M159" s="93"/>
    </row>
    <row r="160" spans="1:13" x14ac:dyDescent="0.25">
      <c r="A160" t="s">
        <v>3997</v>
      </c>
      <c r="B160" t="s">
        <v>3998</v>
      </c>
      <c r="C160" s="93">
        <v>-298398.53999999998</v>
      </c>
      <c r="E160" s="95" t="s">
        <v>4094</v>
      </c>
      <c r="F160" s="92"/>
      <c r="G160" s="93"/>
      <c r="H160" s="93"/>
      <c r="J160" s="91"/>
      <c r="K160" s="91"/>
      <c r="L160" s="93"/>
      <c r="M160" s="93"/>
    </row>
    <row r="161" spans="1:13" x14ac:dyDescent="0.25">
      <c r="A161" t="s">
        <v>1173</v>
      </c>
      <c r="B161" t="s">
        <v>1174</v>
      </c>
      <c r="C161" s="93">
        <v>-329464.73</v>
      </c>
      <c r="E161" s="91" t="s">
        <v>985</v>
      </c>
      <c r="F161" s="92">
        <v>42821</v>
      </c>
      <c r="G161" s="93">
        <v>329464.73</v>
      </c>
      <c r="H161" s="93">
        <f t="shared" ref="H161:H192" si="5">+C161+G161</f>
        <v>0</v>
      </c>
      <c r="J161" s="91"/>
      <c r="K161" s="91"/>
      <c r="L161" s="93"/>
      <c r="M161" s="93"/>
    </row>
    <row r="162" spans="1:13" x14ac:dyDescent="0.25">
      <c r="A162" t="s">
        <v>1358</v>
      </c>
      <c r="B162" t="s">
        <v>1359</v>
      </c>
      <c r="C162" s="93">
        <v>-205633.92000000001</v>
      </c>
      <c r="E162" s="91" t="s">
        <v>1572</v>
      </c>
      <c r="F162" s="92">
        <v>42842</v>
      </c>
      <c r="G162" s="93">
        <v>205633.92000000001</v>
      </c>
      <c r="H162" s="93">
        <f t="shared" si="5"/>
        <v>0</v>
      </c>
      <c r="J162" s="91"/>
      <c r="K162" s="91"/>
      <c r="L162" s="93"/>
      <c r="M162" s="93"/>
    </row>
    <row r="163" spans="1:13" x14ac:dyDescent="0.25">
      <c r="A163" t="s">
        <v>1360</v>
      </c>
      <c r="B163" t="s">
        <v>1361</v>
      </c>
      <c r="C163" s="93">
        <v>-125034.73</v>
      </c>
      <c r="E163" s="91" t="s">
        <v>1575</v>
      </c>
      <c r="F163" s="92">
        <v>42842</v>
      </c>
      <c r="G163" s="93">
        <v>225034.74</v>
      </c>
      <c r="H163" s="93">
        <f t="shared" si="5"/>
        <v>100000.01</v>
      </c>
      <c r="J163" s="91"/>
      <c r="K163" s="91"/>
      <c r="L163" s="93"/>
      <c r="M163" s="93"/>
    </row>
    <row r="164" spans="1:13" x14ac:dyDescent="0.25">
      <c r="A164" t="s">
        <v>1436</v>
      </c>
      <c r="B164" t="s">
        <v>1437</v>
      </c>
      <c r="C164" s="93">
        <v>-116286.58</v>
      </c>
      <c r="E164" s="91" t="s">
        <v>1482</v>
      </c>
      <c r="F164" s="92">
        <v>42852</v>
      </c>
      <c r="G164" s="93">
        <v>510286.58</v>
      </c>
      <c r="H164" s="93">
        <f t="shared" si="5"/>
        <v>394000</v>
      </c>
      <c r="J164" s="91"/>
      <c r="K164" s="91"/>
      <c r="L164" s="93"/>
      <c r="M164" s="93"/>
    </row>
    <row r="165" spans="1:13" x14ac:dyDescent="0.25">
      <c r="A165" t="s">
        <v>1635</v>
      </c>
      <c r="B165" t="s">
        <v>1636</v>
      </c>
      <c r="C165" s="93">
        <v>-437071.47</v>
      </c>
      <c r="E165" s="91" t="s">
        <v>1917</v>
      </c>
      <c r="F165" s="92">
        <v>42864</v>
      </c>
      <c r="G165" s="93">
        <v>437071.47</v>
      </c>
      <c r="H165" s="93">
        <f t="shared" si="5"/>
        <v>0</v>
      </c>
      <c r="J165" s="91"/>
      <c r="K165" s="91"/>
      <c r="L165" s="93"/>
      <c r="M165" s="93"/>
    </row>
    <row r="166" spans="1:13" x14ac:dyDescent="0.25">
      <c r="A166" t="s">
        <v>1641</v>
      </c>
      <c r="B166" t="s">
        <v>1642</v>
      </c>
      <c r="C166" s="93">
        <v>-400419.05</v>
      </c>
      <c r="E166" s="91" t="s">
        <v>1972</v>
      </c>
      <c r="F166" s="92">
        <v>42866</v>
      </c>
      <c r="G166" s="93">
        <v>400419.05</v>
      </c>
      <c r="H166" s="93">
        <f t="shared" si="5"/>
        <v>0</v>
      </c>
      <c r="J166" s="91"/>
      <c r="K166" s="91"/>
      <c r="L166" s="93"/>
      <c r="M166" s="93"/>
    </row>
    <row r="167" spans="1:13" x14ac:dyDescent="0.25">
      <c r="A167" t="s">
        <v>1645</v>
      </c>
      <c r="B167" t="s">
        <v>1646</v>
      </c>
      <c r="C167" s="93">
        <v>-400419.05</v>
      </c>
      <c r="E167" s="91" t="s">
        <v>1975</v>
      </c>
      <c r="F167" s="92">
        <v>42866</v>
      </c>
      <c r="G167" s="93">
        <v>400419.05</v>
      </c>
      <c r="H167" s="93">
        <f t="shared" si="5"/>
        <v>0</v>
      </c>
      <c r="J167" s="91"/>
      <c r="K167" s="91"/>
      <c r="L167" s="93"/>
      <c r="M167" s="93"/>
    </row>
    <row r="168" spans="1:13" x14ac:dyDescent="0.25">
      <c r="A168" t="s">
        <v>1649</v>
      </c>
      <c r="B168" t="s">
        <v>1650</v>
      </c>
      <c r="C168" s="93">
        <v>-400419.05</v>
      </c>
      <c r="E168" s="91" t="s">
        <v>1970</v>
      </c>
      <c r="F168" s="92">
        <v>42866</v>
      </c>
      <c r="G168" s="93">
        <v>400419.05</v>
      </c>
      <c r="H168" s="93">
        <f t="shared" si="5"/>
        <v>0</v>
      </c>
      <c r="J168" s="91"/>
      <c r="K168" s="91"/>
      <c r="L168" s="93"/>
      <c r="M168" s="93"/>
    </row>
    <row r="169" spans="1:13" x14ac:dyDescent="0.25">
      <c r="A169" t="s">
        <v>1749</v>
      </c>
      <c r="B169" t="s">
        <v>1750</v>
      </c>
      <c r="C169" s="93">
        <v>-212751.82</v>
      </c>
      <c r="E169" s="91" t="s">
        <v>2073</v>
      </c>
      <c r="F169" s="92">
        <v>42878</v>
      </c>
      <c r="G169" s="93">
        <v>212751.82</v>
      </c>
      <c r="H169" s="93">
        <f t="shared" si="5"/>
        <v>0</v>
      </c>
      <c r="J169" s="91"/>
      <c r="K169" s="91"/>
      <c r="L169" s="93"/>
      <c r="M169" s="93"/>
    </row>
    <row r="170" spans="1:13" x14ac:dyDescent="0.25">
      <c r="A170" t="s">
        <v>1755</v>
      </c>
      <c r="B170" t="s">
        <v>1756</v>
      </c>
      <c r="C170" s="93">
        <v>-212751.82</v>
      </c>
      <c r="E170" s="91" t="s">
        <v>2077</v>
      </c>
      <c r="F170" s="92">
        <v>42878</v>
      </c>
      <c r="G170" s="93">
        <v>212751.82</v>
      </c>
      <c r="H170" s="93">
        <f t="shared" si="5"/>
        <v>0</v>
      </c>
      <c r="J170" s="91"/>
      <c r="K170" s="91"/>
      <c r="L170" s="93"/>
      <c r="M170" s="93"/>
    </row>
    <row r="171" spans="1:13" x14ac:dyDescent="0.25">
      <c r="A171" t="s">
        <v>1861</v>
      </c>
      <c r="B171" t="s">
        <v>1862</v>
      </c>
      <c r="C171" s="93">
        <v>-400419.05</v>
      </c>
      <c r="E171" s="91" t="s">
        <v>1974</v>
      </c>
      <c r="F171" s="92">
        <v>42884</v>
      </c>
      <c r="G171" s="93">
        <v>400419.05</v>
      </c>
      <c r="H171" s="93">
        <f t="shared" si="5"/>
        <v>0</v>
      </c>
      <c r="J171" s="91"/>
      <c r="K171" s="91"/>
      <c r="L171" s="93"/>
      <c r="M171" s="93"/>
    </row>
    <row r="172" spans="1:13" x14ac:dyDescent="0.25">
      <c r="A172" t="s">
        <v>2138</v>
      </c>
      <c r="B172" t="s">
        <v>2139</v>
      </c>
      <c r="C172" s="93">
        <v>-223074.99</v>
      </c>
      <c r="E172" s="91" t="s">
        <v>2326</v>
      </c>
      <c r="F172" s="92">
        <v>42891</v>
      </c>
      <c r="G172" s="93">
        <v>223074.99</v>
      </c>
      <c r="H172" s="93">
        <f t="shared" si="5"/>
        <v>0</v>
      </c>
      <c r="J172" s="91"/>
      <c r="K172" s="91"/>
      <c r="L172" s="93"/>
      <c r="M172" s="93"/>
    </row>
    <row r="173" spans="1:13" x14ac:dyDescent="0.25">
      <c r="A173" t="s">
        <v>2180</v>
      </c>
      <c r="B173" t="s">
        <v>2181</v>
      </c>
      <c r="C173" s="93">
        <v>-212751.82</v>
      </c>
      <c r="E173" s="91" t="s">
        <v>2405</v>
      </c>
      <c r="F173" s="92">
        <v>42898</v>
      </c>
      <c r="G173" s="93">
        <v>212751.82</v>
      </c>
      <c r="H173" s="93">
        <f t="shared" si="5"/>
        <v>0</v>
      </c>
      <c r="J173" s="91"/>
      <c r="K173" s="91"/>
      <c r="L173" s="93"/>
      <c r="M173" s="93"/>
    </row>
    <row r="174" spans="1:13" x14ac:dyDescent="0.25">
      <c r="A174" t="s">
        <v>2184</v>
      </c>
      <c r="B174" t="s">
        <v>2185</v>
      </c>
      <c r="C174" s="93">
        <v>-212751.82</v>
      </c>
      <c r="E174" s="91" t="s">
        <v>2410</v>
      </c>
      <c r="F174" s="92">
        <v>42898</v>
      </c>
      <c r="G174" s="93">
        <v>212751.82</v>
      </c>
      <c r="H174" s="93">
        <f t="shared" si="5"/>
        <v>0</v>
      </c>
      <c r="J174" s="91"/>
      <c r="K174" s="91"/>
      <c r="L174" s="93"/>
      <c r="M174" s="93"/>
    </row>
    <row r="175" spans="1:13" x14ac:dyDescent="0.25">
      <c r="A175" t="s">
        <v>2188</v>
      </c>
      <c r="B175" t="s">
        <v>2189</v>
      </c>
      <c r="C175" s="93">
        <v>-87751.82</v>
      </c>
      <c r="E175" s="91" t="s">
        <v>2423</v>
      </c>
      <c r="F175" s="92">
        <v>42898</v>
      </c>
      <c r="G175" s="93">
        <v>212751.82</v>
      </c>
      <c r="H175" s="93">
        <f t="shared" si="5"/>
        <v>125000</v>
      </c>
      <c r="J175" s="91"/>
      <c r="K175" s="91"/>
      <c r="L175" s="93"/>
      <c r="M175" s="93"/>
    </row>
    <row r="176" spans="1:13" x14ac:dyDescent="0.25">
      <c r="A176" t="s">
        <v>2242</v>
      </c>
      <c r="B176" t="s">
        <v>2243</v>
      </c>
      <c r="C176" s="93">
        <v>-212751.82</v>
      </c>
      <c r="E176" s="91" t="s">
        <v>2416</v>
      </c>
      <c r="F176" s="92">
        <v>42905</v>
      </c>
      <c r="G176" s="93">
        <v>212751.82</v>
      </c>
      <c r="H176" s="93">
        <f t="shared" si="5"/>
        <v>0</v>
      </c>
      <c r="J176" s="91"/>
      <c r="K176" s="91"/>
      <c r="L176" s="93"/>
      <c r="M176" s="93"/>
    </row>
    <row r="177" spans="1:13" x14ac:dyDescent="0.25">
      <c r="A177" t="s">
        <v>2244</v>
      </c>
      <c r="B177" t="s">
        <v>2245</v>
      </c>
      <c r="C177" s="93">
        <v>-212751.82</v>
      </c>
      <c r="E177" s="91" t="s">
        <v>2426</v>
      </c>
      <c r="F177" s="92">
        <v>42905</v>
      </c>
      <c r="G177" s="93">
        <v>212751.82</v>
      </c>
      <c r="H177" s="93">
        <f t="shared" si="5"/>
        <v>0</v>
      </c>
      <c r="J177" s="91"/>
      <c r="K177" s="91"/>
      <c r="L177" s="93"/>
      <c r="M177" s="93"/>
    </row>
    <row r="178" spans="1:13" x14ac:dyDescent="0.25">
      <c r="A178" t="s">
        <v>2246</v>
      </c>
      <c r="B178" t="s">
        <v>2247</v>
      </c>
      <c r="C178" s="93">
        <v>-212751.82</v>
      </c>
      <c r="E178" s="91" t="s">
        <v>2411</v>
      </c>
      <c r="F178" s="92">
        <v>42905</v>
      </c>
      <c r="G178" s="93">
        <v>212751.82</v>
      </c>
      <c r="H178" s="93">
        <f t="shared" si="5"/>
        <v>0</v>
      </c>
      <c r="J178" s="91"/>
      <c r="K178" s="91"/>
      <c r="L178" s="93"/>
      <c r="M178" s="93"/>
    </row>
    <row r="179" spans="1:13" x14ac:dyDescent="0.25">
      <c r="A179" t="s">
        <v>2264</v>
      </c>
      <c r="B179" t="s">
        <v>2265</v>
      </c>
      <c r="C179" s="93">
        <v>-212751.82</v>
      </c>
      <c r="E179" s="91" t="s">
        <v>2420</v>
      </c>
      <c r="F179" s="92">
        <v>42906</v>
      </c>
      <c r="G179" s="93">
        <v>212751.82</v>
      </c>
      <c r="H179" s="93">
        <f t="shared" si="5"/>
        <v>0</v>
      </c>
      <c r="J179" s="91"/>
      <c r="K179" s="91"/>
      <c r="L179" s="93"/>
      <c r="M179" s="93"/>
    </row>
    <row r="180" spans="1:13" x14ac:dyDescent="0.25">
      <c r="A180" t="s">
        <v>2282</v>
      </c>
      <c r="B180" t="s">
        <v>2283</v>
      </c>
      <c r="C180" s="93">
        <v>-266122.02</v>
      </c>
      <c r="E180" s="91" t="s">
        <v>2387</v>
      </c>
      <c r="F180" s="92">
        <v>42905</v>
      </c>
      <c r="G180" s="93">
        <v>266122.02</v>
      </c>
      <c r="H180" s="93">
        <f t="shared" si="5"/>
        <v>0</v>
      </c>
      <c r="J180" s="91"/>
      <c r="K180" s="91"/>
      <c r="L180" s="93"/>
      <c r="M180" s="93"/>
    </row>
    <row r="181" spans="1:13" x14ac:dyDescent="0.25">
      <c r="A181" t="s">
        <v>2289</v>
      </c>
      <c r="B181" t="s">
        <v>2290</v>
      </c>
      <c r="C181" s="93">
        <v>-348454.73</v>
      </c>
      <c r="E181" s="91" t="s">
        <v>2359</v>
      </c>
      <c r="F181" s="92">
        <v>42916</v>
      </c>
      <c r="G181" s="93">
        <v>348454.73</v>
      </c>
      <c r="H181" s="93">
        <f t="shared" si="5"/>
        <v>0</v>
      </c>
      <c r="J181" s="91"/>
      <c r="K181" s="91"/>
      <c r="L181" s="93"/>
      <c r="M181" s="93"/>
    </row>
    <row r="182" spans="1:13" x14ac:dyDescent="0.25">
      <c r="A182" t="s">
        <v>2297</v>
      </c>
      <c r="B182" t="s">
        <v>2298</v>
      </c>
      <c r="C182" s="93">
        <v>-400419.05</v>
      </c>
      <c r="E182" s="91" t="s">
        <v>2354</v>
      </c>
      <c r="F182" s="92">
        <v>42916</v>
      </c>
      <c r="G182" s="93">
        <v>400419.05</v>
      </c>
      <c r="H182" s="93">
        <f t="shared" si="5"/>
        <v>0</v>
      </c>
      <c r="J182" s="91"/>
      <c r="K182" s="91"/>
      <c r="L182" s="93"/>
      <c r="M182" s="93"/>
    </row>
    <row r="183" spans="1:13" x14ac:dyDescent="0.25">
      <c r="A183" t="s">
        <v>2299</v>
      </c>
      <c r="B183" t="s">
        <v>2300</v>
      </c>
      <c r="C183" s="93">
        <v>-400419.05</v>
      </c>
      <c r="E183" s="91" t="s">
        <v>2357</v>
      </c>
      <c r="F183" s="92">
        <v>42916</v>
      </c>
      <c r="G183" s="93">
        <v>400419.05</v>
      </c>
      <c r="H183" s="93">
        <f t="shared" si="5"/>
        <v>0</v>
      </c>
      <c r="J183" s="91"/>
      <c r="K183" s="91"/>
      <c r="L183" s="93"/>
      <c r="M183" s="93"/>
    </row>
    <row r="184" spans="1:13" x14ac:dyDescent="0.25">
      <c r="A184" t="s">
        <v>2303</v>
      </c>
      <c r="B184" t="s">
        <v>2304</v>
      </c>
      <c r="C184" s="93">
        <v>-212751.82</v>
      </c>
      <c r="E184" s="91" t="s">
        <v>2407</v>
      </c>
      <c r="F184" s="92">
        <v>42905</v>
      </c>
      <c r="G184" s="93">
        <v>212751.82</v>
      </c>
      <c r="H184" s="93">
        <f t="shared" si="5"/>
        <v>0</v>
      </c>
      <c r="J184" s="91"/>
      <c r="K184" s="91"/>
      <c r="L184" s="93"/>
      <c r="M184" s="93"/>
    </row>
    <row r="185" spans="1:13" x14ac:dyDescent="0.25">
      <c r="A185" t="s">
        <v>2495</v>
      </c>
      <c r="B185" t="s">
        <v>2496</v>
      </c>
      <c r="C185" s="93">
        <v>-241732.61</v>
      </c>
      <c r="E185" s="91" t="s">
        <v>2699</v>
      </c>
      <c r="F185" s="92">
        <v>42919</v>
      </c>
      <c r="G185" s="93">
        <v>241732.61</v>
      </c>
      <c r="H185" s="93">
        <f t="shared" si="5"/>
        <v>0</v>
      </c>
      <c r="J185" s="91"/>
      <c r="K185" s="91"/>
      <c r="L185" s="93"/>
      <c r="M185" s="93"/>
    </row>
    <row r="186" spans="1:13" x14ac:dyDescent="0.25">
      <c r="A186" t="s">
        <v>2499</v>
      </c>
      <c r="B186" t="s">
        <v>2500</v>
      </c>
      <c r="C186" s="93">
        <v>-213424.74</v>
      </c>
      <c r="E186" s="91" t="s">
        <v>2741</v>
      </c>
      <c r="F186" s="92">
        <v>42905</v>
      </c>
      <c r="G186" s="93">
        <v>213424.74</v>
      </c>
      <c r="H186" s="93">
        <f t="shared" si="5"/>
        <v>0</v>
      </c>
      <c r="J186" s="91"/>
      <c r="K186" s="91"/>
      <c r="L186" s="93"/>
      <c r="M186" s="93"/>
    </row>
    <row r="187" spans="1:13" x14ac:dyDescent="0.25">
      <c r="A187" t="s">
        <v>2537</v>
      </c>
      <c r="B187" t="s">
        <v>2538</v>
      </c>
      <c r="C187" s="93">
        <v>-212751.82</v>
      </c>
      <c r="E187" s="91" t="s">
        <v>2761</v>
      </c>
      <c r="F187" s="92">
        <v>42930</v>
      </c>
      <c r="G187" s="93">
        <v>212751.82</v>
      </c>
      <c r="H187" s="93">
        <f t="shared" si="5"/>
        <v>0</v>
      </c>
      <c r="J187" s="91"/>
      <c r="K187" s="91"/>
      <c r="L187" s="93"/>
      <c r="M187" s="93"/>
    </row>
    <row r="188" spans="1:13" x14ac:dyDescent="0.25">
      <c r="A188" t="s">
        <v>2545</v>
      </c>
      <c r="B188" t="s">
        <v>2546</v>
      </c>
      <c r="C188" s="93">
        <v>-22242.2</v>
      </c>
      <c r="E188" s="91" t="s">
        <v>2767</v>
      </c>
      <c r="F188" s="92">
        <v>42930</v>
      </c>
      <c r="G188" s="93">
        <v>212751.82</v>
      </c>
      <c r="H188" s="93">
        <f t="shared" si="5"/>
        <v>190509.62</v>
      </c>
      <c r="J188" s="91"/>
      <c r="K188" s="91"/>
      <c r="L188" s="93"/>
      <c r="M188" s="93"/>
    </row>
    <row r="189" spans="1:13" x14ac:dyDescent="0.25">
      <c r="A189" t="s">
        <v>2549</v>
      </c>
      <c r="B189" t="s">
        <v>2550</v>
      </c>
      <c r="C189" s="93">
        <v>-266122.02</v>
      </c>
      <c r="E189" s="91" t="s">
        <v>2752</v>
      </c>
      <c r="F189" s="92">
        <v>42930</v>
      </c>
      <c r="G189" s="93">
        <v>266122.02</v>
      </c>
      <c r="H189" s="93">
        <f t="shared" si="5"/>
        <v>0</v>
      </c>
      <c r="J189" s="91"/>
      <c r="K189" s="91"/>
      <c r="L189" s="93"/>
      <c r="M189" s="93"/>
    </row>
    <row r="190" spans="1:13" x14ac:dyDescent="0.25">
      <c r="A190" t="s">
        <v>2563</v>
      </c>
      <c r="B190" t="s">
        <v>2564</v>
      </c>
      <c r="C190" s="93">
        <v>-400419.05</v>
      </c>
      <c r="E190" s="91" t="s">
        <v>2731</v>
      </c>
      <c r="F190" s="92">
        <v>42933</v>
      </c>
      <c r="G190" s="93">
        <v>400419.05</v>
      </c>
      <c r="H190" s="93">
        <f t="shared" si="5"/>
        <v>0</v>
      </c>
      <c r="J190" s="91"/>
      <c r="K190" s="91"/>
      <c r="L190" s="93"/>
      <c r="M190" s="93"/>
    </row>
    <row r="191" spans="1:13" x14ac:dyDescent="0.25">
      <c r="A191" t="s">
        <v>2565</v>
      </c>
      <c r="B191" t="s">
        <v>2566</v>
      </c>
      <c r="C191" s="93">
        <v>-400419.05</v>
      </c>
      <c r="E191" s="91" t="s">
        <v>2729</v>
      </c>
      <c r="F191" s="92">
        <v>42933</v>
      </c>
      <c r="G191" s="93">
        <v>400419.05</v>
      </c>
      <c r="H191" s="93">
        <f t="shared" si="5"/>
        <v>0</v>
      </c>
      <c r="J191" s="91"/>
      <c r="K191" s="91"/>
      <c r="L191" s="93"/>
      <c r="M191" s="93"/>
    </row>
    <row r="192" spans="1:13" x14ac:dyDescent="0.25">
      <c r="A192" t="s">
        <v>2589</v>
      </c>
      <c r="B192" t="s">
        <v>2590</v>
      </c>
      <c r="C192" s="93">
        <v>-233944.73</v>
      </c>
      <c r="E192" s="91" t="s">
        <v>2777</v>
      </c>
      <c r="F192" s="92">
        <v>42933</v>
      </c>
      <c r="G192" s="93">
        <v>233944.73</v>
      </c>
      <c r="H192" s="93">
        <f t="shared" si="5"/>
        <v>0</v>
      </c>
      <c r="J192" s="91"/>
      <c r="K192" s="91"/>
      <c r="L192" s="93"/>
      <c r="M192" s="93"/>
    </row>
    <row r="193" spans="1:13" x14ac:dyDescent="0.25">
      <c r="A193" t="s">
        <v>2591</v>
      </c>
      <c r="B193" t="s">
        <v>2592</v>
      </c>
      <c r="C193" s="93">
        <v>-136544.73000000001</v>
      </c>
      <c r="E193" s="91" t="s">
        <v>2775</v>
      </c>
      <c r="F193" s="92">
        <v>42933</v>
      </c>
      <c r="G193" s="93">
        <v>233944.73</v>
      </c>
      <c r="H193" s="93">
        <f t="shared" ref="H193:H224" si="6">+C193+G193</f>
        <v>97400</v>
      </c>
      <c r="J193" s="91"/>
      <c r="K193" s="91"/>
      <c r="L193" s="93"/>
      <c r="M193" s="93"/>
    </row>
    <row r="194" spans="1:13" x14ac:dyDescent="0.25">
      <c r="A194" t="s">
        <v>2635</v>
      </c>
      <c r="B194" t="s">
        <v>2636</v>
      </c>
      <c r="C194" s="93">
        <v>-219364.74</v>
      </c>
      <c r="E194" s="91" t="s">
        <v>2781</v>
      </c>
      <c r="F194" s="92">
        <v>42941</v>
      </c>
      <c r="G194" s="93">
        <v>219364.74</v>
      </c>
      <c r="H194" s="93">
        <f t="shared" si="6"/>
        <v>0</v>
      </c>
      <c r="J194" s="91"/>
      <c r="K194" s="91"/>
      <c r="L194" s="93"/>
      <c r="M194" s="93"/>
    </row>
    <row r="195" spans="1:13" x14ac:dyDescent="0.25">
      <c r="A195" t="s">
        <v>2661</v>
      </c>
      <c r="B195" t="s">
        <v>2662</v>
      </c>
      <c r="C195" s="93">
        <v>-348454.73</v>
      </c>
      <c r="E195" s="91" t="s">
        <v>3000</v>
      </c>
      <c r="F195" s="92">
        <v>42947</v>
      </c>
      <c r="G195" s="93">
        <v>348454.73</v>
      </c>
      <c r="H195" s="93">
        <f t="shared" si="6"/>
        <v>0</v>
      </c>
      <c r="J195" s="91"/>
      <c r="K195" s="91"/>
      <c r="L195" s="93"/>
      <c r="M195" s="93"/>
    </row>
    <row r="196" spans="1:13" x14ac:dyDescent="0.25">
      <c r="A196" t="s">
        <v>2663</v>
      </c>
      <c r="B196" t="s">
        <v>2664</v>
      </c>
      <c r="C196" s="93">
        <v>-400419.05</v>
      </c>
      <c r="E196" s="91" t="s">
        <v>3001</v>
      </c>
      <c r="F196" s="92">
        <v>42947</v>
      </c>
      <c r="G196" s="93">
        <v>400419.05</v>
      </c>
      <c r="H196" s="93">
        <f t="shared" si="6"/>
        <v>0</v>
      </c>
      <c r="J196" s="91"/>
      <c r="K196" s="91"/>
      <c r="L196" s="93"/>
      <c r="M196" s="93"/>
    </row>
    <row r="197" spans="1:13" x14ac:dyDescent="0.25">
      <c r="A197" t="s">
        <v>2665</v>
      </c>
      <c r="B197" t="s">
        <v>2666</v>
      </c>
      <c r="C197" s="93">
        <v>-400419.05</v>
      </c>
      <c r="E197" s="91" t="s">
        <v>3002</v>
      </c>
      <c r="F197" s="92">
        <v>42947</v>
      </c>
      <c r="G197" s="93">
        <v>400419.05</v>
      </c>
      <c r="H197" s="93">
        <f t="shared" si="6"/>
        <v>0</v>
      </c>
      <c r="J197" s="91"/>
      <c r="K197" s="91"/>
      <c r="L197" s="93"/>
      <c r="M197" s="93"/>
    </row>
    <row r="198" spans="1:13" x14ac:dyDescent="0.25">
      <c r="A198" t="s">
        <v>2667</v>
      </c>
      <c r="B198" t="s">
        <v>2668</v>
      </c>
      <c r="C198" s="93">
        <v>-400419.05</v>
      </c>
      <c r="E198" s="91" t="s">
        <v>3003</v>
      </c>
      <c r="F198" s="92">
        <v>42947</v>
      </c>
      <c r="G198" s="93">
        <v>400419.05</v>
      </c>
      <c r="H198" s="93">
        <f t="shared" si="6"/>
        <v>0</v>
      </c>
      <c r="J198" s="91"/>
      <c r="K198" s="91"/>
      <c r="L198" s="93"/>
      <c r="M198" s="93"/>
    </row>
    <row r="199" spans="1:13" x14ac:dyDescent="0.25">
      <c r="A199" t="s">
        <v>2671</v>
      </c>
      <c r="B199" t="s">
        <v>2672</v>
      </c>
      <c r="C199" s="93">
        <v>-212751.82</v>
      </c>
      <c r="E199" s="91" t="s">
        <v>3004</v>
      </c>
      <c r="F199" s="92">
        <v>42947</v>
      </c>
      <c r="G199" s="93">
        <v>212751.82</v>
      </c>
      <c r="H199" s="93">
        <f t="shared" si="6"/>
        <v>0</v>
      </c>
      <c r="J199" s="91"/>
      <c r="K199" s="91"/>
      <c r="L199" s="93"/>
      <c r="M199" s="93"/>
    </row>
    <row r="200" spans="1:13" x14ac:dyDescent="0.25">
      <c r="A200" t="s">
        <v>2677</v>
      </c>
      <c r="B200" t="s">
        <v>2678</v>
      </c>
      <c r="C200" s="93">
        <v>-233944.73</v>
      </c>
      <c r="E200" s="91" t="s">
        <v>3007</v>
      </c>
      <c r="F200" s="92">
        <v>42947</v>
      </c>
      <c r="G200" s="93">
        <v>233944.73</v>
      </c>
      <c r="H200" s="93">
        <f t="shared" si="6"/>
        <v>0</v>
      </c>
      <c r="J200" s="91"/>
      <c r="K200" s="91"/>
      <c r="L200" s="93"/>
      <c r="M200" s="93"/>
    </row>
    <row r="201" spans="1:13" x14ac:dyDescent="0.25">
      <c r="A201" t="s">
        <v>2683</v>
      </c>
      <c r="B201" t="s">
        <v>2684</v>
      </c>
      <c r="C201" s="93">
        <v>-400419.05</v>
      </c>
      <c r="E201" s="91" t="s">
        <v>3016</v>
      </c>
      <c r="F201" s="92">
        <v>42951</v>
      </c>
      <c r="G201" s="93">
        <v>400419.05</v>
      </c>
      <c r="H201" s="93">
        <f t="shared" si="6"/>
        <v>0</v>
      </c>
      <c r="J201" s="91"/>
      <c r="K201" s="91"/>
      <c r="L201" s="93"/>
      <c r="M201" s="93"/>
    </row>
    <row r="202" spans="1:13" x14ac:dyDescent="0.25">
      <c r="A202" t="s">
        <v>2849</v>
      </c>
      <c r="B202" t="s">
        <v>2850</v>
      </c>
      <c r="C202" s="93">
        <v>-739945.05</v>
      </c>
      <c r="E202" s="91" t="s">
        <v>3023</v>
      </c>
      <c r="F202" s="92">
        <v>42954</v>
      </c>
      <c r="G202" s="93">
        <v>739945.05</v>
      </c>
      <c r="H202" s="93">
        <f t="shared" si="6"/>
        <v>0</v>
      </c>
      <c r="J202" s="91"/>
      <c r="K202" s="91"/>
      <c r="L202" s="93"/>
      <c r="M202" s="93"/>
    </row>
    <row r="203" spans="1:13" x14ac:dyDescent="0.25">
      <c r="A203" t="s">
        <v>2818</v>
      </c>
      <c r="B203" t="s">
        <v>2819</v>
      </c>
      <c r="C203" s="93">
        <v>-321320.7</v>
      </c>
      <c r="E203" s="91" t="s">
        <v>3027</v>
      </c>
      <c r="F203" s="92">
        <v>42954</v>
      </c>
      <c r="G203" s="93">
        <v>321320.7</v>
      </c>
      <c r="H203" s="93">
        <f t="shared" si="6"/>
        <v>0</v>
      </c>
      <c r="J203" s="91"/>
      <c r="K203" s="91"/>
      <c r="L203" s="93"/>
      <c r="M203" s="93"/>
    </row>
    <row r="204" spans="1:13" x14ac:dyDescent="0.25">
      <c r="A204" t="s">
        <v>2919</v>
      </c>
      <c r="B204" t="s">
        <v>2920</v>
      </c>
      <c r="C204" s="93">
        <v>-212751.82</v>
      </c>
      <c r="E204" s="91" t="s">
        <v>3042</v>
      </c>
      <c r="F204" s="92">
        <v>42964</v>
      </c>
      <c r="G204" s="93">
        <v>212751.82</v>
      </c>
      <c r="H204" s="93">
        <f t="shared" si="6"/>
        <v>0</v>
      </c>
      <c r="J204" s="91"/>
      <c r="K204" s="91"/>
      <c r="L204" s="93"/>
      <c r="M204" s="93"/>
    </row>
    <row r="205" spans="1:13" x14ac:dyDescent="0.25">
      <c r="A205" t="s">
        <v>2935</v>
      </c>
      <c r="B205" t="s">
        <v>2936</v>
      </c>
      <c r="C205" s="93">
        <v>-212751.82</v>
      </c>
      <c r="E205" s="91" t="s">
        <v>3047</v>
      </c>
      <c r="F205" s="92">
        <v>42964</v>
      </c>
      <c r="G205" s="93">
        <v>212751.82</v>
      </c>
      <c r="H205" s="93">
        <f t="shared" si="6"/>
        <v>0</v>
      </c>
      <c r="J205" s="91"/>
      <c r="K205" s="91"/>
      <c r="L205" s="93"/>
      <c r="M205" s="93"/>
    </row>
    <row r="206" spans="1:13" x14ac:dyDescent="0.25">
      <c r="A206" t="s">
        <v>2937</v>
      </c>
      <c r="B206" t="s">
        <v>2938</v>
      </c>
      <c r="C206" s="93">
        <v>-212751.82</v>
      </c>
      <c r="E206" s="91" t="s">
        <v>3049</v>
      </c>
      <c r="F206" s="92">
        <v>42964</v>
      </c>
      <c r="G206" s="93">
        <v>212751.82</v>
      </c>
      <c r="H206" s="93">
        <f t="shared" si="6"/>
        <v>0</v>
      </c>
      <c r="J206" s="91"/>
      <c r="K206" s="91"/>
      <c r="L206" s="93"/>
      <c r="M206" s="93"/>
    </row>
    <row r="207" spans="1:13" x14ac:dyDescent="0.25">
      <c r="A207" t="s">
        <v>2949</v>
      </c>
      <c r="B207" t="s">
        <v>2950</v>
      </c>
      <c r="C207" s="93">
        <v>-212751.82</v>
      </c>
      <c r="E207" s="91" t="s">
        <v>3062</v>
      </c>
      <c r="F207" s="92">
        <v>42968</v>
      </c>
      <c r="G207" s="93">
        <v>212751.82</v>
      </c>
      <c r="H207" s="93">
        <f t="shared" si="6"/>
        <v>0</v>
      </c>
      <c r="J207" s="91"/>
      <c r="K207" s="91"/>
      <c r="L207" s="93"/>
      <c r="M207" s="93"/>
    </row>
    <row r="208" spans="1:13" x14ac:dyDescent="0.25">
      <c r="A208" t="s">
        <v>2925</v>
      </c>
      <c r="B208" t="s">
        <v>2926</v>
      </c>
      <c r="C208" s="93">
        <v>-212751.82</v>
      </c>
      <c r="E208" s="91" t="s">
        <v>3063</v>
      </c>
      <c r="F208" s="92">
        <v>42968</v>
      </c>
      <c r="G208" s="93">
        <v>212751.82</v>
      </c>
      <c r="H208" s="93">
        <f t="shared" si="6"/>
        <v>0</v>
      </c>
      <c r="J208" s="91"/>
      <c r="K208" s="91"/>
      <c r="L208" s="93"/>
      <c r="M208" s="93"/>
    </row>
    <row r="209" spans="1:13" x14ac:dyDescent="0.25">
      <c r="A209" t="s">
        <v>2963</v>
      </c>
      <c r="B209" t="s">
        <v>2964</v>
      </c>
      <c r="C209" s="93">
        <v>-212751.82</v>
      </c>
      <c r="E209" s="91" t="s">
        <v>3064</v>
      </c>
      <c r="F209" s="92">
        <v>42968</v>
      </c>
      <c r="G209" s="93">
        <v>212751.82</v>
      </c>
      <c r="H209" s="93">
        <f t="shared" si="6"/>
        <v>0</v>
      </c>
      <c r="J209" s="91"/>
      <c r="K209" s="91"/>
      <c r="L209" s="93"/>
      <c r="M209" s="93"/>
    </row>
    <row r="210" spans="1:13" x14ac:dyDescent="0.25">
      <c r="A210" t="s">
        <v>2943</v>
      </c>
      <c r="B210" t="s">
        <v>2944</v>
      </c>
      <c r="C210" s="93">
        <v>-212751.82</v>
      </c>
      <c r="E210" s="91" t="s">
        <v>3065</v>
      </c>
      <c r="F210" s="92">
        <v>42968</v>
      </c>
      <c r="G210" s="93">
        <v>212751.82</v>
      </c>
      <c r="H210" s="93">
        <f t="shared" si="6"/>
        <v>0</v>
      </c>
      <c r="J210" s="91"/>
      <c r="K210" s="91"/>
      <c r="L210" s="93"/>
      <c r="M210" s="93"/>
    </row>
    <row r="211" spans="1:13" x14ac:dyDescent="0.25">
      <c r="A211" t="s">
        <v>2951</v>
      </c>
      <c r="B211" t="s">
        <v>2952</v>
      </c>
      <c r="C211" s="93">
        <v>-212751.82</v>
      </c>
      <c r="E211" s="91" t="s">
        <v>3066</v>
      </c>
      <c r="F211" s="92">
        <v>42968</v>
      </c>
      <c r="G211" s="93">
        <v>212751.82</v>
      </c>
      <c r="H211" s="93">
        <f t="shared" si="6"/>
        <v>0</v>
      </c>
      <c r="J211" s="91"/>
      <c r="K211" s="91"/>
      <c r="L211" s="93"/>
      <c r="M211" s="93"/>
    </row>
    <row r="212" spans="1:13" x14ac:dyDescent="0.25">
      <c r="A212" t="s">
        <v>2989</v>
      </c>
      <c r="B212" t="s">
        <v>2990</v>
      </c>
      <c r="C212" s="93">
        <v>-219364.74</v>
      </c>
      <c r="E212" s="91" t="s">
        <v>3067</v>
      </c>
      <c r="F212" s="92">
        <v>42968</v>
      </c>
      <c r="G212" s="93">
        <v>219364.74</v>
      </c>
      <c r="H212" s="93">
        <f t="shared" si="6"/>
        <v>0</v>
      </c>
      <c r="J212" s="91"/>
      <c r="K212" s="91"/>
      <c r="L212" s="93"/>
      <c r="M212" s="93"/>
    </row>
    <row r="213" spans="1:13" x14ac:dyDescent="0.25">
      <c r="A213" t="s">
        <v>2967</v>
      </c>
      <c r="B213" t="s">
        <v>2968</v>
      </c>
      <c r="C213" s="93">
        <v>-212751.82</v>
      </c>
      <c r="E213" s="91" t="s">
        <v>3069</v>
      </c>
      <c r="F213" s="92">
        <v>42968</v>
      </c>
      <c r="G213" s="93">
        <v>212751.82</v>
      </c>
      <c r="H213" s="93">
        <f t="shared" si="6"/>
        <v>0</v>
      </c>
      <c r="J213" s="91"/>
      <c r="K213" s="91"/>
      <c r="L213" s="93"/>
      <c r="M213" s="93"/>
    </row>
    <row r="214" spans="1:13" x14ac:dyDescent="0.25">
      <c r="A214" t="s">
        <v>2929</v>
      </c>
      <c r="B214" t="s">
        <v>2930</v>
      </c>
      <c r="C214" s="93">
        <v>-212751.82</v>
      </c>
      <c r="E214" s="91" t="s">
        <v>3071</v>
      </c>
      <c r="F214" s="92">
        <v>42968</v>
      </c>
      <c r="G214" s="93">
        <v>212751.82</v>
      </c>
      <c r="H214" s="93">
        <f t="shared" si="6"/>
        <v>0</v>
      </c>
      <c r="J214" s="91"/>
      <c r="K214" s="91"/>
      <c r="L214" s="93"/>
      <c r="M214" s="93"/>
    </row>
    <row r="215" spans="1:13" x14ac:dyDescent="0.25">
      <c r="A215" t="s">
        <v>2973</v>
      </c>
      <c r="B215" t="s">
        <v>2974</v>
      </c>
      <c r="C215" s="93">
        <v>-212751.82</v>
      </c>
      <c r="E215" s="91" t="s">
        <v>3072</v>
      </c>
      <c r="F215" s="92">
        <v>42968</v>
      </c>
      <c r="G215" s="93">
        <v>212751.82</v>
      </c>
      <c r="H215" s="93">
        <f t="shared" si="6"/>
        <v>0</v>
      </c>
      <c r="J215" s="91"/>
      <c r="K215" s="91"/>
      <c r="L215" s="93"/>
      <c r="M215" s="93"/>
    </row>
    <row r="216" spans="1:13" x14ac:dyDescent="0.25">
      <c r="A216" t="s">
        <v>2945</v>
      </c>
      <c r="B216" t="s">
        <v>2946</v>
      </c>
      <c r="C216" s="93">
        <v>-212751.82</v>
      </c>
      <c r="E216" s="91" t="s">
        <v>3073</v>
      </c>
      <c r="F216" s="92">
        <v>42968</v>
      </c>
      <c r="G216" s="93">
        <v>212751.82</v>
      </c>
      <c r="H216" s="93">
        <f t="shared" si="6"/>
        <v>0</v>
      </c>
      <c r="J216" s="91"/>
      <c r="K216" s="91"/>
      <c r="L216" s="93"/>
      <c r="M216" s="93"/>
    </row>
    <row r="217" spans="1:13" x14ac:dyDescent="0.25">
      <c r="A217" t="s">
        <v>2923</v>
      </c>
      <c r="B217" t="s">
        <v>2924</v>
      </c>
      <c r="C217" s="93">
        <v>-212751.82</v>
      </c>
      <c r="E217" s="91" t="s">
        <v>3074</v>
      </c>
      <c r="F217" s="92">
        <v>42968</v>
      </c>
      <c r="G217" s="93">
        <v>212751.82</v>
      </c>
      <c r="H217" s="93">
        <f t="shared" si="6"/>
        <v>0</v>
      </c>
      <c r="J217" s="91"/>
      <c r="K217" s="91"/>
      <c r="L217" s="93"/>
      <c r="M217" s="93"/>
    </row>
    <row r="218" spans="1:13" x14ac:dyDescent="0.25">
      <c r="A218" t="s">
        <v>2957</v>
      </c>
      <c r="B218" t="s">
        <v>2958</v>
      </c>
      <c r="C218" s="93">
        <v>-212751.82</v>
      </c>
      <c r="E218" s="91" t="s">
        <v>3075</v>
      </c>
      <c r="F218" s="92">
        <v>42968</v>
      </c>
      <c r="G218" s="93">
        <v>212751.82</v>
      </c>
      <c r="H218" s="93">
        <f t="shared" si="6"/>
        <v>0</v>
      </c>
      <c r="J218" s="91"/>
      <c r="K218" s="91"/>
      <c r="L218" s="93"/>
      <c r="M218" s="93"/>
    </row>
    <row r="219" spans="1:13" x14ac:dyDescent="0.25">
      <c r="A219" t="s">
        <v>2983</v>
      </c>
      <c r="B219" t="s">
        <v>2984</v>
      </c>
      <c r="C219" s="93">
        <v>-219364.74</v>
      </c>
      <c r="E219" s="91" t="s">
        <v>3076</v>
      </c>
      <c r="F219" s="92">
        <v>42968</v>
      </c>
      <c r="G219" s="93">
        <v>219364.74</v>
      </c>
      <c r="H219" s="93">
        <f t="shared" si="6"/>
        <v>0</v>
      </c>
      <c r="J219" s="91"/>
      <c r="K219" s="91"/>
      <c r="L219" s="93"/>
      <c r="M219" s="93"/>
    </row>
    <row r="220" spans="1:13" x14ac:dyDescent="0.25">
      <c r="A220" t="s">
        <v>2985</v>
      </c>
      <c r="B220" t="s">
        <v>2986</v>
      </c>
      <c r="C220" s="93">
        <v>-219364.74</v>
      </c>
      <c r="E220" s="91" t="s">
        <v>3077</v>
      </c>
      <c r="F220" s="92">
        <v>42968</v>
      </c>
      <c r="G220" s="93">
        <v>219364.74</v>
      </c>
      <c r="H220" s="93">
        <f t="shared" si="6"/>
        <v>0</v>
      </c>
      <c r="J220" s="91"/>
      <c r="K220" s="91"/>
      <c r="L220" s="93"/>
      <c r="M220" s="93"/>
    </row>
    <row r="221" spans="1:13" x14ac:dyDescent="0.25">
      <c r="A221" t="s">
        <v>2993</v>
      </c>
      <c r="B221" t="s">
        <v>2994</v>
      </c>
      <c r="C221" s="93">
        <v>-219364.74</v>
      </c>
      <c r="E221" s="91" t="s">
        <v>3078</v>
      </c>
      <c r="F221" s="92">
        <v>42968</v>
      </c>
      <c r="G221" s="93">
        <v>219364.74</v>
      </c>
      <c r="H221" s="93">
        <f t="shared" si="6"/>
        <v>0</v>
      </c>
      <c r="J221" s="91"/>
      <c r="K221" s="91"/>
      <c r="L221" s="93"/>
      <c r="M221" s="93"/>
    </row>
    <row r="222" spans="1:13" x14ac:dyDescent="0.25">
      <c r="A222" t="s">
        <v>2885</v>
      </c>
      <c r="B222" t="s">
        <v>2886</v>
      </c>
      <c r="C222" s="93">
        <v>-348454.73</v>
      </c>
      <c r="E222" s="91" t="s">
        <v>3079</v>
      </c>
      <c r="F222" s="92">
        <v>42968</v>
      </c>
      <c r="G222" s="93">
        <v>348454.73</v>
      </c>
      <c r="H222" s="93">
        <f t="shared" si="6"/>
        <v>0</v>
      </c>
      <c r="J222" s="91"/>
      <c r="K222" s="91"/>
      <c r="L222" s="93"/>
      <c r="M222" s="93"/>
    </row>
    <row r="223" spans="1:13" x14ac:dyDescent="0.25">
      <c r="A223" t="s">
        <v>2977</v>
      </c>
      <c r="B223" t="s">
        <v>2978</v>
      </c>
      <c r="C223" s="93">
        <v>-212751.82</v>
      </c>
      <c r="E223" s="91" t="s">
        <v>3080</v>
      </c>
      <c r="F223" s="92">
        <v>42968</v>
      </c>
      <c r="G223" s="93">
        <v>212751.82</v>
      </c>
      <c r="H223" s="93">
        <f t="shared" si="6"/>
        <v>0</v>
      </c>
      <c r="J223" s="91"/>
      <c r="K223" s="91"/>
      <c r="L223" s="93"/>
      <c r="M223" s="93"/>
    </row>
    <row r="224" spans="1:13" x14ac:dyDescent="0.25">
      <c r="A224" t="s">
        <v>2947</v>
      </c>
      <c r="B224" t="s">
        <v>2948</v>
      </c>
      <c r="C224" s="93">
        <v>-212751.82</v>
      </c>
      <c r="E224" s="91" t="s">
        <v>3081</v>
      </c>
      <c r="F224" s="92">
        <v>42968</v>
      </c>
      <c r="G224" s="93">
        <v>212751.82</v>
      </c>
      <c r="H224" s="93">
        <f t="shared" si="6"/>
        <v>0</v>
      </c>
      <c r="J224" s="91"/>
      <c r="K224" s="91"/>
      <c r="L224" s="93"/>
      <c r="M224" s="93"/>
    </row>
    <row r="225" spans="1:13" x14ac:dyDescent="0.25">
      <c r="A225" t="s">
        <v>2979</v>
      </c>
      <c r="B225" t="s">
        <v>2980</v>
      </c>
      <c r="C225" s="93">
        <v>-212751.82</v>
      </c>
      <c r="E225" s="91" t="s">
        <v>3082</v>
      </c>
      <c r="F225" s="92">
        <v>42968</v>
      </c>
      <c r="G225" s="93">
        <v>212751.82</v>
      </c>
      <c r="H225" s="93">
        <f t="shared" ref="H225:H233" si="7">+C225+G225</f>
        <v>0</v>
      </c>
      <c r="J225" s="91"/>
      <c r="K225" s="91"/>
      <c r="L225" s="93"/>
      <c r="M225" s="93"/>
    </row>
    <row r="226" spans="1:13" x14ac:dyDescent="0.25">
      <c r="A226" t="s">
        <v>2961</v>
      </c>
      <c r="B226" t="s">
        <v>2962</v>
      </c>
      <c r="C226" s="93">
        <v>-212751.82</v>
      </c>
      <c r="E226" s="91" t="s">
        <v>3083</v>
      </c>
      <c r="F226" s="92">
        <v>42968</v>
      </c>
      <c r="G226" s="93">
        <v>212751.82</v>
      </c>
      <c r="H226" s="93">
        <f t="shared" si="7"/>
        <v>0</v>
      </c>
      <c r="J226" s="91"/>
      <c r="K226" s="91"/>
      <c r="L226" s="93"/>
      <c r="M226" s="93"/>
    </row>
    <row r="227" spans="1:13" x14ac:dyDescent="0.25">
      <c r="A227" t="s">
        <v>2927</v>
      </c>
      <c r="B227" t="s">
        <v>2928</v>
      </c>
      <c r="C227" s="93">
        <v>-212751.82</v>
      </c>
      <c r="E227" s="91" t="s">
        <v>3084</v>
      </c>
      <c r="F227" s="92">
        <v>42968</v>
      </c>
      <c r="G227" s="93">
        <v>212751.82</v>
      </c>
      <c r="H227" s="93">
        <f t="shared" si="7"/>
        <v>0</v>
      </c>
      <c r="J227" s="91"/>
      <c r="K227" s="91"/>
      <c r="L227" s="93"/>
      <c r="M227" s="93"/>
    </row>
    <row r="228" spans="1:13" x14ac:dyDescent="0.25">
      <c r="A228" t="s">
        <v>2883</v>
      </c>
      <c r="B228" t="s">
        <v>2884</v>
      </c>
      <c r="C228" s="93">
        <v>-400419.05</v>
      </c>
      <c r="E228" s="91" t="s">
        <v>3099</v>
      </c>
      <c r="F228" s="92">
        <v>42972</v>
      </c>
      <c r="G228" s="93">
        <v>400419.05</v>
      </c>
      <c r="H228" s="93">
        <f t="shared" si="7"/>
        <v>0</v>
      </c>
      <c r="J228" s="91"/>
      <c r="K228" s="91"/>
      <c r="L228" s="93"/>
      <c r="M228" s="93"/>
    </row>
    <row r="229" spans="1:13" x14ac:dyDescent="0.25">
      <c r="A229" t="s">
        <v>3251</v>
      </c>
      <c r="B229" t="s">
        <v>3252</v>
      </c>
      <c r="C229" s="93">
        <v>0</v>
      </c>
      <c r="E229" s="91" t="s">
        <v>3137</v>
      </c>
      <c r="F229" s="92">
        <v>42982</v>
      </c>
      <c r="G229" s="93">
        <v>390318.43</v>
      </c>
      <c r="H229" s="93">
        <f t="shared" si="7"/>
        <v>390318.43</v>
      </c>
      <c r="J229" s="91"/>
      <c r="K229" s="91"/>
      <c r="L229" s="93"/>
      <c r="M229" s="93"/>
    </row>
    <row r="230" spans="1:13" x14ac:dyDescent="0.25">
      <c r="A230" t="s">
        <v>2804</v>
      </c>
      <c r="B230" t="s">
        <v>2805</v>
      </c>
      <c r="C230" s="93">
        <v>-361873.21</v>
      </c>
      <c r="E230" s="91" t="s">
        <v>3135</v>
      </c>
      <c r="F230" s="92">
        <v>42979</v>
      </c>
      <c r="G230" s="93">
        <v>361873.21</v>
      </c>
      <c r="H230" s="93">
        <f t="shared" si="7"/>
        <v>0</v>
      </c>
      <c r="J230" s="91"/>
      <c r="K230" s="91"/>
      <c r="L230" s="93"/>
      <c r="M230" s="93"/>
    </row>
    <row r="231" spans="1:13" x14ac:dyDescent="0.25">
      <c r="A231" t="s">
        <v>3255</v>
      </c>
      <c r="B231" t="s">
        <v>3256</v>
      </c>
      <c r="C231" s="93">
        <v>-400499.49</v>
      </c>
      <c r="E231" s="91" t="s">
        <v>3157</v>
      </c>
      <c r="F231" s="92">
        <v>42992</v>
      </c>
      <c r="G231" s="93">
        <v>400499.49</v>
      </c>
      <c r="H231" s="93">
        <f t="shared" si="7"/>
        <v>0</v>
      </c>
      <c r="J231" s="91"/>
      <c r="K231" s="91"/>
      <c r="L231" s="93"/>
      <c r="M231" s="93"/>
    </row>
    <row r="232" spans="1:13" x14ac:dyDescent="0.25">
      <c r="A232" t="s">
        <v>3269</v>
      </c>
      <c r="B232" t="s">
        <v>3270</v>
      </c>
      <c r="C232" s="93">
        <v>-304854.28000000003</v>
      </c>
      <c r="E232" s="91" t="s">
        <v>3165</v>
      </c>
      <c r="F232" s="92">
        <v>42989</v>
      </c>
      <c r="G232" s="93">
        <v>304854.28000000003</v>
      </c>
      <c r="H232" s="93">
        <f t="shared" si="7"/>
        <v>0</v>
      </c>
      <c r="J232" s="91"/>
      <c r="K232" s="91"/>
      <c r="L232" s="93"/>
      <c r="M232" s="93"/>
    </row>
    <row r="233" spans="1:13" x14ac:dyDescent="0.25">
      <c r="A233" t="s">
        <v>3273</v>
      </c>
      <c r="B233" t="s">
        <v>3274</v>
      </c>
      <c r="C233" s="93">
        <v>-304854.28000000003</v>
      </c>
      <c r="E233" s="91" t="s">
        <v>3163</v>
      </c>
      <c r="F233" s="92">
        <v>42989</v>
      </c>
      <c r="G233" s="93">
        <v>304854.28000000003</v>
      </c>
      <c r="H233" s="93">
        <f t="shared" si="7"/>
        <v>0</v>
      </c>
      <c r="J233" s="91"/>
      <c r="K233" s="91"/>
      <c r="L233" s="93"/>
      <c r="M233" s="93"/>
    </row>
    <row r="234" spans="1:13" x14ac:dyDescent="0.25">
      <c r="A234" t="s">
        <v>3279</v>
      </c>
      <c r="B234" t="s">
        <v>3280</v>
      </c>
      <c r="C234" s="91">
        <v>89</v>
      </c>
      <c r="E234" s="91" t="s">
        <v>4520</v>
      </c>
      <c r="F234" s="92"/>
      <c r="G234" s="93"/>
      <c r="H234" s="93"/>
      <c r="J234" s="91"/>
      <c r="K234" s="91"/>
      <c r="L234" s="91"/>
      <c r="M234" s="93"/>
    </row>
    <row r="235" spans="1:13" x14ac:dyDescent="0.25">
      <c r="A235" t="s">
        <v>3293</v>
      </c>
      <c r="B235" t="s">
        <v>3294</v>
      </c>
      <c r="C235" s="93">
        <v>-400499.49</v>
      </c>
      <c r="E235" s="91" t="s">
        <v>3156</v>
      </c>
      <c r="F235" s="92">
        <v>42992</v>
      </c>
      <c r="G235" s="93">
        <v>400499.49</v>
      </c>
      <c r="H235" s="93">
        <f t="shared" ref="H235:H260" si="8">+C235+G235</f>
        <v>0</v>
      </c>
      <c r="J235" s="91"/>
      <c r="K235" s="91"/>
      <c r="L235" s="93"/>
      <c r="M235" s="93"/>
    </row>
    <row r="236" spans="1:13" x14ac:dyDescent="0.25">
      <c r="A236" t="s">
        <v>3297</v>
      </c>
      <c r="B236" t="s">
        <v>3298</v>
      </c>
      <c r="C236" s="93">
        <v>-400499.49</v>
      </c>
      <c r="E236" s="91" t="s">
        <v>3158</v>
      </c>
      <c r="F236" s="92">
        <v>42992</v>
      </c>
      <c r="G236" s="93">
        <v>400499.49</v>
      </c>
      <c r="H236" s="93">
        <f t="shared" si="8"/>
        <v>0</v>
      </c>
      <c r="J236" s="91"/>
      <c r="K236" s="91"/>
      <c r="L236" s="93"/>
      <c r="M236" s="93"/>
    </row>
    <row r="237" spans="1:13" x14ac:dyDescent="0.25">
      <c r="A237" t="s">
        <v>3299</v>
      </c>
      <c r="B237" t="s">
        <v>3300</v>
      </c>
      <c r="C237" s="93">
        <v>-213443.73</v>
      </c>
      <c r="E237" s="91" t="s">
        <v>3172</v>
      </c>
      <c r="F237" s="92">
        <v>42992</v>
      </c>
      <c r="G237" s="93">
        <v>213443.73</v>
      </c>
      <c r="H237" s="93">
        <f t="shared" si="8"/>
        <v>0</v>
      </c>
      <c r="J237" s="91"/>
      <c r="K237" s="91"/>
      <c r="L237" s="93"/>
      <c r="M237" s="93"/>
    </row>
    <row r="238" spans="1:13" x14ac:dyDescent="0.25">
      <c r="A238" t="s">
        <v>3301</v>
      </c>
      <c r="B238" t="s">
        <v>3302</v>
      </c>
      <c r="C238" s="93">
        <v>-213443.73</v>
      </c>
      <c r="E238" s="91" t="s">
        <v>3171</v>
      </c>
      <c r="F238" s="92">
        <v>42992</v>
      </c>
      <c r="G238" s="93">
        <v>213443.73</v>
      </c>
      <c r="H238" s="93">
        <f t="shared" si="8"/>
        <v>0</v>
      </c>
      <c r="J238" s="91"/>
      <c r="K238" s="91"/>
      <c r="L238" s="93"/>
      <c r="M238" s="93"/>
    </row>
    <row r="239" spans="1:13" x14ac:dyDescent="0.25">
      <c r="A239" t="s">
        <v>3311</v>
      </c>
      <c r="B239" t="s">
        <v>3312</v>
      </c>
      <c r="C239" s="93">
        <v>-213443.73</v>
      </c>
      <c r="E239" s="91" t="s">
        <v>3422</v>
      </c>
      <c r="F239" s="92">
        <v>42993</v>
      </c>
      <c r="G239" s="93">
        <v>213443.73</v>
      </c>
      <c r="H239" s="93">
        <f t="shared" si="8"/>
        <v>0</v>
      </c>
      <c r="J239" s="91"/>
      <c r="K239" s="91"/>
      <c r="L239" s="93"/>
      <c r="M239" s="93"/>
    </row>
    <row r="240" spans="1:13" x14ac:dyDescent="0.25">
      <c r="A240" t="s">
        <v>3313</v>
      </c>
      <c r="B240" t="s">
        <v>3314</v>
      </c>
      <c r="C240" s="93">
        <v>-213443.73</v>
      </c>
      <c r="E240" s="91" t="s">
        <v>3418</v>
      </c>
      <c r="F240" s="92">
        <v>42993</v>
      </c>
      <c r="G240" s="93">
        <v>213443.73</v>
      </c>
      <c r="H240" s="93">
        <f t="shared" si="8"/>
        <v>0</v>
      </c>
      <c r="J240" s="91"/>
      <c r="K240" s="91"/>
      <c r="L240" s="93"/>
      <c r="M240" s="93"/>
    </row>
    <row r="241" spans="1:13" x14ac:dyDescent="0.25">
      <c r="A241" t="s">
        <v>3315</v>
      </c>
      <c r="B241" t="s">
        <v>3316</v>
      </c>
      <c r="C241" s="93">
        <v>-361873.21</v>
      </c>
      <c r="E241" s="91" t="s">
        <v>3374</v>
      </c>
      <c r="F241" s="92">
        <v>42996</v>
      </c>
      <c r="G241" s="93">
        <v>361873.21</v>
      </c>
      <c r="H241" s="93">
        <f t="shared" si="8"/>
        <v>0</v>
      </c>
      <c r="J241" s="91"/>
      <c r="K241" s="91"/>
      <c r="L241" s="93"/>
      <c r="M241" s="93"/>
    </row>
    <row r="242" spans="1:13" x14ac:dyDescent="0.25">
      <c r="A242" t="s">
        <v>3317</v>
      </c>
      <c r="B242" t="s">
        <v>3318</v>
      </c>
      <c r="C242" s="93">
        <v>-390318.43</v>
      </c>
      <c r="E242" s="91" t="s">
        <v>3376</v>
      </c>
      <c r="F242" s="92">
        <v>42996</v>
      </c>
      <c r="G242" s="93">
        <v>390318.43</v>
      </c>
      <c r="H242" s="93">
        <f t="shared" si="8"/>
        <v>0</v>
      </c>
      <c r="J242" s="91"/>
      <c r="K242" s="91"/>
      <c r="L242" s="93"/>
      <c r="M242" s="93"/>
    </row>
    <row r="243" spans="1:13" x14ac:dyDescent="0.25">
      <c r="A243" t="s">
        <v>3657</v>
      </c>
      <c r="B243" t="s">
        <v>3658</v>
      </c>
      <c r="C243" s="93">
        <v>-546628.84</v>
      </c>
      <c r="E243" s="91" t="s">
        <v>3705</v>
      </c>
      <c r="F243" s="92">
        <v>43006</v>
      </c>
      <c r="G243" s="93">
        <v>546628.84</v>
      </c>
      <c r="H243" s="93">
        <f t="shared" si="8"/>
        <v>0</v>
      </c>
      <c r="J243" s="91"/>
      <c r="K243" s="91"/>
      <c r="L243" s="93"/>
      <c r="M243" s="93"/>
    </row>
    <row r="244" spans="1:13" x14ac:dyDescent="0.25">
      <c r="A244" t="s">
        <v>3361</v>
      </c>
      <c r="B244" t="s">
        <v>3362</v>
      </c>
      <c r="C244" s="93">
        <v>-534647.14</v>
      </c>
      <c r="E244" s="91" t="s">
        <v>3393</v>
      </c>
      <c r="F244" s="92">
        <v>43003</v>
      </c>
      <c r="G244" s="93">
        <v>534647.14</v>
      </c>
      <c r="H244" s="93">
        <f t="shared" si="8"/>
        <v>0</v>
      </c>
      <c r="J244" s="91"/>
      <c r="K244" s="91"/>
      <c r="L244" s="93"/>
      <c r="M244" s="93"/>
    </row>
    <row r="245" spans="1:13" x14ac:dyDescent="0.25">
      <c r="A245" t="s">
        <v>3369</v>
      </c>
      <c r="B245" t="s">
        <v>3370</v>
      </c>
      <c r="C245" s="93">
        <v>-348521.77</v>
      </c>
      <c r="E245" s="91" t="s">
        <v>3712</v>
      </c>
      <c r="F245" s="92">
        <v>43010</v>
      </c>
      <c r="G245" s="93">
        <v>348521.77</v>
      </c>
      <c r="H245" s="93">
        <f t="shared" si="8"/>
        <v>0</v>
      </c>
      <c r="J245" s="91"/>
      <c r="K245" s="91"/>
      <c r="L245" s="93"/>
      <c r="M245" s="93"/>
    </row>
    <row r="246" spans="1:13" x14ac:dyDescent="0.25">
      <c r="A246" t="s">
        <v>3659</v>
      </c>
      <c r="B246" t="s">
        <v>3660</v>
      </c>
      <c r="C246" s="93">
        <v>-731315.46</v>
      </c>
      <c r="E246" s="91" t="s">
        <v>3722</v>
      </c>
      <c r="F246" s="92">
        <v>42969</v>
      </c>
      <c r="G246" s="93">
        <v>731315.46</v>
      </c>
      <c r="H246" s="93">
        <f t="shared" si="8"/>
        <v>0</v>
      </c>
      <c r="J246" s="91"/>
      <c r="K246" s="91"/>
      <c r="L246" s="93"/>
      <c r="M246" s="93"/>
    </row>
    <row r="247" spans="1:13" x14ac:dyDescent="0.25">
      <c r="A247" t="s">
        <v>3440</v>
      </c>
      <c r="B247" t="s">
        <v>3441</v>
      </c>
      <c r="C247" s="93">
        <v>-581881.31000000006</v>
      </c>
      <c r="E247" s="91" t="s">
        <v>3152</v>
      </c>
      <c r="F247" s="92">
        <v>42982</v>
      </c>
      <c r="G247" s="93">
        <v>581881.31000000006</v>
      </c>
      <c r="H247" s="93">
        <f t="shared" si="8"/>
        <v>0</v>
      </c>
      <c r="J247" s="91"/>
      <c r="K247" s="91"/>
      <c r="L247" s="93"/>
      <c r="M247" s="93"/>
    </row>
    <row r="248" spans="1:13" x14ac:dyDescent="0.25">
      <c r="A248" t="s">
        <v>3442</v>
      </c>
      <c r="B248" t="s">
        <v>3443</v>
      </c>
      <c r="C248" s="93">
        <v>-593059.31999999995</v>
      </c>
      <c r="E248" s="91" t="s">
        <v>3144</v>
      </c>
      <c r="F248" s="92">
        <v>42986</v>
      </c>
      <c r="G248" s="93">
        <v>593059.31999999995</v>
      </c>
      <c r="H248" s="93">
        <f t="shared" si="8"/>
        <v>0</v>
      </c>
      <c r="J248" s="91"/>
      <c r="K248" s="91"/>
      <c r="L248" s="93"/>
      <c r="M248" s="93"/>
    </row>
    <row r="249" spans="1:13" x14ac:dyDescent="0.25">
      <c r="A249" t="s">
        <v>3667</v>
      </c>
      <c r="B249" t="s">
        <v>3668</v>
      </c>
      <c r="C249" s="93">
        <v>-647016.36</v>
      </c>
      <c r="E249" s="91" t="s">
        <v>3742</v>
      </c>
      <c r="F249" s="92">
        <v>43017</v>
      </c>
      <c r="G249" s="93">
        <v>647016.36</v>
      </c>
      <c r="H249" s="93">
        <f t="shared" si="8"/>
        <v>0</v>
      </c>
      <c r="J249" s="91"/>
      <c r="K249" s="91"/>
      <c r="L249" s="93"/>
      <c r="M249" s="93"/>
    </row>
    <row r="250" spans="1:13" x14ac:dyDescent="0.25">
      <c r="A250" t="s">
        <v>3671</v>
      </c>
      <c r="B250" t="s">
        <v>3672</v>
      </c>
      <c r="C250" s="93">
        <v>-233944.73</v>
      </c>
      <c r="E250" s="91" t="s">
        <v>3746</v>
      </c>
      <c r="F250" s="92">
        <v>42961</v>
      </c>
      <c r="G250" s="93">
        <v>233944.73</v>
      </c>
      <c r="H250" s="93">
        <f t="shared" si="8"/>
        <v>0</v>
      </c>
      <c r="J250" s="91"/>
      <c r="K250" s="91"/>
      <c r="L250" s="93"/>
      <c r="M250" s="93"/>
    </row>
    <row r="251" spans="1:13" x14ac:dyDescent="0.25">
      <c r="A251" t="s">
        <v>3677</v>
      </c>
      <c r="B251" t="s">
        <v>3678</v>
      </c>
      <c r="C251" s="93">
        <v>0</v>
      </c>
      <c r="E251" s="91" t="s">
        <v>3723</v>
      </c>
      <c r="F251" s="92">
        <v>43013</v>
      </c>
      <c r="G251" s="93">
        <v>348521.77</v>
      </c>
      <c r="H251" s="93">
        <f t="shared" si="8"/>
        <v>348521.77</v>
      </c>
      <c r="I251" t="s">
        <v>4093</v>
      </c>
      <c r="J251" s="91"/>
      <c r="K251" s="91"/>
      <c r="L251" s="93"/>
      <c r="M251" s="93"/>
    </row>
    <row r="252" spans="1:13" x14ac:dyDescent="0.25">
      <c r="A252" t="s">
        <v>3679</v>
      </c>
      <c r="B252" t="s">
        <v>3680</v>
      </c>
      <c r="C252" s="93">
        <v>-244360.12</v>
      </c>
      <c r="E252" s="91" t="s">
        <v>3768</v>
      </c>
      <c r="F252" s="92">
        <v>43010</v>
      </c>
      <c r="G252" s="93">
        <v>244360.12</v>
      </c>
      <c r="H252" s="93">
        <f t="shared" si="8"/>
        <v>0</v>
      </c>
      <c r="J252" s="91"/>
      <c r="K252" s="91"/>
      <c r="L252" s="93"/>
      <c r="M252" s="93"/>
    </row>
    <row r="253" spans="1:13" x14ac:dyDescent="0.25">
      <c r="A253" t="s">
        <v>3681</v>
      </c>
      <c r="B253" t="s">
        <v>3682</v>
      </c>
      <c r="C253" s="93">
        <v>-546628.84</v>
      </c>
      <c r="E253" s="91" t="s">
        <v>3771</v>
      </c>
      <c r="F253" s="92">
        <v>43019</v>
      </c>
      <c r="G253" s="93">
        <v>546628.84</v>
      </c>
      <c r="H253" s="93">
        <f t="shared" si="8"/>
        <v>0</v>
      </c>
      <c r="J253" s="91"/>
      <c r="K253" s="91"/>
      <c r="L253" s="93"/>
      <c r="M253" s="93"/>
    </row>
    <row r="254" spans="1:13" x14ac:dyDescent="0.25">
      <c r="A254" t="s">
        <v>3689</v>
      </c>
      <c r="B254" t="s">
        <v>3690</v>
      </c>
      <c r="C254" s="93">
        <v>-647016.36</v>
      </c>
      <c r="E254" s="91" t="s">
        <v>3785</v>
      </c>
      <c r="F254" s="92">
        <v>43031</v>
      </c>
      <c r="G254" s="93">
        <v>647016.36</v>
      </c>
      <c r="H254" s="93">
        <f t="shared" si="8"/>
        <v>0</v>
      </c>
      <c r="J254" s="91"/>
      <c r="K254" s="91"/>
      <c r="L254" s="93"/>
      <c r="M254" s="93"/>
    </row>
    <row r="255" spans="1:13" x14ac:dyDescent="0.25">
      <c r="A255" t="s">
        <v>3865</v>
      </c>
      <c r="B255" t="s">
        <v>3866</v>
      </c>
      <c r="C255" s="93">
        <v>-304854.28000000003</v>
      </c>
      <c r="E255" s="91" t="s">
        <v>3792</v>
      </c>
      <c r="F255" s="92">
        <v>42990</v>
      </c>
      <c r="G255" s="93">
        <v>304854.28000000003</v>
      </c>
      <c r="H255" s="93">
        <f t="shared" si="8"/>
        <v>0</v>
      </c>
      <c r="J255" s="91"/>
      <c r="K255" s="91"/>
      <c r="L255" s="93"/>
      <c r="M255" s="93"/>
    </row>
    <row r="256" spans="1:13" x14ac:dyDescent="0.25">
      <c r="A256" t="s">
        <v>3695</v>
      </c>
      <c r="B256" t="s">
        <v>3696</v>
      </c>
      <c r="C256" s="93">
        <v>-348521.77</v>
      </c>
      <c r="E256" s="91" t="s">
        <v>3794</v>
      </c>
      <c r="F256" s="92">
        <v>43038</v>
      </c>
      <c r="G256" s="93">
        <v>348521.77</v>
      </c>
      <c r="H256" s="93">
        <f t="shared" si="8"/>
        <v>0</v>
      </c>
      <c r="J256" s="91"/>
      <c r="K256" s="91"/>
      <c r="L256" s="93"/>
      <c r="M256" s="93"/>
    </row>
    <row r="257" spans="1:13" x14ac:dyDescent="0.25">
      <c r="A257" t="s">
        <v>3697</v>
      </c>
      <c r="B257" t="s">
        <v>3698</v>
      </c>
      <c r="C257" s="93">
        <v>-348521.77</v>
      </c>
      <c r="E257" s="91" t="s">
        <v>3795</v>
      </c>
      <c r="F257" s="92">
        <v>43038</v>
      </c>
      <c r="G257" s="93">
        <v>348521.77</v>
      </c>
      <c r="H257" s="93">
        <f t="shared" si="8"/>
        <v>0</v>
      </c>
      <c r="J257" s="91"/>
      <c r="K257" s="91"/>
      <c r="L257" s="93"/>
      <c r="M257" s="93"/>
    </row>
    <row r="258" spans="1:13" x14ac:dyDescent="0.25">
      <c r="A258" t="s">
        <v>3699</v>
      </c>
      <c r="B258" t="s">
        <v>3700</v>
      </c>
      <c r="C258" s="93">
        <v>-348521.77</v>
      </c>
      <c r="E258" s="91" t="s">
        <v>4046</v>
      </c>
      <c r="F258" s="92">
        <v>43042</v>
      </c>
      <c r="G258" s="93">
        <v>348521.77</v>
      </c>
      <c r="H258" s="93">
        <f t="shared" si="8"/>
        <v>0</v>
      </c>
      <c r="J258" s="91"/>
      <c r="K258" s="91"/>
      <c r="L258" s="93"/>
      <c r="M258" s="93"/>
    </row>
    <row r="259" spans="1:13" x14ac:dyDescent="0.25">
      <c r="A259" t="s">
        <v>3999</v>
      </c>
      <c r="B259" t="s">
        <v>4000</v>
      </c>
      <c r="C259" s="93">
        <v>-602529.80000000005</v>
      </c>
      <c r="E259" s="91" t="s">
        <v>4031</v>
      </c>
      <c r="F259" s="92">
        <v>43045</v>
      </c>
      <c r="G259" s="93">
        <v>602529.80000000005</v>
      </c>
      <c r="H259" s="93">
        <f t="shared" si="8"/>
        <v>0</v>
      </c>
      <c r="J259" s="91"/>
      <c r="K259" s="91"/>
      <c r="L259" s="93"/>
      <c r="M259" s="93"/>
    </row>
    <row r="260" spans="1:13" x14ac:dyDescent="0.25">
      <c r="A260" t="s">
        <v>4001</v>
      </c>
      <c r="B260" t="s">
        <v>4002</v>
      </c>
      <c r="C260" s="93">
        <v>-31832.29</v>
      </c>
      <c r="E260" s="91" t="s">
        <v>4063</v>
      </c>
      <c r="F260" s="92">
        <v>43003</v>
      </c>
      <c r="G260" s="93">
        <v>195423.72</v>
      </c>
      <c r="H260" s="93">
        <f t="shared" si="8"/>
        <v>163591.43</v>
      </c>
      <c r="J260" s="91"/>
      <c r="K260" s="91"/>
      <c r="L260" s="93"/>
      <c r="M260" s="93"/>
    </row>
    <row r="261" spans="1:13" x14ac:dyDescent="0.25">
      <c r="A261" t="s">
        <v>4003</v>
      </c>
      <c r="B261" t="s">
        <v>4004</v>
      </c>
      <c r="C261" s="93">
        <v>-541950.46</v>
      </c>
      <c r="E261" s="91" t="s">
        <v>3856</v>
      </c>
      <c r="F261" s="92"/>
      <c r="G261" s="93"/>
      <c r="H261" s="93"/>
      <c r="J261" s="91"/>
      <c r="K261" s="91"/>
      <c r="L261" s="93"/>
      <c r="M261" s="93"/>
    </row>
    <row r="262" spans="1:13" x14ac:dyDescent="0.25">
      <c r="A262" t="s">
        <v>4005</v>
      </c>
      <c r="B262" t="s">
        <v>4006</v>
      </c>
      <c r="C262" s="93">
        <v>-494859.1</v>
      </c>
      <c r="E262" s="20" t="s">
        <v>3856</v>
      </c>
      <c r="F262" s="92"/>
      <c r="G262" s="93"/>
      <c r="H262" s="93"/>
      <c r="J262" s="91"/>
      <c r="K262" s="91"/>
      <c r="L262" s="93"/>
      <c r="M262" s="93"/>
    </row>
    <row r="263" spans="1:13" x14ac:dyDescent="0.25">
      <c r="A263" t="s">
        <v>4007</v>
      </c>
      <c r="B263" t="s">
        <v>4008</v>
      </c>
      <c r="C263" s="93">
        <v>-233944.73</v>
      </c>
      <c r="E263" s="20" t="s">
        <v>3856</v>
      </c>
      <c r="F263" s="92"/>
      <c r="G263" s="93"/>
      <c r="H263" s="93"/>
      <c r="J263" s="91"/>
      <c r="K263" s="91"/>
      <c r="L263" s="93"/>
      <c r="M263" s="93"/>
    </row>
    <row r="264" spans="1:13" x14ac:dyDescent="0.25">
      <c r="A264" t="s">
        <v>4009</v>
      </c>
      <c r="B264" t="s">
        <v>4010</v>
      </c>
      <c r="C264" s="93">
        <v>-494859.1</v>
      </c>
      <c r="E264" s="20" t="s">
        <v>4097</v>
      </c>
      <c r="F264" s="92"/>
      <c r="G264" s="93"/>
      <c r="H264" s="93"/>
      <c r="J264" s="91"/>
      <c r="K264" s="91"/>
      <c r="L264" s="93"/>
      <c r="M264" s="93"/>
    </row>
    <row r="265" spans="1:13" x14ac:dyDescent="0.25">
      <c r="A265" t="s">
        <v>4011</v>
      </c>
      <c r="B265" t="s">
        <v>4012</v>
      </c>
      <c r="C265" s="93">
        <v>-546628.84</v>
      </c>
      <c r="E265" s="91" t="s">
        <v>4032</v>
      </c>
      <c r="F265" s="92">
        <v>43062</v>
      </c>
      <c r="G265" s="93">
        <v>546628.84</v>
      </c>
      <c r="H265" s="93">
        <f>+C265+G265</f>
        <v>0</v>
      </c>
      <c r="J265" s="91"/>
      <c r="K265" s="91"/>
      <c r="L265" s="93"/>
      <c r="M265" s="93"/>
    </row>
    <row r="266" spans="1:13" x14ac:dyDescent="0.25">
      <c r="A266" t="s">
        <v>4013</v>
      </c>
      <c r="B266" t="s">
        <v>4014</v>
      </c>
      <c r="C266" s="93">
        <v>-494859.1</v>
      </c>
      <c r="E266" s="20" t="s">
        <v>4065</v>
      </c>
      <c r="F266" s="92"/>
      <c r="G266" s="93"/>
      <c r="H266" s="93"/>
      <c r="J266" s="91"/>
      <c r="K266" s="91"/>
      <c r="L266" s="93"/>
      <c r="M266" s="93"/>
    </row>
    <row r="267" spans="1:13" x14ac:dyDescent="0.25">
      <c r="A267" t="s">
        <v>4015</v>
      </c>
      <c r="B267" t="s">
        <v>4016</v>
      </c>
      <c r="C267" s="93">
        <v>-132776.56</v>
      </c>
      <c r="E267" s="20" t="s">
        <v>3856</v>
      </c>
      <c r="F267" s="92"/>
      <c r="G267" s="93"/>
      <c r="H267" s="93"/>
      <c r="J267" s="91"/>
      <c r="K267" s="91"/>
      <c r="L267" s="93"/>
      <c r="M267" s="93"/>
    </row>
    <row r="268" spans="1:13" x14ac:dyDescent="0.25">
      <c r="A268" t="s">
        <v>4017</v>
      </c>
      <c r="B268" t="s">
        <v>4018</v>
      </c>
      <c r="C268" s="93">
        <v>-455125.63</v>
      </c>
      <c r="E268" s="20" t="s">
        <v>3126</v>
      </c>
      <c r="F268" s="92"/>
      <c r="G268" s="93"/>
      <c r="H268" s="93"/>
      <c r="J268" s="91"/>
      <c r="K268" s="91"/>
      <c r="L268" s="93"/>
      <c r="M268" s="93"/>
    </row>
    <row r="269" spans="1:13" x14ac:dyDescent="0.25">
      <c r="A269" t="s">
        <v>4019</v>
      </c>
      <c r="B269" t="s">
        <v>4020</v>
      </c>
      <c r="C269" s="93">
        <v>-195423.72</v>
      </c>
      <c r="E269" s="20" t="s">
        <v>3126</v>
      </c>
      <c r="F269" s="92"/>
      <c r="G269" s="93"/>
      <c r="H269" s="93"/>
      <c r="J269" s="91"/>
      <c r="K269" s="91"/>
      <c r="L269" s="93"/>
      <c r="M269" s="93"/>
    </row>
    <row r="270" spans="1:13" x14ac:dyDescent="0.25">
      <c r="A270" t="s">
        <v>342</v>
      </c>
      <c r="B270" t="s">
        <v>343</v>
      </c>
      <c r="C270" s="93">
        <v>-8889470.5</v>
      </c>
      <c r="E270" s="91"/>
      <c r="F270" s="92"/>
      <c r="G270" s="93"/>
      <c r="H270" s="93"/>
      <c r="J270" s="91"/>
      <c r="K270" s="91"/>
      <c r="L270" s="93"/>
      <c r="M270" s="93"/>
    </row>
    <row r="271" spans="1:13" s="91" customFormat="1" x14ac:dyDescent="0.25">
      <c r="C271" s="93"/>
      <c r="D271" s="7"/>
      <c r="F271" s="92"/>
      <c r="G271" s="93"/>
      <c r="H271" s="93"/>
    </row>
    <row r="272" spans="1:13" s="91" customFormat="1" x14ac:dyDescent="0.25">
      <c r="C272" s="93"/>
      <c r="D272" s="7"/>
      <c r="F272" s="92"/>
      <c r="G272" s="93"/>
      <c r="H272" s="93"/>
    </row>
    <row r="273" spans="3:9" x14ac:dyDescent="0.25">
      <c r="C273" s="93">
        <f>+SUM(C8:C272)</f>
        <v>-82984266.839999989</v>
      </c>
    </row>
    <row r="274" spans="3:9" x14ac:dyDescent="0.25">
      <c r="C274" s="93">
        <v>-82984266.819999993</v>
      </c>
    </row>
    <row r="275" spans="3:9" x14ac:dyDescent="0.25">
      <c r="C275" s="93">
        <f>+C273-C274</f>
        <v>-1.9999995827674866E-2</v>
      </c>
    </row>
    <row r="276" spans="3:9" x14ac:dyDescent="0.25">
      <c r="E276" s="91" t="s">
        <v>4022</v>
      </c>
      <c r="F276" s="92">
        <v>43042</v>
      </c>
      <c r="G276" s="93">
        <v>366420.42</v>
      </c>
      <c r="H276" t="s">
        <v>4067</v>
      </c>
      <c r="I276" t="s">
        <v>4068</v>
      </c>
    </row>
    <row r="277" spans="3:9" x14ac:dyDescent="0.25">
      <c r="E277" s="91" t="s">
        <v>3759</v>
      </c>
      <c r="F277" s="92">
        <v>43024</v>
      </c>
      <c r="G277" s="93">
        <v>325510.28999999998</v>
      </c>
      <c r="H277" t="s">
        <v>4069</v>
      </c>
      <c r="I277" s="91" t="s">
        <v>4068</v>
      </c>
    </row>
    <row r="278" spans="3:9" x14ac:dyDescent="0.25">
      <c r="E278" s="91" t="s">
        <v>3738</v>
      </c>
      <c r="F278" s="92">
        <v>42893</v>
      </c>
      <c r="G278" s="93">
        <v>223074.99</v>
      </c>
      <c r="H278" t="s">
        <v>4070</v>
      </c>
    </row>
    <row r="279" spans="3:9" x14ac:dyDescent="0.25">
      <c r="E279" s="91" t="s">
        <v>1937</v>
      </c>
      <c r="F279" s="92">
        <v>42878</v>
      </c>
      <c r="G279" s="93">
        <v>241732.61</v>
      </c>
      <c r="H279" t="s">
        <v>4071</v>
      </c>
    </row>
    <row r="280" spans="3:9" x14ac:dyDescent="0.25">
      <c r="E280" s="91" t="s">
        <v>3111</v>
      </c>
      <c r="F280" s="92">
        <v>42975</v>
      </c>
      <c r="G280" s="93">
        <v>373504.69</v>
      </c>
      <c r="H280" t="s">
        <v>4072</v>
      </c>
    </row>
    <row r="281" spans="3:9" x14ac:dyDescent="0.25">
      <c r="E281" s="91" t="s">
        <v>3780</v>
      </c>
      <c r="F281" s="92">
        <v>43031</v>
      </c>
      <c r="G281" s="93">
        <v>373757.83</v>
      </c>
      <c r="H281" t="s">
        <v>4073</v>
      </c>
    </row>
    <row r="282" spans="3:9" x14ac:dyDescent="0.25">
      <c r="E282" s="91" t="s">
        <v>378</v>
      </c>
      <c r="F282" s="92">
        <v>43018</v>
      </c>
      <c r="G282" s="93">
        <v>128840</v>
      </c>
      <c r="H282" t="s">
        <v>4074</v>
      </c>
    </row>
    <row r="283" spans="3:9" x14ac:dyDescent="0.25">
      <c r="E283" s="91" t="s">
        <v>4035</v>
      </c>
      <c r="F283" s="92">
        <v>43026</v>
      </c>
      <c r="G283" s="93">
        <v>647016.36</v>
      </c>
      <c r="H283" t="s">
        <v>4075</v>
      </c>
    </row>
    <row r="284" spans="3:9" x14ac:dyDescent="0.25">
      <c r="E284" s="91" t="s">
        <v>3400</v>
      </c>
      <c r="F284" s="92">
        <v>43003</v>
      </c>
      <c r="G284" s="93">
        <v>108181.32</v>
      </c>
      <c r="H284" t="s">
        <v>4076</v>
      </c>
    </row>
    <row r="285" spans="3:9" x14ac:dyDescent="0.25">
      <c r="E285" s="91" t="s">
        <v>3716</v>
      </c>
      <c r="F285" s="92">
        <v>43010</v>
      </c>
      <c r="G285" s="93">
        <v>290792.40000000002</v>
      </c>
      <c r="H285" t="s">
        <v>4077</v>
      </c>
    </row>
    <row r="286" spans="3:9" x14ac:dyDescent="0.25">
      <c r="E286" s="91" t="s">
        <v>4039</v>
      </c>
      <c r="F286" s="92">
        <v>43020</v>
      </c>
      <c r="G286" s="93">
        <v>63518.09</v>
      </c>
      <c r="H286" t="s">
        <v>4078</v>
      </c>
    </row>
    <row r="287" spans="3:9" x14ac:dyDescent="0.25">
      <c r="E287" s="91" t="s">
        <v>1961</v>
      </c>
      <c r="F287" s="92">
        <v>42851</v>
      </c>
      <c r="G287" s="93">
        <v>267773.71000000002</v>
      </c>
      <c r="H287" t="s">
        <v>4079</v>
      </c>
      <c r="I287" t="s">
        <v>4080</v>
      </c>
    </row>
    <row r="288" spans="3:9" x14ac:dyDescent="0.25">
      <c r="E288" s="91" t="s">
        <v>4048</v>
      </c>
      <c r="F288" s="92">
        <v>43056</v>
      </c>
      <c r="G288" s="93">
        <v>405475.56</v>
      </c>
      <c r="H288" t="s">
        <v>4081</v>
      </c>
      <c r="I288" t="s">
        <v>4082</v>
      </c>
    </row>
    <row r="289" spans="5:9" x14ac:dyDescent="0.25">
      <c r="E289" s="91" t="s">
        <v>4049</v>
      </c>
      <c r="F289" s="92">
        <v>43052</v>
      </c>
      <c r="G289" s="93">
        <v>405475.56</v>
      </c>
      <c r="H289" t="s">
        <v>4083</v>
      </c>
    </row>
    <row r="290" spans="5:9" x14ac:dyDescent="0.25">
      <c r="E290" s="91" t="s">
        <v>4050</v>
      </c>
      <c r="F290" s="92">
        <v>43060</v>
      </c>
      <c r="G290" s="93">
        <v>312130</v>
      </c>
      <c r="H290" t="s">
        <v>4084</v>
      </c>
    </row>
    <row r="291" spans="5:9" x14ac:dyDescent="0.25">
      <c r="E291" s="91" t="s">
        <v>3789</v>
      </c>
      <c r="F291" s="92">
        <v>43033</v>
      </c>
      <c r="G291" s="93">
        <v>244360.12</v>
      </c>
      <c r="H291" t="s">
        <v>4085</v>
      </c>
      <c r="I291" t="s">
        <v>4080</v>
      </c>
    </row>
    <row r="292" spans="5:9" x14ac:dyDescent="0.25">
      <c r="E292" s="91" t="s">
        <v>2396</v>
      </c>
      <c r="F292" s="92">
        <v>42898</v>
      </c>
      <c r="G292" s="93">
        <v>266122.02</v>
      </c>
      <c r="H292" t="s">
        <v>4086</v>
      </c>
      <c r="I292" t="s">
        <v>4080</v>
      </c>
    </row>
    <row r="293" spans="5:9" x14ac:dyDescent="0.25">
      <c r="E293" s="91" t="s">
        <v>3414</v>
      </c>
      <c r="F293" s="92">
        <v>43003</v>
      </c>
      <c r="G293" s="93">
        <v>304854.28000000003</v>
      </c>
      <c r="H293" t="s">
        <v>4087</v>
      </c>
      <c r="I293" t="s">
        <v>4080</v>
      </c>
    </row>
    <row r="294" spans="5:9" x14ac:dyDescent="0.25">
      <c r="E294" s="91" t="s">
        <v>3801</v>
      </c>
      <c r="F294" s="92">
        <v>43038</v>
      </c>
      <c r="G294" s="93">
        <v>24246.67</v>
      </c>
      <c r="H294" t="s">
        <v>4088</v>
      </c>
      <c r="I294" t="s">
        <v>4089</v>
      </c>
    </row>
    <row r="295" spans="5:9" x14ac:dyDescent="0.25">
      <c r="E295" s="91" t="s">
        <v>3070</v>
      </c>
      <c r="F295" s="92">
        <v>42968</v>
      </c>
      <c r="G295" s="93">
        <v>212751.82</v>
      </c>
      <c r="H295" t="s">
        <v>4090</v>
      </c>
    </row>
    <row r="296" spans="5:9" x14ac:dyDescent="0.25">
      <c r="E296" s="91" t="s">
        <v>3046</v>
      </c>
      <c r="F296" s="92">
        <v>42964</v>
      </c>
      <c r="G296" s="93">
        <v>212751.82</v>
      </c>
      <c r="H296" t="s">
        <v>4091</v>
      </c>
      <c r="I296" t="s">
        <v>4089</v>
      </c>
    </row>
    <row r="298" spans="5:9" x14ac:dyDescent="0.25">
      <c r="G298" s="93">
        <f>+SUM(G8:G296)</f>
        <v>72086243.629999995</v>
      </c>
    </row>
    <row r="299" spans="5:9" x14ac:dyDescent="0.25">
      <c r="G299" s="93">
        <f>+'[11]27'!$G$239</f>
        <v>72086243.629999995</v>
      </c>
    </row>
    <row r="300" spans="5:9" x14ac:dyDescent="0.25">
      <c r="G300" s="93">
        <f>+G298-G299</f>
        <v>0</v>
      </c>
    </row>
  </sheetData>
  <autoFilter ref="A7:G270"/>
  <sortState ref="A8:I270">
    <sortCondition ref="A8:A270"/>
  </sortState>
  <pageMargins left="0.70866141732283472" right="0.70866141732283472" top="0.74803149606299213" bottom="0.74803149606299213" header="0.31496062992125984" footer="0.31496062992125984"/>
  <pageSetup scale="59" fitToHeight="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6"/>
  <sheetViews>
    <sheetView tabSelected="1" workbookViewId="0">
      <selection activeCell="D4" sqref="D4"/>
    </sheetView>
  </sheetViews>
  <sheetFormatPr baseColWidth="10" defaultRowHeight="15" x14ac:dyDescent="0.25"/>
  <cols>
    <col min="1" max="1" width="14.5703125" bestFit="1" customWidth="1"/>
    <col min="2" max="2" width="39.42578125" bestFit="1" customWidth="1"/>
    <col min="3" max="3" width="13.42578125" bestFit="1" customWidth="1"/>
    <col min="4" max="4" width="3" customWidth="1"/>
    <col min="5" max="5" width="20.7109375" bestFit="1" customWidth="1"/>
    <col min="7" max="7" width="12.7109375" bestFit="1" customWidth="1"/>
    <col min="9" max="10" width="2.85546875" customWidth="1"/>
    <col min="11" max="11" width="14.5703125" bestFit="1" customWidth="1"/>
  </cols>
  <sheetData>
    <row r="1" spans="1:14" s="91" customFormat="1" x14ac:dyDescent="0.25">
      <c r="D1" s="8"/>
      <c r="E1" s="8"/>
    </row>
    <row r="2" spans="1:14" s="91" customFormat="1" x14ac:dyDescent="0.25">
      <c r="B2" s="3" t="s">
        <v>344</v>
      </c>
      <c r="D2" s="8"/>
      <c r="E2" s="8"/>
    </row>
    <row r="3" spans="1:14" s="91" customFormat="1" x14ac:dyDescent="0.25">
      <c r="B3" s="3" t="s">
        <v>345</v>
      </c>
      <c r="D3" s="8"/>
      <c r="E3" s="8"/>
    </row>
    <row r="4" spans="1:14" s="91" customFormat="1" x14ac:dyDescent="0.25">
      <c r="B4" s="3" t="s">
        <v>346</v>
      </c>
      <c r="D4" s="8"/>
      <c r="E4" s="8"/>
    </row>
    <row r="5" spans="1:14" s="91" customFormat="1" x14ac:dyDescent="0.25">
      <c r="B5" s="4" t="s">
        <v>4362</v>
      </c>
      <c r="D5" s="8"/>
      <c r="E5" s="8"/>
    </row>
    <row r="6" spans="1:14" s="91" customFormat="1" x14ac:dyDescent="0.25">
      <c r="D6" s="8"/>
      <c r="E6" s="8"/>
    </row>
    <row r="7" spans="1:14" s="91" customFormat="1" x14ac:dyDescent="0.25">
      <c r="A7" s="5" t="s">
        <v>347</v>
      </c>
      <c r="B7" s="5" t="s">
        <v>348</v>
      </c>
      <c r="C7" s="5" t="s">
        <v>349</v>
      </c>
      <c r="D7" s="6"/>
      <c r="E7" s="5" t="s">
        <v>348</v>
      </c>
      <c r="F7" s="5" t="s">
        <v>350</v>
      </c>
      <c r="G7" s="5" t="s">
        <v>351</v>
      </c>
    </row>
    <row r="8" spans="1:14" s="91" customFormat="1" x14ac:dyDescent="0.25">
      <c r="A8" s="91" t="s">
        <v>2843</v>
      </c>
      <c r="B8" s="91" t="s">
        <v>2844</v>
      </c>
      <c r="C8" s="93">
        <v>-373504.7</v>
      </c>
      <c r="D8" s="7"/>
      <c r="E8" s="91" t="s">
        <v>3110</v>
      </c>
      <c r="F8" s="92">
        <v>42975</v>
      </c>
      <c r="G8" s="93">
        <v>373504.69</v>
      </c>
      <c r="H8" s="93">
        <f>+C8+G8</f>
        <v>-1.0000000009313226E-2</v>
      </c>
      <c r="K8" s="103"/>
      <c r="L8" s="103"/>
      <c r="M8" s="104"/>
      <c r="N8" s="93"/>
    </row>
    <row r="9" spans="1:14" s="91" customFormat="1" x14ac:dyDescent="0.25">
      <c r="A9" s="91" t="s">
        <v>3177</v>
      </c>
      <c r="B9" s="91" t="s">
        <v>3178</v>
      </c>
      <c r="C9" s="93">
        <v>-246900.38</v>
      </c>
      <c r="D9" s="7"/>
      <c r="E9" s="91" t="s">
        <v>3143</v>
      </c>
      <c r="F9" s="92">
        <v>42989</v>
      </c>
      <c r="G9" s="93">
        <v>246900.38</v>
      </c>
      <c r="H9" s="93">
        <f>+C9+G9</f>
        <v>0</v>
      </c>
      <c r="K9" s="103"/>
      <c r="L9" s="103"/>
      <c r="M9" s="104"/>
      <c r="N9" s="104"/>
    </row>
    <row r="10" spans="1:14" s="91" customFormat="1" x14ac:dyDescent="0.25">
      <c r="A10" s="91" t="s">
        <v>3179</v>
      </c>
      <c r="B10" s="91" t="s">
        <v>3180</v>
      </c>
      <c r="C10" s="93">
        <v>-397435.13</v>
      </c>
      <c r="D10" s="7"/>
      <c r="E10" s="91" t="s">
        <v>3386</v>
      </c>
      <c r="F10" s="92">
        <v>42978</v>
      </c>
      <c r="G10" s="93">
        <v>397435.13</v>
      </c>
      <c r="H10" s="93">
        <f>+C10+G10</f>
        <v>0</v>
      </c>
      <c r="K10" s="103"/>
      <c r="L10" s="103"/>
      <c r="M10" s="104"/>
      <c r="N10" s="104"/>
    </row>
    <row r="11" spans="1:14" x14ac:dyDescent="0.25">
      <c r="A11" t="s">
        <v>3181</v>
      </c>
      <c r="B11" t="s">
        <v>3182</v>
      </c>
      <c r="C11" s="93">
        <v>-761013.63</v>
      </c>
      <c r="D11" s="7"/>
      <c r="E11" s="91" t="s">
        <v>3402</v>
      </c>
      <c r="F11" s="92">
        <v>42996</v>
      </c>
      <c r="G11" s="93">
        <v>761013.63</v>
      </c>
      <c r="H11" s="93">
        <f>+C11+G11</f>
        <v>0</v>
      </c>
      <c r="K11" s="103"/>
      <c r="L11" s="103"/>
      <c r="M11" s="104"/>
      <c r="N11" s="104"/>
    </row>
    <row r="12" spans="1:14" x14ac:dyDescent="0.25">
      <c r="A12" t="s">
        <v>3193</v>
      </c>
      <c r="B12" t="s">
        <v>3194</v>
      </c>
      <c r="C12" s="93">
        <v>-373757.83</v>
      </c>
      <c r="D12" s="7"/>
      <c r="E12" s="91" t="s">
        <v>3389</v>
      </c>
      <c r="F12" s="92">
        <v>43003</v>
      </c>
      <c r="G12" s="93">
        <v>373757.83</v>
      </c>
      <c r="H12" s="93">
        <f t="shared" ref="H12:H43" si="0">+C12+G12</f>
        <v>0</v>
      </c>
      <c r="K12" s="103"/>
      <c r="L12" s="103"/>
      <c r="M12" s="104"/>
      <c r="N12" s="104"/>
    </row>
    <row r="13" spans="1:14" x14ac:dyDescent="0.25">
      <c r="A13" t="s">
        <v>3195</v>
      </c>
      <c r="B13" t="s">
        <v>3196</v>
      </c>
      <c r="C13" s="93">
        <v>-259377.77</v>
      </c>
      <c r="D13" s="7"/>
      <c r="E13" s="91" t="s">
        <v>3404</v>
      </c>
      <c r="F13" s="92">
        <v>43003</v>
      </c>
      <c r="G13" s="93">
        <v>259377.77</v>
      </c>
      <c r="H13" s="93">
        <f t="shared" si="0"/>
        <v>0</v>
      </c>
      <c r="K13" s="103"/>
      <c r="L13" s="103"/>
      <c r="M13" s="104"/>
      <c r="N13" s="104"/>
    </row>
    <row r="14" spans="1:14" x14ac:dyDescent="0.25">
      <c r="A14" t="s">
        <v>3197</v>
      </c>
      <c r="B14" t="s">
        <v>3198</v>
      </c>
      <c r="C14" s="93">
        <v>-259377.77</v>
      </c>
      <c r="D14" s="7"/>
      <c r="E14" s="91" t="s">
        <v>3405</v>
      </c>
      <c r="F14" s="92">
        <v>43003</v>
      </c>
      <c r="G14" s="93">
        <v>259377.77</v>
      </c>
      <c r="H14" s="93">
        <f t="shared" si="0"/>
        <v>0</v>
      </c>
      <c r="K14" s="103"/>
      <c r="L14" s="103"/>
      <c r="M14" s="104"/>
      <c r="N14" s="104"/>
    </row>
    <row r="15" spans="1:14" x14ac:dyDescent="0.25">
      <c r="A15" t="s">
        <v>3203</v>
      </c>
      <c r="B15" t="s">
        <v>3204</v>
      </c>
      <c r="C15" s="93">
        <v>-323303.71000000002</v>
      </c>
      <c r="D15" s="7"/>
      <c r="E15" s="91" t="s">
        <v>3702</v>
      </c>
      <c r="F15" s="92">
        <v>43007</v>
      </c>
      <c r="G15" s="93">
        <v>323303.71000000002</v>
      </c>
      <c r="H15" s="93">
        <f t="shared" si="0"/>
        <v>0</v>
      </c>
      <c r="K15" s="103"/>
      <c r="L15" s="103"/>
      <c r="M15" s="104"/>
      <c r="N15" s="104"/>
    </row>
    <row r="16" spans="1:14" x14ac:dyDescent="0.25">
      <c r="A16" t="s">
        <v>3205</v>
      </c>
      <c r="B16" t="s">
        <v>3206</v>
      </c>
      <c r="C16" s="93">
        <v>-282426.55</v>
      </c>
      <c r="D16" s="7"/>
      <c r="E16" s="91" t="s">
        <v>3703</v>
      </c>
      <c r="F16" s="92">
        <v>43007</v>
      </c>
      <c r="G16" s="93">
        <v>282426.55</v>
      </c>
      <c r="H16" s="93">
        <f t="shared" si="0"/>
        <v>0</v>
      </c>
      <c r="K16" s="103"/>
      <c r="L16" s="103"/>
      <c r="M16" s="104"/>
      <c r="N16" s="104"/>
    </row>
    <row r="17" spans="1:14" x14ac:dyDescent="0.25">
      <c r="A17" t="s">
        <v>3215</v>
      </c>
      <c r="B17" t="s">
        <v>3216</v>
      </c>
      <c r="C17" s="93">
        <v>-282426.55</v>
      </c>
      <c r="D17" s="7"/>
      <c r="E17" s="91" t="s">
        <v>3708</v>
      </c>
      <c r="F17" s="92">
        <v>43010</v>
      </c>
      <c r="G17" s="93">
        <v>282426.55</v>
      </c>
      <c r="H17" s="93">
        <f t="shared" si="0"/>
        <v>0</v>
      </c>
      <c r="K17" s="103"/>
      <c r="L17" s="103"/>
      <c r="M17" s="104"/>
      <c r="N17" s="104"/>
    </row>
    <row r="18" spans="1:14" x14ac:dyDescent="0.25">
      <c r="A18" t="s">
        <v>3217</v>
      </c>
      <c r="B18" t="s">
        <v>3218</v>
      </c>
      <c r="C18" s="93">
        <v>-282426.55</v>
      </c>
      <c r="D18" s="7"/>
      <c r="E18" s="91" t="s">
        <v>3709</v>
      </c>
      <c r="F18" s="92">
        <v>43010</v>
      </c>
      <c r="G18" s="93">
        <v>282426.55</v>
      </c>
      <c r="H18" s="93">
        <f t="shared" si="0"/>
        <v>0</v>
      </c>
      <c r="K18" s="103"/>
      <c r="L18" s="103"/>
      <c r="M18" s="104"/>
      <c r="N18" s="104"/>
    </row>
    <row r="19" spans="1:14" x14ac:dyDescent="0.25">
      <c r="A19" t="s">
        <v>3219</v>
      </c>
      <c r="B19" t="s">
        <v>3220</v>
      </c>
      <c r="C19" s="93">
        <v>-282426.55</v>
      </c>
      <c r="D19" s="7"/>
      <c r="E19" s="91" t="s">
        <v>3710</v>
      </c>
      <c r="F19" s="92">
        <v>43010</v>
      </c>
      <c r="G19" s="93">
        <v>282426.55</v>
      </c>
      <c r="H19" s="93">
        <f t="shared" si="0"/>
        <v>0</v>
      </c>
      <c r="K19" s="103"/>
      <c r="L19" s="103"/>
      <c r="M19" s="104"/>
      <c r="N19" s="104"/>
    </row>
    <row r="20" spans="1:14" x14ac:dyDescent="0.25">
      <c r="A20" t="s">
        <v>3221</v>
      </c>
      <c r="B20" t="s">
        <v>3222</v>
      </c>
      <c r="C20" s="93">
        <v>-32115.02</v>
      </c>
      <c r="D20" s="7"/>
      <c r="E20" s="91" t="s">
        <v>3711</v>
      </c>
      <c r="F20" s="92">
        <v>43010</v>
      </c>
      <c r="G20" s="93">
        <v>32115.02</v>
      </c>
      <c r="H20" s="93">
        <f t="shared" si="0"/>
        <v>0</v>
      </c>
      <c r="K20" s="103"/>
      <c r="L20" s="103"/>
      <c r="M20" s="104"/>
      <c r="N20" s="104"/>
    </row>
    <row r="21" spans="1:14" x14ac:dyDescent="0.25">
      <c r="A21" t="s">
        <v>3227</v>
      </c>
      <c r="B21" t="s">
        <v>3228</v>
      </c>
      <c r="C21" s="93">
        <v>-290792.40000000002</v>
      </c>
      <c r="D21" s="7"/>
      <c r="E21" s="91" t="s">
        <v>3715</v>
      </c>
      <c r="F21" s="92">
        <v>43010</v>
      </c>
      <c r="G21" s="93">
        <v>290792.40000000002</v>
      </c>
      <c r="H21" s="93">
        <f t="shared" si="0"/>
        <v>0</v>
      </c>
      <c r="K21" s="103"/>
      <c r="L21" s="103"/>
      <c r="M21" s="104"/>
      <c r="N21" s="104"/>
    </row>
    <row r="22" spans="1:14" x14ac:dyDescent="0.25">
      <c r="A22" t="s">
        <v>3233</v>
      </c>
      <c r="B22" t="s">
        <v>3234</v>
      </c>
      <c r="C22" s="93">
        <v>-282426.55</v>
      </c>
      <c r="D22" s="7"/>
      <c r="E22" s="91" t="s">
        <v>3718</v>
      </c>
      <c r="F22" s="92">
        <v>43010</v>
      </c>
      <c r="G22" s="93">
        <v>282426.55</v>
      </c>
      <c r="H22" s="93">
        <f t="shared" si="0"/>
        <v>0</v>
      </c>
      <c r="K22" s="103"/>
      <c r="L22" s="103"/>
      <c r="M22" s="104"/>
      <c r="N22" s="104"/>
    </row>
    <row r="23" spans="1:14" x14ac:dyDescent="0.25">
      <c r="A23" t="s">
        <v>3237</v>
      </c>
      <c r="B23" t="s">
        <v>3238</v>
      </c>
      <c r="C23" s="93">
        <v>-282426.55</v>
      </c>
      <c r="D23" s="7"/>
      <c r="E23" s="91" t="s">
        <v>3720</v>
      </c>
      <c r="F23" s="92">
        <v>43010</v>
      </c>
      <c r="G23" s="93">
        <v>282426.55</v>
      </c>
      <c r="H23" s="93">
        <f t="shared" si="0"/>
        <v>0</v>
      </c>
      <c r="K23" s="103"/>
      <c r="L23" s="103"/>
      <c r="M23" s="104"/>
      <c r="N23" s="104"/>
    </row>
    <row r="24" spans="1:14" x14ac:dyDescent="0.25">
      <c r="A24" t="s">
        <v>3447</v>
      </c>
      <c r="B24" t="s">
        <v>3448</v>
      </c>
      <c r="C24" s="93">
        <v>-282426.55</v>
      </c>
      <c r="D24" s="7"/>
      <c r="E24" s="91" t="s">
        <v>3739</v>
      </c>
      <c r="F24" s="92">
        <v>43017</v>
      </c>
      <c r="G24" s="93">
        <v>282426.55</v>
      </c>
      <c r="H24" s="93">
        <f t="shared" si="0"/>
        <v>0</v>
      </c>
      <c r="K24" s="103"/>
      <c r="L24" s="103"/>
      <c r="M24" s="104"/>
      <c r="N24" s="104"/>
    </row>
    <row r="25" spans="1:14" x14ac:dyDescent="0.25">
      <c r="A25" t="s">
        <v>3453</v>
      </c>
      <c r="B25" t="s">
        <v>3454</v>
      </c>
      <c r="C25" s="93">
        <v>-830162.01</v>
      </c>
      <c r="D25" s="7"/>
      <c r="E25" s="91" t="s">
        <v>3744</v>
      </c>
      <c r="F25" s="92">
        <v>43017</v>
      </c>
      <c r="G25" s="93">
        <v>830162.01</v>
      </c>
      <c r="H25" s="93">
        <f t="shared" si="0"/>
        <v>0</v>
      </c>
      <c r="I25" s="91"/>
      <c r="J25" s="91"/>
      <c r="K25" s="103"/>
      <c r="L25" s="103"/>
      <c r="M25" s="104"/>
      <c r="N25" s="104"/>
    </row>
    <row r="26" spans="1:14" x14ac:dyDescent="0.25">
      <c r="A26" t="s">
        <v>3455</v>
      </c>
      <c r="B26" t="s">
        <v>3456</v>
      </c>
      <c r="C26" s="93">
        <v>-259377.77</v>
      </c>
      <c r="D26" s="7"/>
      <c r="E26" s="91" t="s">
        <v>3747</v>
      </c>
      <c r="F26" s="92">
        <v>43019</v>
      </c>
      <c r="G26" s="93">
        <v>259377.77</v>
      </c>
      <c r="H26" s="93">
        <f t="shared" si="0"/>
        <v>0</v>
      </c>
      <c r="K26" s="103"/>
      <c r="L26" s="103"/>
      <c r="M26" s="104"/>
      <c r="N26" s="104"/>
    </row>
    <row r="27" spans="1:14" x14ac:dyDescent="0.25">
      <c r="A27" t="s">
        <v>3457</v>
      </c>
      <c r="B27" t="s">
        <v>3458</v>
      </c>
      <c r="C27" s="93">
        <v>-259377.7</v>
      </c>
      <c r="D27" s="7"/>
      <c r="E27" s="91" t="s">
        <v>3748</v>
      </c>
      <c r="F27" s="92">
        <v>43019</v>
      </c>
      <c r="G27" s="93">
        <v>259377.77</v>
      </c>
      <c r="H27" s="93">
        <f t="shared" si="0"/>
        <v>6.9999999977881089E-2</v>
      </c>
      <c r="K27" s="103"/>
      <c r="L27" s="103"/>
      <c r="M27" s="104"/>
      <c r="N27" s="104"/>
    </row>
    <row r="28" spans="1:14" x14ac:dyDescent="0.25">
      <c r="A28" t="s">
        <v>3459</v>
      </c>
      <c r="B28" t="s">
        <v>3460</v>
      </c>
      <c r="C28" s="93">
        <v>-723838.11</v>
      </c>
      <c r="D28" s="7"/>
      <c r="E28" s="91" t="s">
        <v>3749</v>
      </c>
      <c r="F28" s="92">
        <v>43019</v>
      </c>
      <c r="G28" s="93">
        <v>723838.11</v>
      </c>
      <c r="H28" s="93">
        <f t="shared" si="0"/>
        <v>0</v>
      </c>
      <c r="K28" s="103"/>
      <c r="L28" s="103"/>
      <c r="M28" s="104"/>
      <c r="N28" s="104"/>
    </row>
    <row r="29" spans="1:14" x14ac:dyDescent="0.25">
      <c r="A29" t="s">
        <v>3461</v>
      </c>
      <c r="B29" t="s">
        <v>3462</v>
      </c>
      <c r="C29" s="93">
        <v>-343688.91</v>
      </c>
      <c r="D29" s="7"/>
      <c r="E29" s="91" t="s">
        <v>3753</v>
      </c>
      <c r="F29" s="92">
        <v>43021</v>
      </c>
      <c r="G29" s="93">
        <v>343688.91</v>
      </c>
      <c r="H29" s="93">
        <f t="shared" si="0"/>
        <v>0</v>
      </c>
      <c r="K29" s="103"/>
      <c r="L29" s="103"/>
      <c r="M29" s="104"/>
      <c r="N29" s="104"/>
    </row>
    <row r="30" spans="1:14" x14ac:dyDescent="0.25">
      <c r="A30" t="s">
        <v>3463</v>
      </c>
      <c r="B30" t="s">
        <v>3464</v>
      </c>
      <c r="C30" s="93">
        <v>-246900.38</v>
      </c>
      <c r="D30" s="7"/>
      <c r="E30" s="91" t="s">
        <v>3757</v>
      </c>
      <c r="F30" s="92">
        <v>43024</v>
      </c>
      <c r="G30" s="93">
        <v>246900.38</v>
      </c>
      <c r="H30" s="93">
        <f t="shared" si="0"/>
        <v>0</v>
      </c>
      <c r="K30" s="103"/>
      <c r="L30" s="103"/>
      <c r="M30" s="104"/>
      <c r="N30" s="104"/>
    </row>
    <row r="31" spans="1:14" x14ac:dyDescent="0.25">
      <c r="A31" t="s">
        <v>3469</v>
      </c>
      <c r="B31" t="s">
        <v>3470</v>
      </c>
      <c r="C31" s="93">
        <v>-395243.9</v>
      </c>
      <c r="D31" s="7"/>
      <c r="E31" s="91" t="s">
        <v>3760</v>
      </c>
      <c r="F31" s="92">
        <v>43024</v>
      </c>
      <c r="G31" s="93">
        <v>395243.9</v>
      </c>
      <c r="H31" s="93">
        <f t="shared" si="0"/>
        <v>0</v>
      </c>
      <c r="K31" s="103"/>
      <c r="L31" s="103"/>
      <c r="M31" s="104"/>
      <c r="N31" s="104"/>
    </row>
    <row r="32" spans="1:14" x14ac:dyDescent="0.25">
      <c r="A32" t="s">
        <v>3475</v>
      </c>
      <c r="B32" t="s">
        <v>3476</v>
      </c>
      <c r="C32" s="93">
        <v>-290792.40000000002</v>
      </c>
      <c r="D32" s="7"/>
      <c r="E32" s="91" t="s">
        <v>3728</v>
      </c>
      <c r="F32" s="92">
        <v>43014</v>
      </c>
      <c r="G32" s="93">
        <v>290792.40000000002</v>
      </c>
      <c r="H32" s="93">
        <f t="shared" si="0"/>
        <v>0</v>
      </c>
      <c r="K32" s="103"/>
      <c r="L32" s="103"/>
      <c r="M32" s="104"/>
      <c r="N32" s="104"/>
    </row>
    <row r="33" spans="1:14" x14ac:dyDescent="0.25">
      <c r="A33" t="s">
        <v>3479</v>
      </c>
      <c r="B33" t="s">
        <v>3480</v>
      </c>
      <c r="C33" s="93">
        <v>-282426.55</v>
      </c>
      <c r="D33" s="7"/>
      <c r="E33" s="91" t="s">
        <v>3730</v>
      </c>
      <c r="F33" s="92">
        <v>43014</v>
      </c>
      <c r="G33" s="93">
        <v>282426.55</v>
      </c>
      <c r="H33" s="93">
        <f t="shared" si="0"/>
        <v>0</v>
      </c>
      <c r="K33" s="103"/>
      <c r="L33" s="103"/>
      <c r="M33" s="104"/>
      <c r="N33" s="104"/>
    </row>
    <row r="34" spans="1:14" x14ac:dyDescent="0.25">
      <c r="A34" t="s">
        <v>3481</v>
      </c>
      <c r="B34" t="s">
        <v>3482</v>
      </c>
      <c r="C34" s="93">
        <v>-282426.55</v>
      </c>
      <c r="D34" s="7"/>
      <c r="E34" s="91" t="s">
        <v>3731</v>
      </c>
      <c r="F34" s="92">
        <v>43014</v>
      </c>
      <c r="G34" s="93">
        <v>282426.55</v>
      </c>
      <c r="H34" s="93">
        <f t="shared" si="0"/>
        <v>0</v>
      </c>
      <c r="K34" s="103"/>
      <c r="L34" s="103"/>
      <c r="M34" s="104"/>
      <c r="N34" s="104"/>
    </row>
    <row r="35" spans="1:14" x14ac:dyDescent="0.25">
      <c r="A35" t="s">
        <v>3489</v>
      </c>
      <c r="B35" t="s">
        <v>3490</v>
      </c>
      <c r="C35" s="93">
        <v>-282426.55</v>
      </c>
      <c r="D35" s="7"/>
      <c r="E35" s="91" t="s">
        <v>3735</v>
      </c>
      <c r="F35" s="92">
        <v>43014</v>
      </c>
      <c r="G35" s="93">
        <v>282426.55</v>
      </c>
      <c r="H35" s="93">
        <f t="shared" si="0"/>
        <v>0</v>
      </c>
      <c r="K35" s="103"/>
      <c r="L35" s="103"/>
      <c r="M35" s="104"/>
      <c r="N35" s="104"/>
    </row>
    <row r="36" spans="1:14" x14ac:dyDescent="0.25">
      <c r="A36" t="s">
        <v>3491</v>
      </c>
      <c r="B36" t="s">
        <v>3492</v>
      </c>
      <c r="C36" s="93">
        <v>-282426.55</v>
      </c>
      <c r="D36" s="7"/>
      <c r="E36" s="91" t="s">
        <v>3736</v>
      </c>
      <c r="F36" s="92">
        <v>43014</v>
      </c>
      <c r="G36" s="93">
        <v>282426.55</v>
      </c>
      <c r="H36" s="93">
        <f t="shared" si="0"/>
        <v>0</v>
      </c>
      <c r="K36" s="103"/>
      <c r="L36" s="103"/>
      <c r="M36" s="104"/>
      <c r="N36" s="104"/>
    </row>
    <row r="37" spans="1:14" x14ac:dyDescent="0.25">
      <c r="A37" t="s">
        <v>3493</v>
      </c>
      <c r="B37" t="s">
        <v>3494</v>
      </c>
      <c r="C37" s="93">
        <v>-282426.55</v>
      </c>
      <c r="D37" s="7"/>
      <c r="E37" s="91" t="s">
        <v>3737</v>
      </c>
      <c r="F37" s="92">
        <v>43014</v>
      </c>
      <c r="G37" s="93">
        <v>282426.55</v>
      </c>
      <c r="H37" s="93">
        <f t="shared" si="0"/>
        <v>0</v>
      </c>
      <c r="K37" s="103"/>
      <c r="L37" s="103"/>
      <c r="M37" s="104"/>
      <c r="N37" s="104"/>
    </row>
    <row r="38" spans="1:14" x14ac:dyDescent="0.25">
      <c r="A38" t="s">
        <v>3495</v>
      </c>
      <c r="B38" t="s">
        <v>3496</v>
      </c>
      <c r="C38" s="93">
        <v>-306201.44</v>
      </c>
      <c r="D38" s="7"/>
      <c r="E38" s="91" t="s">
        <v>3763</v>
      </c>
      <c r="F38" s="92">
        <v>43007</v>
      </c>
      <c r="G38" s="93">
        <v>306201.44</v>
      </c>
      <c r="H38" s="93">
        <f t="shared" si="0"/>
        <v>0</v>
      </c>
      <c r="K38" s="103"/>
      <c r="L38" s="103"/>
      <c r="M38" s="104"/>
      <c r="N38" s="104"/>
    </row>
    <row r="39" spans="1:14" x14ac:dyDescent="0.25">
      <c r="A39" t="s">
        <v>3507</v>
      </c>
      <c r="B39" t="s">
        <v>3508</v>
      </c>
      <c r="C39" s="93">
        <v>-282426.55</v>
      </c>
      <c r="D39" s="7"/>
      <c r="E39" s="91" t="s">
        <v>3764</v>
      </c>
      <c r="F39" s="92">
        <v>43026</v>
      </c>
      <c r="G39" s="93">
        <v>282426.55</v>
      </c>
      <c r="H39" s="93">
        <f t="shared" si="0"/>
        <v>0</v>
      </c>
      <c r="I39" s="91"/>
      <c r="J39" s="91"/>
      <c r="K39" s="103"/>
      <c r="L39" s="103"/>
      <c r="M39" s="104"/>
      <c r="N39" s="104"/>
    </row>
    <row r="40" spans="1:14" x14ac:dyDescent="0.25">
      <c r="A40" t="s">
        <v>3509</v>
      </c>
      <c r="B40" t="s">
        <v>3510</v>
      </c>
      <c r="C40" s="93">
        <v>-259377.77</v>
      </c>
      <c r="D40" s="7"/>
      <c r="E40" s="91" t="s">
        <v>3765</v>
      </c>
      <c r="F40" s="92">
        <v>43026</v>
      </c>
      <c r="G40" s="93">
        <v>259377.77</v>
      </c>
      <c r="H40" s="93">
        <f t="shared" si="0"/>
        <v>0</v>
      </c>
      <c r="K40" s="103"/>
      <c r="L40" s="103"/>
      <c r="M40" s="104"/>
      <c r="N40" s="104"/>
    </row>
    <row r="41" spans="1:14" x14ac:dyDescent="0.25">
      <c r="A41" t="s">
        <v>3511</v>
      </c>
      <c r="B41" t="s">
        <v>3512</v>
      </c>
      <c r="C41" s="93">
        <v>-259377.77</v>
      </c>
      <c r="D41" s="7"/>
      <c r="E41" s="91" t="s">
        <v>3766</v>
      </c>
      <c r="F41" s="92">
        <v>43026</v>
      </c>
      <c r="G41" s="93">
        <v>259377.77</v>
      </c>
      <c r="H41" s="93">
        <f t="shared" si="0"/>
        <v>0</v>
      </c>
      <c r="K41" s="103"/>
      <c r="L41" s="103"/>
      <c r="M41" s="104"/>
      <c r="N41" s="104"/>
    </row>
    <row r="42" spans="1:14" s="91" customFormat="1" x14ac:dyDescent="0.25">
      <c r="A42" s="91" t="s">
        <v>3513</v>
      </c>
      <c r="B42" s="91" t="s">
        <v>3514</v>
      </c>
      <c r="C42" s="93">
        <v>-259377.84</v>
      </c>
      <c r="D42" s="7"/>
      <c r="E42" s="91" t="s">
        <v>3767</v>
      </c>
      <c r="F42" s="92">
        <v>43026</v>
      </c>
      <c r="G42" s="93">
        <v>259377.77</v>
      </c>
      <c r="H42" s="93">
        <f t="shared" si="0"/>
        <v>-7.0000000006984919E-2</v>
      </c>
      <c r="K42" s="103"/>
      <c r="L42" s="103"/>
      <c r="M42" s="104"/>
      <c r="N42" s="104"/>
    </row>
    <row r="43" spans="1:14" x14ac:dyDescent="0.25">
      <c r="A43" t="s">
        <v>3521</v>
      </c>
      <c r="B43" t="s">
        <v>3522</v>
      </c>
      <c r="C43" s="93">
        <v>-282426.55</v>
      </c>
      <c r="D43" s="7"/>
      <c r="E43" s="91" t="s">
        <v>3773</v>
      </c>
      <c r="F43" s="92">
        <v>43031</v>
      </c>
      <c r="G43" s="93">
        <v>282426.55</v>
      </c>
      <c r="H43" s="93">
        <f t="shared" si="0"/>
        <v>0</v>
      </c>
      <c r="K43" s="103"/>
      <c r="L43" s="103"/>
      <c r="M43" s="104"/>
      <c r="N43" s="104"/>
    </row>
    <row r="44" spans="1:14" x14ac:dyDescent="0.25">
      <c r="A44" t="s">
        <v>3525</v>
      </c>
      <c r="B44" t="s">
        <v>3526</v>
      </c>
      <c r="C44" s="93">
        <v>-259377.77</v>
      </c>
      <c r="D44" s="7"/>
      <c r="E44" s="91" t="s">
        <v>3775</v>
      </c>
      <c r="F44" s="92">
        <v>43031</v>
      </c>
      <c r="G44" s="93">
        <v>259377.77</v>
      </c>
      <c r="H44" s="93">
        <f t="shared" ref="H44:H75" si="1">+C44+G44</f>
        <v>0</v>
      </c>
      <c r="K44" s="103"/>
      <c r="L44" s="103"/>
      <c r="M44" s="104"/>
      <c r="N44" s="104"/>
    </row>
    <row r="45" spans="1:14" x14ac:dyDescent="0.25">
      <c r="A45" t="s">
        <v>3527</v>
      </c>
      <c r="B45" t="s">
        <v>3528</v>
      </c>
      <c r="C45" s="93">
        <v>-259377.77</v>
      </c>
      <c r="D45" s="7"/>
      <c r="E45" s="91" t="s">
        <v>3776</v>
      </c>
      <c r="F45" s="92">
        <v>43031</v>
      </c>
      <c r="G45" s="93">
        <v>259377.77</v>
      </c>
      <c r="H45" s="93">
        <f t="shared" si="1"/>
        <v>0</v>
      </c>
      <c r="K45" s="103"/>
      <c r="L45" s="103"/>
      <c r="M45" s="104"/>
      <c r="N45" s="104"/>
    </row>
    <row r="46" spans="1:14" x14ac:dyDescent="0.25">
      <c r="A46" t="s">
        <v>3529</v>
      </c>
      <c r="B46" t="s">
        <v>3530</v>
      </c>
      <c r="C46" s="93">
        <v>-306201.44</v>
      </c>
      <c r="D46" s="7"/>
      <c r="E46" s="91" t="s">
        <v>3777</v>
      </c>
      <c r="F46" s="92">
        <v>43031</v>
      </c>
      <c r="G46" s="93">
        <v>306201.44</v>
      </c>
      <c r="H46" s="93">
        <f t="shared" si="1"/>
        <v>0</v>
      </c>
      <c r="K46" s="103"/>
      <c r="L46" s="103"/>
      <c r="M46" s="104"/>
      <c r="N46" s="104"/>
    </row>
    <row r="47" spans="1:14" x14ac:dyDescent="0.25">
      <c r="A47" t="s">
        <v>3531</v>
      </c>
      <c r="B47" t="s">
        <v>3532</v>
      </c>
      <c r="C47" s="93">
        <v>-306201.44</v>
      </c>
      <c r="D47" s="7"/>
      <c r="E47" s="91" t="s">
        <v>3778</v>
      </c>
      <c r="F47" s="92">
        <v>43031</v>
      </c>
      <c r="G47" s="93">
        <v>306201.44</v>
      </c>
      <c r="H47" s="93">
        <f t="shared" si="1"/>
        <v>0</v>
      </c>
      <c r="K47" s="103"/>
      <c r="L47" s="103"/>
      <c r="M47" s="104"/>
      <c r="N47" s="104"/>
    </row>
    <row r="48" spans="1:14" x14ac:dyDescent="0.25">
      <c r="A48" t="s">
        <v>3533</v>
      </c>
      <c r="B48" t="s">
        <v>3534</v>
      </c>
      <c r="C48" s="93">
        <v>-282426.55</v>
      </c>
      <c r="D48" s="7"/>
      <c r="E48" s="91" t="s">
        <v>3779</v>
      </c>
      <c r="F48" s="92">
        <v>43031</v>
      </c>
      <c r="G48" s="93">
        <v>282426.55</v>
      </c>
      <c r="H48" s="93">
        <f t="shared" si="1"/>
        <v>0</v>
      </c>
      <c r="K48" s="103"/>
      <c r="L48" s="103"/>
      <c r="M48" s="104"/>
      <c r="N48" s="104"/>
    </row>
    <row r="49" spans="1:14" x14ac:dyDescent="0.25">
      <c r="A49" t="s">
        <v>3539</v>
      </c>
      <c r="B49" t="s">
        <v>3540</v>
      </c>
      <c r="C49" s="93">
        <v>-259377.77</v>
      </c>
      <c r="D49" s="7"/>
      <c r="E49" s="91" t="s">
        <v>3784</v>
      </c>
      <c r="F49" s="92">
        <v>43031</v>
      </c>
      <c r="G49" s="93">
        <v>259377.77</v>
      </c>
      <c r="H49" s="93">
        <f t="shared" si="1"/>
        <v>0</v>
      </c>
      <c r="K49" s="103"/>
      <c r="L49" s="103"/>
      <c r="M49" s="104"/>
      <c r="N49" s="104"/>
    </row>
    <row r="50" spans="1:14" x14ac:dyDescent="0.25">
      <c r="A50" t="s">
        <v>3565</v>
      </c>
      <c r="B50" t="s">
        <v>3566</v>
      </c>
      <c r="C50" s="93">
        <v>-244360.12</v>
      </c>
      <c r="D50" s="7"/>
      <c r="E50" s="91" t="s">
        <v>3796</v>
      </c>
      <c r="F50" s="92">
        <v>43038</v>
      </c>
      <c r="G50" s="93">
        <v>244360.12</v>
      </c>
      <c r="H50" s="93">
        <f t="shared" si="1"/>
        <v>0</v>
      </c>
      <c r="K50" s="103"/>
      <c r="L50" s="103"/>
      <c r="M50" s="104"/>
      <c r="N50" s="104"/>
    </row>
    <row r="51" spans="1:14" x14ac:dyDescent="0.25">
      <c r="A51" t="s">
        <v>3569</v>
      </c>
      <c r="B51" t="s">
        <v>3570</v>
      </c>
      <c r="C51" s="93">
        <v>-244360.12</v>
      </c>
      <c r="D51" s="7"/>
      <c r="E51" s="91" t="s">
        <v>3798</v>
      </c>
      <c r="F51" s="92">
        <v>43038</v>
      </c>
      <c r="G51" s="93">
        <v>244360.12</v>
      </c>
      <c r="H51" s="93">
        <f t="shared" si="1"/>
        <v>0</v>
      </c>
      <c r="K51" s="103"/>
      <c r="L51" s="103"/>
      <c r="M51" s="104"/>
      <c r="N51" s="104"/>
    </row>
    <row r="52" spans="1:14" x14ac:dyDescent="0.25">
      <c r="A52" t="s">
        <v>3579</v>
      </c>
      <c r="B52" t="s">
        <v>3580</v>
      </c>
      <c r="C52" s="93">
        <v>-244360.12</v>
      </c>
      <c r="D52" s="7"/>
      <c r="E52" s="91" t="s">
        <v>3807</v>
      </c>
      <c r="F52" s="92">
        <v>43038</v>
      </c>
      <c r="G52" s="93">
        <v>244360.12</v>
      </c>
      <c r="H52" s="93">
        <f t="shared" si="1"/>
        <v>0</v>
      </c>
      <c r="K52" s="103"/>
      <c r="L52" s="103"/>
      <c r="M52" s="104"/>
      <c r="N52" s="104"/>
    </row>
    <row r="53" spans="1:14" x14ac:dyDescent="0.25">
      <c r="A53" t="s">
        <v>3585</v>
      </c>
      <c r="B53" t="s">
        <v>3586</v>
      </c>
      <c r="C53" s="93">
        <v>-244360.12</v>
      </c>
      <c r="D53" s="7"/>
      <c r="E53" s="91" t="s">
        <v>3810</v>
      </c>
      <c r="F53" s="92">
        <v>43038</v>
      </c>
      <c r="G53" s="93">
        <v>244360.12</v>
      </c>
      <c r="H53" s="93">
        <f t="shared" si="1"/>
        <v>0</v>
      </c>
      <c r="K53" s="103"/>
      <c r="L53" s="103"/>
      <c r="M53" s="104"/>
      <c r="N53" s="104"/>
    </row>
    <row r="54" spans="1:14" x14ac:dyDescent="0.25">
      <c r="A54" t="s">
        <v>3587</v>
      </c>
      <c r="B54" t="s">
        <v>3588</v>
      </c>
      <c r="C54" s="93">
        <v>-244360.12</v>
      </c>
      <c r="D54" s="7"/>
      <c r="E54" s="91" t="s">
        <v>3811</v>
      </c>
      <c r="F54" s="92">
        <v>43038</v>
      </c>
      <c r="G54" s="93">
        <v>244360.12</v>
      </c>
      <c r="H54" s="93">
        <f t="shared" si="1"/>
        <v>0</v>
      </c>
      <c r="K54" s="103"/>
      <c r="L54" s="103"/>
      <c r="M54" s="104"/>
      <c r="N54" s="104"/>
    </row>
    <row r="55" spans="1:14" x14ac:dyDescent="0.25">
      <c r="A55" t="s">
        <v>3589</v>
      </c>
      <c r="B55" t="s">
        <v>3590</v>
      </c>
      <c r="C55" s="93">
        <v>-244360.12</v>
      </c>
      <c r="D55" s="7"/>
      <c r="E55" s="91" t="s">
        <v>3812</v>
      </c>
      <c r="F55" s="92">
        <v>43038</v>
      </c>
      <c r="G55" s="93">
        <v>244360.12</v>
      </c>
      <c r="H55" s="93">
        <f t="shared" si="1"/>
        <v>0</v>
      </c>
      <c r="K55" s="103"/>
      <c r="L55" s="103"/>
      <c r="M55" s="104"/>
      <c r="N55" s="104"/>
    </row>
    <row r="56" spans="1:14" x14ac:dyDescent="0.25">
      <c r="A56" t="s">
        <v>2485</v>
      </c>
      <c r="B56" t="s">
        <v>2486</v>
      </c>
      <c r="C56" s="93">
        <v>-92000</v>
      </c>
      <c r="D56" s="7"/>
      <c r="E56" s="91" t="s">
        <v>3011</v>
      </c>
      <c r="F56" s="92">
        <v>42947</v>
      </c>
      <c r="G56" s="93">
        <v>92000</v>
      </c>
      <c r="H56" s="93">
        <f t="shared" si="1"/>
        <v>0</v>
      </c>
      <c r="K56" s="103"/>
      <c r="L56" s="103"/>
      <c r="M56" s="104"/>
      <c r="N56" s="104"/>
    </row>
    <row r="57" spans="1:14" x14ac:dyDescent="0.25">
      <c r="A57" t="s">
        <v>3603</v>
      </c>
      <c r="B57" t="s">
        <v>3604</v>
      </c>
      <c r="C57" s="93">
        <v>-487871.43</v>
      </c>
      <c r="D57" s="7"/>
      <c r="E57" s="91" t="s">
        <v>3822</v>
      </c>
      <c r="F57" s="92">
        <v>43038</v>
      </c>
      <c r="G57" s="93">
        <v>487871.43</v>
      </c>
      <c r="H57" s="93">
        <f t="shared" si="1"/>
        <v>0</v>
      </c>
      <c r="K57" s="103"/>
      <c r="L57" s="103"/>
      <c r="M57" s="104"/>
      <c r="N57" s="104"/>
    </row>
    <row r="58" spans="1:14" x14ac:dyDescent="0.25">
      <c r="A58" t="s">
        <v>3607</v>
      </c>
      <c r="B58" t="s">
        <v>3608</v>
      </c>
      <c r="C58" s="93">
        <v>-310446.67</v>
      </c>
      <c r="D58" s="7"/>
      <c r="E58" s="91" t="s">
        <v>3827</v>
      </c>
      <c r="F58" s="92">
        <v>43038</v>
      </c>
      <c r="G58" s="93">
        <v>310446.67</v>
      </c>
      <c r="H58" s="93">
        <f t="shared" si="1"/>
        <v>0</v>
      </c>
      <c r="K58" s="103"/>
      <c r="L58" s="103"/>
      <c r="M58" s="104"/>
      <c r="N58" s="104"/>
    </row>
    <row r="59" spans="1:14" x14ac:dyDescent="0.25">
      <c r="A59" t="s">
        <v>3609</v>
      </c>
      <c r="B59" t="s">
        <v>3610</v>
      </c>
      <c r="C59" s="93">
        <v>-354614.29</v>
      </c>
      <c r="D59" s="7"/>
      <c r="E59" s="91" t="s">
        <v>3831</v>
      </c>
      <c r="F59" s="92">
        <v>43039</v>
      </c>
      <c r="G59" s="93">
        <v>354614.29</v>
      </c>
      <c r="H59" s="93">
        <f t="shared" si="1"/>
        <v>0</v>
      </c>
      <c r="K59" s="103"/>
      <c r="L59" s="103"/>
      <c r="M59" s="104"/>
      <c r="N59" s="104"/>
    </row>
    <row r="60" spans="1:14" x14ac:dyDescent="0.25">
      <c r="A60" t="s">
        <v>3613</v>
      </c>
      <c r="B60" t="s">
        <v>3614</v>
      </c>
      <c r="C60" s="93">
        <v>-487871.43</v>
      </c>
      <c r="D60" s="7"/>
      <c r="E60" s="91" t="s">
        <v>3833</v>
      </c>
      <c r="F60" s="92">
        <v>43039</v>
      </c>
      <c r="G60" s="93">
        <v>487871.43</v>
      </c>
      <c r="H60" s="93">
        <f t="shared" si="1"/>
        <v>0</v>
      </c>
      <c r="K60" s="103"/>
      <c r="L60" s="103"/>
      <c r="M60" s="104"/>
      <c r="N60" s="104"/>
    </row>
    <row r="61" spans="1:14" x14ac:dyDescent="0.25">
      <c r="A61" t="s">
        <v>3873</v>
      </c>
      <c r="B61" t="s">
        <v>3874</v>
      </c>
      <c r="C61" s="93">
        <v>-282426.55</v>
      </c>
      <c r="D61" s="7"/>
      <c r="E61" s="91" t="s">
        <v>4038</v>
      </c>
      <c r="F61" s="92">
        <v>43045</v>
      </c>
      <c r="G61" s="93">
        <v>282426.55</v>
      </c>
      <c r="H61" s="93">
        <f t="shared" si="1"/>
        <v>0</v>
      </c>
      <c r="K61" s="103"/>
      <c r="L61" s="103"/>
      <c r="M61" s="104"/>
      <c r="N61" s="104"/>
    </row>
    <row r="62" spans="1:14" x14ac:dyDescent="0.25">
      <c r="A62" t="s">
        <v>3875</v>
      </c>
      <c r="B62" t="s">
        <v>3876</v>
      </c>
      <c r="C62" s="93">
        <v>-325510.28999999998</v>
      </c>
      <c r="D62" s="7"/>
      <c r="E62" s="91" t="s">
        <v>4029</v>
      </c>
      <c r="F62" s="92">
        <v>43045</v>
      </c>
      <c r="G62" s="93">
        <v>325510.28999999998</v>
      </c>
      <c r="H62" s="93">
        <f t="shared" si="1"/>
        <v>0</v>
      </c>
      <c r="K62" s="103"/>
      <c r="L62" s="103"/>
      <c r="M62" s="104"/>
      <c r="N62" s="104"/>
    </row>
    <row r="63" spans="1:14" x14ac:dyDescent="0.25">
      <c r="A63" t="s">
        <v>3639</v>
      </c>
      <c r="B63" t="s">
        <v>3640</v>
      </c>
      <c r="C63" s="93">
        <v>-99200</v>
      </c>
      <c r="D63" s="7"/>
      <c r="E63" s="91" t="s">
        <v>3750</v>
      </c>
      <c r="F63" s="92">
        <v>43020</v>
      </c>
      <c r="G63" s="93">
        <v>99200</v>
      </c>
      <c r="H63" s="93">
        <f t="shared" si="1"/>
        <v>0</v>
      </c>
      <c r="K63" s="103"/>
      <c r="L63" s="103"/>
      <c r="M63" s="104"/>
      <c r="N63" s="104"/>
    </row>
    <row r="64" spans="1:14" x14ac:dyDescent="0.25">
      <c r="A64" t="s">
        <v>3879</v>
      </c>
      <c r="B64" t="s">
        <v>3880</v>
      </c>
      <c r="C64" s="93">
        <v>-282426.55</v>
      </c>
      <c r="D64" s="7"/>
      <c r="E64" s="91" t="s">
        <v>4042</v>
      </c>
      <c r="F64" s="92">
        <v>43049</v>
      </c>
      <c r="G64" s="93">
        <v>282426.55</v>
      </c>
      <c r="H64" s="93">
        <f t="shared" si="1"/>
        <v>0</v>
      </c>
      <c r="K64" s="103"/>
      <c r="L64" s="103"/>
      <c r="M64" s="104"/>
      <c r="N64" s="104"/>
    </row>
    <row r="65" spans="1:14" x14ac:dyDescent="0.25">
      <c r="A65" t="s">
        <v>3881</v>
      </c>
      <c r="B65" t="s">
        <v>3882</v>
      </c>
      <c r="C65" s="93">
        <v>-282426.55</v>
      </c>
      <c r="D65" s="7"/>
      <c r="E65" s="91" t="s">
        <v>4041</v>
      </c>
      <c r="F65" s="92">
        <v>43049</v>
      </c>
      <c r="G65" s="93">
        <v>282426.55</v>
      </c>
      <c r="H65" s="93">
        <f t="shared" si="1"/>
        <v>0</v>
      </c>
      <c r="K65" s="103"/>
      <c r="L65" s="103"/>
      <c r="M65" s="104"/>
      <c r="N65" s="104"/>
    </row>
    <row r="66" spans="1:14" x14ac:dyDescent="0.25">
      <c r="A66" t="s">
        <v>3641</v>
      </c>
      <c r="B66" t="s">
        <v>3642</v>
      </c>
      <c r="C66" s="93">
        <v>-154400</v>
      </c>
      <c r="D66" s="7"/>
      <c r="E66" s="91" t="s">
        <v>3751</v>
      </c>
      <c r="F66" s="92">
        <v>43020</v>
      </c>
      <c r="G66" s="93">
        <v>154400</v>
      </c>
      <c r="H66" s="93">
        <f t="shared" si="1"/>
        <v>0</v>
      </c>
      <c r="K66" s="103"/>
      <c r="L66" s="103"/>
      <c r="M66" s="104"/>
      <c r="N66" s="104"/>
    </row>
    <row r="67" spans="1:14" x14ac:dyDescent="0.25">
      <c r="A67" t="s">
        <v>3883</v>
      </c>
      <c r="B67" t="s">
        <v>3884</v>
      </c>
      <c r="C67" s="93">
        <v>-397688.26</v>
      </c>
      <c r="D67" s="7"/>
      <c r="E67" s="91" t="s">
        <v>4033</v>
      </c>
      <c r="F67" s="92">
        <v>43049</v>
      </c>
      <c r="G67" s="93">
        <v>397688.26</v>
      </c>
      <c r="H67" s="93">
        <f t="shared" si="1"/>
        <v>0</v>
      </c>
      <c r="K67" s="103"/>
      <c r="L67" s="103"/>
      <c r="M67" s="104"/>
      <c r="N67" s="104"/>
    </row>
    <row r="68" spans="1:14" x14ac:dyDescent="0.25">
      <c r="A68" t="s">
        <v>3887</v>
      </c>
      <c r="B68" t="s">
        <v>3888</v>
      </c>
      <c r="C68" s="93">
        <v>-581956.53</v>
      </c>
      <c r="D68" s="7"/>
      <c r="E68" s="91" t="s">
        <v>4036</v>
      </c>
      <c r="F68" s="92">
        <v>43052</v>
      </c>
      <c r="G68" s="93">
        <v>581956.53</v>
      </c>
      <c r="H68" s="93">
        <f t="shared" si="1"/>
        <v>0</v>
      </c>
      <c r="K68" s="103"/>
      <c r="L68" s="103"/>
      <c r="M68" s="104"/>
      <c r="N68" s="104"/>
    </row>
    <row r="69" spans="1:14" x14ac:dyDescent="0.25">
      <c r="A69" t="s">
        <v>3897</v>
      </c>
      <c r="B69" t="s">
        <v>3898</v>
      </c>
      <c r="C69" s="93">
        <v>-270085.2</v>
      </c>
      <c r="D69" s="7"/>
      <c r="E69" s="91" t="s">
        <v>4056</v>
      </c>
      <c r="F69" s="92">
        <v>43042</v>
      </c>
      <c r="G69" s="93">
        <v>270085.2</v>
      </c>
      <c r="H69" s="93">
        <f t="shared" si="1"/>
        <v>0</v>
      </c>
      <c r="K69" s="103"/>
      <c r="L69" s="103"/>
      <c r="M69" s="104"/>
      <c r="N69" s="104"/>
    </row>
    <row r="70" spans="1:14" x14ac:dyDescent="0.25">
      <c r="A70" t="s">
        <v>3645</v>
      </c>
      <c r="B70" t="s">
        <v>3646</v>
      </c>
      <c r="C70" s="93">
        <v>-122400</v>
      </c>
      <c r="D70" s="7"/>
      <c r="E70" s="91" t="s">
        <v>3724</v>
      </c>
      <c r="F70" s="92">
        <v>43014</v>
      </c>
      <c r="G70" s="93">
        <v>122400</v>
      </c>
      <c r="H70" s="93">
        <f t="shared" si="1"/>
        <v>0</v>
      </c>
      <c r="K70" s="103"/>
      <c r="L70" s="103"/>
      <c r="M70" s="104"/>
      <c r="N70" s="104"/>
    </row>
    <row r="71" spans="1:14" x14ac:dyDescent="0.25">
      <c r="A71" t="s">
        <v>3905</v>
      </c>
      <c r="B71" t="s">
        <v>3906</v>
      </c>
      <c r="C71" s="93">
        <v>-397688.26</v>
      </c>
      <c r="D71" s="7"/>
      <c r="E71" s="91" t="s">
        <v>4034</v>
      </c>
      <c r="F71" s="92">
        <v>43060</v>
      </c>
      <c r="G71" s="93">
        <v>397688.26</v>
      </c>
      <c r="H71" s="93">
        <f t="shared" si="1"/>
        <v>0</v>
      </c>
      <c r="K71" s="103"/>
      <c r="L71" s="103"/>
      <c r="M71" s="104"/>
      <c r="N71" s="104"/>
    </row>
    <row r="72" spans="1:14" x14ac:dyDescent="0.25">
      <c r="A72" t="s">
        <v>3911</v>
      </c>
      <c r="B72" t="s">
        <v>3912</v>
      </c>
      <c r="C72" s="93">
        <v>-148820.42000000001</v>
      </c>
      <c r="D72" s="7"/>
      <c r="E72" s="91" t="s">
        <v>4024</v>
      </c>
      <c r="F72" s="92">
        <v>43020</v>
      </c>
      <c r="G72" s="93">
        <v>148820.42000000001</v>
      </c>
      <c r="H72" s="93">
        <f t="shared" si="1"/>
        <v>0</v>
      </c>
      <c r="K72" s="103"/>
      <c r="L72" s="103"/>
      <c r="M72" s="104"/>
      <c r="N72" s="104"/>
    </row>
    <row r="73" spans="1:14" x14ac:dyDescent="0.25">
      <c r="A73" t="s">
        <v>3919</v>
      </c>
      <c r="B73" t="s">
        <v>3920</v>
      </c>
      <c r="C73" s="93">
        <v>-259377.77</v>
      </c>
      <c r="D73" s="7"/>
      <c r="E73" s="91" t="s">
        <v>4040</v>
      </c>
      <c r="F73" s="92">
        <v>43062</v>
      </c>
      <c r="G73" s="93">
        <v>259377.77</v>
      </c>
      <c r="H73" s="93">
        <f t="shared" si="1"/>
        <v>0</v>
      </c>
      <c r="K73" s="103"/>
      <c r="L73" s="103"/>
      <c r="M73" s="104"/>
      <c r="N73" s="104"/>
    </row>
    <row r="74" spans="1:14" x14ac:dyDescent="0.25">
      <c r="A74" t="s">
        <v>3921</v>
      </c>
      <c r="B74" t="s">
        <v>3922</v>
      </c>
      <c r="C74" s="93">
        <v>-187200</v>
      </c>
      <c r="D74" s="7"/>
      <c r="E74" s="91" t="s">
        <v>4043</v>
      </c>
      <c r="F74" s="92">
        <v>43047</v>
      </c>
      <c r="G74" s="93">
        <v>187200</v>
      </c>
      <c r="H74" s="93">
        <f t="shared" si="1"/>
        <v>0</v>
      </c>
      <c r="K74" s="103"/>
      <c r="L74" s="103"/>
      <c r="M74" s="104"/>
      <c r="N74" s="104"/>
    </row>
    <row r="75" spans="1:14" x14ac:dyDescent="0.25">
      <c r="A75" t="s">
        <v>3923</v>
      </c>
      <c r="B75" t="s">
        <v>3924</v>
      </c>
      <c r="C75" s="93">
        <v>-581956.53</v>
      </c>
      <c r="D75" s="7"/>
      <c r="E75" s="91" t="s">
        <v>4037</v>
      </c>
      <c r="F75" s="92">
        <v>43062</v>
      </c>
      <c r="G75" s="93">
        <v>581956.53</v>
      </c>
      <c r="H75" s="93">
        <f t="shared" si="1"/>
        <v>0</v>
      </c>
      <c r="K75" s="103"/>
      <c r="L75" s="103"/>
      <c r="M75" s="104"/>
      <c r="N75" s="104"/>
    </row>
    <row r="76" spans="1:14" x14ac:dyDescent="0.25">
      <c r="A76" t="s">
        <v>3925</v>
      </c>
      <c r="B76" t="s">
        <v>3926</v>
      </c>
      <c r="C76" s="93">
        <v>-397688.26</v>
      </c>
      <c r="D76" s="7"/>
      <c r="E76" s="91" t="s">
        <v>4395</v>
      </c>
      <c r="F76" s="92">
        <v>43067</v>
      </c>
      <c r="G76" s="93">
        <v>397688.26</v>
      </c>
      <c r="H76" s="93">
        <f t="shared" ref="H76:H81" si="2">+C76+G76</f>
        <v>0</v>
      </c>
      <c r="K76" s="103"/>
      <c r="L76" s="103"/>
      <c r="M76" s="104"/>
      <c r="N76" s="104"/>
    </row>
    <row r="77" spans="1:14" x14ac:dyDescent="0.25">
      <c r="A77" t="s">
        <v>3927</v>
      </c>
      <c r="B77" t="s">
        <v>3928</v>
      </c>
      <c r="C77" s="93">
        <v>-373757.83</v>
      </c>
      <c r="D77" s="7"/>
      <c r="E77" s="91" t="s">
        <v>4394</v>
      </c>
      <c r="F77" s="92">
        <v>43067</v>
      </c>
      <c r="G77" s="93">
        <v>373757.83</v>
      </c>
      <c r="H77" s="93">
        <f t="shared" si="2"/>
        <v>0</v>
      </c>
      <c r="K77" s="103"/>
      <c r="L77" s="103"/>
      <c r="M77" s="104"/>
      <c r="N77" s="104"/>
    </row>
    <row r="78" spans="1:14" x14ac:dyDescent="0.25">
      <c r="A78" t="s">
        <v>3929</v>
      </c>
      <c r="B78" t="s">
        <v>3930</v>
      </c>
      <c r="C78" s="93">
        <v>-470640.3</v>
      </c>
      <c r="D78" s="7"/>
      <c r="E78" s="91" t="s">
        <v>4416</v>
      </c>
      <c r="F78" s="92">
        <v>43067</v>
      </c>
      <c r="G78" s="93">
        <v>470640.3</v>
      </c>
      <c r="H78" s="93">
        <f t="shared" si="2"/>
        <v>0</v>
      </c>
      <c r="K78" s="103"/>
      <c r="L78" s="103"/>
      <c r="M78" s="104"/>
      <c r="N78" s="104"/>
    </row>
    <row r="79" spans="1:14" x14ac:dyDescent="0.25">
      <c r="A79" t="s">
        <v>4095</v>
      </c>
      <c r="B79" t="s">
        <v>4096</v>
      </c>
      <c r="C79" s="93">
        <v>-215736.56</v>
      </c>
      <c r="D79" s="7"/>
      <c r="E79" s="91" t="s">
        <v>4053</v>
      </c>
      <c r="F79" s="92">
        <v>43035</v>
      </c>
      <c r="G79" s="93">
        <v>215736.56</v>
      </c>
      <c r="H79" s="93">
        <f t="shared" si="2"/>
        <v>0</v>
      </c>
      <c r="K79" s="103"/>
      <c r="L79" s="103"/>
      <c r="M79" s="104"/>
      <c r="N79" s="104"/>
    </row>
    <row r="80" spans="1:14" x14ac:dyDescent="0.25">
      <c r="A80" t="s">
        <v>3939</v>
      </c>
      <c r="B80" t="s">
        <v>3940</v>
      </c>
      <c r="C80" s="93">
        <v>-418627.39</v>
      </c>
      <c r="D80" s="7"/>
      <c r="E80" s="91" t="s">
        <v>4397</v>
      </c>
      <c r="F80" s="92">
        <v>43080</v>
      </c>
      <c r="G80" s="93">
        <v>418627.39</v>
      </c>
      <c r="H80" s="93">
        <f t="shared" si="2"/>
        <v>0</v>
      </c>
      <c r="K80" s="103"/>
      <c r="L80" s="103"/>
      <c r="M80" s="104"/>
      <c r="N80" s="104"/>
    </row>
    <row r="81" spans="1:14" x14ac:dyDescent="0.25">
      <c r="A81" t="s">
        <v>3949</v>
      </c>
      <c r="B81" t="s">
        <v>3950</v>
      </c>
      <c r="C81" s="93">
        <v>-310446.67</v>
      </c>
      <c r="D81" s="7"/>
      <c r="E81" s="91" t="s">
        <v>4458</v>
      </c>
      <c r="F81" s="92">
        <v>43039</v>
      </c>
      <c r="G81" s="93">
        <v>310446.67</v>
      </c>
      <c r="H81" s="93">
        <f t="shared" si="2"/>
        <v>0</v>
      </c>
      <c r="I81" s="91"/>
      <c r="K81" s="103"/>
      <c r="L81" s="103"/>
      <c r="M81" s="104"/>
      <c r="N81" s="104"/>
    </row>
    <row r="82" spans="1:14" x14ac:dyDescent="0.25">
      <c r="A82" t="s">
        <v>3953</v>
      </c>
      <c r="B82" t="s">
        <v>3954</v>
      </c>
      <c r="C82" s="93">
        <v>-373757.83</v>
      </c>
      <c r="D82" s="7"/>
      <c r="E82" s="97" t="s">
        <v>4504</v>
      </c>
      <c r="F82" s="92"/>
      <c r="G82" s="93"/>
      <c r="H82" s="93"/>
      <c r="K82" s="103"/>
      <c r="L82" s="103"/>
      <c r="M82" s="104"/>
      <c r="N82" s="104"/>
    </row>
    <row r="83" spans="1:14" x14ac:dyDescent="0.25">
      <c r="A83" t="s">
        <v>3961</v>
      </c>
      <c r="B83" t="s">
        <v>3962</v>
      </c>
      <c r="C83" s="93">
        <v>-325510.28999999998</v>
      </c>
      <c r="D83" s="7"/>
      <c r="E83" s="91" t="s">
        <v>4374</v>
      </c>
      <c r="F83" s="92">
        <v>43069</v>
      </c>
      <c r="G83" s="93">
        <v>325510.28999999998</v>
      </c>
      <c r="H83" s="93">
        <f>+C83+G83</f>
        <v>0</v>
      </c>
      <c r="K83" s="103"/>
      <c r="L83" s="103"/>
      <c r="M83" s="104"/>
      <c r="N83" s="104"/>
    </row>
    <row r="84" spans="1:14" x14ac:dyDescent="0.25">
      <c r="A84" t="s">
        <v>3965</v>
      </c>
      <c r="B84" t="s">
        <v>3966</v>
      </c>
      <c r="C84" s="93">
        <v>-581956.53</v>
      </c>
      <c r="D84" s="7"/>
      <c r="E84" s="97" t="s">
        <v>4504</v>
      </c>
      <c r="F84" s="92"/>
      <c r="G84" s="93"/>
      <c r="H84" s="93"/>
      <c r="K84" s="103"/>
      <c r="L84" s="103"/>
      <c r="M84" s="104"/>
      <c r="N84" s="104"/>
    </row>
    <row r="85" spans="1:14" x14ac:dyDescent="0.25">
      <c r="A85" t="s">
        <v>4102</v>
      </c>
      <c r="B85" t="s">
        <v>4103</v>
      </c>
      <c r="C85" s="93">
        <v>-132900</v>
      </c>
      <c r="D85" s="7"/>
      <c r="E85" s="91" t="s">
        <v>4424</v>
      </c>
      <c r="F85" s="92">
        <v>43084</v>
      </c>
      <c r="G85" s="93">
        <v>132900</v>
      </c>
      <c r="H85" s="93">
        <f t="shared" ref="H85:H91" si="3">+C85+G85</f>
        <v>0</v>
      </c>
      <c r="K85" s="103"/>
      <c r="L85" s="103"/>
      <c r="M85" s="104"/>
      <c r="N85" s="104"/>
    </row>
    <row r="86" spans="1:14" x14ac:dyDescent="0.25">
      <c r="A86" t="s">
        <v>3967</v>
      </c>
      <c r="B86" t="s">
        <v>3968</v>
      </c>
      <c r="C86" s="93">
        <v>-310446.67</v>
      </c>
      <c r="D86" s="7"/>
      <c r="E86" s="91" t="s">
        <v>4460</v>
      </c>
      <c r="F86" s="92">
        <v>43076</v>
      </c>
      <c r="G86" s="93">
        <v>310446.67</v>
      </c>
      <c r="H86" s="93">
        <f t="shared" si="3"/>
        <v>0</v>
      </c>
      <c r="K86" s="103"/>
      <c r="L86" s="103"/>
      <c r="M86" s="104"/>
      <c r="N86" s="104"/>
    </row>
    <row r="87" spans="1:14" x14ac:dyDescent="0.25">
      <c r="A87" t="s">
        <v>4104</v>
      </c>
      <c r="B87" t="s">
        <v>4105</v>
      </c>
      <c r="C87" s="93">
        <v>-646565.07999999996</v>
      </c>
      <c r="D87" s="7"/>
      <c r="E87" s="91" t="s">
        <v>4411</v>
      </c>
      <c r="F87" s="92">
        <v>43095</v>
      </c>
      <c r="G87" s="93">
        <v>646565.07999999996</v>
      </c>
      <c r="H87" s="93">
        <f t="shared" si="3"/>
        <v>0</v>
      </c>
      <c r="K87" s="103"/>
      <c r="L87" s="103"/>
      <c r="M87" s="104"/>
      <c r="N87" s="104"/>
    </row>
    <row r="88" spans="1:14" x14ac:dyDescent="0.25">
      <c r="A88" t="s">
        <v>3973</v>
      </c>
      <c r="B88" t="s">
        <v>3974</v>
      </c>
      <c r="C88" s="93">
        <v>-55345.56</v>
      </c>
      <c r="D88" s="7"/>
      <c r="E88" s="91" t="s">
        <v>4430</v>
      </c>
      <c r="F88" s="92">
        <v>43070</v>
      </c>
      <c r="G88" s="93">
        <v>405475.56</v>
      </c>
      <c r="H88" s="93">
        <f t="shared" si="3"/>
        <v>350130</v>
      </c>
      <c r="K88" s="103"/>
      <c r="L88" s="103"/>
      <c r="M88" s="104"/>
      <c r="N88" s="104"/>
    </row>
    <row r="89" spans="1:14" x14ac:dyDescent="0.25">
      <c r="A89" t="s">
        <v>3975</v>
      </c>
      <c r="B89" t="s">
        <v>3976</v>
      </c>
      <c r="C89" s="93">
        <v>-119200</v>
      </c>
      <c r="D89" s="7"/>
      <c r="E89" s="91" t="s">
        <v>4428</v>
      </c>
      <c r="F89" s="92">
        <v>43069</v>
      </c>
      <c r="G89" s="93">
        <v>119200</v>
      </c>
      <c r="H89" s="93">
        <f t="shared" si="3"/>
        <v>0</v>
      </c>
      <c r="K89" s="103"/>
      <c r="L89" s="103"/>
      <c r="M89" s="104"/>
      <c r="N89" s="104"/>
    </row>
    <row r="90" spans="1:14" x14ac:dyDescent="0.25">
      <c r="A90" t="s">
        <v>3977</v>
      </c>
      <c r="B90" t="s">
        <v>3978</v>
      </c>
      <c r="C90" s="93">
        <v>-310447.83</v>
      </c>
      <c r="D90" s="7"/>
      <c r="E90" s="91" t="s">
        <v>4478</v>
      </c>
      <c r="F90" s="92">
        <v>43070</v>
      </c>
      <c r="G90" s="93">
        <v>310446.67</v>
      </c>
      <c r="H90" s="93">
        <f t="shared" si="3"/>
        <v>-1.1600000000325963</v>
      </c>
      <c r="K90" s="103"/>
      <c r="L90" s="103"/>
      <c r="M90" s="104"/>
      <c r="N90" s="104"/>
    </row>
    <row r="91" spans="1:14" x14ac:dyDescent="0.25">
      <c r="A91" t="s">
        <v>3979</v>
      </c>
      <c r="B91" t="s">
        <v>3980</v>
      </c>
      <c r="C91" s="93">
        <v>-161800</v>
      </c>
      <c r="D91" s="7"/>
      <c r="E91" s="91" t="s">
        <v>2415</v>
      </c>
      <c r="F91" s="92">
        <v>43069</v>
      </c>
      <c r="G91" s="93">
        <v>161800</v>
      </c>
      <c r="H91" s="93">
        <f t="shared" si="3"/>
        <v>0</v>
      </c>
      <c r="K91" s="103"/>
      <c r="L91" s="103"/>
      <c r="M91" s="104"/>
      <c r="N91" s="104"/>
    </row>
    <row r="92" spans="1:14" x14ac:dyDescent="0.25">
      <c r="A92" s="102" t="s">
        <v>4517</v>
      </c>
      <c r="B92" s="102" t="s">
        <v>4365</v>
      </c>
      <c r="C92" s="105">
        <v>-300100</v>
      </c>
      <c r="D92" s="106"/>
      <c r="E92" s="102" t="s">
        <v>4365</v>
      </c>
      <c r="F92" s="107">
        <v>43077</v>
      </c>
      <c r="G92" s="105">
        <v>300100</v>
      </c>
      <c r="H92" s="87"/>
      <c r="K92" s="103"/>
      <c r="L92" s="103"/>
      <c r="M92" s="104"/>
      <c r="N92" s="104"/>
    </row>
    <row r="93" spans="1:14" x14ac:dyDescent="0.25">
      <c r="A93" t="s">
        <v>3991</v>
      </c>
      <c r="B93" t="s">
        <v>3992</v>
      </c>
      <c r="C93" s="93">
        <v>-110000</v>
      </c>
      <c r="D93" s="7"/>
      <c r="E93" s="91" t="s">
        <v>4378</v>
      </c>
      <c r="F93" s="92">
        <v>43069</v>
      </c>
      <c r="G93" s="93">
        <v>110000</v>
      </c>
      <c r="H93" s="93">
        <f t="shared" ref="H93:H128" si="4">+C93+G93</f>
        <v>0</v>
      </c>
      <c r="K93" s="103"/>
      <c r="L93" s="103"/>
      <c r="M93" s="104"/>
      <c r="N93" s="104"/>
    </row>
    <row r="94" spans="1:14" x14ac:dyDescent="0.25">
      <c r="A94" t="s">
        <v>4106</v>
      </c>
      <c r="B94" t="s">
        <v>4107</v>
      </c>
      <c r="C94" s="93">
        <v>-185400</v>
      </c>
      <c r="D94" s="7"/>
      <c r="E94" s="91" t="s">
        <v>4398</v>
      </c>
      <c r="F94" s="92">
        <v>43077</v>
      </c>
      <c r="G94" s="93">
        <v>185400</v>
      </c>
      <c r="H94" s="93">
        <f t="shared" si="4"/>
        <v>0</v>
      </c>
      <c r="K94" s="103"/>
      <c r="L94" s="103"/>
      <c r="M94" s="104"/>
      <c r="N94" s="104"/>
    </row>
    <row r="95" spans="1:14" x14ac:dyDescent="0.25">
      <c r="A95" t="s">
        <v>4108</v>
      </c>
      <c r="B95" t="s">
        <v>4109</v>
      </c>
      <c r="C95" s="93">
        <v>-215736.56</v>
      </c>
      <c r="D95" s="7"/>
      <c r="E95" s="91" t="s">
        <v>4436</v>
      </c>
      <c r="F95" s="92">
        <v>43073</v>
      </c>
      <c r="G95" s="93">
        <v>215736.56</v>
      </c>
      <c r="H95" s="93">
        <f t="shared" si="4"/>
        <v>0</v>
      </c>
      <c r="K95" s="103"/>
      <c r="L95" s="103"/>
      <c r="M95" s="104"/>
      <c r="N95" s="104"/>
    </row>
    <row r="96" spans="1:14" x14ac:dyDescent="0.25">
      <c r="A96" t="s">
        <v>4110</v>
      </c>
      <c r="B96" t="s">
        <v>4111</v>
      </c>
      <c r="C96" s="93">
        <v>-244360.12</v>
      </c>
      <c r="D96" s="7"/>
      <c r="E96" s="91" t="s">
        <v>4442</v>
      </c>
      <c r="F96" s="92">
        <v>43073</v>
      </c>
      <c r="G96" s="93">
        <v>244360.12</v>
      </c>
      <c r="H96" s="93">
        <f t="shared" si="4"/>
        <v>0</v>
      </c>
      <c r="K96" s="103"/>
      <c r="L96" s="103"/>
      <c r="M96" s="104"/>
      <c r="N96" s="104"/>
    </row>
    <row r="97" spans="1:14" x14ac:dyDescent="0.25">
      <c r="A97" t="s">
        <v>4112</v>
      </c>
      <c r="B97" t="s">
        <v>4113</v>
      </c>
      <c r="C97" s="93">
        <v>-126300</v>
      </c>
      <c r="D97" s="7"/>
      <c r="E97" s="91" t="s">
        <v>4426</v>
      </c>
      <c r="F97" s="92">
        <v>43097</v>
      </c>
      <c r="G97" s="93">
        <v>126300</v>
      </c>
      <c r="H97" s="93">
        <f t="shared" si="4"/>
        <v>0</v>
      </c>
      <c r="K97" s="103"/>
      <c r="L97" s="103"/>
      <c r="M97" s="104"/>
      <c r="N97" s="104"/>
    </row>
    <row r="98" spans="1:14" x14ac:dyDescent="0.25">
      <c r="A98" t="s">
        <v>4114</v>
      </c>
      <c r="B98" t="s">
        <v>4115</v>
      </c>
      <c r="C98" s="93">
        <v>-244360.12</v>
      </c>
      <c r="D98" s="7"/>
      <c r="E98" s="91" t="s">
        <v>4448</v>
      </c>
      <c r="F98" s="92">
        <v>43073</v>
      </c>
      <c r="G98" s="93">
        <v>244360.12</v>
      </c>
      <c r="H98" s="93">
        <f t="shared" si="4"/>
        <v>0</v>
      </c>
      <c r="K98" s="103"/>
      <c r="L98" s="103"/>
      <c r="M98" s="104"/>
      <c r="N98" s="104"/>
    </row>
    <row r="99" spans="1:14" x14ac:dyDescent="0.25">
      <c r="A99" t="s">
        <v>4116</v>
      </c>
      <c r="B99" t="s">
        <v>4117</v>
      </c>
      <c r="C99" s="93">
        <v>-219100</v>
      </c>
      <c r="D99" s="7"/>
      <c r="E99" s="91" t="s">
        <v>4427</v>
      </c>
      <c r="F99" s="92">
        <v>43077</v>
      </c>
      <c r="G99" s="93">
        <v>219100</v>
      </c>
      <c r="H99" s="93">
        <f t="shared" si="4"/>
        <v>0</v>
      </c>
      <c r="K99" s="103"/>
      <c r="L99" s="103"/>
      <c r="M99" s="104"/>
      <c r="N99" s="104"/>
    </row>
    <row r="100" spans="1:14" x14ac:dyDescent="0.25">
      <c r="A100" t="s">
        <v>4118</v>
      </c>
      <c r="B100" t="s">
        <v>4119</v>
      </c>
      <c r="C100" s="93">
        <v>-343688.91</v>
      </c>
      <c r="D100" s="7"/>
      <c r="E100" s="91" t="s">
        <v>4393</v>
      </c>
      <c r="F100" s="92">
        <v>43073</v>
      </c>
      <c r="G100" s="93">
        <v>343688.91</v>
      </c>
      <c r="H100" s="93">
        <f t="shared" si="4"/>
        <v>0</v>
      </c>
      <c r="K100" s="103"/>
      <c r="L100" s="103"/>
      <c r="M100" s="104"/>
      <c r="N100" s="104"/>
    </row>
    <row r="101" spans="1:14" x14ac:dyDescent="0.25">
      <c r="A101" t="s">
        <v>4120</v>
      </c>
      <c r="B101" t="s">
        <v>4121</v>
      </c>
      <c r="C101" s="93">
        <v>-136700</v>
      </c>
      <c r="D101" s="7"/>
      <c r="E101" s="91" t="s">
        <v>4364</v>
      </c>
      <c r="F101" s="92">
        <v>43077</v>
      </c>
      <c r="G101" s="93">
        <v>136700</v>
      </c>
      <c r="H101" s="93">
        <f t="shared" si="4"/>
        <v>0</v>
      </c>
      <c r="K101" s="103"/>
      <c r="L101" s="103"/>
      <c r="M101" s="104"/>
      <c r="N101" s="104"/>
    </row>
    <row r="102" spans="1:14" x14ac:dyDescent="0.25">
      <c r="A102" t="s">
        <v>4122</v>
      </c>
      <c r="B102" t="s">
        <v>4123</v>
      </c>
      <c r="C102" s="93">
        <v>-343688.91</v>
      </c>
      <c r="D102" s="7"/>
      <c r="E102" s="91" t="s">
        <v>4392</v>
      </c>
      <c r="F102" s="92">
        <v>43073</v>
      </c>
      <c r="G102" s="93">
        <v>343688.91</v>
      </c>
      <c r="H102" s="93">
        <f t="shared" si="4"/>
        <v>0</v>
      </c>
      <c r="K102" s="103"/>
      <c r="L102" s="103"/>
      <c r="M102" s="104"/>
      <c r="N102" s="104"/>
    </row>
    <row r="103" spans="1:14" x14ac:dyDescent="0.25">
      <c r="A103" t="s">
        <v>4124</v>
      </c>
      <c r="B103" t="s">
        <v>4125</v>
      </c>
      <c r="C103" s="93">
        <v>-546628.84</v>
      </c>
      <c r="D103" s="7"/>
      <c r="E103" s="91" t="s">
        <v>4382</v>
      </c>
      <c r="F103" s="92">
        <v>43073</v>
      </c>
      <c r="G103" s="93">
        <v>546628.84</v>
      </c>
      <c r="H103" s="93">
        <f t="shared" si="4"/>
        <v>0</v>
      </c>
      <c r="K103" s="103"/>
      <c r="L103" s="103"/>
      <c r="M103" s="104"/>
      <c r="N103" s="104"/>
    </row>
    <row r="104" spans="1:14" x14ac:dyDescent="0.25">
      <c r="A104" t="s">
        <v>4126</v>
      </c>
      <c r="B104" t="s">
        <v>4127</v>
      </c>
      <c r="C104" s="93">
        <v>-487871.43</v>
      </c>
      <c r="D104" s="7"/>
      <c r="E104" s="91" t="s">
        <v>4484</v>
      </c>
      <c r="F104" s="92">
        <v>43073</v>
      </c>
      <c r="G104" s="93">
        <v>487871.43</v>
      </c>
      <c r="H104" s="93">
        <f t="shared" si="4"/>
        <v>0</v>
      </c>
      <c r="K104" s="103"/>
      <c r="L104" s="103"/>
      <c r="M104" s="104"/>
      <c r="N104" s="104"/>
    </row>
    <row r="105" spans="1:14" x14ac:dyDescent="0.25">
      <c r="A105" t="s">
        <v>4128</v>
      </c>
      <c r="B105" t="s">
        <v>4129</v>
      </c>
      <c r="C105" s="93">
        <v>-244360.12</v>
      </c>
      <c r="D105" s="7"/>
      <c r="E105" s="91" t="s">
        <v>4444</v>
      </c>
      <c r="F105" s="92">
        <v>43073</v>
      </c>
      <c r="G105" s="93">
        <v>244360.12</v>
      </c>
      <c r="H105" s="93">
        <f t="shared" si="4"/>
        <v>0</v>
      </c>
      <c r="K105" s="103"/>
      <c r="L105" s="103"/>
      <c r="M105" s="104"/>
      <c r="N105" s="104"/>
    </row>
    <row r="106" spans="1:14" x14ac:dyDescent="0.25">
      <c r="A106" t="s">
        <v>4130</v>
      </c>
      <c r="B106" t="s">
        <v>4131</v>
      </c>
      <c r="C106" s="93">
        <v>-244360.12</v>
      </c>
      <c r="D106" s="7"/>
      <c r="E106" s="91" t="s">
        <v>4440</v>
      </c>
      <c r="F106" s="92">
        <v>43073</v>
      </c>
      <c r="G106" s="93">
        <v>244360.12</v>
      </c>
      <c r="H106" s="93">
        <f t="shared" si="4"/>
        <v>0</v>
      </c>
      <c r="K106" s="103"/>
      <c r="L106" s="103"/>
      <c r="M106" s="104"/>
      <c r="N106" s="104"/>
    </row>
    <row r="107" spans="1:14" x14ac:dyDescent="0.25">
      <c r="A107" t="s">
        <v>4132</v>
      </c>
      <c r="B107" t="s">
        <v>4133</v>
      </c>
      <c r="C107" s="93">
        <v>-244360.12</v>
      </c>
      <c r="D107" s="7"/>
      <c r="E107" s="91" t="s">
        <v>4443</v>
      </c>
      <c r="F107" s="92">
        <v>43073</v>
      </c>
      <c r="G107" s="93">
        <v>244360.12</v>
      </c>
      <c r="H107" s="93">
        <f t="shared" si="4"/>
        <v>0</v>
      </c>
      <c r="K107" s="103"/>
      <c r="L107" s="103"/>
      <c r="M107" s="104"/>
      <c r="N107" s="104"/>
    </row>
    <row r="108" spans="1:14" x14ac:dyDescent="0.25">
      <c r="A108" t="s">
        <v>4134</v>
      </c>
      <c r="B108" t="s">
        <v>4135</v>
      </c>
      <c r="C108" s="93">
        <v>-123200</v>
      </c>
      <c r="D108" s="7"/>
      <c r="E108" s="91" t="s">
        <v>4434</v>
      </c>
      <c r="F108" s="92">
        <v>43077</v>
      </c>
      <c r="G108" s="93">
        <v>123200</v>
      </c>
      <c r="H108" s="93">
        <f t="shared" si="4"/>
        <v>0</v>
      </c>
      <c r="K108" s="103"/>
      <c r="L108" s="103"/>
      <c r="M108" s="104"/>
      <c r="N108" s="104"/>
    </row>
    <row r="109" spans="1:14" x14ac:dyDescent="0.25">
      <c r="A109" t="s">
        <v>4136</v>
      </c>
      <c r="B109" t="s">
        <v>4137</v>
      </c>
      <c r="C109" s="93">
        <v>-310446.67</v>
      </c>
      <c r="D109" s="7"/>
      <c r="E109" s="91" t="s">
        <v>4477</v>
      </c>
      <c r="F109" s="92">
        <v>43073</v>
      </c>
      <c r="G109" s="93">
        <v>310446.67</v>
      </c>
      <c r="H109" s="93">
        <f t="shared" si="4"/>
        <v>0</v>
      </c>
      <c r="K109" s="103"/>
      <c r="L109" s="103"/>
      <c r="M109" s="104"/>
      <c r="N109" s="104"/>
    </row>
    <row r="110" spans="1:14" x14ac:dyDescent="0.25">
      <c r="A110" t="s">
        <v>4138</v>
      </c>
      <c r="B110" t="s">
        <v>4139</v>
      </c>
      <c r="C110" s="93">
        <v>-153900</v>
      </c>
      <c r="D110" s="7"/>
      <c r="E110" s="91" t="s">
        <v>4379</v>
      </c>
      <c r="F110" s="92">
        <v>43097</v>
      </c>
      <c r="G110" s="93">
        <v>153900</v>
      </c>
      <c r="H110" s="93">
        <f t="shared" si="4"/>
        <v>0</v>
      </c>
      <c r="K110" s="103"/>
      <c r="L110" s="103"/>
      <c r="M110" s="104"/>
      <c r="N110" s="104"/>
    </row>
    <row r="111" spans="1:14" x14ac:dyDescent="0.25">
      <c r="A111" t="s">
        <v>4140</v>
      </c>
      <c r="B111" t="s">
        <v>4141</v>
      </c>
      <c r="C111" s="93">
        <v>-310446.67</v>
      </c>
      <c r="D111" s="7"/>
      <c r="E111" s="91" t="s">
        <v>4474</v>
      </c>
      <c r="F111" s="92">
        <v>43073</v>
      </c>
      <c r="G111" s="93">
        <v>310446.67</v>
      </c>
      <c r="H111" s="93">
        <f t="shared" si="4"/>
        <v>0</v>
      </c>
      <c r="K111" s="103"/>
      <c r="L111" s="103"/>
      <c r="M111" s="104"/>
      <c r="N111" s="104"/>
    </row>
    <row r="112" spans="1:14" x14ac:dyDescent="0.25">
      <c r="A112" t="s">
        <v>4142</v>
      </c>
      <c r="B112" t="s">
        <v>4143</v>
      </c>
      <c r="C112" s="93">
        <v>-310446.67</v>
      </c>
      <c r="D112" s="7"/>
      <c r="E112" s="91" t="s">
        <v>4472</v>
      </c>
      <c r="F112" s="92">
        <v>43073</v>
      </c>
      <c r="G112" s="93">
        <v>310446.67</v>
      </c>
      <c r="H112" s="93">
        <f t="shared" si="4"/>
        <v>0</v>
      </c>
      <c r="K112" s="103"/>
      <c r="L112" s="103"/>
      <c r="M112" s="104"/>
      <c r="N112" s="104"/>
    </row>
    <row r="113" spans="1:14" x14ac:dyDescent="0.25">
      <c r="A113" t="s">
        <v>4144</v>
      </c>
      <c r="B113" t="s">
        <v>4145</v>
      </c>
      <c r="C113" s="93">
        <v>-134500</v>
      </c>
      <c r="D113" s="7"/>
      <c r="E113" s="91" t="s">
        <v>4363</v>
      </c>
      <c r="F113" s="92">
        <v>43097</v>
      </c>
      <c r="G113" s="93">
        <v>134500</v>
      </c>
      <c r="H113" s="93">
        <f t="shared" si="4"/>
        <v>0</v>
      </c>
      <c r="K113" s="103"/>
      <c r="L113" s="103"/>
      <c r="M113" s="104"/>
      <c r="N113" s="104"/>
    </row>
    <row r="114" spans="1:14" x14ac:dyDescent="0.25">
      <c r="A114" t="s">
        <v>4146</v>
      </c>
      <c r="B114" t="s">
        <v>4147</v>
      </c>
      <c r="C114" s="93">
        <v>-310446.67</v>
      </c>
      <c r="D114" s="7"/>
      <c r="E114" s="91" t="s">
        <v>4470</v>
      </c>
      <c r="F114" s="92">
        <v>43070</v>
      </c>
      <c r="G114" s="93">
        <v>310446.67</v>
      </c>
      <c r="H114" s="93">
        <f t="shared" si="4"/>
        <v>0</v>
      </c>
      <c r="K114" s="103"/>
      <c r="L114" s="103"/>
      <c r="M114" s="104"/>
      <c r="N114" s="104"/>
    </row>
    <row r="115" spans="1:14" x14ac:dyDescent="0.25">
      <c r="A115" t="s">
        <v>4148</v>
      </c>
      <c r="B115" t="s">
        <v>4149</v>
      </c>
      <c r="C115" s="93">
        <v>-52650</v>
      </c>
      <c r="D115" s="7"/>
      <c r="E115" s="91" t="s">
        <v>4451</v>
      </c>
      <c r="F115" s="92">
        <v>43097</v>
      </c>
      <c r="G115" s="93">
        <v>52650</v>
      </c>
      <c r="H115" s="93">
        <f t="shared" si="4"/>
        <v>0</v>
      </c>
      <c r="K115" s="103"/>
      <c r="L115" s="103"/>
      <c r="M115" s="104"/>
      <c r="N115" s="104"/>
    </row>
    <row r="116" spans="1:14" x14ac:dyDescent="0.25">
      <c r="A116" t="s">
        <v>4150</v>
      </c>
      <c r="B116" t="s">
        <v>4151</v>
      </c>
      <c r="C116" s="93">
        <v>-214400</v>
      </c>
      <c r="D116" s="7"/>
      <c r="E116" s="91" t="s">
        <v>4459</v>
      </c>
      <c r="F116" s="92">
        <v>43097</v>
      </c>
      <c r="G116" s="93">
        <v>214400</v>
      </c>
      <c r="H116" s="93">
        <f t="shared" si="4"/>
        <v>0</v>
      </c>
      <c r="K116" s="103"/>
      <c r="L116" s="103"/>
      <c r="M116" s="104"/>
      <c r="N116" s="104"/>
    </row>
    <row r="117" spans="1:14" x14ac:dyDescent="0.25">
      <c r="A117" t="s">
        <v>4152</v>
      </c>
      <c r="B117" t="s">
        <v>4153</v>
      </c>
      <c r="C117" s="93">
        <v>-298398.53999999998</v>
      </c>
      <c r="D117" s="7"/>
      <c r="E117" s="91" t="s">
        <v>4454</v>
      </c>
      <c r="F117" s="92">
        <v>43073</v>
      </c>
      <c r="G117" s="93">
        <v>298398.53999999998</v>
      </c>
      <c r="H117" s="93">
        <f t="shared" si="4"/>
        <v>0</v>
      </c>
      <c r="K117" s="103"/>
      <c r="L117" s="103"/>
      <c r="M117" s="104"/>
      <c r="N117" s="104"/>
    </row>
    <row r="118" spans="1:14" x14ac:dyDescent="0.25">
      <c r="A118" t="s">
        <v>4154</v>
      </c>
      <c r="B118" t="s">
        <v>4155</v>
      </c>
      <c r="C118" s="93">
        <v>-366420.42</v>
      </c>
      <c r="D118" s="7"/>
      <c r="E118" s="91" t="s">
        <v>4371</v>
      </c>
      <c r="F118" s="92">
        <v>43020</v>
      </c>
      <c r="G118" s="93">
        <v>366420.42</v>
      </c>
      <c r="H118" s="93">
        <f t="shared" si="4"/>
        <v>0</v>
      </c>
      <c r="K118" s="103"/>
      <c r="L118" s="103"/>
      <c r="M118" s="104"/>
      <c r="N118" s="104"/>
    </row>
    <row r="119" spans="1:14" x14ac:dyDescent="0.25">
      <c r="A119" t="s">
        <v>4156</v>
      </c>
      <c r="B119" t="s">
        <v>4157</v>
      </c>
      <c r="C119" s="93">
        <v>-116600</v>
      </c>
      <c r="D119" s="7"/>
      <c r="E119" s="91" t="s">
        <v>4423</v>
      </c>
      <c r="F119" s="92">
        <v>43097</v>
      </c>
      <c r="G119" s="93">
        <v>116600</v>
      </c>
      <c r="H119" s="93">
        <f t="shared" si="4"/>
        <v>0</v>
      </c>
      <c r="K119" s="103"/>
      <c r="L119" s="103"/>
      <c r="M119" s="104"/>
      <c r="N119" s="104"/>
    </row>
    <row r="120" spans="1:14" x14ac:dyDescent="0.25">
      <c r="A120" t="s">
        <v>4158</v>
      </c>
      <c r="B120" t="s">
        <v>4159</v>
      </c>
      <c r="C120" s="93">
        <v>-31088.71</v>
      </c>
      <c r="D120" s="7"/>
      <c r="E120" s="91" t="s">
        <v>4433</v>
      </c>
      <c r="F120" s="92">
        <v>43070</v>
      </c>
      <c r="G120" s="93">
        <v>31088.71</v>
      </c>
      <c r="H120" s="93">
        <f t="shared" si="4"/>
        <v>0</v>
      </c>
      <c r="K120" s="103"/>
      <c r="L120" s="103"/>
      <c r="M120" s="104"/>
      <c r="N120" s="104"/>
    </row>
    <row r="121" spans="1:14" x14ac:dyDescent="0.25">
      <c r="A121" t="s">
        <v>4160</v>
      </c>
      <c r="B121" t="s">
        <v>4161</v>
      </c>
      <c r="C121" s="93">
        <v>-310446.67</v>
      </c>
      <c r="D121" s="7"/>
      <c r="E121" s="91" t="s">
        <v>4462</v>
      </c>
      <c r="F121" s="92">
        <v>43075</v>
      </c>
      <c r="G121" s="93">
        <v>310446.67</v>
      </c>
      <c r="H121" s="93">
        <f t="shared" si="4"/>
        <v>0</v>
      </c>
      <c r="K121" s="103"/>
      <c r="L121" s="103"/>
      <c r="M121" s="104"/>
      <c r="N121" s="104"/>
    </row>
    <row r="122" spans="1:14" x14ac:dyDescent="0.25">
      <c r="A122" t="s">
        <v>4162</v>
      </c>
      <c r="B122" t="s">
        <v>4163</v>
      </c>
      <c r="C122" s="93">
        <v>-160400</v>
      </c>
      <c r="D122" s="7"/>
      <c r="E122" s="91" t="s">
        <v>4376</v>
      </c>
      <c r="F122" s="92">
        <v>43097</v>
      </c>
      <c r="G122" s="93">
        <v>160400</v>
      </c>
      <c r="H122" s="93">
        <f t="shared" si="4"/>
        <v>0</v>
      </c>
      <c r="K122" s="103"/>
      <c r="L122" s="103"/>
      <c r="M122" s="104"/>
      <c r="N122" s="104"/>
    </row>
    <row r="123" spans="1:14" x14ac:dyDescent="0.25">
      <c r="A123" t="s">
        <v>4164</v>
      </c>
      <c r="B123" t="s">
        <v>4165</v>
      </c>
      <c r="C123" s="93">
        <v>-244360.12</v>
      </c>
      <c r="D123" s="7"/>
      <c r="E123" s="91" t="s">
        <v>4445</v>
      </c>
      <c r="F123" s="92">
        <v>43075</v>
      </c>
      <c r="G123" s="93">
        <v>244360.12</v>
      </c>
      <c r="H123" s="93">
        <f t="shared" si="4"/>
        <v>0</v>
      </c>
      <c r="K123" s="103"/>
      <c r="L123" s="103"/>
      <c r="M123" s="104"/>
      <c r="N123" s="104"/>
    </row>
    <row r="124" spans="1:14" x14ac:dyDescent="0.25">
      <c r="A124" t="s">
        <v>4166</v>
      </c>
      <c r="B124" t="s">
        <v>4167</v>
      </c>
      <c r="C124" s="93">
        <v>-244360.12</v>
      </c>
      <c r="D124" s="7"/>
      <c r="E124" s="91" t="s">
        <v>4446</v>
      </c>
      <c r="F124" s="92">
        <v>43075</v>
      </c>
      <c r="G124" s="93">
        <v>244360.12</v>
      </c>
      <c r="H124" s="93">
        <f t="shared" si="4"/>
        <v>0</v>
      </c>
      <c r="K124" s="103"/>
      <c r="L124" s="103"/>
      <c r="M124" s="104"/>
      <c r="N124" s="104"/>
    </row>
    <row r="125" spans="1:14" x14ac:dyDescent="0.25">
      <c r="A125" t="s">
        <v>4168</v>
      </c>
      <c r="B125" t="s">
        <v>4169</v>
      </c>
      <c r="C125" s="93">
        <v>-310446.67</v>
      </c>
      <c r="D125" s="7"/>
      <c r="E125" s="91" t="s">
        <v>4467</v>
      </c>
      <c r="F125" s="92">
        <v>43076</v>
      </c>
      <c r="G125" s="93">
        <v>310446.67</v>
      </c>
      <c r="H125" s="93">
        <f t="shared" si="4"/>
        <v>0</v>
      </c>
      <c r="K125" s="103"/>
      <c r="L125" s="103"/>
      <c r="M125" s="104"/>
      <c r="N125" s="104"/>
    </row>
    <row r="126" spans="1:14" x14ac:dyDescent="0.25">
      <c r="A126" t="s">
        <v>4170</v>
      </c>
      <c r="B126" t="s">
        <v>4171</v>
      </c>
      <c r="C126" s="93">
        <v>-246900.38</v>
      </c>
      <c r="D126" s="7"/>
      <c r="E126" s="91" t="s">
        <v>4377</v>
      </c>
      <c r="F126" s="92">
        <v>43075</v>
      </c>
      <c r="G126" s="93">
        <v>246900.38</v>
      </c>
      <c r="H126" s="93">
        <f t="shared" si="4"/>
        <v>0</v>
      </c>
      <c r="K126" s="103"/>
      <c r="L126" s="103"/>
      <c r="M126" s="104"/>
      <c r="N126" s="104"/>
    </row>
    <row r="127" spans="1:14" x14ac:dyDescent="0.25">
      <c r="A127" t="s">
        <v>4172</v>
      </c>
      <c r="B127" t="s">
        <v>4173</v>
      </c>
      <c r="C127" s="93">
        <v>-397688.26</v>
      </c>
      <c r="D127" s="7"/>
      <c r="E127" s="91" t="s">
        <v>4391</v>
      </c>
      <c r="F127" s="92">
        <v>43076</v>
      </c>
      <c r="G127" s="93">
        <v>397688.26</v>
      </c>
      <c r="H127" s="93">
        <f t="shared" si="4"/>
        <v>0</v>
      </c>
      <c r="K127" s="103"/>
      <c r="L127" s="103"/>
      <c r="M127" s="104"/>
      <c r="N127" s="104"/>
    </row>
    <row r="128" spans="1:14" x14ac:dyDescent="0.25">
      <c r="A128" t="s">
        <v>4174</v>
      </c>
      <c r="B128" t="s">
        <v>4175</v>
      </c>
      <c r="C128" s="93">
        <v>-373757.83</v>
      </c>
      <c r="D128" s="7"/>
      <c r="E128" s="91" t="s">
        <v>4396</v>
      </c>
      <c r="F128" s="92">
        <v>43076</v>
      </c>
      <c r="G128" s="93">
        <v>373757.83</v>
      </c>
      <c r="H128" s="93">
        <f t="shared" si="4"/>
        <v>0</v>
      </c>
      <c r="K128" s="103"/>
      <c r="L128" s="103"/>
      <c r="M128" s="104"/>
      <c r="N128" s="104"/>
    </row>
    <row r="129" spans="1:14" x14ac:dyDescent="0.25">
      <c r="A129" t="s">
        <v>4176</v>
      </c>
      <c r="B129" t="s">
        <v>4177</v>
      </c>
      <c r="C129" s="93">
        <v>-589120</v>
      </c>
      <c r="D129" s="7"/>
      <c r="E129" s="91" t="s">
        <v>4505</v>
      </c>
      <c r="F129" s="92"/>
      <c r="G129" s="93"/>
      <c r="H129" s="93"/>
      <c r="I129" t="s">
        <v>4506</v>
      </c>
      <c r="K129" s="103"/>
      <c r="L129" s="103"/>
      <c r="M129" s="104"/>
      <c r="N129" s="104"/>
    </row>
    <row r="130" spans="1:14" x14ac:dyDescent="0.25">
      <c r="A130" t="s">
        <v>4178</v>
      </c>
      <c r="B130" t="s">
        <v>4179</v>
      </c>
      <c r="C130" s="93">
        <v>-310446.67</v>
      </c>
      <c r="D130" s="7"/>
      <c r="E130" s="91" t="s">
        <v>4455</v>
      </c>
      <c r="F130" s="92">
        <v>43076</v>
      </c>
      <c r="G130" s="93">
        <v>310446.67</v>
      </c>
      <c r="H130" s="93">
        <f>+C130+G130</f>
        <v>0</v>
      </c>
      <c r="K130" s="103"/>
      <c r="L130" s="103"/>
      <c r="M130" s="104"/>
      <c r="N130" s="104"/>
    </row>
    <row r="131" spans="1:14" x14ac:dyDescent="0.25">
      <c r="A131" t="s">
        <v>4180</v>
      </c>
      <c r="B131" t="s">
        <v>4181</v>
      </c>
      <c r="C131" s="93">
        <v>-430800.42</v>
      </c>
      <c r="D131" s="7"/>
      <c r="E131" s="91" t="s">
        <v>4369</v>
      </c>
      <c r="F131" s="92">
        <v>43080</v>
      </c>
      <c r="G131" s="93">
        <v>430800.42</v>
      </c>
      <c r="H131" s="93">
        <f>+C131+G131</f>
        <v>0</v>
      </c>
      <c r="K131" s="103"/>
      <c r="L131" s="103"/>
      <c r="M131" s="104"/>
      <c r="N131" s="104"/>
    </row>
    <row r="132" spans="1:14" x14ac:dyDescent="0.25">
      <c r="A132" t="s">
        <v>4182</v>
      </c>
      <c r="B132" t="s">
        <v>4183</v>
      </c>
      <c r="C132" s="93">
        <v>-430800.42</v>
      </c>
      <c r="D132" s="7"/>
      <c r="E132" s="91" t="s">
        <v>4370</v>
      </c>
      <c r="F132" s="92">
        <v>43080</v>
      </c>
      <c r="G132" s="93">
        <v>430800.42</v>
      </c>
      <c r="H132" s="93">
        <f>+C132+G132</f>
        <v>0</v>
      </c>
      <c r="K132" s="103"/>
      <c r="L132" s="103"/>
      <c r="M132" s="104"/>
      <c r="N132" s="104"/>
    </row>
    <row r="133" spans="1:14" x14ac:dyDescent="0.25">
      <c r="A133" t="s">
        <v>4184</v>
      </c>
      <c r="B133" t="s">
        <v>4185</v>
      </c>
      <c r="C133" s="93">
        <v>-430800.42</v>
      </c>
      <c r="D133" s="7"/>
      <c r="E133" s="91" t="s">
        <v>4366</v>
      </c>
      <c r="F133" s="92">
        <v>43080</v>
      </c>
      <c r="G133" s="93">
        <v>430800.42</v>
      </c>
      <c r="H133" s="93">
        <f>+C133+G133</f>
        <v>0</v>
      </c>
      <c r="K133" s="103"/>
      <c r="L133" s="103"/>
      <c r="M133" s="104"/>
      <c r="N133" s="104"/>
    </row>
    <row r="134" spans="1:14" x14ac:dyDescent="0.25">
      <c r="A134" t="s">
        <v>4186</v>
      </c>
      <c r="B134" t="s">
        <v>4187</v>
      </c>
      <c r="C134" s="93">
        <v>-549539.43999999994</v>
      </c>
      <c r="D134" s="7"/>
      <c r="E134" s="91" t="s">
        <v>4505</v>
      </c>
      <c r="F134" s="92"/>
      <c r="G134" s="93"/>
      <c r="H134" s="93"/>
      <c r="I134" t="s">
        <v>4506</v>
      </c>
      <c r="K134" s="103"/>
      <c r="L134" s="103"/>
      <c r="M134" s="104"/>
      <c r="N134" s="104"/>
    </row>
    <row r="135" spans="1:14" x14ac:dyDescent="0.25">
      <c r="A135" t="s">
        <v>4188</v>
      </c>
      <c r="B135" t="s">
        <v>4189</v>
      </c>
      <c r="C135" s="93">
        <v>-246592.4</v>
      </c>
      <c r="D135" s="7"/>
      <c r="E135" s="91" t="s">
        <v>4419</v>
      </c>
      <c r="F135" s="92">
        <v>43038</v>
      </c>
      <c r="G135" s="93">
        <v>246592.4</v>
      </c>
      <c r="H135" s="93">
        <f t="shared" ref="H135:H163" si="5">+C135+G135</f>
        <v>0</v>
      </c>
      <c r="K135" s="103"/>
      <c r="L135" s="103"/>
      <c r="M135" s="104"/>
      <c r="N135" s="104"/>
    </row>
    <row r="136" spans="1:14" x14ac:dyDescent="0.25">
      <c r="A136" t="s">
        <v>4190</v>
      </c>
      <c r="B136" t="s">
        <v>4191</v>
      </c>
      <c r="C136" s="93">
        <v>-220507.72</v>
      </c>
      <c r="D136" s="7"/>
      <c r="E136" s="91" t="s">
        <v>4449</v>
      </c>
      <c r="F136" s="92">
        <v>43077</v>
      </c>
      <c r="G136" s="93">
        <v>220506.56</v>
      </c>
      <c r="H136" s="93">
        <f t="shared" si="5"/>
        <v>-1.1600000000034925</v>
      </c>
      <c r="K136" s="103"/>
      <c r="L136" s="103"/>
      <c r="M136" s="104"/>
      <c r="N136" s="104"/>
    </row>
    <row r="137" spans="1:14" x14ac:dyDescent="0.25">
      <c r="A137" t="s">
        <v>4192</v>
      </c>
      <c r="B137" t="s">
        <v>4193</v>
      </c>
      <c r="C137" s="93">
        <v>-220507.72</v>
      </c>
      <c r="D137" s="7"/>
      <c r="E137" s="91" t="s">
        <v>4450</v>
      </c>
      <c r="F137" s="92">
        <v>43088</v>
      </c>
      <c r="G137" s="93">
        <v>220506.56</v>
      </c>
      <c r="H137" s="93">
        <f t="shared" si="5"/>
        <v>-1.1600000000034925</v>
      </c>
      <c r="K137" s="103"/>
      <c r="L137" s="103"/>
      <c r="M137" s="104"/>
      <c r="N137" s="104"/>
    </row>
    <row r="138" spans="1:14" x14ac:dyDescent="0.25">
      <c r="A138" t="s">
        <v>4194</v>
      </c>
      <c r="B138" t="s">
        <v>4195</v>
      </c>
      <c r="C138" s="93">
        <v>-306201.44</v>
      </c>
      <c r="D138" s="7"/>
      <c r="E138" s="91" t="s">
        <v>4417</v>
      </c>
      <c r="F138" s="92">
        <v>43083</v>
      </c>
      <c r="G138" s="93">
        <v>306201.44</v>
      </c>
      <c r="H138" s="93">
        <f t="shared" si="5"/>
        <v>0</v>
      </c>
      <c r="K138" s="103"/>
      <c r="L138" s="103"/>
      <c r="M138" s="104"/>
      <c r="N138" s="104"/>
    </row>
    <row r="139" spans="1:14" x14ac:dyDescent="0.25">
      <c r="A139" t="s">
        <v>4196</v>
      </c>
      <c r="B139" t="s">
        <v>4197</v>
      </c>
      <c r="C139" s="93">
        <v>-323303.71000000002</v>
      </c>
      <c r="D139" s="7"/>
      <c r="E139" s="91" t="s">
        <v>4420</v>
      </c>
      <c r="F139" s="92">
        <v>43083</v>
      </c>
      <c r="G139" s="93">
        <v>323303.71000000002</v>
      </c>
      <c r="H139" s="93">
        <f t="shared" si="5"/>
        <v>0</v>
      </c>
      <c r="K139" s="103"/>
      <c r="L139" s="103"/>
      <c r="M139" s="104"/>
      <c r="N139" s="104"/>
    </row>
    <row r="140" spans="1:14" x14ac:dyDescent="0.25">
      <c r="A140" t="s">
        <v>4198</v>
      </c>
      <c r="B140" t="s">
        <v>4199</v>
      </c>
      <c r="C140" s="93">
        <v>-366420.42</v>
      </c>
      <c r="D140" s="7"/>
      <c r="E140" s="91" t="s">
        <v>4373</v>
      </c>
      <c r="F140" s="92">
        <v>43083</v>
      </c>
      <c r="G140" s="93">
        <v>366420.42</v>
      </c>
      <c r="H140" s="93">
        <f t="shared" si="5"/>
        <v>0</v>
      </c>
      <c r="K140" s="103"/>
      <c r="L140" s="103"/>
      <c r="M140" s="104"/>
      <c r="N140" s="104"/>
    </row>
    <row r="141" spans="1:14" x14ac:dyDescent="0.25">
      <c r="A141" t="s">
        <v>4200</v>
      </c>
      <c r="B141" t="s">
        <v>4201</v>
      </c>
      <c r="C141" s="93">
        <v>-430800.42</v>
      </c>
      <c r="D141" s="7"/>
      <c r="E141" s="91" t="s">
        <v>4367</v>
      </c>
      <c r="F141" s="92">
        <v>43083</v>
      </c>
      <c r="G141" s="93">
        <v>430800.42</v>
      </c>
      <c r="H141" s="93">
        <f t="shared" si="5"/>
        <v>0</v>
      </c>
      <c r="K141" s="103"/>
      <c r="L141" s="103"/>
      <c r="M141" s="104"/>
      <c r="N141" s="104"/>
    </row>
    <row r="142" spans="1:14" x14ac:dyDescent="0.25">
      <c r="A142" t="s">
        <v>4202</v>
      </c>
      <c r="B142" t="s">
        <v>4203</v>
      </c>
      <c r="C142" s="93">
        <v>-430800.42</v>
      </c>
      <c r="D142" s="7"/>
      <c r="E142" s="91" t="s">
        <v>4368</v>
      </c>
      <c r="F142" s="92">
        <v>43083</v>
      </c>
      <c r="G142" s="93">
        <v>430800.42</v>
      </c>
      <c r="H142" s="93">
        <f t="shared" si="5"/>
        <v>0</v>
      </c>
      <c r="K142" s="103"/>
      <c r="L142" s="103"/>
      <c r="M142" s="104"/>
      <c r="N142" s="104"/>
    </row>
    <row r="143" spans="1:14" x14ac:dyDescent="0.25">
      <c r="A143" t="s">
        <v>4204</v>
      </c>
      <c r="B143" t="s">
        <v>4205</v>
      </c>
      <c r="C143" s="93">
        <v>-487871.43</v>
      </c>
      <c r="D143" s="7"/>
      <c r="E143" s="91" t="s">
        <v>4480</v>
      </c>
      <c r="F143" s="92">
        <v>43087</v>
      </c>
      <c r="G143" s="93">
        <v>487871.43</v>
      </c>
      <c r="H143" s="93">
        <f t="shared" si="5"/>
        <v>0</v>
      </c>
      <c r="K143" s="103"/>
      <c r="L143" s="103"/>
      <c r="M143" s="104"/>
      <c r="N143" s="104"/>
    </row>
    <row r="144" spans="1:14" x14ac:dyDescent="0.25">
      <c r="A144" t="s">
        <v>4206</v>
      </c>
      <c r="B144" t="s">
        <v>4207</v>
      </c>
      <c r="C144" s="93">
        <v>-487871.43</v>
      </c>
      <c r="D144" s="7"/>
      <c r="E144" s="91" t="s">
        <v>4481</v>
      </c>
      <c r="F144" s="92">
        <v>43087</v>
      </c>
      <c r="G144" s="93">
        <v>487871.43</v>
      </c>
      <c r="H144" s="93">
        <f t="shared" si="5"/>
        <v>0</v>
      </c>
      <c r="K144" s="103"/>
      <c r="L144" s="103"/>
      <c r="M144" s="104"/>
      <c r="N144" s="104"/>
    </row>
    <row r="145" spans="1:14" x14ac:dyDescent="0.25">
      <c r="A145" t="s">
        <v>4208</v>
      </c>
      <c r="B145" t="s">
        <v>4209</v>
      </c>
      <c r="C145" s="93">
        <v>-310446.67</v>
      </c>
      <c r="D145" s="7"/>
      <c r="E145" s="91" t="s">
        <v>4471</v>
      </c>
      <c r="F145" s="92">
        <v>43087</v>
      </c>
      <c r="G145" s="93">
        <v>310446.67</v>
      </c>
      <c r="H145" s="93">
        <f t="shared" si="5"/>
        <v>0</v>
      </c>
      <c r="K145" s="103"/>
      <c r="L145" s="103"/>
      <c r="M145" s="104"/>
      <c r="N145" s="104"/>
    </row>
    <row r="146" spans="1:14" x14ac:dyDescent="0.25">
      <c r="A146" t="s">
        <v>4210</v>
      </c>
      <c r="B146" t="s">
        <v>4211</v>
      </c>
      <c r="C146" s="93">
        <v>-310446.67</v>
      </c>
      <c r="D146" s="7"/>
      <c r="E146" s="91" t="s">
        <v>4463</v>
      </c>
      <c r="F146" s="92">
        <v>43087</v>
      </c>
      <c r="G146" s="93">
        <v>310446.67</v>
      </c>
      <c r="H146" s="93">
        <f t="shared" si="5"/>
        <v>0</v>
      </c>
      <c r="K146" s="103"/>
      <c r="L146" s="103"/>
      <c r="M146" s="104"/>
      <c r="N146" s="104"/>
    </row>
    <row r="147" spans="1:14" x14ac:dyDescent="0.25">
      <c r="A147" t="s">
        <v>4212</v>
      </c>
      <c r="B147" t="s">
        <v>4213</v>
      </c>
      <c r="C147" s="93">
        <v>-310446.67</v>
      </c>
      <c r="D147" s="7"/>
      <c r="E147" s="91" t="s">
        <v>4479</v>
      </c>
      <c r="F147" s="92">
        <v>43087</v>
      </c>
      <c r="G147" s="93">
        <v>310446.67</v>
      </c>
      <c r="H147" s="93">
        <f t="shared" si="5"/>
        <v>0</v>
      </c>
      <c r="K147" s="103"/>
      <c r="L147" s="103"/>
      <c r="M147" s="104"/>
      <c r="N147" s="104"/>
    </row>
    <row r="148" spans="1:14" x14ac:dyDescent="0.25">
      <c r="A148" t="s">
        <v>4214</v>
      </c>
      <c r="B148" t="s">
        <v>4215</v>
      </c>
      <c r="C148" s="93">
        <v>-310446.67</v>
      </c>
      <c r="D148" s="7"/>
      <c r="E148" s="91" t="s">
        <v>4464</v>
      </c>
      <c r="F148" s="92">
        <v>43087</v>
      </c>
      <c r="G148" s="93">
        <v>310446.67</v>
      </c>
      <c r="H148" s="93">
        <f t="shared" si="5"/>
        <v>0</v>
      </c>
      <c r="K148" s="103"/>
      <c r="L148" s="103"/>
      <c r="M148" s="104"/>
      <c r="N148" s="104"/>
    </row>
    <row r="149" spans="1:14" x14ac:dyDescent="0.25">
      <c r="A149" t="s">
        <v>4216</v>
      </c>
      <c r="B149" t="s">
        <v>4217</v>
      </c>
      <c r="C149" s="93">
        <v>-395243.9</v>
      </c>
      <c r="D149" s="7"/>
      <c r="E149" s="91" t="s">
        <v>4372</v>
      </c>
      <c r="F149" s="92">
        <v>43067</v>
      </c>
      <c r="G149" s="93">
        <v>395243.9</v>
      </c>
      <c r="H149" s="93">
        <f t="shared" si="5"/>
        <v>0</v>
      </c>
      <c r="K149" s="103"/>
      <c r="L149" s="103"/>
      <c r="M149" s="104"/>
      <c r="N149" s="104"/>
    </row>
    <row r="150" spans="1:14" x14ac:dyDescent="0.25">
      <c r="A150" t="s">
        <v>4218</v>
      </c>
      <c r="B150" t="s">
        <v>4219</v>
      </c>
      <c r="C150" s="93">
        <v>-487871.43</v>
      </c>
      <c r="D150" s="7"/>
      <c r="E150" s="91" t="s">
        <v>4486</v>
      </c>
      <c r="F150" s="92">
        <v>43088</v>
      </c>
      <c r="G150" s="93">
        <v>487871.43</v>
      </c>
      <c r="H150" s="93">
        <f t="shared" si="5"/>
        <v>0</v>
      </c>
      <c r="K150" s="103"/>
      <c r="L150" s="103"/>
      <c r="M150" s="104"/>
      <c r="N150" s="104"/>
    </row>
    <row r="151" spans="1:14" x14ac:dyDescent="0.25">
      <c r="A151" t="s">
        <v>4220</v>
      </c>
      <c r="B151" t="s">
        <v>4221</v>
      </c>
      <c r="C151" s="93">
        <v>-310446.67</v>
      </c>
      <c r="D151" s="7"/>
      <c r="E151" s="91" t="s">
        <v>4465</v>
      </c>
      <c r="F151" s="92">
        <v>43088</v>
      </c>
      <c r="G151" s="93">
        <v>310446.67</v>
      </c>
      <c r="H151" s="93">
        <f t="shared" si="5"/>
        <v>0</v>
      </c>
      <c r="K151" s="103"/>
      <c r="L151" s="103"/>
      <c r="M151" s="104"/>
      <c r="N151" s="104"/>
    </row>
    <row r="152" spans="1:14" x14ac:dyDescent="0.25">
      <c r="A152" t="s">
        <v>4222</v>
      </c>
      <c r="B152" t="s">
        <v>4223</v>
      </c>
      <c r="C152" s="93">
        <v>-310446.67</v>
      </c>
      <c r="D152" s="7"/>
      <c r="E152" s="91" t="s">
        <v>4466</v>
      </c>
      <c r="F152" s="92">
        <v>43088</v>
      </c>
      <c r="G152" s="93">
        <v>310446.67</v>
      </c>
      <c r="H152" s="93">
        <f t="shared" si="5"/>
        <v>0</v>
      </c>
      <c r="K152" s="103"/>
      <c r="L152" s="103"/>
      <c r="M152" s="104"/>
      <c r="N152" s="104"/>
    </row>
    <row r="153" spans="1:14" x14ac:dyDescent="0.25">
      <c r="A153" t="s">
        <v>4224</v>
      </c>
      <c r="B153" t="s">
        <v>4225</v>
      </c>
      <c r="C153" s="93">
        <v>-310446.67</v>
      </c>
      <c r="D153" s="7"/>
      <c r="E153" s="91" t="s">
        <v>4469</v>
      </c>
      <c r="F153" s="92">
        <v>43088</v>
      </c>
      <c r="G153" s="93">
        <v>310446.67</v>
      </c>
      <c r="H153" s="93">
        <f t="shared" si="5"/>
        <v>0</v>
      </c>
      <c r="K153" s="103"/>
      <c r="L153" s="103"/>
      <c r="M153" s="104"/>
      <c r="N153" s="104"/>
    </row>
    <row r="154" spans="1:14" s="91" customFormat="1" x14ac:dyDescent="0.25">
      <c r="A154" s="91" t="s">
        <v>4507</v>
      </c>
      <c r="B154" s="91" t="s">
        <v>4508</v>
      </c>
      <c r="C154" s="93">
        <v>-323303.71000000002</v>
      </c>
      <c r="D154" s="7"/>
      <c r="E154" s="91" t="s">
        <v>4418</v>
      </c>
      <c r="F154" s="92">
        <v>43082</v>
      </c>
      <c r="G154" s="93">
        <v>323303.71000000002</v>
      </c>
      <c r="H154" s="93">
        <f t="shared" si="5"/>
        <v>0</v>
      </c>
      <c r="K154" s="103"/>
      <c r="L154" s="103"/>
      <c r="M154" s="104"/>
      <c r="N154" s="104"/>
    </row>
    <row r="155" spans="1:14" x14ac:dyDescent="0.25">
      <c r="A155" t="s">
        <v>4226</v>
      </c>
      <c r="B155" t="s">
        <v>4227</v>
      </c>
      <c r="C155" s="93">
        <v>-50713.81</v>
      </c>
      <c r="D155" s="7"/>
      <c r="E155" s="91" t="s">
        <v>4437</v>
      </c>
      <c r="F155" s="92">
        <v>43070</v>
      </c>
      <c r="G155" s="93">
        <v>50713.81</v>
      </c>
      <c r="H155" s="93">
        <f t="shared" si="5"/>
        <v>0</v>
      </c>
      <c r="K155" s="103"/>
      <c r="L155" s="103"/>
      <c r="M155" s="104"/>
      <c r="N155" s="104"/>
    </row>
    <row r="156" spans="1:14" s="91" customFormat="1" x14ac:dyDescent="0.25">
      <c r="A156" s="91" t="s">
        <v>4509</v>
      </c>
      <c r="B156" s="91" t="s">
        <v>4510</v>
      </c>
      <c r="C156" s="93">
        <v>-254109.79</v>
      </c>
      <c r="D156" s="7"/>
      <c r="E156" s="91" t="s">
        <v>4453</v>
      </c>
      <c r="F156" s="92">
        <v>43080</v>
      </c>
      <c r="G156" s="93">
        <v>254108.63</v>
      </c>
      <c r="H156" s="93">
        <f t="shared" si="5"/>
        <v>-1.1600000000034925</v>
      </c>
      <c r="K156" s="103"/>
      <c r="L156" s="103"/>
      <c r="M156" s="104"/>
      <c r="N156" s="104"/>
    </row>
    <row r="157" spans="1:14" x14ac:dyDescent="0.25">
      <c r="A157" t="s">
        <v>4228</v>
      </c>
      <c r="B157" t="s">
        <v>4229</v>
      </c>
      <c r="C157" s="93">
        <v>-646565.07999999996</v>
      </c>
      <c r="D157" s="7"/>
      <c r="E157" s="91" t="s">
        <v>4409</v>
      </c>
      <c r="F157" s="92">
        <v>43090</v>
      </c>
      <c r="G157" s="93">
        <v>646565.07999999996</v>
      </c>
      <c r="H157" s="93">
        <f t="shared" si="5"/>
        <v>0</v>
      </c>
      <c r="K157" s="103"/>
      <c r="L157" s="103"/>
      <c r="M157" s="104"/>
      <c r="N157" s="104"/>
    </row>
    <row r="158" spans="1:14" x14ac:dyDescent="0.25">
      <c r="A158" t="s">
        <v>4230</v>
      </c>
      <c r="B158" t="s">
        <v>4231</v>
      </c>
      <c r="C158" s="93">
        <v>-646565.07999999996</v>
      </c>
      <c r="D158" s="7"/>
      <c r="E158" s="91" t="s">
        <v>4410</v>
      </c>
      <c r="F158" s="92">
        <v>43090</v>
      </c>
      <c r="G158" s="93">
        <v>646565.07999999996</v>
      </c>
      <c r="H158" s="93">
        <f t="shared" si="5"/>
        <v>0</v>
      </c>
      <c r="K158" s="103"/>
      <c r="L158" s="103"/>
      <c r="M158" s="104"/>
      <c r="N158" s="104"/>
    </row>
    <row r="159" spans="1:14" x14ac:dyDescent="0.25">
      <c r="A159" t="s">
        <v>4232</v>
      </c>
      <c r="B159" t="s">
        <v>4233</v>
      </c>
      <c r="C159" s="93">
        <v>-503466.94</v>
      </c>
      <c r="D159" s="7"/>
      <c r="E159" s="91" t="s">
        <v>4380</v>
      </c>
      <c r="F159" s="92">
        <v>43090</v>
      </c>
      <c r="G159" s="93">
        <v>503466.94</v>
      </c>
      <c r="H159" s="93">
        <f t="shared" si="5"/>
        <v>0</v>
      </c>
      <c r="K159" s="103"/>
      <c r="L159" s="103"/>
      <c r="M159" s="104"/>
      <c r="N159" s="104"/>
    </row>
    <row r="160" spans="1:14" x14ac:dyDescent="0.25">
      <c r="A160" t="s">
        <v>4234</v>
      </c>
      <c r="B160" t="s">
        <v>4235</v>
      </c>
      <c r="C160" s="93">
        <v>-46277.9</v>
      </c>
      <c r="D160" s="7"/>
      <c r="E160" s="91" t="s">
        <v>4381</v>
      </c>
      <c r="F160" s="92">
        <v>43090</v>
      </c>
      <c r="G160" s="93">
        <v>46277.9</v>
      </c>
      <c r="H160" s="93">
        <f t="shared" si="5"/>
        <v>0</v>
      </c>
      <c r="K160" s="103"/>
      <c r="L160" s="103"/>
      <c r="M160" s="104"/>
      <c r="N160" s="104"/>
    </row>
    <row r="161" spans="1:14" x14ac:dyDescent="0.25">
      <c r="A161" t="s">
        <v>4236</v>
      </c>
      <c r="B161" t="s">
        <v>4237</v>
      </c>
      <c r="C161" s="93">
        <v>-546964.07999999996</v>
      </c>
      <c r="D161" s="7"/>
      <c r="E161" s="91" t="s">
        <v>4385</v>
      </c>
      <c r="F161" s="92">
        <v>43090</v>
      </c>
      <c r="G161" s="93">
        <v>546964.07999999996</v>
      </c>
      <c r="H161" s="93">
        <f t="shared" si="5"/>
        <v>0</v>
      </c>
      <c r="K161" s="103"/>
      <c r="L161" s="103"/>
      <c r="M161" s="104"/>
      <c r="N161" s="104"/>
    </row>
    <row r="162" spans="1:14" x14ac:dyDescent="0.25">
      <c r="A162" t="s">
        <v>4238</v>
      </c>
      <c r="B162" t="s">
        <v>4239</v>
      </c>
      <c r="C162" s="93">
        <v>-546964.07999999996</v>
      </c>
      <c r="D162" s="7"/>
      <c r="E162" s="91" t="s">
        <v>4384</v>
      </c>
      <c r="F162" s="92">
        <v>43090</v>
      </c>
      <c r="G162" s="93">
        <v>546964.07999999996</v>
      </c>
      <c r="H162" s="93">
        <f t="shared" si="5"/>
        <v>0</v>
      </c>
      <c r="K162" s="103"/>
      <c r="L162" s="103"/>
      <c r="M162" s="104"/>
      <c r="N162" s="104"/>
    </row>
    <row r="163" spans="1:14" x14ac:dyDescent="0.25">
      <c r="A163" t="s">
        <v>4240</v>
      </c>
      <c r="B163" t="s">
        <v>4241</v>
      </c>
      <c r="C163" s="93">
        <v>-546964.07999999996</v>
      </c>
      <c r="D163" s="7"/>
      <c r="E163" s="91" t="s">
        <v>4386</v>
      </c>
      <c r="F163" s="92">
        <v>43090</v>
      </c>
      <c r="G163" s="93">
        <v>546964.07999999996</v>
      </c>
      <c r="H163" s="93">
        <f t="shared" si="5"/>
        <v>0</v>
      </c>
      <c r="K163" s="103"/>
      <c r="L163" s="103"/>
      <c r="M163" s="104"/>
      <c r="N163" s="104"/>
    </row>
    <row r="164" spans="1:14" x14ac:dyDescent="0.25">
      <c r="A164" t="s">
        <v>4242</v>
      </c>
      <c r="B164" t="s">
        <v>4243</v>
      </c>
      <c r="C164" s="93">
        <v>-244360.12</v>
      </c>
      <c r="D164" s="7"/>
      <c r="E164" s="91" t="s">
        <v>4505</v>
      </c>
      <c r="F164" s="92"/>
      <c r="G164" s="93"/>
      <c r="H164" s="93"/>
      <c r="I164" t="s">
        <v>4506</v>
      </c>
      <c r="K164" s="103"/>
      <c r="L164" s="103"/>
      <c r="M164" s="104"/>
      <c r="N164" s="104"/>
    </row>
    <row r="165" spans="1:14" x14ac:dyDescent="0.25">
      <c r="A165" t="s">
        <v>4244</v>
      </c>
      <c r="B165" t="s">
        <v>4245</v>
      </c>
      <c r="C165" s="101">
        <v>-198564.08</v>
      </c>
      <c r="D165" s="7"/>
      <c r="E165" s="20" t="s">
        <v>3856</v>
      </c>
      <c r="F165" s="92"/>
      <c r="G165" s="93"/>
      <c r="H165" s="93"/>
      <c r="K165" s="103"/>
      <c r="L165" s="103"/>
      <c r="M165" s="104"/>
      <c r="N165" s="104"/>
    </row>
    <row r="166" spans="1:14" x14ac:dyDescent="0.25">
      <c r="A166" t="s">
        <v>4246</v>
      </c>
      <c r="B166" t="s">
        <v>4247</v>
      </c>
      <c r="C166" s="93">
        <v>-250511.28</v>
      </c>
      <c r="D166" s="7"/>
      <c r="E166" s="91" t="s">
        <v>4375</v>
      </c>
      <c r="F166" s="92">
        <v>43060</v>
      </c>
      <c r="G166" s="93">
        <v>250510.28</v>
      </c>
      <c r="H166" s="93">
        <f t="shared" ref="H166:H171" si="6">+C166+G166</f>
        <v>-1</v>
      </c>
      <c r="K166" s="103"/>
      <c r="L166" s="103"/>
      <c r="M166" s="104"/>
      <c r="N166" s="104"/>
    </row>
    <row r="167" spans="1:14" x14ac:dyDescent="0.25">
      <c r="A167" t="s">
        <v>4248</v>
      </c>
      <c r="B167" t="s">
        <v>4249</v>
      </c>
      <c r="C167" s="93">
        <v>-405475.56</v>
      </c>
      <c r="D167" s="7"/>
      <c r="E167" s="91" t="s">
        <v>4431</v>
      </c>
      <c r="F167" s="92">
        <v>43095</v>
      </c>
      <c r="G167" s="93">
        <v>405475.56</v>
      </c>
      <c r="H167" s="93">
        <f t="shared" si="6"/>
        <v>0</v>
      </c>
      <c r="K167" s="103"/>
      <c r="L167" s="103"/>
      <c r="M167" s="104"/>
      <c r="N167" s="104"/>
    </row>
    <row r="168" spans="1:14" x14ac:dyDescent="0.25">
      <c r="A168" t="s">
        <v>4250</v>
      </c>
      <c r="B168" t="s">
        <v>4251</v>
      </c>
      <c r="C168" s="101">
        <v>-546964.07999999996</v>
      </c>
      <c r="D168" s="7"/>
      <c r="E168" s="91" t="s">
        <v>4390</v>
      </c>
      <c r="F168" s="92">
        <v>43095</v>
      </c>
      <c r="G168" s="93">
        <v>546964.07999999996</v>
      </c>
      <c r="H168" s="93">
        <f>+C168+G168</f>
        <v>0</v>
      </c>
      <c r="K168" s="103"/>
      <c r="L168" s="103"/>
      <c r="M168" s="104"/>
      <c r="N168" s="104"/>
    </row>
    <row r="169" spans="1:14" x14ac:dyDescent="0.25">
      <c r="A169" t="s">
        <v>4252</v>
      </c>
      <c r="B169" t="s">
        <v>4253</v>
      </c>
      <c r="C169" s="93">
        <v>-215736.56</v>
      </c>
      <c r="D169" s="7"/>
      <c r="E169" s="91" t="s">
        <v>4438</v>
      </c>
      <c r="F169" s="92">
        <v>43095</v>
      </c>
      <c r="G169" s="93">
        <v>215736.56</v>
      </c>
      <c r="H169" s="93">
        <f t="shared" si="6"/>
        <v>0</v>
      </c>
      <c r="K169" s="103"/>
      <c r="L169" s="103"/>
      <c r="M169" s="104"/>
      <c r="N169" s="104"/>
    </row>
    <row r="170" spans="1:14" x14ac:dyDescent="0.25">
      <c r="A170" t="s">
        <v>4254</v>
      </c>
      <c r="B170" t="s">
        <v>4255</v>
      </c>
      <c r="C170" s="93">
        <v>-220506.56</v>
      </c>
      <c r="D170" s="7"/>
      <c r="E170" s="91" t="s">
        <v>4441</v>
      </c>
      <c r="F170" s="92">
        <v>43095</v>
      </c>
      <c r="G170" s="93">
        <v>220506.56</v>
      </c>
      <c r="H170" s="93">
        <f t="shared" si="6"/>
        <v>0</v>
      </c>
      <c r="K170" s="103"/>
      <c r="L170" s="103"/>
      <c r="M170" s="104"/>
      <c r="N170" s="104"/>
    </row>
    <row r="171" spans="1:14" x14ac:dyDescent="0.25">
      <c r="A171" t="s">
        <v>4256</v>
      </c>
      <c r="B171" t="s">
        <v>4257</v>
      </c>
      <c r="C171" s="93">
        <v>-220506.56</v>
      </c>
      <c r="D171" s="7"/>
      <c r="E171" s="91" t="s">
        <v>4447</v>
      </c>
      <c r="F171" s="92">
        <v>43095</v>
      </c>
      <c r="G171" s="93">
        <v>220506.56</v>
      </c>
      <c r="H171" s="93">
        <f t="shared" si="6"/>
        <v>0</v>
      </c>
      <c r="K171" s="103"/>
      <c r="L171" s="103"/>
      <c r="M171" s="104"/>
      <c r="N171" s="104"/>
    </row>
    <row r="172" spans="1:14" x14ac:dyDescent="0.25">
      <c r="A172" t="s">
        <v>4258</v>
      </c>
      <c r="B172" t="s">
        <v>4259</v>
      </c>
      <c r="C172" s="93">
        <v>-354614.29</v>
      </c>
      <c r="D172" s="7"/>
      <c r="E172" s="97" t="s">
        <v>4504</v>
      </c>
      <c r="F172" s="92"/>
      <c r="G172" s="93"/>
      <c r="H172" s="93"/>
      <c r="K172" s="103"/>
      <c r="L172" s="103"/>
      <c r="M172" s="104"/>
      <c r="N172" s="104"/>
    </row>
    <row r="173" spans="1:14" x14ac:dyDescent="0.25">
      <c r="A173" t="s">
        <v>4260</v>
      </c>
      <c r="B173" t="s">
        <v>4261</v>
      </c>
      <c r="C173" s="93">
        <v>-298398.53999999998</v>
      </c>
      <c r="D173" s="7"/>
      <c r="E173" s="91" t="s">
        <v>4475</v>
      </c>
      <c r="F173" s="92">
        <v>43095</v>
      </c>
      <c r="G173" s="93">
        <v>298398.53999999998</v>
      </c>
      <c r="H173" s="93">
        <f t="shared" ref="H173:H187" si="7">+C173+G173</f>
        <v>0</v>
      </c>
      <c r="K173" s="103"/>
      <c r="L173" s="103"/>
      <c r="M173" s="104"/>
      <c r="N173" s="104"/>
    </row>
    <row r="174" spans="1:14" x14ac:dyDescent="0.25">
      <c r="A174" t="s">
        <v>4262</v>
      </c>
      <c r="B174" t="s">
        <v>4263</v>
      </c>
      <c r="C174" s="93">
        <v>-298398.53999999998</v>
      </c>
      <c r="D174" s="7"/>
      <c r="E174" s="91" t="s">
        <v>4476</v>
      </c>
      <c r="F174" s="92">
        <v>43095</v>
      </c>
      <c r="G174" s="93">
        <v>298398.53999999998</v>
      </c>
      <c r="H174" s="93">
        <f t="shared" si="7"/>
        <v>0</v>
      </c>
      <c r="K174" s="103"/>
      <c r="L174" s="103"/>
      <c r="M174" s="104"/>
      <c r="N174" s="104"/>
    </row>
    <row r="175" spans="1:14" x14ac:dyDescent="0.25">
      <c r="A175" t="s">
        <v>4264</v>
      </c>
      <c r="B175" t="s">
        <v>4265</v>
      </c>
      <c r="C175" s="93">
        <v>-487871.43</v>
      </c>
      <c r="D175" s="7"/>
      <c r="E175" s="91" t="s">
        <v>4483</v>
      </c>
      <c r="F175" s="92">
        <v>43095</v>
      </c>
      <c r="G175" s="93">
        <v>487871.43</v>
      </c>
      <c r="H175" s="93">
        <f t="shared" si="7"/>
        <v>0</v>
      </c>
      <c r="K175" s="103"/>
      <c r="L175" s="103"/>
      <c r="M175" s="104"/>
      <c r="N175" s="104"/>
    </row>
    <row r="176" spans="1:14" x14ac:dyDescent="0.25">
      <c r="A176" t="s">
        <v>4266</v>
      </c>
      <c r="B176" t="s">
        <v>4267</v>
      </c>
      <c r="C176" s="93">
        <v>-487871.43</v>
      </c>
      <c r="D176" s="7"/>
      <c r="E176" s="91" t="s">
        <v>4485</v>
      </c>
      <c r="F176" s="92">
        <v>43095</v>
      </c>
      <c r="G176" s="93">
        <v>487871.43</v>
      </c>
      <c r="H176" s="93">
        <f t="shared" si="7"/>
        <v>0</v>
      </c>
      <c r="K176" s="103"/>
      <c r="L176" s="103"/>
      <c r="M176" s="104"/>
      <c r="N176" s="104"/>
    </row>
    <row r="177" spans="1:14" x14ac:dyDescent="0.25">
      <c r="A177" t="s">
        <v>4268</v>
      </c>
      <c r="B177" t="s">
        <v>4269</v>
      </c>
      <c r="C177" s="93">
        <v>-487871.43</v>
      </c>
      <c r="D177" s="7"/>
      <c r="E177" s="91" t="s">
        <v>4482</v>
      </c>
      <c r="F177" s="92">
        <v>43095</v>
      </c>
      <c r="G177" s="93">
        <v>487871.43</v>
      </c>
      <c r="H177" s="93">
        <f t="shared" si="7"/>
        <v>0</v>
      </c>
      <c r="K177" s="103"/>
      <c r="L177" s="103"/>
      <c r="M177" s="104"/>
      <c r="N177" s="104"/>
    </row>
    <row r="178" spans="1:14" x14ac:dyDescent="0.25">
      <c r="A178" t="s">
        <v>4270</v>
      </c>
      <c r="B178" t="s">
        <v>4271</v>
      </c>
      <c r="C178" s="93">
        <v>-310446.67</v>
      </c>
      <c r="D178" s="7"/>
      <c r="E178" s="91" t="s">
        <v>4473</v>
      </c>
      <c r="F178" s="92">
        <v>43095</v>
      </c>
      <c r="G178" s="93">
        <v>310446.67</v>
      </c>
      <c r="H178" s="93">
        <f t="shared" si="7"/>
        <v>0</v>
      </c>
      <c r="K178" s="103"/>
      <c r="L178" s="103"/>
      <c r="M178" s="104"/>
      <c r="N178" s="104"/>
    </row>
    <row r="179" spans="1:14" x14ac:dyDescent="0.25">
      <c r="A179" t="s">
        <v>4272</v>
      </c>
      <c r="B179" t="s">
        <v>4273</v>
      </c>
      <c r="C179" s="93">
        <v>-310446.67</v>
      </c>
      <c r="D179" s="7"/>
      <c r="E179" s="91" t="s">
        <v>4456</v>
      </c>
      <c r="F179" s="92">
        <v>43095</v>
      </c>
      <c r="G179" s="93">
        <v>310446.67</v>
      </c>
      <c r="H179" s="93">
        <f t="shared" si="7"/>
        <v>0</v>
      </c>
      <c r="K179" s="103"/>
      <c r="L179" s="103"/>
      <c r="M179" s="104"/>
      <c r="N179" s="104"/>
    </row>
    <row r="180" spans="1:14" x14ac:dyDescent="0.25">
      <c r="A180" t="s">
        <v>4274</v>
      </c>
      <c r="B180" t="s">
        <v>4275</v>
      </c>
      <c r="C180" s="93">
        <v>-310446.67</v>
      </c>
      <c r="D180" s="7"/>
      <c r="E180" s="91" t="s">
        <v>4457</v>
      </c>
      <c r="F180" s="92">
        <v>43095</v>
      </c>
      <c r="G180" s="93">
        <v>310446.67</v>
      </c>
      <c r="H180" s="93">
        <f t="shared" si="7"/>
        <v>0</v>
      </c>
      <c r="K180" s="103"/>
      <c r="L180" s="103"/>
      <c r="M180" s="104"/>
      <c r="N180" s="104"/>
    </row>
    <row r="181" spans="1:14" x14ac:dyDescent="0.25">
      <c r="A181" t="s">
        <v>4276</v>
      </c>
      <c r="B181" t="s">
        <v>4277</v>
      </c>
      <c r="C181" s="93">
        <v>-298398.53999999998</v>
      </c>
      <c r="D181" s="7"/>
      <c r="E181" s="91" t="s">
        <v>4461</v>
      </c>
      <c r="F181" s="92">
        <v>43095</v>
      </c>
      <c r="G181" s="93">
        <v>298398.53999999998</v>
      </c>
      <c r="H181" s="93">
        <f t="shared" si="7"/>
        <v>0</v>
      </c>
      <c r="K181" s="103"/>
      <c r="L181" s="103"/>
      <c r="M181" s="104"/>
      <c r="N181" s="104"/>
    </row>
    <row r="182" spans="1:14" x14ac:dyDescent="0.25">
      <c r="A182" t="s">
        <v>4278</v>
      </c>
      <c r="B182" t="s">
        <v>4279</v>
      </c>
      <c r="C182" s="93">
        <v>-323303.71000000002</v>
      </c>
      <c r="D182" s="7"/>
      <c r="E182" s="91" t="s">
        <v>4422</v>
      </c>
      <c r="F182" s="92">
        <v>43095</v>
      </c>
      <c r="G182" s="93">
        <v>323303.71000000002</v>
      </c>
      <c r="H182" s="93">
        <f t="shared" si="7"/>
        <v>0</v>
      </c>
      <c r="K182" s="103"/>
      <c r="L182" s="103"/>
      <c r="M182" s="104"/>
      <c r="N182" s="104"/>
    </row>
    <row r="183" spans="1:14" x14ac:dyDescent="0.25">
      <c r="A183" t="s">
        <v>4280</v>
      </c>
      <c r="B183" t="s">
        <v>4281</v>
      </c>
      <c r="C183" s="93">
        <v>-546964.07999999996</v>
      </c>
      <c r="D183" s="7"/>
      <c r="E183" s="91" t="s">
        <v>4389</v>
      </c>
      <c r="F183" s="92">
        <v>43095</v>
      </c>
      <c r="G183" s="93">
        <v>546964.07999999996</v>
      </c>
      <c r="H183" s="93">
        <f t="shared" si="7"/>
        <v>0</v>
      </c>
      <c r="K183" s="103"/>
      <c r="L183" s="103"/>
      <c r="M183" s="104"/>
      <c r="N183" s="104"/>
    </row>
    <row r="184" spans="1:14" x14ac:dyDescent="0.25">
      <c r="A184" t="s">
        <v>4282</v>
      </c>
      <c r="B184" t="s">
        <v>4283</v>
      </c>
      <c r="C184" s="93">
        <v>-546964.07999999996</v>
      </c>
      <c r="D184" s="7"/>
      <c r="E184" s="91" t="s">
        <v>4387</v>
      </c>
      <c r="F184" s="92">
        <v>43095</v>
      </c>
      <c r="G184" s="93">
        <v>546964.07999999996</v>
      </c>
      <c r="H184" s="93">
        <f t="shared" si="7"/>
        <v>0</v>
      </c>
      <c r="K184" s="103"/>
      <c r="L184" s="103"/>
      <c r="M184" s="104"/>
      <c r="N184" s="104"/>
    </row>
    <row r="185" spans="1:14" x14ac:dyDescent="0.25">
      <c r="A185" t="s">
        <v>4284</v>
      </c>
      <c r="B185" t="s">
        <v>4285</v>
      </c>
      <c r="C185" s="104">
        <v>-549539.43999999994</v>
      </c>
      <c r="D185" s="7"/>
      <c r="E185" s="91" t="s">
        <v>4413</v>
      </c>
      <c r="F185" s="92">
        <v>43095</v>
      </c>
      <c r="G185" s="93">
        <v>549539.43999999994</v>
      </c>
      <c r="H185" s="93">
        <f t="shared" si="7"/>
        <v>0</v>
      </c>
      <c r="K185" s="103"/>
      <c r="L185" s="103"/>
      <c r="M185" s="104"/>
      <c r="N185" s="104"/>
    </row>
    <row r="186" spans="1:14" x14ac:dyDescent="0.25">
      <c r="A186" t="s">
        <v>4286</v>
      </c>
      <c r="B186" t="s">
        <v>4287</v>
      </c>
      <c r="C186" s="93">
        <v>-456273.46</v>
      </c>
      <c r="D186" s="7"/>
      <c r="E186" s="91" t="s">
        <v>4399</v>
      </c>
      <c r="F186" s="92">
        <v>43095</v>
      </c>
      <c r="G186" s="93">
        <v>456273.46</v>
      </c>
      <c r="H186" s="93">
        <f t="shared" si="7"/>
        <v>0</v>
      </c>
      <c r="K186" s="103"/>
      <c r="L186" s="103"/>
      <c r="M186" s="104"/>
      <c r="N186" s="104"/>
    </row>
    <row r="187" spans="1:14" x14ac:dyDescent="0.25">
      <c r="A187" t="s">
        <v>4288</v>
      </c>
      <c r="B187" t="s">
        <v>4289</v>
      </c>
      <c r="C187" s="93">
        <v>-37193.32</v>
      </c>
      <c r="D187" s="7"/>
      <c r="E187" s="91" t="s">
        <v>3835</v>
      </c>
      <c r="F187" s="92">
        <v>43039</v>
      </c>
      <c r="G187" s="93">
        <v>487871.43</v>
      </c>
      <c r="H187" s="93">
        <f t="shared" si="7"/>
        <v>450678.11</v>
      </c>
      <c r="K187" s="103"/>
      <c r="L187" s="103"/>
      <c r="M187" s="104"/>
      <c r="N187" s="104"/>
    </row>
    <row r="188" spans="1:14" x14ac:dyDescent="0.25">
      <c r="A188" t="s">
        <v>4290</v>
      </c>
      <c r="B188" t="s">
        <v>4291</v>
      </c>
      <c r="C188" s="93">
        <v>-140462.75</v>
      </c>
      <c r="D188" s="7"/>
      <c r="E188" s="20" t="s">
        <v>3856</v>
      </c>
      <c r="F188" s="92"/>
      <c r="G188" s="93"/>
      <c r="H188" s="93"/>
      <c r="K188" s="103"/>
      <c r="L188" s="103"/>
      <c r="M188" s="104"/>
      <c r="N188" s="104"/>
    </row>
    <row r="189" spans="1:14" x14ac:dyDescent="0.25">
      <c r="A189" t="s">
        <v>4292</v>
      </c>
      <c r="B189" t="s">
        <v>4293</v>
      </c>
      <c r="C189" s="93">
        <v>-496889.87</v>
      </c>
      <c r="D189" s="7"/>
      <c r="E189" s="91" t="s">
        <v>4403</v>
      </c>
      <c r="F189" s="92">
        <v>43095</v>
      </c>
      <c r="G189" s="93">
        <v>496889.87</v>
      </c>
      <c r="H189" s="93">
        <f t="shared" ref="H189:H195" si="8">+C189+G189</f>
        <v>0</v>
      </c>
      <c r="K189" s="103"/>
      <c r="L189" s="103"/>
      <c r="M189" s="104"/>
      <c r="N189" s="104"/>
    </row>
    <row r="190" spans="1:14" x14ac:dyDescent="0.25">
      <c r="A190" t="s">
        <v>4294</v>
      </c>
      <c r="B190" t="s">
        <v>4295</v>
      </c>
      <c r="C190" s="93">
        <v>-549539.43999999994</v>
      </c>
      <c r="D190" s="7"/>
      <c r="E190" s="91" t="s">
        <v>4406</v>
      </c>
      <c r="F190" s="92">
        <v>43095</v>
      </c>
      <c r="G190" s="93">
        <v>549539.43999999994</v>
      </c>
      <c r="H190" s="93">
        <f t="shared" si="8"/>
        <v>0</v>
      </c>
      <c r="K190" s="103"/>
      <c r="L190" s="103"/>
      <c r="M190" s="104"/>
      <c r="N190" s="104"/>
    </row>
    <row r="191" spans="1:14" x14ac:dyDescent="0.25">
      <c r="A191" t="s">
        <v>4296</v>
      </c>
      <c r="B191" t="s">
        <v>4297</v>
      </c>
      <c r="C191" s="93">
        <v>-549539.43999999994</v>
      </c>
      <c r="D191" s="7"/>
      <c r="E191" s="91" t="s">
        <v>4408</v>
      </c>
      <c r="F191" s="92">
        <v>43095</v>
      </c>
      <c r="G191" s="93">
        <v>549539.43999999994</v>
      </c>
      <c r="H191" s="93">
        <f t="shared" si="8"/>
        <v>0</v>
      </c>
      <c r="K191" s="103"/>
      <c r="L191" s="103"/>
      <c r="M191" s="104"/>
      <c r="N191" s="104"/>
    </row>
    <row r="192" spans="1:14" x14ac:dyDescent="0.25">
      <c r="A192" t="s">
        <v>4298</v>
      </c>
      <c r="B192" t="s">
        <v>4299</v>
      </c>
      <c r="C192" s="93">
        <v>-549539.43999999994</v>
      </c>
      <c r="D192" s="7"/>
      <c r="E192" s="91" t="s">
        <v>4412</v>
      </c>
      <c r="F192" s="92">
        <v>43095</v>
      </c>
      <c r="G192" s="93">
        <v>549539.43999999994</v>
      </c>
      <c r="H192" s="93">
        <f t="shared" si="8"/>
        <v>0</v>
      </c>
      <c r="K192" s="103"/>
      <c r="L192" s="103"/>
      <c r="M192" s="104"/>
      <c r="N192" s="104"/>
    </row>
    <row r="193" spans="1:14" x14ac:dyDescent="0.25">
      <c r="A193" t="s">
        <v>4300</v>
      </c>
      <c r="B193" t="s">
        <v>4301</v>
      </c>
      <c r="C193" s="93">
        <v>-549539.43999999994</v>
      </c>
      <c r="D193" s="7"/>
      <c r="E193" s="91" t="s">
        <v>4404</v>
      </c>
      <c r="F193" s="92">
        <v>43095</v>
      </c>
      <c r="G193" s="93">
        <v>549539.43999999994</v>
      </c>
      <c r="H193" s="93">
        <f t="shared" si="8"/>
        <v>0</v>
      </c>
      <c r="K193" s="103"/>
      <c r="L193" s="103"/>
      <c r="M193" s="104"/>
      <c r="N193" s="104"/>
    </row>
    <row r="194" spans="1:14" x14ac:dyDescent="0.25">
      <c r="A194" t="s">
        <v>4302</v>
      </c>
      <c r="B194" t="s">
        <v>4303</v>
      </c>
      <c r="C194" s="93">
        <v>-646565.07999999996</v>
      </c>
      <c r="D194" s="7"/>
      <c r="E194" s="91" t="s">
        <v>4407</v>
      </c>
      <c r="F194" s="92">
        <v>43095</v>
      </c>
      <c r="G194" s="93">
        <v>646565.07999999996</v>
      </c>
      <c r="H194" s="93">
        <f t="shared" si="8"/>
        <v>0</v>
      </c>
      <c r="K194" s="103"/>
      <c r="L194" s="103"/>
      <c r="M194" s="104"/>
      <c r="N194" s="104"/>
    </row>
    <row r="195" spans="1:14" x14ac:dyDescent="0.25">
      <c r="A195" t="s">
        <v>4304</v>
      </c>
      <c r="B195" t="s">
        <v>4305</v>
      </c>
      <c r="C195" s="93">
        <v>-549539.43999999994</v>
      </c>
      <c r="D195" s="7"/>
      <c r="E195" s="91" t="s">
        <v>4414</v>
      </c>
      <c r="F195" s="92">
        <v>43095</v>
      </c>
      <c r="G195" s="93">
        <v>549539.43999999994</v>
      </c>
      <c r="H195" s="93">
        <f t="shared" si="8"/>
        <v>0</v>
      </c>
      <c r="K195" s="103"/>
      <c r="L195" s="103"/>
      <c r="M195" s="104"/>
      <c r="N195" s="104"/>
    </row>
    <row r="196" spans="1:14" x14ac:dyDescent="0.25">
      <c r="A196" t="s">
        <v>4306</v>
      </c>
      <c r="B196" t="s">
        <v>4307</v>
      </c>
      <c r="C196" s="101">
        <v>-254108.63</v>
      </c>
      <c r="D196" s="7"/>
      <c r="E196" s="20" t="s">
        <v>3856</v>
      </c>
      <c r="F196" s="92"/>
      <c r="G196" s="93"/>
      <c r="H196" s="93"/>
      <c r="K196" s="103"/>
      <c r="L196" s="103"/>
      <c r="M196" s="104"/>
      <c r="N196" s="104"/>
    </row>
    <row r="197" spans="1:14" s="91" customFormat="1" x14ac:dyDescent="0.25">
      <c r="A197" s="91" t="s">
        <v>4511</v>
      </c>
      <c r="B197" s="91" t="s">
        <v>4512</v>
      </c>
      <c r="C197" s="93">
        <v>-250218.09</v>
      </c>
      <c r="D197" s="7"/>
      <c r="E197" s="91" t="s">
        <v>4421</v>
      </c>
      <c r="F197" s="92">
        <v>43095</v>
      </c>
      <c r="G197" s="93">
        <v>250218.09</v>
      </c>
      <c r="H197" s="93">
        <f t="shared" ref="H197:H229" si="9">+C197+G197</f>
        <v>0</v>
      </c>
      <c r="K197" s="103"/>
      <c r="L197" s="103"/>
      <c r="M197" s="104"/>
      <c r="N197" s="104"/>
    </row>
    <row r="198" spans="1:14" x14ac:dyDescent="0.25">
      <c r="A198" t="s">
        <v>4308</v>
      </c>
      <c r="B198" t="s">
        <v>4309</v>
      </c>
      <c r="C198" s="93">
        <v>-215736.56</v>
      </c>
      <c r="D198" s="7"/>
      <c r="E198" s="91" t="s">
        <v>4435</v>
      </c>
      <c r="F198" s="92">
        <v>43090</v>
      </c>
      <c r="G198" s="93">
        <v>215736.56</v>
      </c>
      <c r="H198" s="93">
        <f t="shared" si="9"/>
        <v>0</v>
      </c>
      <c r="K198" s="103"/>
      <c r="L198" s="103"/>
      <c r="M198" s="104"/>
      <c r="N198" s="104"/>
    </row>
    <row r="199" spans="1:14" x14ac:dyDescent="0.25">
      <c r="A199" t="s">
        <v>4310</v>
      </c>
      <c r="B199" t="s">
        <v>4311</v>
      </c>
      <c r="C199" s="93">
        <v>-254108.63</v>
      </c>
      <c r="D199" s="7"/>
      <c r="E199" s="91" t="s">
        <v>4452</v>
      </c>
      <c r="F199" s="92">
        <v>43087</v>
      </c>
      <c r="G199" s="93">
        <v>254108.63</v>
      </c>
      <c r="H199" s="93">
        <f t="shared" si="9"/>
        <v>0</v>
      </c>
      <c r="K199" s="103"/>
      <c r="L199" s="103"/>
      <c r="M199" s="104"/>
      <c r="N199" s="104"/>
    </row>
    <row r="200" spans="1:14" x14ac:dyDescent="0.25">
      <c r="A200" t="s">
        <v>4312</v>
      </c>
      <c r="B200" t="s">
        <v>4313</v>
      </c>
      <c r="C200" s="93">
        <v>-534722.35</v>
      </c>
      <c r="D200" s="7"/>
      <c r="E200" s="91" t="s">
        <v>4402</v>
      </c>
      <c r="F200" s="92">
        <v>43073</v>
      </c>
      <c r="G200" s="93">
        <v>534722.35</v>
      </c>
      <c r="H200" s="93">
        <f t="shared" si="9"/>
        <v>0</v>
      </c>
      <c r="K200" s="103"/>
      <c r="L200" s="103"/>
      <c r="M200" s="104"/>
      <c r="N200" s="104"/>
    </row>
    <row r="201" spans="1:14" x14ac:dyDescent="0.25">
      <c r="A201" t="s">
        <v>4314</v>
      </c>
      <c r="B201" t="s">
        <v>4315</v>
      </c>
      <c r="C201" s="93">
        <v>-335995.24</v>
      </c>
      <c r="D201" s="7"/>
      <c r="E201" s="91" t="s">
        <v>4429</v>
      </c>
      <c r="F201" s="92">
        <v>43095</v>
      </c>
      <c r="G201" s="93">
        <v>335995.24</v>
      </c>
      <c r="H201" s="93">
        <f t="shared" si="9"/>
        <v>0</v>
      </c>
      <c r="K201" s="103"/>
      <c r="L201" s="103"/>
      <c r="M201" s="104"/>
      <c r="N201" s="104"/>
    </row>
    <row r="202" spans="1:14" x14ac:dyDescent="0.25">
      <c r="A202" t="s">
        <v>4316</v>
      </c>
      <c r="B202" t="s">
        <v>4317</v>
      </c>
      <c r="C202" s="93">
        <v>-405476.56</v>
      </c>
      <c r="D202" s="7"/>
      <c r="E202" s="91" t="s">
        <v>4432</v>
      </c>
      <c r="F202" s="92">
        <v>43098</v>
      </c>
      <c r="G202" s="93">
        <v>405475.56</v>
      </c>
      <c r="H202" s="93">
        <f t="shared" si="9"/>
        <v>-1</v>
      </c>
      <c r="K202" s="103"/>
      <c r="L202" s="103"/>
      <c r="M202" s="104"/>
      <c r="N202" s="104"/>
    </row>
    <row r="203" spans="1:14" s="91" customFormat="1" x14ac:dyDescent="0.25">
      <c r="A203" s="91" t="s">
        <v>4518</v>
      </c>
      <c r="B203" s="91" t="s">
        <v>4519</v>
      </c>
      <c r="C203" s="93">
        <v>-456274.46</v>
      </c>
      <c r="D203" s="7"/>
      <c r="E203" s="91" t="s">
        <v>4401</v>
      </c>
      <c r="F203" s="92">
        <v>43089</v>
      </c>
      <c r="G203" s="93">
        <v>456273.46</v>
      </c>
      <c r="H203" s="93">
        <f t="shared" si="9"/>
        <v>-1</v>
      </c>
      <c r="K203" s="103"/>
      <c r="L203" s="103"/>
      <c r="M203" s="104"/>
      <c r="N203" s="104"/>
    </row>
    <row r="204" spans="1:14" s="91" customFormat="1" x14ac:dyDescent="0.25">
      <c r="A204" s="91" t="s">
        <v>4513</v>
      </c>
      <c r="B204" s="91" t="s">
        <v>4514</v>
      </c>
      <c r="C204" s="93">
        <v>-298398.53999999998</v>
      </c>
      <c r="D204" s="7"/>
      <c r="E204" s="91" t="s">
        <v>4468</v>
      </c>
      <c r="F204" s="92">
        <v>43075</v>
      </c>
      <c r="G204" s="93">
        <v>298398.53999999998</v>
      </c>
      <c r="H204" s="93">
        <f t="shared" si="9"/>
        <v>0</v>
      </c>
      <c r="K204" s="103"/>
      <c r="L204" s="103"/>
      <c r="M204" s="104"/>
      <c r="N204" s="104"/>
    </row>
    <row r="205" spans="1:14" x14ac:dyDescent="0.25">
      <c r="A205" t="s">
        <v>1358</v>
      </c>
      <c r="B205" t="s">
        <v>1359</v>
      </c>
      <c r="C205" s="93">
        <v>-205633.92000000001</v>
      </c>
      <c r="D205" s="7"/>
      <c r="E205" s="91" t="s">
        <v>1572</v>
      </c>
      <c r="F205" s="92">
        <v>42842</v>
      </c>
      <c r="G205" s="93">
        <v>205633.92000000001</v>
      </c>
      <c r="H205" s="93">
        <f t="shared" si="9"/>
        <v>0</v>
      </c>
      <c r="K205" s="103"/>
      <c r="L205" s="103"/>
      <c r="M205" s="104"/>
      <c r="N205" s="104"/>
    </row>
    <row r="206" spans="1:14" x14ac:dyDescent="0.25">
      <c r="A206" t="s">
        <v>1635</v>
      </c>
      <c r="B206" t="s">
        <v>1636</v>
      </c>
      <c r="C206" s="93">
        <v>-437071.47</v>
      </c>
      <c r="D206" s="7"/>
      <c r="E206" s="91" t="s">
        <v>1917</v>
      </c>
      <c r="F206" s="92">
        <v>42864</v>
      </c>
      <c r="G206" s="93">
        <v>437071.47</v>
      </c>
      <c r="H206" s="93">
        <f t="shared" si="9"/>
        <v>0</v>
      </c>
      <c r="K206" s="103"/>
      <c r="L206" s="103"/>
      <c r="M206" s="104"/>
      <c r="N206" s="104"/>
    </row>
    <row r="207" spans="1:14" x14ac:dyDescent="0.25">
      <c r="A207" t="s">
        <v>1641</v>
      </c>
      <c r="B207" t="s">
        <v>1642</v>
      </c>
      <c r="C207" s="93">
        <v>-400419.05</v>
      </c>
      <c r="D207" s="7"/>
      <c r="E207" s="91" t="s">
        <v>1972</v>
      </c>
      <c r="F207" s="92">
        <v>42866</v>
      </c>
      <c r="G207" s="93">
        <v>400419.05</v>
      </c>
      <c r="H207" s="93">
        <f t="shared" si="9"/>
        <v>0</v>
      </c>
      <c r="K207" s="103"/>
      <c r="L207" s="103"/>
      <c r="M207" s="104"/>
      <c r="N207" s="104"/>
    </row>
    <row r="208" spans="1:14" x14ac:dyDescent="0.25">
      <c r="A208" t="s">
        <v>1645</v>
      </c>
      <c r="B208" t="s">
        <v>1646</v>
      </c>
      <c r="C208" s="93">
        <v>-400419.05</v>
      </c>
      <c r="D208" s="7"/>
      <c r="E208" s="91" t="s">
        <v>1975</v>
      </c>
      <c r="F208" s="92">
        <v>42866</v>
      </c>
      <c r="G208" s="93">
        <v>400419.05</v>
      </c>
      <c r="H208" s="93">
        <f t="shared" si="9"/>
        <v>0</v>
      </c>
      <c r="K208" s="103"/>
      <c r="L208" s="103"/>
      <c r="M208" s="104"/>
      <c r="N208" s="104"/>
    </row>
    <row r="209" spans="1:14" x14ac:dyDescent="0.25">
      <c r="A209" t="s">
        <v>1749</v>
      </c>
      <c r="B209" t="s">
        <v>1750</v>
      </c>
      <c r="C209" s="93">
        <v>-32751.82</v>
      </c>
      <c r="D209" s="7"/>
      <c r="E209" s="91" t="s">
        <v>2073</v>
      </c>
      <c r="F209" s="92">
        <v>42878</v>
      </c>
      <c r="G209" s="93">
        <v>212751.82</v>
      </c>
      <c r="H209" s="93">
        <f t="shared" si="9"/>
        <v>180000</v>
      </c>
      <c r="K209" s="103"/>
      <c r="L209" s="103"/>
      <c r="M209" s="104"/>
      <c r="N209" s="104"/>
    </row>
    <row r="210" spans="1:14" x14ac:dyDescent="0.25">
      <c r="A210" t="s">
        <v>1755</v>
      </c>
      <c r="B210" t="s">
        <v>1756</v>
      </c>
      <c r="C210" s="93">
        <v>-212751.82</v>
      </c>
      <c r="D210" s="7"/>
      <c r="E210" s="91" t="s">
        <v>2077</v>
      </c>
      <c r="F210" s="92">
        <v>42878</v>
      </c>
      <c r="G210" s="93">
        <v>212751.82</v>
      </c>
      <c r="H210" s="93">
        <f t="shared" si="9"/>
        <v>0</v>
      </c>
      <c r="K210" s="103"/>
      <c r="L210" s="103"/>
      <c r="M210" s="104"/>
      <c r="N210" s="104"/>
    </row>
    <row r="211" spans="1:14" x14ac:dyDescent="0.25">
      <c r="A211" t="s">
        <v>1861</v>
      </c>
      <c r="B211" t="s">
        <v>1862</v>
      </c>
      <c r="C211" s="93">
        <v>-400419.05</v>
      </c>
      <c r="D211" s="7"/>
      <c r="E211" s="91" t="s">
        <v>1974</v>
      </c>
      <c r="F211" s="92">
        <v>42884</v>
      </c>
      <c r="G211" s="93">
        <v>400419.05</v>
      </c>
      <c r="H211" s="93">
        <f t="shared" si="9"/>
        <v>0</v>
      </c>
      <c r="K211" s="103"/>
      <c r="L211" s="103"/>
      <c r="M211" s="104"/>
      <c r="N211" s="104"/>
    </row>
    <row r="212" spans="1:14" x14ac:dyDescent="0.25">
      <c r="A212" t="s">
        <v>2138</v>
      </c>
      <c r="B212" t="s">
        <v>2139</v>
      </c>
      <c r="C212" s="93">
        <v>-223074.99</v>
      </c>
      <c r="D212" s="7"/>
      <c r="E212" s="91" t="s">
        <v>2326</v>
      </c>
      <c r="F212" s="92">
        <v>42891</v>
      </c>
      <c r="G212" s="93">
        <v>223074.99</v>
      </c>
      <c r="H212" s="93">
        <f t="shared" si="9"/>
        <v>0</v>
      </c>
      <c r="K212" s="103"/>
      <c r="L212" s="103"/>
      <c r="M212" s="104"/>
      <c r="N212" s="104"/>
    </row>
    <row r="213" spans="1:14" x14ac:dyDescent="0.25">
      <c r="A213" t="s">
        <v>2180</v>
      </c>
      <c r="B213" t="s">
        <v>2181</v>
      </c>
      <c r="C213" s="93">
        <v>-212751.82</v>
      </c>
      <c r="D213" s="7"/>
      <c r="E213" s="91" t="s">
        <v>2405</v>
      </c>
      <c r="F213" s="92">
        <v>42898</v>
      </c>
      <c r="G213" s="93">
        <v>212751.82</v>
      </c>
      <c r="H213" s="93">
        <f t="shared" si="9"/>
        <v>0</v>
      </c>
      <c r="K213" s="103"/>
      <c r="L213" s="103"/>
      <c r="M213" s="104"/>
      <c r="N213" s="104"/>
    </row>
    <row r="214" spans="1:14" x14ac:dyDescent="0.25">
      <c r="A214" t="s">
        <v>2242</v>
      </c>
      <c r="B214" t="s">
        <v>2243</v>
      </c>
      <c r="C214" s="93">
        <v>-212751.82</v>
      </c>
      <c r="D214" s="7"/>
      <c r="E214" s="91" t="s">
        <v>2416</v>
      </c>
      <c r="F214" s="92">
        <v>42905</v>
      </c>
      <c r="G214" s="93">
        <v>212751.82</v>
      </c>
      <c r="H214" s="93">
        <f t="shared" si="9"/>
        <v>0</v>
      </c>
      <c r="K214" s="103"/>
      <c r="L214" s="103"/>
      <c r="M214" s="104"/>
      <c r="N214" s="104"/>
    </row>
    <row r="215" spans="1:14" x14ac:dyDescent="0.25">
      <c r="A215" t="s">
        <v>2244</v>
      </c>
      <c r="B215" t="s">
        <v>2245</v>
      </c>
      <c r="C215" s="93">
        <v>-212751.82</v>
      </c>
      <c r="D215" s="7"/>
      <c r="E215" s="91" t="s">
        <v>2426</v>
      </c>
      <c r="F215" s="92">
        <v>42905</v>
      </c>
      <c r="G215" s="93">
        <v>212751.82</v>
      </c>
      <c r="H215" s="93">
        <f t="shared" si="9"/>
        <v>0</v>
      </c>
      <c r="K215" s="103"/>
      <c r="L215" s="103"/>
      <c r="M215" s="104"/>
      <c r="N215" s="104"/>
    </row>
    <row r="216" spans="1:14" x14ac:dyDescent="0.25">
      <c r="A216" t="s">
        <v>2246</v>
      </c>
      <c r="B216" t="s">
        <v>2247</v>
      </c>
      <c r="C216" s="93">
        <v>-212751.82</v>
      </c>
      <c r="D216" s="7"/>
      <c r="E216" s="91" t="s">
        <v>2411</v>
      </c>
      <c r="F216" s="92">
        <v>42905</v>
      </c>
      <c r="G216" s="93">
        <v>212751.82</v>
      </c>
      <c r="H216" s="93">
        <f t="shared" si="9"/>
        <v>0</v>
      </c>
      <c r="K216" s="103"/>
      <c r="L216" s="103"/>
      <c r="M216" s="104"/>
      <c r="N216" s="104"/>
    </row>
    <row r="217" spans="1:14" x14ac:dyDescent="0.25">
      <c r="A217" t="s">
        <v>2282</v>
      </c>
      <c r="B217" t="s">
        <v>2283</v>
      </c>
      <c r="C217" s="93">
        <v>-266122.02</v>
      </c>
      <c r="D217" s="7"/>
      <c r="E217" s="91" t="s">
        <v>2387</v>
      </c>
      <c r="F217" s="92">
        <v>42905</v>
      </c>
      <c r="G217" s="93">
        <v>266122.02</v>
      </c>
      <c r="H217" s="93">
        <f t="shared" si="9"/>
        <v>0</v>
      </c>
      <c r="K217" s="103"/>
      <c r="L217" s="103"/>
      <c r="M217" s="104"/>
      <c r="N217" s="104"/>
    </row>
    <row r="218" spans="1:14" x14ac:dyDescent="0.25">
      <c r="A218" t="s">
        <v>2297</v>
      </c>
      <c r="B218" t="s">
        <v>2298</v>
      </c>
      <c r="C218" s="93">
        <v>-400419.05</v>
      </c>
      <c r="D218" s="7"/>
      <c r="E218" s="91" t="s">
        <v>2354</v>
      </c>
      <c r="F218" s="92">
        <v>42916</v>
      </c>
      <c r="G218" s="93">
        <v>400419.05</v>
      </c>
      <c r="H218" s="93">
        <f t="shared" si="9"/>
        <v>0</v>
      </c>
      <c r="K218" s="103"/>
      <c r="L218" s="103"/>
      <c r="M218" s="104"/>
      <c r="N218" s="104"/>
    </row>
    <row r="219" spans="1:14" x14ac:dyDescent="0.25">
      <c r="A219" t="s">
        <v>2299</v>
      </c>
      <c r="B219" t="s">
        <v>2300</v>
      </c>
      <c r="C219" s="93">
        <v>-400419.05</v>
      </c>
      <c r="D219" s="7"/>
      <c r="E219" s="91" t="s">
        <v>2357</v>
      </c>
      <c r="F219" s="92">
        <v>42916</v>
      </c>
      <c r="G219" s="93">
        <v>400419.05</v>
      </c>
      <c r="H219" s="93">
        <f t="shared" si="9"/>
        <v>0</v>
      </c>
      <c r="K219" s="103"/>
      <c r="L219" s="103"/>
      <c r="M219" s="104"/>
      <c r="N219" s="104"/>
    </row>
    <row r="220" spans="1:14" x14ac:dyDescent="0.25">
      <c r="A220" t="s">
        <v>2303</v>
      </c>
      <c r="B220" t="s">
        <v>2304</v>
      </c>
      <c r="C220" s="93">
        <v>-212751.82</v>
      </c>
      <c r="D220" s="7"/>
      <c r="E220" s="91" t="s">
        <v>2407</v>
      </c>
      <c r="F220" s="92">
        <v>42905</v>
      </c>
      <c r="G220" s="93">
        <v>212751.82</v>
      </c>
      <c r="H220" s="93">
        <f t="shared" si="9"/>
        <v>0</v>
      </c>
      <c r="K220" s="103"/>
      <c r="L220" s="103"/>
      <c r="M220" s="104"/>
      <c r="N220" s="104"/>
    </row>
    <row r="221" spans="1:14" x14ac:dyDescent="0.25">
      <c r="A221" t="s">
        <v>2495</v>
      </c>
      <c r="B221" t="s">
        <v>2496</v>
      </c>
      <c r="C221" s="93">
        <v>-241732.61</v>
      </c>
      <c r="D221" s="7"/>
      <c r="E221" s="91" t="s">
        <v>2699</v>
      </c>
      <c r="F221" s="92">
        <v>42919</v>
      </c>
      <c r="G221" s="93">
        <v>241732.61</v>
      </c>
      <c r="H221" s="93">
        <f t="shared" si="9"/>
        <v>0</v>
      </c>
      <c r="K221" s="103"/>
      <c r="L221" s="103"/>
      <c r="M221" s="104"/>
      <c r="N221" s="104"/>
    </row>
    <row r="222" spans="1:14" x14ac:dyDescent="0.25">
      <c r="A222" t="s">
        <v>2537</v>
      </c>
      <c r="B222" t="s">
        <v>2538</v>
      </c>
      <c r="C222" s="93">
        <v>-212751.82</v>
      </c>
      <c r="D222" s="7"/>
      <c r="E222" s="91" t="s">
        <v>2761</v>
      </c>
      <c r="F222" s="92">
        <v>42930</v>
      </c>
      <c r="G222" s="93">
        <v>212751.82</v>
      </c>
      <c r="H222" s="93">
        <f t="shared" si="9"/>
        <v>0</v>
      </c>
      <c r="K222" s="103"/>
      <c r="L222" s="103"/>
      <c r="M222" s="104"/>
      <c r="N222" s="104"/>
    </row>
    <row r="223" spans="1:14" x14ac:dyDescent="0.25">
      <c r="A223" t="s">
        <v>2545</v>
      </c>
      <c r="B223" t="s">
        <v>2546</v>
      </c>
      <c r="C223" s="93">
        <v>-22242.2</v>
      </c>
      <c r="D223" s="7"/>
      <c r="E223" s="91" t="s">
        <v>2767</v>
      </c>
      <c r="F223" s="92">
        <v>42930</v>
      </c>
      <c r="G223" s="93">
        <v>212751.82</v>
      </c>
      <c r="H223" s="93">
        <f t="shared" si="9"/>
        <v>190509.62</v>
      </c>
      <c r="K223" s="103"/>
      <c r="L223" s="103"/>
      <c r="M223" s="104"/>
      <c r="N223" s="104"/>
    </row>
    <row r="224" spans="1:14" x14ac:dyDescent="0.25">
      <c r="A224" t="s">
        <v>2563</v>
      </c>
      <c r="B224" t="s">
        <v>2564</v>
      </c>
      <c r="C224" s="93">
        <v>-400419.05</v>
      </c>
      <c r="D224" s="7"/>
      <c r="E224" s="91" t="s">
        <v>2731</v>
      </c>
      <c r="F224" s="92">
        <v>42933</v>
      </c>
      <c r="G224" s="93">
        <v>400419.05</v>
      </c>
      <c r="H224" s="93">
        <f t="shared" si="9"/>
        <v>0</v>
      </c>
      <c r="K224" s="103"/>
      <c r="L224" s="103"/>
      <c r="M224" s="104"/>
      <c r="N224" s="104"/>
    </row>
    <row r="225" spans="1:14" x14ac:dyDescent="0.25">
      <c r="A225" t="s">
        <v>2565</v>
      </c>
      <c r="B225" t="s">
        <v>2566</v>
      </c>
      <c r="C225" s="93">
        <v>-400419.05</v>
      </c>
      <c r="D225" s="7"/>
      <c r="E225" s="91" t="s">
        <v>2729</v>
      </c>
      <c r="F225" s="92">
        <v>42933</v>
      </c>
      <c r="G225" s="93">
        <v>400419.05</v>
      </c>
      <c r="H225" s="93">
        <f t="shared" si="9"/>
        <v>0</v>
      </c>
      <c r="K225" s="103"/>
      <c r="L225" s="103"/>
      <c r="M225" s="104"/>
      <c r="N225" s="104"/>
    </row>
    <row r="226" spans="1:14" x14ac:dyDescent="0.25">
      <c r="A226" t="s">
        <v>2665</v>
      </c>
      <c r="B226" t="s">
        <v>2666</v>
      </c>
      <c r="C226" s="93">
        <v>-400419.05</v>
      </c>
      <c r="D226" s="7"/>
      <c r="E226" s="91" t="s">
        <v>3002</v>
      </c>
      <c r="F226" s="92">
        <v>42947</v>
      </c>
      <c r="G226" s="93">
        <v>400419.05</v>
      </c>
      <c r="H226" s="93">
        <f t="shared" si="9"/>
        <v>0</v>
      </c>
      <c r="K226" s="103"/>
      <c r="L226" s="103"/>
      <c r="M226" s="104"/>
      <c r="N226" s="104"/>
    </row>
    <row r="227" spans="1:14" x14ac:dyDescent="0.25">
      <c r="A227" t="s">
        <v>2667</v>
      </c>
      <c r="B227" t="s">
        <v>2668</v>
      </c>
      <c r="C227" s="93">
        <v>-400419.05</v>
      </c>
      <c r="D227" s="7"/>
      <c r="E227" s="91" t="s">
        <v>3003</v>
      </c>
      <c r="F227" s="92">
        <v>42947</v>
      </c>
      <c r="G227" s="93">
        <v>400419.05</v>
      </c>
      <c r="H227" s="93">
        <f t="shared" si="9"/>
        <v>0</v>
      </c>
      <c r="K227" s="103"/>
      <c r="L227" s="103"/>
      <c r="M227" s="104"/>
      <c r="N227" s="104"/>
    </row>
    <row r="228" spans="1:14" x14ac:dyDescent="0.25">
      <c r="A228" t="s">
        <v>2677</v>
      </c>
      <c r="B228" t="s">
        <v>2678</v>
      </c>
      <c r="C228" s="93">
        <v>-233944.73</v>
      </c>
      <c r="D228" s="7"/>
      <c r="E228" s="91" t="s">
        <v>3007</v>
      </c>
      <c r="F228" s="92">
        <v>42947</v>
      </c>
      <c r="G228" s="93">
        <v>233944.73</v>
      </c>
      <c r="H228" s="93">
        <f t="shared" si="9"/>
        <v>0</v>
      </c>
      <c r="K228" s="103"/>
      <c r="L228" s="103"/>
      <c r="M228" s="104"/>
      <c r="N228" s="104"/>
    </row>
    <row r="229" spans="1:14" x14ac:dyDescent="0.25">
      <c r="A229" t="s">
        <v>2683</v>
      </c>
      <c r="B229" t="s">
        <v>2684</v>
      </c>
      <c r="C229" s="93">
        <v>-400419.05</v>
      </c>
      <c r="D229" s="7"/>
      <c r="E229" s="91" t="s">
        <v>3016</v>
      </c>
      <c r="F229" s="92">
        <v>42951</v>
      </c>
      <c r="G229" s="93">
        <v>400419.05</v>
      </c>
      <c r="H229" s="93">
        <f t="shared" si="9"/>
        <v>0</v>
      </c>
      <c r="K229" s="103"/>
      <c r="L229" s="103"/>
      <c r="M229" s="104"/>
      <c r="N229" s="104"/>
    </row>
    <row r="230" spans="1:14" x14ac:dyDescent="0.25">
      <c r="A230" t="s">
        <v>2849</v>
      </c>
      <c r="B230" t="s">
        <v>2850</v>
      </c>
      <c r="C230" s="93">
        <v>-739945.05</v>
      </c>
      <c r="D230" s="7"/>
      <c r="E230" s="91" t="s">
        <v>3023</v>
      </c>
      <c r="F230" s="92">
        <v>42954</v>
      </c>
      <c r="G230" s="93">
        <v>739945.05</v>
      </c>
      <c r="H230" s="93">
        <f t="shared" ref="H230:H261" si="10">+C230+G230</f>
        <v>0</v>
      </c>
      <c r="K230" s="103"/>
      <c r="L230" s="103"/>
      <c r="M230" s="104"/>
      <c r="N230" s="104"/>
    </row>
    <row r="231" spans="1:14" x14ac:dyDescent="0.25">
      <c r="A231" t="s">
        <v>2818</v>
      </c>
      <c r="B231" t="s">
        <v>2819</v>
      </c>
      <c r="C231" s="93">
        <v>-321320.7</v>
      </c>
      <c r="D231" s="7"/>
      <c r="E231" s="91" t="s">
        <v>3027</v>
      </c>
      <c r="F231" s="92">
        <v>42954</v>
      </c>
      <c r="G231" s="93">
        <v>321320.7</v>
      </c>
      <c r="H231" s="93">
        <f t="shared" si="10"/>
        <v>0</v>
      </c>
      <c r="K231" s="103"/>
      <c r="L231" s="103"/>
      <c r="M231" s="104"/>
      <c r="N231" s="104"/>
    </row>
    <row r="232" spans="1:14" x14ac:dyDescent="0.25">
      <c r="A232" t="s">
        <v>2935</v>
      </c>
      <c r="B232" t="s">
        <v>2936</v>
      </c>
      <c r="C232" s="93">
        <v>-212751.82</v>
      </c>
      <c r="D232" s="7"/>
      <c r="E232" s="91" t="s">
        <v>3047</v>
      </c>
      <c r="F232" s="92">
        <v>42964</v>
      </c>
      <c r="G232" s="93">
        <v>212751.82</v>
      </c>
      <c r="H232" s="93">
        <f t="shared" si="10"/>
        <v>0</v>
      </c>
      <c r="K232" s="103"/>
      <c r="L232" s="103"/>
      <c r="M232" s="104"/>
      <c r="N232" s="104"/>
    </row>
    <row r="233" spans="1:14" x14ac:dyDescent="0.25">
      <c r="A233" t="s">
        <v>2949</v>
      </c>
      <c r="B233" t="s">
        <v>2950</v>
      </c>
      <c r="C233" s="93">
        <v>-212751.82</v>
      </c>
      <c r="D233" s="7"/>
      <c r="E233" s="91" t="s">
        <v>3062</v>
      </c>
      <c r="F233" s="92">
        <v>42968</v>
      </c>
      <c r="G233" s="93">
        <v>212751.82</v>
      </c>
      <c r="H233" s="93">
        <f t="shared" si="10"/>
        <v>0</v>
      </c>
      <c r="K233" s="103"/>
      <c r="L233" s="103"/>
      <c r="M233" s="104"/>
      <c r="N233" s="104"/>
    </row>
    <row r="234" spans="1:14" x14ac:dyDescent="0.25">
      <c r="A234" t="s">
        <v>2925</v>
      </c>
      <c r="B234" t="s">
        <v>2926</v>
      </c>
      <c r="C234" s="93">
        <v>-212751.82</v>
      </c>
      <c r="D234" s="7"/>
      <c r="E234" s="91" t="s">
        <v>3063</v>
      </c>
      <c r="F234" s="92">
        <v>42968</v>
      </c>
      <c r="G234" s="93">
        <v>212751.82</v>
      </c>
      <c r="H234" s="93">
        <f t="shared" si="10"/>
        <v>0</v>
      </c>
      <c r="K234" s="103"/>
      <c r="L234" s="103"/>
      <c r="M234" s="104"/>
      <c r="N234" s="104"/>
    </row>
    <row r="235" spans="1:14" x14ac:dyDescent="0.25">
      <c r="A235" t="s">
        <v>2943</v>
      </c>
      <c r="B235" t="s">
        <v>2944</v>
      </c>
      <c r="C235" s="93">
        <v>-212751.82</v>
      </c>
      <c r="D235" s="7"/>
      <c r="E235" s="91" t="s">
        <v>3065</v>
      </c>
      <c r="F235" s="92">
        <v>42968</v>
      </c>
      <c r="G235" s="93">
        <v>212751.82</v>
      </c>
      <c r="H235" s="93">
        <f t="shared" si="10"/>
        <v>0</v>
      </c>
      <c r="K235" s="103"/>
      <c r="L235" s="103"/>
      <c r="M235" s="104"/>
      <c r="N235" s="104"/>
    </row>
    <row r="236" spans="1:14" x14ac:dyDescent="0.25">
      <c r="A236" t="s">
        <v>2989</v>
      </c>
      <c r="B236" t="s">
        <v>2990</v>
      </c>
      <c r="C236" s="93">
        <v>-219364.74</v>
      </c>
      <c r="D236" s="7"/>
      <c r="E236" s="91" t="s">
        <v>3067</v>
      </c>
      <c r="F236" s="92">
        <v>42968</v>
      </c>
      <c r="G236" s="93">
        <v>219364.74</v>
      </c>
      <c r="H236" s="93">
        <f t="shared" si="10"/>
        <v>0</v>
      </c>
      <c r="K236" s="103"/>
      <c r="L236" s="103"/>
      <c r="M236" s="104"/>
      <c r="N236" s="104"/>
    </row>
    <row r="237" spans="1:14" x14ac:dyDescent="0.25">
      <c r="A237" t="s">
        <v>2967</v>
      </c>
      <c r="B237" t="s">
        <v>2968</v>
      </c>
      <c r="C237" s="93">
        <v>-212751.82</v>
      </c>
      <c r="D237" s="7"/>
      <c r="E237" s="91" t="s">
        <v>3069</v>
      </c>
      <c r="F237" s="92">
        <v>42968</v>
      </c>
      <c r="G237" s="93">
        <v>212751.82</v>
      </c>
      <c r="H237" s="93">
        <f t="shared" si="10"/>
        <v>0</v>
      </c>
      <c r="K237" s="103"/>
      <c r="L237" s="103"/>
      <c r="M237" s="104"/>
      <c r="N237" s="104"/>
    </row>
    <row r="238" spans="1:14" x14ac:dyDescent="0.25">
      <c r="A238" t="s">
        <v>2929</v>
      </c>
      <c r="B238" t="s">
        <v>2930</v>
      </c>
      <c r="C238" s="93">
        <v>-212751.82</v>
      </c>
      <c r="D238" s="7"/>
      <c r="E238" s="91" t="s">
        <v>3071</v>
      </c>
      <c r="F238" s="92">
        <v>42968</v>
      </c>
      <c r="G238" s="93">
        <v>212751.82</v>
      </c>
      <c r="H238" s="93">
        <f t="shared" si="10"/>
        <v>0</v>
      </c>
      <c r="K238" s="103"/>
      <c r="L238" s="103"/>
      <c r="M238" s="104"/>
      <c r="N238" s="104"/>
    </row>
    <row r="239" spans="1:14" x14ac:dyDescent="0.25">
      <c r="A239" t="s">
        <v>2973</v>
      </c>
      <c r="B239" t="s">
        <v>2974</v>
      </c>
      <c r="C239" s="93">
        <v>-212751.82</v>
      </c>
      <c r="D239" s="7"/>
      <c r="E239" s="91" t="s">
        <v>3072</v>
      </c>
      <c r="F239" s="92">
        <v>42968</v>
      </c>
      <c r="G239" s="93">
        <v>212751.82</v>
      </c>
      <c r="H239" s="93">
        <f t="shared" si="10"/>
        <v>0</v>
      </c>
      <c r="K239" s="103"/>
      <c r="L239" s="103"/>
      <c r="M239" s="104"/>
      <c r="N239" s="104"/>
    </row>
    <row r="240" spans="1:14" x14ac:dyDescent="0.25">
      <c r="A240" t="s">
        <v>2985</v>
      </c>
      <c r="B240" t="s">
        <v>2986</v>
      </c>
      <c r="C240" s="93">
        <v>-219364.74</v>
      </c>
      <c r="D240" s="7"/>
      <c r="E240" s="91" t="s">
        <v>3077</v>
      </c>
      <c r="F240" s="92">
        <v>42968</v>
      </c>
      <c r="G240" s="93">
        <v>219364.74</v>
      </c>
      <c r="H240" s="93">
        <f t="shared" si="10"/>
        <v>0</v>
      </c>
      <c r="K240" s="103"/>
      <c r="L240" s="103"/>
      <c r="M240" s="104"/>
      <c r="N240" s="104"/>
    </row>
    <row r="241" spans="1:14" x14ac:dyDescent="0.25">
      <c r="A241" t="s">
        <v>2977</v>
      </c>
      <c r="B241" t="s">
        <v>2978</v>
      </c>
      <c r="C241" s="93">
        <v>-212751.82</v>
      </c>
      <c r="D241" s="7"/>
      <c r="E241" s="91" t="s">
        <v>3080</v>
      </c>
      <c r="F241" s="92">
        <v>42968</v>
      </c>
      <c r="G241" s="93">
        <v>212751.82</v>
      </c>
      <c r="H241" s="93">
        <f t="shared" si="10"/>
        <v>0</v>
      </c>
      <c r="K241" s="103"/>
      <c r="L241" s="103"/>
      <c r="M241" s="104"/>
      <c r="N241" s="104"/>
    </row>
    <row r="242" spans="1:14" x14ac:dyDescent="0.25">
      <c r="A242" t="s">
        <v>2979</v>
      </c>
      <c r="B242" t="s">
        <v>2980</v>
      </c>
      <c r="C242" s="93">
        <v>-212751.82</v>
      </c>
      <c r="D242" s="7"/>
      <c r="E242" s="91" t="s">
        <v>3082</v>
      </c>
      <c r="F242" s="92">
        <v>42968</v>
      </c>
      <c r="G242" s="93">
        <v>212751.82</v>
      </c>
      <c r="H242" s="93">
        <f t="shared" si="10"/>
        <v>0</v>
      </c>
      <c r="K242" s="103"/>
      <c r="L242" s="103"/>
      <c r="M242" s="104"/>
      <c r="N242" s="104"/>
    </row>
    <row r="243" spans="1:14" x14ac:dyDescent="0.25">
      <c r="A243" t="s">
        <v>2927</v>
      </c>
      <c r="B243" t="s">
        <v>2928</v>
      </c>
      <c r="C243" s="93">
        <v>-212751.82</v>
      </c>
      <c r="D243" s="7"/>
      <c r="E243" s="91" t="s">
        <v>3084</v>
      </c>
      <c r="F243" s="92">
        <v>42968</v>
      </c>
      <c r="G243" s="93">
        <v>212751.82</v>
      </c>
      <c r="H243" s="93">
        <f t="shared" si="10"/>
        <v>0</v>
      </c>
      <c r="K243" s="103"/>
      <c r="L243" s="103"/>
      <c r="M243" s="104"/>
      <c r="N243" s="104"/>
    </row>
    <row r="244" spans="1:14" x14ac:dyDescent="0.25">
      <c r="A244" t="s">
        <v>2804</v>
      </c>
      <c r="B244" t="s">
        <v>2805</v>
      </c>
      <c r="C244" s="93">
        <v>-361873.21</v>
      </c>
      <c r="D244" s="7"/>
      <c r="E244" s="91" t="s">
        <v>3135</v>
      </c>
      <c r="F244" s="92">
        <v>42979</v>
      </c>
      <c r="G244" s="93">
        <v>361873.21</v>
      </c>
      <c r="H244" s="93">
        <f t="shared" si="10"/>
        <v>0</v>
      </c>
      <c r="K244" s="103"/>
      <c r="L244" s="103"/>
      <c r="M244" s="104"/>
      <c r="N244" s="104"/>
    </row>
    <row r="245" spans="1:14" x14ac:dyDescent="0.25">
      <c r="A245" t="s">
        <v>3255</v>
      </c>
      <c r="B245" t="s">
        <v>3256</v>
      </c>
      <c r="C245" s="93">
        <v>-400499.49</v>
      </c>
      <c r="D245" s="7"/>
      <c r="E245" s="91" t="s">
        <v>3157</v>
      </c>
      <c r="F245" s="92">
        <v>42992</v>
      </c>
      <c r="G245" s="93">
        <v>400499.49</v>
      </c>
      <c r="H245" s="93">
        <f t="shared" si="10"/>
        <v>0</v>
      </c>
      <c r="K245" s="103"/>
      <c r="L245" s="103"/>
      <c r="M245" s="104"/>
      <c r="N245" s="104"/>
    </row>
    <row r="246" spans="1:14" x14ac:dyDescent="0.25">
      <c r="A246" t="s">
        <v>3293</v>
      </c>
      <c r="B246" t="s">
        <v>3294</v>
      </c>
      <c r="C246" s="93">
        <v>-400499.49</v>
      </c>
      <c r="D246" s="7"/>
      <c r="E246" s="91" t="s">
        <v>3156</v>
      </c>
      <c r="F246" s="92">
        <v>42992</v>
      </c>
      <c r="G246" s="93">
        <v>400499.49</v>
      </c>
      <c r="H246" s="93">
        <f t="shared" si="10"/>
        <v>0</v>
      </c>
      <c r="K246" s="103"/>
      <c r="L246" s="103"/>
      <c r="M246" s="104"/>
      <c r="N246" s="104"/>
    </row>
    <row r="247" spans="1:14" x14ac:dyDescent="0.25">
      <c r="A247" t="s">
        <v>3297</v>
      </c>
      <c r="B247" t="s">
        <v>3298</v>
      </c>
      <c r="C247" s="93">
        <v>-400499.49</v>
      </c>
      <c r="D247" s="7"/>
      <c r="E247" s="91" t="s">
        <v>3158</v>
      </c>
      <c r="F247" s="92">
        <v>42992</v>
      </c>
      <c r="G247" s="93">
        <v>400499.49</v>
      </c>
      <c r="H247" s="93">
        <f t="shared" si="10"/>
        <v>0</v>
      </c>
      <c r="K247" s="103"/>
      <c r="L247" s="103"/>
      <c r="M247" s="104"/>
      <c r="N247" s="104"/>
    </row>
    <row r="248" spans="1:14" x14ac:dyDescent="0.25">
      <c r="A248" t="s">
        <v>3299</v>
      </c>
      <c r="B248" t="s">
        <v>3300</v>
      </c>
      <c r="C248" s="93">
        <v>-213443.73</v>
      </c>
      <c r="D248" s="7"/>
      <c r="E248" s="91" t="s">
        <v>3172</v>
      </c>
      <c r="F248" s="92">
        <v>42992</v>
      </c>
      <c r="G248" s="93">
        <v>213443.73</v>
      </c>
      <c r="H248" s="93">
        <f t="shared" si="10"/>
        <v>0</v>
      </c>
      <c r="K248" s="103"/>
      <c r="L248" s="103"/>
      <c r="M248" s="104"/>
      <c r="N248" s="104"/>
    </row>
    <row r="249" spans="1:14" x14ac:dyDescent="0.25">
      <c r="A249" t="s">
        <v>3301</v>
      </c>
      <c r="B249" t="s">
        <v>3302</v>
      </c>
      <c r="C249" s="93">
        <v>-213443.73</v>
      </c>
      <c r="D249" s="7"/>
      <c r="E249" s="91" t="s">
        <v>3171</v>
      </c>
      <c r="F249" s="92">
        <v>42992</v>
      </c>
      <c r="G249" s="93">
        <v>213443.73</v>
      </c>
      <c r="H249" s="93">
        <f t="shared" si="10"/>
        <v>0</v>
      </c>
      <c r="K249" s="103"/>
      <c r="L249" s="103"/>
      <c r="M249" s="104"/>
      <c r="N249" s="104"/>
    </row>
    <row r="250" spans="1:14" x14ac:dyDescent="0.25">
      <c r="A250" t="s">
        <v>3311</v>
      </c>
      <c r="B250" t="s">
        <v>3312</v>
      </c>
      <c r="C250" s="93">
        <v>-213443.73</v>
      </c>
      <c r="D250" s="7"/>
      <c r="E250" s="91" t="s">
        <v>3422</v>
      </c>
      <c r="F250" s="92">
        <v>42993</v>
      </c>
      <c r="G250" s="93">
        <v>213443.73</v>
      </c>
      <c r="H250" s="93">
        <f t="shared" si="10"/>
        <v>0</v>
      </c>
      <c r="K250" s="103"/>
      <c r="L250" s="103"/>
      <c r="M250" s="104"/>
      <c r="N250" s="104"/>
    </row>
    <row r="251" spans="1:14" x14ac:dyDescent="0.25">
      <c r="A251" t="s">
        <v>3313</v>
      </c>
      <c r="B251" t="s">
        <v>3314</v>
      </c>
      <c r="C251" s="93">
        <v>-213443.73</v>
      </c>
      <c r="D251" s="7"/>
      <c r="E251" s="91" t="s">
        <v>3418</v>
      </c>
      <c r="F251" s="92">
        <v>42993</v>
      </c>
      <c r="G251" s="93">
        <v>213443.73</v>
      </c>
      <c r="H251" s="93">
        <f t="shared" si="10"/>
        <v>0</v>
      </c>
      <c r="K251" s="103"/>
      <c r="L251" s="103"/>
      <c r="M251" s="104"/>
      <c r="N251" s="104"/>
    </row>
    <row r="252" spans="1:14" x14ac:dyDescent="0.25">
      <c r="A252" t="s">
        <v>3315</v>
      </c>
      <c r="B252" t="s">
        <v>3316</v>
      </c>
      <c r="C252" s="93">
        <v>-361873.21</v>
      </c>
      <c r="D252" s="7"/>
      <c r="E252" s="91" t="s">
        <v>3374</v>
      </c>
      <c r="F252" s="92">
        <v>42996</v>
      </c>
      <c r="G252" s="93">
        <v>361873.21</v>
      </c>
      <c r="H252" s="93">
        <f t="shared" si="10"/>
        <v>0</v>
      </c>
      <c r="K252" s="103"/>
      <c r="L252" s="103"/>
      <c r="M252" s="104"/>
      <c r="N252" s="104"/>
    </row>
    <row r="253" spans="1:14" x14ac:dyDescent="0.25">
      <c r="A253" t="s">
        <v>3317</v>
      </c>
      <c r="B253" t="s">
        <v>3318</v>
      </c>
      <c r="C253" s="93">
        <v>-390318.43</v>
      </c>
      <c r="D253" s="7"/>
      <c r="E253" s="91" t="s">
        <v>3376</v>
      </c>
      <c r="F253" s="92">
        <v>42996</v>
      </c>
      <c r="G253" s="93">
        <v>390318.43</v>
      </c>
      <c r="H253" s="93">
        <f t="shared" si="10"/>
        <v>0</v>
      </c>
      <c r="K253" s="103"/>
      <c r="L253" s="103"/>
      <c r="M253" s="104"/>
      <c r="N253" s="104"/>
    </row>
    <row r="254" spans="1:14" x14ac:dyDescent="0.25">
      <c r="A254" t="s">
        <v>3369</v>
      </c>
      <c r="B254" t="s">
        <v>3370</v>
      </c>
      <c r="C254" s="93">
        <v>-348521.77</v>
      </c>
      <c r="D254" s="7"/>
      <c r="E254" s="91" t="s">
        <v>3712</v>
      </c>
      <c r="F254" s="92">
        <v>43010</v>
      </c>
      <c r="G254" s="93">
        <v>348521.77</v>
      </c>
      <c r="H254" s="93">
        <f t="shared" si="10"/>
        <v>0</v>
      </c>
      <c r="K254" s="103"/>
      <c r="L254" s="103"/>
      <c r="M254" s="104"/>
      <c r="N254" s="104"/>
    </row>
    <row r="255" spans="1:14" x14ac:dyDescent="0.25">
      <c r="A255" t="s">
        <v>3659</v>
      </c>
      <c r="B255" t="s">
        <v>3660</v>
      </c>
      <c r="C255" s="93">
        <v>-731315.46</v>
      </c>
      <c r="D255" s="7"/>
      <c r="E255" s="91" t="s">
        <v>3722</v>
      </c>
      <c r="F255" s="92">
        <v>42969</v>
      </c>
      <c r="G255" s="93">
        <v>731315.46</v>
      </c>
      <c r="H255" s="93">
        <f t="shared" si="10"/>
        <v>0</v>
      </c>
      <c r="K255" s="103"/>
      <c r="L255" s="103"/>
      <c r="M255" s="104"/>
      <c r="N255" s="104"/>
    </row>
    <row r="256" spans="1:14" x14ac:dyDescent="0.25">
      <c r="A256" t="s">
        <v>3442</v>
      </c>
      <c r="B256" t="s">
        <v>3443</v>
      </c>
      <c r="C256" s="93">
        <v>-593059.31999999995</v>
      </c>
      <c r="D256" s="7"/>
      <c r="E256" s="91" t="s">
        <v>3144</v>
      </c>
      <c r="F256" s="92">
        <v>42986</v>
      </c>
      <c r="G256" s="93">
        <v>593059.31999999995</v>
      </c>
      <c r="H256" s="93">
        <f t="shared" si="10"/>
        <v>0</v>
      </c>
      <c r="K256" s="103"/>
      <c r="L256" s="103"/>
      <c r="M256" s="104"/>
      <c r="N256" s="104"/>
    </row>
    <row r="257" spans="1:14" x14ac:dyDescent="0.25">
      <c r="A257" t="s">
        <v>3667</v>
      </c>
      <c r="B257" t="s">
        <v>3668</v>
      </c>
      <c r="C257" s="93">
        <v>-647016.36</v>
      </c>
      <c r="D257" s="7"/>
      <c r="E257" s="91" t="s">
        <v>3742</v>
      </c>
      <c r="F257" s="92">
        <v>43017</v>
      </c>
      <c r="G257" s="93">
        <v>647016.36</v>
      </c>
      <c r="H257" s="93">
        <f t="shared" si="10"/>
        <v>0</v>
      </c>
      <c r="K257" s="103"/>
      <c r="L257" s="103"/>
      <c r="M257" s="104"/>
      <c r="N257" s="104"/>
    </row>
    <row r="258" spans="1:14" x14ac:dyDescent="0.25">
      <c r="A258" t="s">
        <v>3679</v>
      </c>
      <c r="B258" t="s">
        <v>3680</v>
      </c>
      <c r="C258" s="93">
        <v>-244360.12</v>
      </c>
      <c r="D258" s="7"/>
      <c r="E258" s="91" t="s">
        <v>3768</v>
      </c>
      <c r="F258" s="92">
        <v>43010</v>
      </c>
      <c r="G258" s="93">
        <v>244360.12</v>
      </c>
      <c r="H258" s="93">
        <f t="shared" si="10"/>
        <v>0</v>
      </c>
      <c r="K258" s="103"/>
      <c r="L258" s="103"/>
      <c r="M258" s="104"/>
      <c r="N258" s="104"/>
    </row>
    <row r="259" spans="1:14" x14ac:dyDescent="0.25">
      <c r="A259" t="s">
        <v>3689</v>
      </c>
      <c r="B259" t="s">
        <v>3690</v>
      </c>
      <c r="C259" s="93">
        <v>-647016.36</v>
      </c>
      <c r="D259" s="7"/>
      <c r="E259" s="91" t="s">
        <v>3785</v>
      </c>
      <c r="F259" s="92">
        <v>43031</v>
      </c>
      <c r="G259" s="93">
        <v>647016.36</v>
      </c>
      <c r="H259" s="93">
        <f t="shared" si="10"/>
        <v>0</v>
      </c>
      <c r="K259" s="103"/>
      <c r="L259" s="103"/>
      <c r="M259" s="104"/>
      <c r="N259" s="104"/>
    </row>
    <row r="260" spans="1:14" x14ac:dyDescent="0.25">
      <c r="A260" t="s">
        <v>3695</v>
      </c>
      <c r="B260" t="s">
        <v>3696</v>
      </c>
      <c r="C260" s="93">
        <v>-348521.77</v>
      </c>
      <c r="D260" s="7"/>
      <c r="E260" s="91" t="s">
        <v>3794</v>
      </c>
      <c r="F260" s="92">
        <v>43038</v>
      </c>
      <c r="G260" s="93">
        <v>348521.77</v>
      </c>
      <c r="H260" s="93">
        <f t="shared" si="10"/>
        <v>0</v>
      </c>
      <c r="K260" s="103"/>
      <c r="L260" s="103"/>
      <c r="M260" s="104"/>
      <c r="N260" s="104"/>
    </row>
    <row r="261" spans="1:14" x14ac:dyDescent="0.25">
      <c r="A261" t="s">
        <v>3999</v>
      </c>
      <c r="B261" t="s">
        <v>4000</v>
      </c>
      <c r="C261" s="93">
        <v>-602529.80000000005</v>
      </c>
      <c r="D261" s="7"/>
      <c r="E261" s="91" t="s">
        <v>4031</v>
      </c>
      <c r="F261" s="92">
        <v>43045</v>
      </c>
      <c r="G261" s="93">
        <v>602529.80000000005</v>
      </c>
      <c r="H261" s="93">
        <f t="shared" si="10"/>
        <v>0</v>
      </c>
      <c r="K261" s="103"/>
      <c r="L261" s="103"/>
      <c r="M261" s="104"/>
      <c r="N261" s="104"/>
    </row>
    <row r="262" spans="1:14" x14ac:dyDescent="0.25">
      <c r="A262" t="s">
        <v>4011</v>
      </c>
      <c r="B262" t="s">
        <v>4012</v>
      </c>
      <c r="C262" s="93">
        <v>-546628.84</v>
      </c>
      <c r="D262" s="7"/>
      <c r="E262" s="91" t="s">
        <v>4032</v>
      </c>
      <c r="F262" s="92">
        <v>43062</v>
      </c>
      <c r="G262" s="93">
        <v>546628.84</v>
      </c>
      <c r="H262" s="93">
        <f t="shared" ref="H262:H280" si="11">+C262+G262</f>
        <v>0</v>
      </c>
      <c r="K262" s="103"/>
      <c r="L262" s="103"/>
      <c r="M262" s="104"/>
      <c r="N262" s="104"/>
    </row>
    <row r="263" spans="1:14" x14ac:dyDescent="0.25">
      <c r="A263" t="s">
        <v>4017</v>
      </c>
      <c r="B263" t="s">
        <v>4018</v>
      </c>
      <c r="C263" s="93">
        <v>-455125.63</v>
      </c>
      <c r="D263" s="7"/>
      <c r="E263" s="91" t="s">
        <v>4400</v>
      </c>
      <c r="F263" s="92">
        <v>43004</v>
      </c>
      <c r="G263" s="93">
        <v>455125.63</v>
      </c>
      <c r="H263" s="93">
        <f t="shared" si="11"/>
        <v>0</v>
      </c>
      <c r="K263" s="103"/>
      <c r="L263" s="103"/>
      <c r="M263" s="104"/>
      <c r="N263" s="104"/>
    </row>
    <row r="264" spans="1:14" x14ac:dyDescent="0.25">
      <c r="A264" t="s">
        <v>4318</v>
      </c>
      <c r="B264" t="s">
        <v>4319</v>
      </c>
      <c r="C264" s="93">
        <v>-494860.26</v>
      </c>
      <c r="D264" s="7"/>
      <c r="E264" s="91" t="s">
        <v>4405</v>
      </c>
      <c r="F264" s="92">
        <v>43067</v>
      </c>
      <c r="G264" s="93">
        <v>494859.1</v>
      </c>
      <c r="H264" s="93">
        <f t="shared" si="11"/>
        <v>-1.1600000000325963</v>
      </c>
      <c r="K264" s="103"/>
      <c r="L264" s="103"/>
      <c r="M264" s="104"/>
      <c r="N264" s="104"/>
    </row>
    <row r="265" spans="1:14" x14ac:dyDescent="0.25">
      <c r="A265" t="s">
        <v>4320</v>
      </c>
      <c r="B265" t="s">
        <v>4321</v>
      </c>
      <c r="C265" s="93">
        <v>-400499.49</v>
      </c>
      <c r="D265" s="7"/>
      <c r="E265" s="91" t="s">
        <v>4425</v>
      </c>
      <c r="F265" s="92">
        <v>43080</v>
      </c>
      <c r="G265" s="93">
        <v>400499.49</v>
      </c>
      <c r="H265" s="93">
        <f t="shared" si="11"/>
        <v>0</v>
      </c>
      <c r="K265" s="103"/>
      <c r="L265" s="103"/>
      <c r="M265" s="104"/>
      <c r="N265" s="104"/>
    </row>
    <row r="266" spans="1:14" x14ac:dyDescent="0.25">
      <c r="A266" t="s">
        <v>4322</v>
      </c>
      <c r="B266" t="s">
        <v>4323</v>
      </c>
      <c r="C266" s="93">
        <v>-235176.56</v>
      </c>
      <c r="D266" s="7"/>
      <c r="E266" s="91" t="s">
        <v>4492</v>
      </c>
      <c r="F266" s="92">
        <v>43080</v>
      </c>
      <c r="G266" s="93">
        <v>235176.56</v>
      </c>
      <c r="H266" s="93">
        <f t="shared" si="11"/>
        <v>0</v>
      </c>
      <c r="K266" s="103"/>
      <c r="L266" s="103"/>
      <c r="M266" s="104"/>
      <c r="N266" s="104"/>
    </row>
    <row r="267" spans="1:14" x14ac:dyDescent="0.25">
      <c r="A267" t="s">
        <v>4324</v>
      </c>
      <c r="B267" t="s">
        <v>4325</v>
      </c>
      <c r="C267" s="93">
        <v>-235176.56</v>
      </c>
      <c r="D267" s="7"/>
      <c r="E267" s="91" t="s">
        <v>4495</v>
      </c>
      <c r="F267" s="92">
        <v>43080</v>
      </c>
      <c r="G267" s="93">
        <v>235176.56</v>
      </c>
      <c r="H267" s="93">
        <f t="shared" si="11"/>
        <v>0</v>
      </c>
      <c r="K267" s="103"/>
      <c r="L267" s="103"/>
      <c r="M267" s="104"/>
      <c r="N267" s="104"/>
    </row>
    <row r="268" spans="1:14" x14ac:dyDescent="0.25">
      <c r="A268" t="s">
        <v>4326</v>
      </c>
      <c r="B268" t="s">
        <v>4327</v>
      </c>
      <c r="C268" s="93">
        <v>-235176.56</v>
      </c>
      <c r="D268" s="7"/>
      <c r="E268" s="91" t="s">
        <v>4493</v>
      </c>
      <c r="F268" s="92">
        <v>43080</v>
      </c>
      <c r="G268" s="93">
        <v>235176.56</v>
      </c>
      <c r="H268" s="93">
        <f t="shared" si="11"/>
        <v>0</v>
      </c>
      <c r="K268" s="103"/>
      <c r="L268" s="103"/>
      <c r="M268" s="104"/>
      <c r="N268" s="104"/>
    </row>
    <row r="269" spans="1:14" x14ac:dyDescent="0.25">
      <c r="A269" t="s">
        <v>4328</v>
      </c>
      <c r="B269" t="s">
        <v>4329</v>
      </c>
      <c r="C269" s="93">
        <v>-235176.56</v>
      </c>
      <c r="D269" s="7"/>
      <c r="E269" s="91" t="s">
        <v>4501</v>
      </c>
      <c r="F269" s="92">
        <v>43080</v>
      </c>
      <c r="G269" s="93">
        <v>235176.56</v>
      </c>
      <c r="H269" s="93">
        <f t="shared" si="11"/>
        <v>0</v>
      </c>
      <c r="K269" s="103"/>
      <c r="L269" s="103"/>
      <c r="M269" s="104"/>
      <c r="N269" s="104"/>
    </row>
    <row r="270" spans="1:14" x14ac:dyDescent="0.25">
      <c r="A270" t="s">
        <v>4330</v>
      </c>
      <c r="B270" t="s">
        <v>4331</v>
      </c>
      <c r="C270" s="93">
        <v>-235176.56</v>
      </c>
      <c r="D270" s="7"/>
      <c r="E270" s="91" t="s">
        <v>4497</v>
      </c>
      <c r="F270" s="92">
        <v>43080</v>
      </c>
      <c r="G270" s="93">
        <v>235176.56</v>
      </c>
      <c r="H270" s="93">
        <f t="shared" si="11"/>
        <v>0</v>
      </c>
      <c r="K270" s="103"/>
      <c r="L270" s="103"/>
      <c r="M270" s="104"/>
      <c r="N270" s="104"/>
    </row>
    <row r="271" spans="1:14" x14ac:dyDescent="0.25">
      <c r="A271" t="s">
        <v>4332</v>
      </c>
      <c r="B271" t="s">
        <v>4333</v>
      </c>
      <c r="C271" s="93">
        <v>-235176.56</v>
      </c>
      <c r="D271" s="7"/>
      <c r="E271" s="91" t="s">
        <v>4503</v>
      </c>
      <c r="F271" s="92">
        <v>43080</v>
      </c>
      <c r="G271" s="93">
        <v>235176.56</v>
      </c>
      <c r="H271" s="93">
        <f t="shared" si="11"/>
        <v>0</v>
      </c>
      <c r="K271" s="103"/>
      <c r="L271" s="103"/>
      <c r="M271" s="104"/>
      <c r="N271" s="104"/>
    </row>
    <row r="272" spans="1:14" x14ac:dyDescent="0.25">
      <c r="A272" t="s">
        <v>4334</v>
      </c>
      <c r="B272" t="s">
        <v>4335</v>
      </c>
      <c r="C272" s="93">
        <v>-235176.56</v>
      </c>
      <c r="D272" s="7"/>
      <c r="E272" s="91" t="s">
        <v>4498</v>
      </c>
      <c r="F272" s="92">
        <v>43080</v>
      </c>
      <c r="G272" s="93">
        <v>235176.56</v>
      </c>
      <c r="H272" s="93">
        <f t="shared" si="11"/>
        <v>0</v>
      </c>
      <c r="K272" s="103"/>
      <c r="L272" s="103"/>
      <c r="M272" s="104"/>
      <c r="N272" s="104"/>
    </row>
    <row r="273" spans="1:14" x14ac:dyDescent="0.25">
      <c r="A273" t="s">
        <v>4336</v>
      </c>
      <c r="B273" t="s">
        <v>4337</v>
      </c>
      <c r="C273" s="93">
        <v>-235176.56</v>
      </c>
      <c r="D273" s="7"/>
      <c r="E273" s="91" t="s">
        <v>4489</v>
      </c>
      <c r="F273" s="92">
        <v>43080</v>
      </c>
      <c r="G273" s="93">
        <v>235176.56</v>
      </c>
      <c r="H273" s="93">
        <f t="shared" si="11"/>
        <v>0</v>
      </c>
      <c r="K273" s="103"/>
      <c r="L273" s="103"/>
      <c r="M273" s="104"/>
      <c r="N273" s="104"/>
    </row>
    <row r="274" spans="1:14" x14ac:dyDescent="0.25">
      <c r="A274" t="s">
        <v>4338</v>
      </c>
      <c r="B274" t="s">
        <v>4339</v>
      </c>
      <c r="C274" s="93">
        <v>-235176.56</v>
      </c>
      <c r="D274" s="7"/>
      <c r="E274" s="91" t="s">
        <v>4496</v>
      </c>
      <c r="F274" s="92">
        <v>43080</v>
      </c>
      <c r="G274" s="93">
        <v>235176.56</v>
      </c>
      <c r="H274" s="93">
        <f t="shared" si="11"/>
        <v>0</v>
      </c>
      <c r="K274" s="103"/>
      <c r="L274" s="103"/>
      <c r="M274" s="104"/>
      <c r="N274" s="104"/>
    </row>
    <row r="275" spans="1:14" x14ac:dyDescent="0.25">
      <c r="A275" t="s">
        <v>4340</v>
      </c>
      <c r="B275" t="s">
        <v>4341</v>
      </c>
      <c r="C275" s="93">
        <v>-235176.56</v>
      </c>
      <c r="D275" s="7"/>
      <c r="E275" s="91" t="s">
        <v>4490</v>
      </c>
      <c r="F275" s="92">
        <v>43080</v>
      </c>
      <c r="G275" s="93">
        <v>235176.56</v>
      </c>
      <c r="H275" s="93">
        <f t="shared" si="11"/>
        <v>0</v>
      </c>
      <c r="K275" s="103"/>
      <c r="L275" s="103"/>
      <c r="M275" s="104"/>
      <c r="N275" s="104"/>
    </row>
    <row r="276" spans="1:14" x14ac:dyDescent="0.25">
      <c r="A276" t="s">
        <v>4342</v>
      </c>
      <c r="B276" t="s">
        <v>4343</v>
      </c>
      <c r="C276" s="93">
        <v>-235176.56</v>
      </c>
      <c r="D276" s="7"/>
      <c r="E276" s="91" t="s">
        <v>4491</v>
      </c>
      <c r="F276" s="92">
        <v>43080</v>
      </c>
      <c r="G276" s="93">
        <v>235176.56</v>
      </c>
      <c r="H276" s="93">
        <f t="shared" si="11"/>
        <v>0</v>
      </c>
      <c r="K276" s="103"/>
      <c r="L276" s="103"/>
      <c r="M276" s="104"/>
      <c r="N276" s="104"/>
    </row>
    <row r="277" spans="1:14" x14ac:dyDescent="0.25">
      <c r="A277" t="s">
        <v>4344</v>
      </c>
      <c r="B277" t="s">
        <v>4345</v>
      </c>
      <c r="C277" s="93">
        <v>-235176.56</v>
      </c>
      <c r="D277" s="7"/>
      <c r="E277" s="91" t="s">
        <v>4502</v>
      </c>
      <c r="F277" s="92">
        <v>43080</v>
      </c>
      <c r="G277" s="93">
        <v>235176.56</v>
      </c>
      <c r="H277" s="93">
        <f t="shared" si="11"/>
        <v>0</v>
      </c>
      <c r="K277" s="103"/>
      <c r="L277" s="103"/>
      <c r="M277" s="104"/>
      <c r="N277" s="104"/>
    </row>
    <row r="278" spans="1:14" x14ac:dyDescent="0.25">
      <c r="A278" t="s">
        <v>4346</v>
      </c>
      <c r="B278" t="s">
        <v>4347</v>
      </c>
      <c r="C278" s="93">
        <v>-235176.56</v>
      </c>
      <c r="D278" s="7"/>
      <c r="E278" s="91" t="s">
        <v>4494</v>
      </c>
      <c r="F278" s="92">
        <v>43080</v>
      </c>
      <c r="G278" s="93">
        <v>235176.56</v>
      </c>
      <c r="H278" s="93">
        <f t="shared" si="11"/>
        <v>0</v>
      </c>
      <c r="K278" s="103"/>
      <c r="L278" s="103"/>
      <c r="M278" s="104"/>
      <c r="N278" s="104"/>
    </row>
    <row r="279" spans="1:14" x14ac:dyDescent="0.25">
      <c r="A279" t="s">
        <v>4348</v>
      </c>
      <c r="B279" t="s">
        <v>4349</v>
      </c>
      <c r="C279" s="93">
        <v>-235176.56</v>
      </c>
      <c r="D279" s="7"/>
      <c r="E279" s="91" t="s">
        <v>4499</v>
      </c>
      <c r="F279" s="92">
        <v>43080</v>
      </c>
      <c r="G279" s="93">
        <v>235176.56</v>
      </c>
      <c r="H279" s="93">
        <f t="shared" si="11"/>
        <v>0</v>
      </c>
      <c r="K279" s="103"/>
      <c r="L279" s="103"/>
      <c r="M279" s="104"/>
      <c r="N279" s="104"/>
    </row>
    <row r="280" spans="1:14" x14ac:dyDescent="0.25">
      <c r="A280" t="s">
        <v>4350</v>
      </c>
      <c r="B280" t="s">
        <v>4351</v>
      </c>
      <c r="C280" s="93">
        <v>-470348.11</v>
      </c>
      <c r="D280" s="7"/>
      <c r="E280" s="91" t="s">
        <v>4415</v>
      </c>
      <c r="F280" s="92">
        <v>42864</v>
      </c>
      <c r="G280" s="93">
        <v>470348.11</v>
      </c>
      <c r="H280" s="93">
        <f t="shared" si="11"/>
        <v>0</v>
      </c>
      <c r="K280" s="103"/>
      <c r="L280" s="103"/>
      <c r="M280" s="104"/>
      <c r="N280" s="104"/>
    </row>
    <row r="281" spans="1:14" s="91" customFormat="1" x14ac:dyDescent="0.25">
      <c r="A281" s="91" t="s">
        <v>4515</v>
      </c>
      <c r="B281" s="91" t="s">
        <v>4516</v>
      </c>
      <c r="C281" s="93">
        <v>-220506.56</v>
      </c>
      <c r="D281" s="7"/>
      <c r="E281" s="91" t="s">
        <v>4500</v>
      </c>
      <c r="F281" s="92">
        <v>43082</v>
      </c>
      <c r="G281" s="93">
        <v>220506.56</v>
      </c>
      <c r="H281" s="93">
        <f t="shared" ref="H281:H282" si="12">+C281+G281</f>
        <v>0</v>
      </c>
      <c r="K281" s="103"/>
      <c r="L281" s="103"/>
      <c r="M281" s="104"/>
      <c r="N281" s="104"/>
    </row>
    <row r="282" spans="1:14" x14ac:dyDescent="0.25">
      <c r="A282" t="s">
        <v>4352</v>
      </c>
      <c r="B282" t="s">
        <v>4353</v>
      </c>
      <c r="C282" s="93">
        <v>-215736.56</v>
      </c>
      <c r="D282" s="7"/>
      <c r="E282" s="91" t="s">
        <v>4439</v>
      </c>
      <c r="F282" s="92">
        <v>42989</v>
      </c>
      <c r="G282" s="93">
        <v>215736.56</v>
      </c>
      <c r="H282" s="93">
        <f t="shared" si="12"/>
        <v>0</v>
      </c>
      <c r="K282" s="103"/>
      <c r="L282" s="103"/>
      <c r="M282" s="104"/>
      <c r="N282" s="104"/>
    </row>
    <row r="283" spans="1:14" x14ac:dyDescent="0.25">
      <c r="A283" t="s">
        <v>4354</v>
      </c>
      <c r="B283" t="s">
        <v>4355</v>
      </c>
      <c r="C283" s="93">
        <v>-546628.84</v>
      </c>
      <c r="D283" s="7"/>
      <c r="E283" s="91" t="s">
        <v>4388</v>
      </c>
      <c r="F283" s="92">
        <v>43073</v>
      </c>
      <c r="G283" s="93">
        <v>546628.84</v>
      </c>
      <c r="H283" s="93">
        <f>+C283+G283</f>
        <v>0</v>
      </c>
      <c r="K283" s="103"/>
      <c r="L283" s="103"/>
      <c r="M283" s="104"/>
      <c r="N283" s="104"/>
    </row>
    <row r="284" spans="1:14" x14ac:dyDescent="0.25">
      <c r="A284" t="s">
        <v>4356</v>
      </c>
      <c r="B284" t="s">
        <v>4357</v>
      </c>
      <c r="C284" s="93">
        <v>-88514.11</v>
      </c>
      <c r="D284" s="7"/>
      <c r="E284" s="91" t="s">
        <v>4487</v>
      </c>
      <c r="F284" s="92">
        <v>43004</v>
      </c>
      <c r="G284" s="93">
        <v>88514.11</v>
      </c>
      <c r="H284" s="93">
        <f>+C284+G284</f>
        <v>0</v>
      </c>
      <c r="K284" s="103"/>
      <c r="L284" s="103"/>
      <c r="M284" s="104"/>
      <c r="N284" s="104"/>
    </row>
    <row r="285" spans="1:14" x14ac:dyDescent="0.25">
      <c r="A285" t="s">
        <v>4358</v>
      </c>
      <c r="B285" t="s">
        <v>4359</v>
      </c>
      <c r="C285" s="93">
        <v>-602529.80000000005</v>
      </c>
      <c r="D285" s="7"/>
      <c r="E285" s="91" t="s">
        <v>4383</v>
      </c>
      <c r="F285" s="92">
        <v>43034</v>
      </c>
      <c r="G285" s="93">
        <v>602529.80000000005</v>
      </c>
      <c r="H285" s="93">
        <f>+C285+G285</f>
        <v>0</v>
      </c>
      <c r="K285" s="103"/>
      <c r="L285" s="103"/>
      <c r="M285" s="104"/>
      <c r="N285" s="104"/>
    </row>
    <row r="286" spans="1:14" x14ac:dyDescent="0.25">
      <c r="A286" t="s">
        <v>4360</v>
      </c>
      <c r="B286" t="s">
        <v>4361</v>
      </c>
      <c r="C286" s="93">
        <v>-213443.73</v>
      </c>
      <c r="D286" s="7"/>
      <c r="E286" s="91" t="s">
        <v>4488</v>
      </c>
      <c r="F286" s="92">
        <v>43004</v>
      </c>
      <c r="G286" s="93">
        <v>213443.73</v>
      </c>
      <c r="H286" s="93">
        <f>+C286+G286</f>
        <v>0</v>
      </c>
      <c r="K286" s="103"/>
      <c r="L286" s="103"/>
      <c r="M286" s="104"/>
      <c r="N286" s="104"/>
    </row>
    <row r="287" spans="1:14" x14ac:dyDescent="0.25">
      <c r="A287" t="s">
        <v>342</v>
      </c>
      <c r="B287" t="s">
        <v>343</v>
      </c>
      <c r="C287" s="93">
        <v>624414.89</v>
      </c>
      <c r="D287" s="7"/>
      <c r="E287" s="91"/>
      <c r="F287" s="92"/>
      <c r="G287" s="93"/>
      <c r="H287" s="93"/>
      <c r="K287" s="103"/>
      <c r="L287" s="103"/>
      <c r="M287" s="103"/>
      <c r="N287" s="101"/>
    </row>
    <row r="288" spans="1:14" x14ac:dyDescent="0.25">
      <c r="C288" s="91"/>
      <c r="E288" s="91"/>
      <c r="F288" s="92"/>
      <c r="G288" s="93"/>
      <c r="H288" s="93"/>
      <c r="K288" s="100"/>
      <c r="L288" s="100"/>
      <c r="M288" s="100"/>
      <c r="N288" s="101"/>
    </row>
    <row r="289" spans="2:14" x14ac:dyDescent="0.25">
      <c r="B289" t="s">
        <v>457</v>
      </c>
      <c r="C289" s="93">
        <f>+SUM(C8:C287)</f>
        <v>-89326803.299999893</v>
      </c>
      <c r="E289" s="91"/>
      <c r="F289" s="92"/>
      <c r="G289" s="93"/>
      <c r="H289" s="93"/>
      <c r="K289" s="100"/>
      <c r="L289" s="100"/>
      <c r="M289" s="100"/>
      <c r="N289" s="101"/>
    </row>
    <row r="290" spans="2:14" x14ac:dyDescent="0.25">
      <c r="C290" s="93">
        <v>-89326803.299999997</v>
      </c>
      <c r="K290" s="98"/>
      <c r="L290" s="98"/>
      <c r="M290" s="98"/>
      <c r="N290" s="99"/>
    </row>
    <row r="291" spans="2:14" x14ac:dyDescent="0.25">
      <c r="C291" s="93">
        <f>+C289-C290</f>
        <v>0</v>
      </c>
      <c r="K291" s="98"/>
      <c r="L291" s="98"/>
      <c r="M291" s="98"/>
    </row>
    <row r="292" spans="2:14" x14ac:dyDescent="0.25">
      <c r="E292" s="91"/>
      <c r="F292" s="92"/>
      <c r="G292" s="93"/>
    </row>
    <row r="293" spans="2:14" x14ac:dyDescent="0.25">
      <c r="G293" s="93">
        <f>+SUM(G8:G292)</f>
        <v>87836043.439999938</v>
      </c>
    </row>
    <row r="294" spans="2:14" x14ac:dyDescent="0.25">
      <c r="G294" s="93">
        <f>+'[12]31'!$G$276</f>
        <v>87836043.439999998</v>
      </c>
    </row>
    <row r="295" spans="2:14" x14ac:dyDescent="0.25">
      <c r="G295" s="93">
        <f>+G293-G294</f>
        <v>0</v>
      </c>
    </row>
    <row r="296" spans="2:14" x14ac:dyDescent="0.25">
      <c r="E296" s="10"/>
    </row>
  </sheetData>
  <autoFilter ref="A7:I287"/>
  <sortState ref="A8:J288">
    <sortCondition ref="A8:A288"/>
  </sortState>
  <pageMargins left="0.70866141732283472" right="0.70866141732283472" top="0.74803149606299213" bottom="0.74803149606299213" header="0.31496062992125984" footer="0.31496062992125984"/>
  <pageSetup scale="61" fitToHeight="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1"/>
  <sheetViews>
    <sheetView workbookViewId="0">
      <selection activeCell="H250" sqref="A1:H250"/>
    </sheetView>
  </sheetViews>
  <sheetFormatPr baseColWidth="10" defaultRowHeight="15" x14ac:dyDescent="0.25"/>
  <cols>
    <col min="1" max="1" width="14.5703125" bestFit="1" customWidth="1"/>
    <col min="2" max="2" width="39.28515625" bestFit="1" customWidth="1"/>
    <col min="3" max="3" width="14.42578125" bestFit="1" customWidth="1"/>
    <col min="4" max="4" width="2.5703125" customWidth="1"/>
    <col min="5" max="5" width="20.85546875" bestFit="1" customWidth="1"/>
    <col min="7" max="7" width="12.7109375" bestFit="1" customWidth="1"/>
    <col min="12" max="12" width="12" bestFit="1" customWidth="1"/>
  </cols>
  <sheetData>
    <row r="1" spans="1:13" s="2" customFormat="1" x14ac:dyDescent="0.25">
      <c r="A1" s="62"/>
      <c r="B1" s="62"/>
      <c r="C1" s="62"/>
      <c r="D1" s="8"/>
      <c r="E1" s="62"/>
      <c r="F1" s="62"/>
      <c r="G1" s="62"/>
      <c r="H1" s="62"/>
    </row>
    <row r="2" spans="1:13" s="2" customFormat="1" x14ac:dyDescent="0.25">
      <c r="A2" s="62"/>
      <c r="B2" s="3" t="s">
        <v>344</v>
      </c>
      <c r="C2" s="62"/>
      <c r="D2" s="8"/>
      <c r="E2" s="62"/>
      <c r="F2" s="62"/>
      <c r="G2" s="62"/>
      <c r="H2" s="62"/>
    </row>
    <row r="3" spans="1:13" s="2" customFormat="1" x14ac:dyDescent="0.25">
      <c r="A3" s="62"/>
      <c r="B3" s="3" t="s">
        <v>345</v>
      </c>
      <c r="C3" s="62"/>
      <c r="D3" s="8"/>
      <c r="E3" s="62"/>
      <c r="F3" s="62"/>
      <c r="G3" s="62"/>
      <c r="H3" s="62"/>
    </row>
    <row r="4" spans="1:13" s="2" customFormat="1" x14ac:dyDescent="0.25">
      <c r="A4" s="62"/>
      <c r="B4" s="3" t="s">
        <v>346</v>
      </c>
      <c r="C4" s="62"/>
      <c r="D4" s="8"/>
      <c r="E4" s="62"/>
      <c r="F4" s="62"/>
      <c r="G4" s="62"/>
      <c r="H4" s="62"/>
    </row>
    <row r="5" spans="1:13" s="2" customFormat="1" x14ac:dyDescent="0.25">
      <c r="A5" s="62"/>
      <c r="B5" s="4" t="s">
        <v>458</v>
      </c>
      <c r="C5" s="62"/>
      <c r="D5" s="8"/>
      <c r="E5" s="62"/>
      <c r="F5" s="62"/>
      <c r="G5" s="62"/>
      <c r="H5" s="62"/>
    </row>
    <row r="6" spans="1:13" s="2" customFormat="1" x14ac:dyDescent="0.25">
      <c r="A6" s="62"/>
      <c r="B6" s="62"/>
      <c r="C6" s="62"/>
      <c r="D6" s="8"/>
      <c r="E6" s="62"/>
      <c r="F6" s="62"/>
      <c r="G6" s="62"/>
      <c r="H6" s="62"/>
      <c r="J6" s="50"/>
      <c r="K6" s="50"/>
      <c r="L6" s="51"/>
      <c r="M6" s="51"/>
    </row>
    <row r="7" spans="1:13" s="2" customFormat="1" x14ac:dyDescent="0.25">
      <c r="A7" s="5" t="s">
        <v>347</v>
      </c>
      <c r="B7" s="5" t="s">
        <v>348</v>
      </c>
      <c r="C7" s="5" t="s">
        <v>349</v>
      </c>
      <c r="D7" s="6"/>
      <c r="E7" s="5" t="s">
        <v>348</v>
      </c>
      <c r="F7" s="5" t="s">
        <v>350</v>
      </c>
      <c r="G7" s="5" t="s">
        <v>349</v>
      </c>
      <c r="H7" s="5" t="s">
        <v>351</v>
      </c>
    </row>
    <row r="8" spans="1:13" s="22" customFormat="1" x14ac:dyDescent="0.25">
      <c r="A8" s="22" t="s">
        <v>469</v>
      </c>
      <c r="B8" s="22" t="s">
        <v>470</v>
      </c>
      <c r="C8" s="23">
        <v>-117600</v>
      </c>
      <c r="D8" s="7"/>
      <c r="E8" s="20" t="s">
        <v>461</v>
      </c>
      <c r="F8" s="9"/>
      <c r="G8" s="23"/>
      <c r="H8" s="23"/>
      <c r="J8" s="50"/>
      <c r="K8" s="50"/>
      <c r="L8" s="51"/>
      <c r="M8" s="25"/>
    </row>
    <row r="9" spans="1:13" s="2" customFormat="1" x14ac:dyDescent="0.25">
      <c r="A9" s="2" t="s">
        <v>471</v>
      </c>
      <c r="B9" s="2" t="s">
        <v>472</v>
      </c>
      <c r="C9" s="1">
        <v>-126400</v>
      </c>
      <c r="D9" s="7"/>
      <c r="E9" s="20" t="s">
        <v>947</v>
      </c>
      <c r="F9" s="9"/>
      <c r="G9" s="23"/>
      <c r="H9" s="23"/>
      <c r="J9" s="50"/>
      <c r="K9" s="50"/>
      <c r="L9" s="51"/>
      <c r="M9" s="51"/>
    </row>
    <row r="10" spans="1:13" x14ac:dyDescent="0.25">
      <c r="A10" t="s">
        <v>473</v>
      </c>
      <c r="B10" t="s">
        <v>474</v>
      </c>
      <c r="C10" s="1">
        <v>-212000</v>
      </c>
      <c r="D10" s="7"/>
      <c r="E10" s="2" t="s">
        <v>945</v>
      </c>
      <c r="F10" s="9">
        <v>42793</v>
      </c>
      <c r="G10" s="1">
        <v>212000</v>
      </c>
      <c r="H10" s="1">
        <f>+C10+G10</f>
        <v>0</v>
      </c>
      <c r="I10" s="2"/>
      <c r="J10" s="50"/>
      <c r="K10" s="50"/>
      <c r="L10" s="51"/>
      <c r="M10" s="51"/>
    </row>
    <row r="11" spans="1:13" x14ac:dyDescent="0.25">
      <c r="A11" t="s">
        <v>475</v>
      </c>
      <c r="B11" t="s">
        <v>476</v>
      </c>
      <c r="C11" s="1">
        <v>-50720</v>
      </c>
      <c r="D11" s="7"/>
      <c r="E11" s="20" t="s">
        <v>461</v>
      </c>
      <c r="F11" s="9"/>
      <c r="G11" s="1"/>
      <c r="H11" s="1"/>
      <c r="I11" s="2"/>
      <c r="J11" s="50"/>
      <c r="K11" s="50"/>
      <c r="L11" s="51"/>
      <c r="M11" s="51"/>
    </row>
    <row r="12" spans="1:13" x14ac:dyDescent="0.25">
      <c r="A12" t="s">
        <v>477</v>
      </c>
      <c r="B12" t="s">
        <v>478</v>
      </c>
      <c r="C12" s="1">
        <v>-207200</v>
      </c>
      <c r="D12" s="7"/>
      <c r="E12" s="22" t="s">
        <v>943</v>
      </c>
      <c r="F12" s="9">
        <v>42793</v>
      </c>
      <c r="G12" s="1">
        <v>207200</v>
      </c>
      <c r="H12" s="1">
        <f>+C12+G12</f>
        <v>0</v>
      </c>
      <c r="I12" s="2"/>
      <c r="J12" s="50"/>
      <c r="K12" s="50"/>
      <c r="L12" s="51"/>
      <c r="M12" s="51"/>
    </row>
    <row r="13" spans="1:13" x14ac:dyDescent="0.25">
      <c r="A13" t="s">
        <v>479</v>
      </c>
      <c r="B13" t="s">
        <v>480</v>
      </c>
      <c r="C13" s="1">
        <v>-99040</v>
      </c>
      <c r="D13" s="7"/>
      <c r="E13" s="20" t="s">
        <v>461</v>
      </c>
      <c r="F13" s="22"/>
      <c r="G13" s="22"/>
      <c r="H13" s="1"/>
      <c r="I13" s="2"/>
      <c r="J13" s="50"/>
      <c r="K13" s="50"/>
      <c r="L13" s="51"/>
      <c r="M13" s="51"/>
    </row>
    <row r="14" spans="1:13" x14ac:dyDescent="0.25">
      <c r="A14" t="s">
        <v>481</v>
      </c>
      <c r="B14" t="s">
        <v>482</v>
      </c>
      <c r="C14" s="1">
        <v>-128400</v>
      </c>
      <c r="D14" s="7"/>
      <c r="E14" s="20" t="s">
        <v>461</v>
      </c>
      <c r="F14" s="22"/>
      <c r="G14" s="22"/>
      <c r="H14" s="22"/>
      <c r="I14" s="2"/>
      <c r="J14" s="50"/>
      <c r="K14" s="50"/>
      <c r="L14" s="51"/>
      <c r="M14" s="51"/>
    </row>
    <row r="15" spans="1:13" x14ac:dyDescent="0.25">
      <c r="A15" t="s">
        <v>483</v>
      </c>
      <c r="B15" t="s">
        <v>484</v>
      </c>
      <c r="C15" s="1">
        <v>-222960</v>
      </c>
      <c r="D15" s="7"/>
      <c r="E15" s="20" t="s">
        <v>947</v>
      </c>
      <c r="F15" s="9"/>
      <c r="G15" s="1"/>
      <c r="H15" s="1"/>
      <c r="I15" s="2"/>
      <c r="J15" s="50"/>
      <c r="K15" s="50"/>
      <c r="L15" s="51"/>
      <c r="M15" s="51"/>
    </row>
    <row r="16" spans="1:13" x14ac:dyDescent="0.25">
      <c r="A16" t="s">
        <v>485</v>
      </c>
      <c r="B16" t="s">
        <v>486</v>
      </c>
      <c r="C16" s="1">
        <v>-83760</v>
      </c>
      <c r="D16" s="7"/>
      <c r="E16" s="20" t="s">
        <v>461</v>
      </c>
      <c r="F16" s="9"/>
      <c r="G16" s="1"/>
      <c r="H16" s="1"/>
      <c r="I16" s="2"/>
      <c r="J16" s="50"/>
      <c r="K16" s="50"/>
      <c r="L16" s="51"/>
      <c r="M16" s="51"/>
    </row>
    <row r="17" spans="1:18" x14ac:dyDescent="0.25">
      <c r="A17" t="s">
        <v>487</v>
      </c>
      <c r="B17" t="s">
        <v>488</v>
      </c>
      <c r="C17" s="1">
        <v>-60000</v>
      </c>
      <c r="D17" s="7"/>
      <c r="E17" s="2" t="s">
        <v>941</v>
      </c>
      <c r="F17" s="9">
        <v>42793</v>
      </c>
      <c r="G17" s="1">
        <v>60000</v>
      </c>
      <c r="H17" s="1">
        <f>+C17+G17</f>
        <v>0</v>
      </c>
      <c r="I17" s="2"/>
      <c r="J17" s="50"/>
      <c r="K17" s="50"/>
      <c r="L17" s="51"/>
      <c r="M17" s="51"/>
    </row>
    <row r="18" spans="1:18" x14ac:dyDescent="0.25">
      <c r="A18" t="s">
        <v>489</v>
      </c>
      <c r="B18" t="s">
        <v>490</v>
      </c>
      <c r="C18" s="1">
        <v>-157600</v>
      </c>
      <c r="D18" s="7"/>
      <c r="E18" s="20" t="s">
        <v>947</v>
      </c>
      <c r="F18" s="9"/>
      <c r="G18" s="1"/>
      <c r="H18" s="1"/>
      <c r="I18" s="2"/>
      <c r="J18" s="50"/>
      <c r="K18" s="50"/>
      <c r="L18" s="51"/>
      <c r="M18" s="51"/>
    </row>
    <row r="19" spans="1:18" x14ac:dyDescent="0.25">
      <c r="A19" t="s">
        <v>491</v>
      </c>
      <c r="B19" t="s">
        <v>492</v>
      </c>
      <c r="C19" s="1">
        <v>-66560</v>
      </c>
      <c r="D19" s="7"/>
      <c r="E19" s="20" t="s">
        <v>461</v>
      </c>
      <c r="F19" s="9"/>
      <c r="G19" s="1"/>
      <c r="H19" s="1"/>
      <c r="I19" s="2"/>
      <c r="J19" s="50"/>
      <c r="K19" s="50"/>
      <c r="L19" s="51"/>
      <c r="M19" s="51"/>
    </row>
    <row r="20" spans="1:18" x14ac:dyDescent="0.25">
      <c r="A20" t="s">
        <v>493</v>
      </c>
      <c r="B20" t="s">
        <v>494</v>
      </c>
      <c r="C20" s="1">
        <v>-130771.2</v>
      </c>
      <c r="D20" s="7"/>
      <c r="E20" s="2" t="s">
        <v>944</v>
      </c>
      <c r="F20" s="9">
        <v>42793</v>
      </c>
      <c r="G20" s="1">
        <v>130771.2</v>
      </c>
      <c r="H20" s="1">
        <f>+C20+G20</f>
        <v>0</v>
      </c>
      <c r="I20" s="2"/>
      <c r="J20" s="50"/>
      <c r="K20" s="50"/>
      <c r="L20" s="51"/>
      <c r="M20" s="51"/>
    </row>
    <row r="21" spans="1:18" x14ac:dyDescent="0.25">
      <c r="A21" t="s">
        <v>495</v>
      </c>
      <c r="B21" t="s">
        <v>496</v>
      </c>
      <c r="C21" s="1">
        <v>-124000</v>
      </c>
      <c r="D21" s="7"/>
      <c r="E21" s="2" t="s">
        <v>942</v>
      </c>
      <c r="F21" s="9">
        <v>42793</v>
      </c>
      <c r="G21" s="1">
        <v>124000</v>
      </c>
      <c r="H21" s="1">
        <f>+C21+G21</f>
        <v>0</v>
      </c>
      <c r="I21" s="2"/>
      <c r="J21" s="50"/>
      <c r="K21" s="50"/>
      <c r="L21" s="51"/>
      <c r="M21" s="51"/>
    </row>
    <row r="22" spans="1:18" x14ac:dyDescent="0.25">
      <c r="A22" t="s">
        <v>497</v>
      </c>
      <c r="B22" t="s">
        <v>498</v>
      </c>
      <c r="C22" s="1">
        <v>-92000</v>
      </c>
      <c r="D22" s="7"/>
      <c r="E22" s="20" t="s">
        <v>461</v>
      </c>
      <c r="F22" s="9"/>
      <c r="G22" s="1"/>
      <c r="H22" s="1"/>
      <c r="I22" s="2"/>
      <c r="J22" s="50"/>
      <c r="K22" s="50"/>
      <c r="L22" s="51"/>
      <c r="M22" s="51"/>
    </row>
    <row r="23" spans="1:18" x14ac:dyDescent="0.25">
      <c r="A23" t="s">
        <v>3</v>
      </c>
      <c r="B23" t="s">
        <v>4</v>
      </c>
      <c r="C23" s="1">
        <v>-432379.73</v>
      </c>
      <c r="D23" s="7"/>
      <c r="E23" s="12" t="s">
        <v>468</v>
      </c>
      <c r="F23" s="9"/>
      <c r="G23" s="1"/>
      <c r="H23" s="1"/>
      <c r="I23" s="2"/>
      <c r="J23" s="50"/>
      <c r="K23" s="50"/>
      <c r="L23" s="51"/>
      <c r="M23" s="51"/>
    </row>
    <row r="24" spans="1:18" x14ac:dyDescent="0.25">
      <c r="A24" t="s">
        <v>10</v>
      </c>
      <c r="B24" t="s">
        <v>11</v>
      </c>
      <c r="C24" s="1">
        <v>-280731.78999999998</v>
      </c>
      <c r="D24" s="7"/>
      <c r="E24" s="2" t="s">
        <v>448</v>
      </c>
      <c r="F24" s="9">
        <v>42657</v>
      </c>
      <c r="G24" s="1">
        <v>280731.78999999998</v>
      </c>
      <c r="H24" s="1">
        <f t="shared" ref="H24:H29" si="0">+C24+G24</f>
        <v>0</v>
      </c>
      <c r="I24" s="2"/>
      <c r="J24" s="50"/>
      <c r="K24" s="50"/>
      <c r="L24" s="51"/>
      <c r="M24" s="51"/>
      <c r="O24" s="24" t="s">
        <v>5</v>
      </c>
      <c r="P24" s="24"/>
      <c r="Q24" s="25">
        <v>216370.21</v>
      </c>
      <c r="R24" s="25">
        <f t="shared" ref="R24" si="1">+H24-Q24</f>
        <v>-216370.21</v>
      </c>
    </row>
    <row r="25" spans="1:18" x14ac:dyDescent="0.25">
      <c r="A25" t="s">
        <v>12</v>
      </c>
      <c r="B25" t="s">
        <v>13</v>
      </c>
      <c r="C25" s="1">
        <v>-180480</v>
      </c>
      <c r="D25" s="7"/>
      <c r="E25" s="2" t="s">
        <v>354</v>
      </c>
      <c r="F25" s="9">
        <v>42669</v>
      </c>
      <c r="G25" s="1">
        <v>180480</v>
      </c>
      <c r="H25" s="1">
        <f t="shared" si="0"/>
        <v>0</v>
      </c>
      <c r="I25" s="2"/>
      <c r="J25" s="50"/>
      <c r="K25" s="50"/>
      <c r="L25" s="51"/>
      <c r="M25" s="51"/>
    </row>
    <row r="26" spans="1:18" x14ac:dyDescent="0.25">
      <c r="A26" t="s">
        <v>14</v>
      </c>
      <c r="B26" t="s">
        <v>15</v>
      </c>
      <c r="C26" s="1">
        <v>-287200</v>
      </c>
      <c r="D26" s="7"/>
      <c r="E26" s="2" t="s">
        <v>385</v>
      </c>
      <c r="F26" s="9">
        <v>42696</v>
      </c>
      <c r="G26" s="1">
        <v>287200</v>
      </c>
      <c r="H26" s="1">
        <f t="shared" si="0"/>
        <v>0</v>
      </c>
      <c r="I26" s="2"/>
      <c r="J26" s="50"/>
      <c r="K26" s="50"/>
      <c r="L26" s="51"/>
      <c r="M26" s="51"/>
    </row>
    <row r="27" spans="1:18" x14ac:dyDescent="0.25">
      <c r="A27" t="s">
        <v>20</v>
      </c>
      <c r="B27" t="s">
        <v>21</v>
      </c>
      <c r="C27" s="1">
        <v>-146400</v>
      </c>
      <c r="D27" s="7"/>
      <c r="E27" s="22" t="s">
        <v>353</v>
      </c>
      <c r="F27" s="9">
        <v>42709</v>
      </c>
      <c r="G27" s="1">
        <v>146400</v>
      </c>
      <c r="H27" s="1">
        <f t="shared" si="0"/>
        <v>0</v>
      </c>
      <c r="I27" s="2"/>
      <c r="J27" s="50"/>
      <c r="K27" s="50"/>
      <c r="L27" s="51"/>
      <c r="M27" s="51"/>
    </row>
    <row r="28" spans="1:18" x14ac:dyDescent="0.25">
      <c r="A28" t="s">
        <v>24</v>
      </c>
      <c r="B28" t="s">
        <v>25</v>
      </c>
      <c r="C28" s="1">
        <v>-261126.03</v>
      </c>
      <c r="D28" s="7"/>
      <c r="E28" s="22" t="s">
        <v>397</v>
      </c>
      <c r="F28" s="9">
        <v>42657</v>
      </c>
      <c r="G28" s="1">
        <v>261126.03</v>
      </c>
      <c r="H28" s="1">
        <f t="shared" si="0"/>
        <v>0</v>
      </c>
      <c r="I28" s="2"/>
      <c r="J28" s="50"/>
      <c r="K28" s="50"/>
      <c r="L28" s="51"/>
      <c r="M28" s="51"/>
    </row>
    <row r="29" spans="1:18" x14ac:dyDescent="0.25">
      <c r="A29" t="s">
        <v>28</v>
      </c>
      <c r="B29" t="s">
        <v>29</v>
      </c>
      <c r="C29" s="1">
        <v>-132800</v>
      </c>
      <c r="D29" s="7"/>
      <c r="E29" s="2" t="s">
        <v>421</v>
      </c>
      <c r="F29" s="9">
        <v>42731</v>
      </c>
      <c r="G29" s="1">
        <v>132800</v>
      </c>
      <c r="H29" s="1">
        <f t="shared" si="0"/>
        <v>0</v>
      </c>
      <c r="I29" s="2"/>
      <c r="J29" s="50"/>
      <c r="K29" s="50"/>
      <c r="L29" s="51"/>
      <c r="M29" s="51"/>
    </row>
    <row r="30" spans="1:18" x14ac:dyDescent="0.25">
      <c r="A30" t="s">
        <v>499</v>
      </c>
      <c r="B30" t="s">
        <v>500</v>
      </c>
      <c r="C30" s="1">
        <v>-64160</v>
      </c>
      <c r="D30" s="7"/>
      <c r="E30" s="20" t="s">
        <v>947</v>
      </c>
      <c r="F30" s="9"/>
      <c r="G30" s="1"/>
      <c r="H30" s="1"/>
      <c r="I30" s="2"/>
      <c r="J30" s="50"/>
      <c r="K30" s="50"/>
      <c r="L30" s="51"/>
      <c r="M30" s="51"/>
    </row>
    <row r="31" spans="1:18" x14ac:dyDescent="0.25">
      <c r="A31" t="s">
        <v>34</v>
      </c>
      <c r="B31" t="s">
        <v>35</v>
      </c>
      <c r="C31" s="1">
        <v>-280731.78999999998</v>
      </c>
      <c r="D31" s="7"/>
      <c r="E31" s="22" t="s">
        <v>424</v>
      </c>
      <c r="F31" s="9">
        <v>42660</v>
      </c>
      <c r="G31" s="1">
        <v>280731.78999999998</v>
      </c>
      <c r="H31" s="1">
        <f t="shared" ref="H31:H45" si="2">+C31+G31</f>
        <v>0</v>
      </c>
      <c r="I31" s="2"/>
      <c r="J31" s="50"/>
      <c r="K31" s="50"/>
      <c r="L31" s="51"/>
      <c r="M31" s="51"/>
    </row>
    <row r="32" spans="1:18" x14ac:dyDescent="0.25">
      <c r="A32" t="s">
        <v>38</v>
      </c>
      <c r="B32" t="s">
        <v>39</v>
      </c>
      <c r="C32" s="1">
        <v>-245600</v>
      </c>
      <c r="D32" s="7"/>
      <c r="E32" s="2" t="s">
        <v>384</v>
      </c>
      <c r="F32" s="9">
        <v>42745</v>
      </c>
      <c r="G32" s="1">
        <v>245600</v>
      </c>
      <c r="H32" s="1">
        <f t="shared" si="2"/>
        <v>0</v>
      </c>
      <c r="I32" s="2"/>
      <c r="J32" s="50"/>
      <c r="K32" s="50"/>
      <c r="L32" s="51"/>
      <c r="M32" s="51"/>
    </row>
    <row r="33" spans="1:13" x14ac:dyDescent="0.25">
      <c r="A33" t="s">
        <v>40</v>
      </c>
      <c r="B33" t="s">
        <v>41</v>
      </c>
      <c r="C33" s="1">
        <v>-280731.78999999998</v>
      </c>
      <c r="D33" s="7"/>
      <c r="E33" s="22" t="s">
        <v>437</v>
      </c>
      <c r="F33" s="9">
        <v>42662</v>
      </c>
      <c r="G33" s="1">
        <v>280731.78999999998</v>
      </c>
      <c r="H33" s="1">
        <f t="shared" si="2"/>
        <v>0</v>
      </c>
      <c r="I33" s="2"/>
      <c r="J33" s="50"/>
      <c r="K33" s="50"/>
      <c r="L33" s="51"/>
      <c r="M33" s="51"/>
    </row>
    <row r="34" spans="1:13" x14ac:dyDescent="0.25">
      <c r="A34" t="s">
        <v>42</v>
      </c>
      <c r="B34" t="s">
        <v>43</v>
      </c>
      <c r="C34" s="1">
        <v>-401280</v>
      </c>
      <c r="D34" s="7"/>
      <c r="E34" s="2" t="s">
        <v>362</v>
      </c>
      <c r="F34" s="9">
        <v>42731</v>
      </c>
      <c r="G34" s="1">
        <v>401280</v>
      </c>
      <c r="H34" s="1">
        <f t="shared" si="2"/>
        <v>0</v>
      </c>
      <c r="I34" s="2" t="s">
        <v>949</v>
      </c>
      <c r="J34" s="50"/>
      <c r="K34" s="50"/>
      <c r="L34" s="51"/>
      <c r="M34" s="51"/>
    </row>
    <row r="35" spans="1:13" x14ac:dyDescent="0.25">
      <c r="A35" t="s">
        <v>46</v>
      </c>
      <c r="B35" t="s">
        <v>47</v>
      </c>
      <c r="C35" s="1">
        <v>-261126.03</v>
      </c>
      <c r="D35" s="7"/>
      <c r="E35" s="2" t="s">
        <v>411</v>
      </c>
      <c r="F35" s="9">
        <v>42674</v>
      </c>
      <c r="G35" s="1">
        <v>261126.03</v>
      </c>
      <c r="H35" s="1">
        <f t="shared" si="2"/>
        <v>0</v>
      </c>
      <c r="I35" s="2"/>
      <c r="J35" s="50"/>
      <c r="K35" s="50"/>
      <c r="L35" s="51"/>
      <c r="M35" s="51"/>
    </row>
    <row r="36" spans="1:13" x14ac:dyDescent="0.25">
      <c r="A36" t="s">
        <v>48</v>
      </c>
      <c r="B36" t="s">
        <v>49</v>
      </c>
      <c r="C36" s="1">
        <v>-344378.15</v>
      </c>
      <c r="D36" s="7"/>
      <c r="E36" s="2" t="s">
        <v>363</v>
      </c>
      <c r="F36" s="9">
        <v>42678</v>
      </c>
      <c r="G36" s="1">
        <v>344378.15</v>
      </c>
      <c r="H36" s="1">
        <f t="shared" si="2"/>
        <v>0</v>
      </c>
      <c r="I36" s="2"/>
      <c r="J36" s="50"/>
      <c r="K36" s="50"/>
      <c r="L36" s="51"/>
      <c r="M36" s="51"/>
    </row>
    <row r="37" spans="1:13" x14ac:dyDescent="0.25">
      <c r="A37" t="s">
        <v>50</v>
      </c>
      <c r="B37" t="s">
        <v>51</v>
      </c>
      <c r="C37" s="1">
        <v>-344378.15</v>
      </c>
      <c r="D37" s="7"/>
      <c r="E37" s="2" t="s">
        <v>367</v>
      </c>
      <c r="F37" s="9">
        <v>42678</v>
      </c>
      <c r="G37" s="1">
        <v>344378.15</v>
      </c>
      <c r="H37" s="1">
        <f t="shared" si="2"/>
        <v>0</v>
      </c>
      <c r="I37" s="2"/>
      <c r="J37" s="50"/>
      <c r="K37" s="50"/>
      <c r="L37" s="51"/>
      <c r="M37" s="51"/>
    </row>
    <row r="38" spans="1:13" x14ac:dyDescent="0.25">
      <c r="A38" t="s">
        <v>52</v>
      </c>
      <c r="B38" t="s">
        <v>53</v>
      </c>
      <c r="C38" s="1">
        <v>-371385.97</v>
      </c>
      <c r="D38" s="7"/>
      <c r="E38" s="2" t="s">
        <v>365</v>
      </c>
      <c r="F38" s="9">
        <v>42681</v>
      </c>
      <c r="G38" s="1">
        <v>371385.97</v>
      </c>
      <c r="H38" s="1">
        <f t="shared" si="2"/>
        <v>0</v>
      </c>
      <c r="I38" s="2"/>
      <c r="J38" s="50"/>
      <c r="K38" s="50"/>
      <c r="L38" s="51"/>
      <c r="M38" s="51"/>
    </row>
    <row r="39" spans="1:13" x14ac:dyDescent="0.25">
      <c r="A39" t="s">
        <v>54</v>
      </c>
      <c r="B39" t="s">
        <v>55</v>
      </c>
      <c r="C39" s="1">
        <v>-344378.15</v>
      </c>
      <c r="D39" s="7"/>
      <c r="E39" s="2" t="s">
        <v>364</v>
      </c>
      <c r="F39" s="9">
        <v>42688</v>
      </c>
      <c r="G39" s="1">
        <v>344378.15</v>
      </c>
      <c r="H39" s="1">
        <f t="shared" si="2"/>
        <v>0</v>
      </c>
      <c r="I39" s="2"/>
      <c r="J39" s="50"/>
      <c r="K39" s="50"/>
      <c r="L39" s="51"/>
      <c r="M39" s="51"/>
    </row>
    <row r="40" spans="1:13" x14ac:dyDescent="0.25">
      <c r="A40" t="s">
        <v>56</v>
      </c>
      <c r="B40" t="s">
        <v>57</v>
      </c>
      <c r="C40" s="1">
        <v>-81230.28</v>
      </c>
      <c r="D40" s="7"/>
      <c r="E40" s="2" t="s">
        <v>432</v>
      </c>
      <c r="F40" s="9">
        <v>42689</v>
      </c>
      <c r="G40" s="1">
        <v>280730.28000000003</v>
      </c>
      <c r="H40" s="1">
        <f t="shared" si="2"/>
        <v>199500.00000000003</v>
      </c>
      <c r="I40" s="2"/>
      <c r="J40" s="50"/>
      <c r="K40" s="50"/>
      <c r="L40" s="51"/>
      <c r="M40" s="51"/>
    </row>
    <row r="41" spans="1:13" x14ac:dyDescent="0.25">
      <c r="A41" t="s">
        <v>74</v>
      </c>
      <c r="B41" t="s">
        <v>75</v>
      </c>
      <c r="C41" s="1">
        <v>-676334.61</v>
      </c>
      <c r="D41" s="7"/>
      <c r="E41" s="2" t="s">
        <v>381</v>
      </c>
      <c r="F41" s="9">
        <v>42717</v>
      </c>
      <c r="G41" s="1">
        <v>676334.61</v>
      </c>
      <c r="H41" s="1">
        <f t="shared" si="2"/>
        <v>0</v>
      </c>
      <c r="I41" s="2"/>
      <c r="J41" s="50"/>
      <c r="K41" s="50"/>
      <c r="L41" s="51"/>
      <c r="M41" s="51"/>
    </row>
    <row r="42" spans="1:13" x14ac:dyDescent="0.25">
      <c r="A42" t="s">
        <v>80</v>
      </c>
      <c r="B42" t="s">
        <v>81</v>
      </c>
      <c r="C42" s="1">
        <v>-322851.02</v>
      </c>
      <c r="D42" s="7"/>
      <c r="E42" s="2" t="s">
        <v>380</v>
      </c>
      <c r="F42" s="9">
        <v>42730</v>
      </c>
      <c r="G42" s="1">
        <v>322851.02</v>
      </c>
      <c r="H42" s="1">
        <f t="shared" si="2"/>
        <v>0</v>
      </c>
      <c r="I42" s="2"/>
      <c r="J42" s="50"/>
      <c r="K42" s="50"/>
      <c r="L42" s="51"/>
      <c r="M42" s="51"/>
    </row>
    <row r="43" spans="1:13" x14ac:dyDescent="0.25">
      <c r="A43" t="s">
        <v>82</v>
      </c>
      <c r="B43" t="s">
        <v>83</v>
      </c>
      <c r="C43" s="1">
        <v>-676334.61</v>
      </c>
      <c r="D43" s="7"/>
      <c r="E43" s="2" t="s">
        <v>382</v>
      </c>
      <c r="F43" s="9">
        <v>42730</v>
      </c>
      <c r="G43" s="1">
        <v>676334.61</v>
      </c>
      <c r="H43" s="1">
        <f t="shared" si="2"/>
        <v>0</v>
      </c>
      <c r="I43" s="2"/>
      <c r="J43" s="50"/>
      <c r="K43" s="50"/>
      <c r="L43" s="51"/>
      <c r="M43" s="51"/>
    </row>
    <row r="44" spans="1:13" x14ac:dyDescent="0.25">
      <c r="A44" t="s">
        <v>90</v>
      </c>
      <c r="B44" t="s">
        <v>91</v>
      </c>
      <c r="C44" s="1">
        <v>-344378.15</v>
      </c>
      <c r="D44" s="7"/>
      <c r="E44" s="2" t="s">
        <v>366</v>
      </c>
      <c r="F44" s="9">
        <v>42705</v>
      </c>
      <c r="G44" s="1">
        <v>344378.15</v>
      </c>
      <c r="H44" s="1">
        <f t="shared" si="2"/>
        <v>0</v>
      </c>
      <c r="I44" s="2"/>
      <c r="J44" s="50"/>
      <c r="K44" s="50"/>
      <c r="L44" s="51"/>
      <c r="M44" s="51"/>
    </row>
    <row r="45" spans="1:13" x14ac:dyDescent="0.25">
      <c r="A45" t="s">
        <v>92</v>
      </c>
      <c r="B45" t="s">
        <v>93</v>
      </c>
      <c r="C45" s="1">
        <v>-371385.97</v>
      </c>
      <c r="D45" s="7"/>
      <c r="E45" s="2" t="s">
        <v>361</v>
      </c>
      <c r="F45" s="9">
        <v>42705</v>
      </c>
      <c r="G45" s="1">
        <v>371385.97</v>
      </c>
      <c r="H45" s="1">
        <f t="shared" si="2"/>
        <v>0</v>
      </c>
      <c r="I45" s="2"/>
      <c r="J45" s="50"/>
      <c r="K45" s="50"/>
      <c r="L45" s="51"/>
      <c r="M45" s="51"/>
    </row>
    <row r="46" spans="1:13" x14ac:dyDescent="0.25">
      <c r="A46" t="s">
        <v>96</v>
      </c>
      <c r="B46" t="s">
        <v>97</v>
      </c>
      <c r="C46" s="1">
        <v>1258.1099999999999</v>
      </c>
      <c r="D46" s="7"/>
      <c r="E46" s="12" t="s">
        <v>351</v>
      </c>
      <c r="F46" s="9"/>
      <c r="G46" s="1"/>
      <c r="H46" s="1"/>
      <c r="I46" s="2"/>
      <c r="J46" s="50"/>
      <c r="K46" s="50"/>
      <c r="L46" s="51"/>
      <c r="M46" s="51"/>
    </row>
    <row r="47" spans="1:13" x14ac:dyDescent="0.25">
      <c r="A47" t="s">
        <v>108</v>
      </c>
      <c r="B47" t="s">
        <v>109</v>
      </c>
      <c r="C47" s="1">
        <v>-287262.46000000002</v>
      </c>
      <c r="D47" s="7"/>
      <c r="E47" s="2" t="s">
        <v>441</v>
      </c>
      <c r="F47" s="9">
        <v>42740</v>
      </c>
      <c r="G47" s="1">
        <v>287262.46000000002</v>
      </c>
      <c r="H47" s="1">
        <f t="shared" ref="H47:H82" si="3">+C47+G47</f>
        <v>0</v>
      </c>
      <c r="I47" s="2"/>
      <c r="J47" s="50"/>
      <c r="K47" s="50"/>
      <c r="L47" s="51"/>
      <c r="M47" s="51"/>
    </row>
    <row r="48" spans="1:13" x14ac:dyDescent="0.25">
      <c r="A48" t="s">
        <v>112</v>
      </c>
      <c r="B48" t="s">
        <v>113</v>
      </c>
      <c r="C48" s="1">
        <v>-238423.48</v>
      </c>
      <c r="D48" s="7"/>
      <c r="E48" s="2" t="s">
        <v>422</v>
      </c>
      <c r="F48" s="9">
        <v>42740</v>
      </c>
      <c r="G48" s="1">
        <v>238423.48</v>
      </c>
      <c r="H48" s="1">
        <f t="shared" si="3"/>
        <v>0</v>
      </c>
      <c r="I48" s="2"/>
      <c r="J48" s="50"/>
      <c r="K48" s="50"/>
      <c r="L48" s="51"/>
      <c r="M48" s="51"/>
    </row>
    <row r="49" spans="1:13" x14ac:dyDescent="0.25">
      <c r="A49" t="s">
        <v>122</v>
      </c>
      <c r="B49" t="s">
        <v>123</v>
      </c>
      <c r="C49" s="1">
        <v>-287262.46000000002</v>
      </c>
      <c r="D49" s="7"/>
      <c r="E49" s="2" t="s">
        <v>438</v>
      </c>
      <c r="F49" s="9">
        <v>42740</v>
      </c>
      <c r="G49" s="1">
        <v>287262.46000000002</v>
      </c>
      <c r="H49" s="1">
        <f t="shared" si="3"/>
        <v>0</v>
      </c>
      <c r="I49" s="2"/>
      <c r="J49" s="50"/>
      <c r="K49" s="50"/>
      <c r="L49" s="51"/>
      <c r="M49" s="51"/>
    </row>
    <row r="50" spans="1:13" x14ac:dyDescent="0.25">
      <c r="A50" t="s">
        <v>126</v>
      </c>
      <c r="B50" t="s">
        <v>127</v>
      </c>
      <c r="C50" s="1">
        <v>-287262.46000000002</v>
      </c>
      <c r="D50" s="7"/>
      <c r="E50" s="2" t="s">
        <v>449</v>
      </c>
      <c r="F50" s="9">
        <v>42740</v>
      </c>
      <c r="G50" s="1">
        <v>287262.46000000002</v>
      </c>
      <c r="H50" s="1">
        <f t="shared" si="3"/>
        <v>0</v>
      </c>
      <c r="I50" s="2"/>
      <c r="J50" s="50"/>
      <c r="K50" s="50"/>
      <c r="L50" s="51"/>
      <c r="M50" s="51"/>
    </row>
    <row r="51" spans="1:13" x14ac:dyDescent="0.25">
      <c r="A51" t="s">
        <v>128</v>
      </c>
      <c r="B51" t="s">
        <v>129</v>
      </c>
      <c r="C51" s="1">
        <v>-287262.46000000002</v>
      </c>
      <c r="D51" s="7"/>
      <c r="E51" s="2" t="s">
        <v>450</v>
      </c>
      <c r="F51" s="9">
        <v>42740</v>
      </c>
      <c r="G51" s="1">
        <v>287262.46000000002</v>
      </c>
      <c r="H51" s="1">
        <f t="shared" si="3"/>
        <v>0</v>
      </c>
      <c r="I51" s="2"/>
      <c r="J51" s="50"/>
      <c r="K51" s="50"/>
      <c r="L51" s="51"/>
      <c r="M51" s="51"/>
    </row>
    <row r="52" spans="1:13" x14ac:dyDescent="0.25">
      <c r="A52" t="s">
        <v>138</v>
      </c>
      <c r="B52" t="s">
        <v>139</v>
      </c>
      <c r="C52" s="1">
        <v>-238423.48</v>
      </c>
      <c r="D52" s="7"/>
      <c r="E52" s="2" t="s">
        <v>793</v>
      </c>
      <c r="F52" s="9">
        <v>42765</v>
      </c>
      <c r="G52" s="1">
        <v>238423.48</v>
      </c>
      <c r="H52" s="1">
        <f t="shared" si="3"/>
        <v>0</v>
      </c>
      <c r="I52" s="2"/>
      <c r="J52" s="50"/>
      <c r="K52" s="50"/>
      <c r="L52" s="51"/>
      <c r="M52" s="51"/>
    </row>
    <row r="53" spans="1:13" x14ac:dyDescent="0.25">
      <c r="A53" t="s">
        <v>144</v>
      </c>
      <c r="B53" t="s">
        <v>145</v>
      </c>
      <c r="C53" s="1">
        <v>-35545.730000000003</v>
      </c>
      <c r="D53" s="7"/>
      <c r="E53" s="2" t="s">
        <v>415</v>
      </c>
      <c r="F53" s="9">
        <v>42737</v>
      </c>
      <c r="G53" s="1">
        <v>367631.85</v>
      </c>
      <c r="H53" s="1">
        <f t="shared" si="3"/>
        <v>332086.12</v>
      </c>
      <c r="I53" s="2"/>
      <c r="J53" s="50"/>
      <c r="K53" s="50"/>
      <c r="L53" s="51"/>
      <c r="M53" s="51"/>
    </row>
    <row r="54" spans="1:13" x14ac:dyDescent="0.25">
      <c r="A54" t="s">
        <v>154</v>
      </c>
      <c r="B54" t="s">
        <v>155</v>
      </c>
      <c r="C54" s="1">
        <v>-748103.24</v>
      </c>
      <c r="D54" s="7"/>
      <c r="E54" s="2" t="s">
        <v>389</v>
      </c>
      <c r="F54" s="9">
        <v>42741</v>
      </c>
      <c r="G54" s="1">
        <v>748103.24</v>
      </c>
      <c r="H54" s="1">
        <f t="shared" si="3"/>
        <v>0</v>
      </c>
      <c r="I54" s="2"/>
      <c r="J54" s="50"/>
      <c r="K54" s="50"/>
      <c r="L54" s="51"/>
      <c r="M54" s="51"/>
    </row>
    <row r="55" spans="1:13" x14ac:dyDescent="0.25">
      <c r="A55" t="s">
        <v>156</v>
      </c>
      <c r="B55" t="s">
        <v>157</v>
      </c>
      <c r="C55" s="25">
        <v>-287262.46000000002</v>
      </c>
      <c r="D55" s="7"/>
      <c r="E55" s="2" t="s">
        <v>431</v>
      </c>
      <c r="F55" s="9">
        <v>42744</v>
      </c>
      <c r="G55" s="1">
        <v>287262.46000000002</v>
      </c>
      <c r="H55" s="1">
        <f t="shared" si="3"/>
        <v>0</v>
      </c>
      <c r="I55" s="2"/>
      <c r="J55" s="50"/>
      <c r="K55" s="50"/>
      <c r="L55" s="51"/>
      <c r="M55" s="51"/>
    </row>
    <row r="56" spans="1:13" x14ac:dyDescent="0.25">
      <c r="A56" t="s">
        <v>158</v>
      </c>
      <c r="B56" t="s">
        <v>159</v>
      </c>
      <c r="C56" s="1">
        <v>-287262.46000000002</v>
      </c>
      <c r="D56" s="7"/>
      <c r="E56" s="2" t="s">
        <v>429</v>
      </c>
      <c r="F56" s="9">
        <v>42744</v>
      </c>
      <c r="G56" s="1">
        <v>287262.46000000002</v>
      </c>
      <c r="H56" s="1">
        <f t="shared" si="3"/>
        <v>0</v>
      </c>
      <c r="I56" s="2"/>
      <c r="J56" s="50"/>
      <c r="K56" s="50"/>
      <c r="L56" s="51"/>
      <c r="M56" s="51"/>
    </row>
    <row r="57" spans="1:13" x14ac:dyDescent="0.25">
      <c r="A57" t="s">
        <v>166</v>
      </c>
      <c r="B57" t="s">
        <v>167</v>
      </c>
      <c r="C57" s="1">
        <v>-366530.38</v>
      </c>
      <c r="D57" s="7"/>
      <c r="E57" s="2" t="s">
        <v>379</v>
      </c>
      <c r="F57" s="9">
        <v>42746</v>
      </c>
      <c r="G57" s="1">
        <v>366530.38</v>
      </c>
      <c r="H57" s="1">
        <f t="shared" si="3"/>
        <v>0</v>
      </c>
      <c r="I57" s="2"/>
      <c r="J57" s="50"/>
      <c r="K57" s="50"/>
      <c r="L57" s="51"/>
      <c r="M57" s="51"/>
    </row>
    <row r="58" spans="1:13" x14ac:dyDescent="0.25">
      <c r="A58" t="s">
        <v>170</v>
      </c>
      <c r="B58" t="s">
        <v>171</v>
      </c>
      <c r="C58" s="1">
        <v>-307427.24</v>
      </c>
      <c r="D58" s="7"/>
      <c r="E58" s="2" t="s">
        <v>405</v>
      </c>
      <c r="F58" s="9">
        <v>42751</v>
      </c>
      <c r="G58" s="1">
        <v>307427.24</v>
      </c>
      <c r="H58" s="1">
        <f t="shared" si="3"/>
        <v>0</v>
      </c>
      <c r="I58" s="2"/>
      <c r="J58" s="50"/>
      <c r="K58" s="50"/>
      <c r="L58" s="51"/>
      <c r="M58" s="51"/>
    </row>
    <row r="59" spans="1:13" x14ac:dyDescent="0.25">
      <c r="A59" t="s">
        <v>172</v>
      </c>
      <c r="B59" t="s">
        <v>173</v>
      </c>
      <c r="C59" s="1">
        <v>-359570.38</v>
      </c>
      <c r="D59" s="7"/>
      <c r="E59" s="2" t="s">
        <v>377</v>
      </c>
      <c r="F59" s="9">
        <v>42751</v>
      </c>
      <c r="G59" s="1">
        <v>359570.38</v>
      </c>
      <c r="H59" s="1">
        <f t="shared" si="3"/>
        <v>0</v>
      </c>
      <c r="I59" s="2"/>
      <c r="J59" s="50"/>
      <c r="K59" s="50"/>
      <c r="L59" s="51"/>
      <c r="M59" s="51"/>
    </row>
    <row r="60" spans="1:13" x14ac:dyDescent="0.25">
      <c r="A60" t="s">
        <v>174</v>
      </c>
      <c r="B60" t="s">
        <v>175</v>
      </c>
      <c r="C60" s="1">
        <v>-359570.38</v>
      </c>
      <c r="D60" s="7"/>
      <c r="E60" s="2" t="s">
        <v>378</v>
      </c>
      <c r="F60" s="9">
        <v>42751</v>
      </c>
      <c r="G60" s="1">
        <v>359570.38</v>
      </c>
      <c r="H60" s="1">
        <f t="shared" si="3"/>
        <v>0</v>
      </c>
      <c r="I60" s="2"/>
      <c r="J60" s="50"/>
      <c r="K60" s="50"/>
      <c r="L60" s="51"/>
      <c r="M60" s="51"/>
    </row>
    <row r="61" spans="1:13" x14ac:dyDescent="0.25">
      <c r="A61" t="s">
        <v>176</v>
      </c>
      <c r="B61" t="s">
        <v>177</v>
      </c>
      <c r="C61" s="1">
        <v>-414048.16</v>
      </c>
      <c r="D61" s="7"/>
      <c r="E61" s="2" t="s">
        <v>357</v>
      </c>
      <c r="F61" s="9">
        <v>42751</v>
      </c>
      <c r="G61" s="1">
        <v>414048.16</v>
      </c>
      <c r="H61" s="1">
        <f t="shared" si="3"/>
        <v>0</v>
      </c>
      <c r="I61" s="2"/>
      <c r="J61" s="50"/>
      <c r="K61" s="50"/>
      <c r="L61" s="51"/>
      <c r="M61" s="51"/>
    </row>
    <row r="62" spans="1:13" x14ac:dyDescent="0.25">
      <c r="A62" t="s">
        <v>178</v>
      </c>
      <c r="B62" t="s">
        <v>179</v>
      </c>
      <c r="C62" s="1">
        <v>-510163.94</v>
      </c>
      <c r="D62" s="7"/>
      <c r="E62" s="2" t="s">
        <v>383</v>
      </c>
      <c r="F62" s="9">
        <v>42751</v>
      </c>
      <c r="G62" s="1">
        <v>510163.94</v>
      </c>
      <c r="H62" s="1">
        <f t="shared" si="3"/>
        <v>0</v>
      </c>
      <c r="I62" s="2"/>
      <c r="J62" s="50"/>
      <c r="K62" s="50"/>
      <c r="L62" s="51"/>
      <c r="M62" s="51"/>
    </row>
    <row r="63" spans="1:13" x14ac:dyDescent="0.25">
      <c r="A63" t="s">
        <v>202</v>
      </c>
      <c r="B63" t="s">
        <v>203</v>
      </c>
      <c r="C63" s="1">
        <v>-529268.22</v>
      </c>
      <c r="D63" s="7"/>
      <c r="E63" s="2" t="s">
        <v>815</v>
      </c>
      <c r="F63" s="9">
        <v>42773</v>
      </c>
      <c r="G63" s="1">
        <v>529268.22</v>
      </c>
      <c r="H63" s="1">
        <f t="shared" si="3"/>
        <v>0</v>
      </c>
      <c r="I63" s="2"/>
      <c r="J63" s="50"/>
      <c r="K63" s="50"/>
      <c r="L63" s="51"/>
      <c r="M63" s="51"/>
    </row>
    <row r="64" spans="1:13" x14ac:dyDescent="0.25">
      <c r="A64" t="s">
        <v>210</v>
      </c>
      <c r="B64" t="s">
        <v>211</v>
      </c>
      <c r="C64" s="1">
        <v>-207934.74</v>
      </c>
      <c r="D64" s="7"/>
      <c r="E64" s="2" t="s">
        <v>417</v>
      </c>
      <c r="F64" s="9">
        <v>42746</v>
      </c>
      <c r="G64" s="1">
        <v>207934.74</v>
      </c>
      <c r="H64" s="1">
        <f t="shared" si="3"/>
        <v>0</v>
      </c>
      <c r="I64" s="2"/>
      <c r="J64" s="50"/>
      <c r="K64" s="50"/>
      <c r="L64" s="51"/>
      <c r="M64" s="51"/>
    </row>
    <row r="65" spans="1:13" x14ac:dyDescent="0.25">
      <c r="A65" t="s">
        <v>214</v>
      </c>
      <c r="B65" t="s">
        <v>215</v>
      </c>
      <c r="C65" s="1">
        <v>-253531.77</v>
      </c>
      <c r="D65" s="7"/>
      <c r="E65" s="2" t="s">
        <v>842</v>
      </c>
      <c r="F65" s="9">
        <v>42779</v>
      </c>
      <c r="G65" s="1">
        <v>253531.77</v>
      </c>
      <c r="H65" s="1">
        <f t="shared" si="3"/>
        <v>0</v>
      </c>
      <c r="I65" s="2"/>
      <c r="J65" s="50"/>
      <c r="K65" s="50"/>
      <c r="L65" s="51"/>
      <c r="M65" s="51"/>
    </row>
    <row r="66" spans="1:13" x14ac:dyDescent="0.25">
      <c r="A66" t="s">
        <v>230</v>
      </c>
      <c r="B66" t="s">
        <v>231</v>
      </c>
      <c r="C66" s="1">
        <v>-529268.22</v>
      </c>
      <c r="D66" s="7"/>
      <c r="E66" s="2" t="s">
        <v>837</v>
      </c>
      <c r="F66" s="9">
        <v>42779</v>
      </c>
      <c r="G66" s="1">
        <v>529268.22</v>
      </c>
      <c r="H66" s="1">
        <f t="shared" si="3"/>
        <v>0</v>
      </c>
      <c r="I66" s="2"/>
      <c r="J66" s="50"/>
      <c r="K66" s="50"/>
      <c r="L66" s="51"/>
      <c r="M66" s="51"/>
    </row>
    <row r="67" spans="1:13" x14ac:dyDescent="0.25">
      <c r="A67" t="s">
        <v>234</v>
      </c>
      <c r="B67" t="s">
        <v>235</v>
      </c>
      <c r="C67" s="1">
        <v>-294055.75</v>
      </c>
      <c r="D67" s="7"/>
      <c r="E67" s="2" t="s">
        <v>403</v>
      </c>
      <c r="F67" s="9">
        <v>42755</v>
      </c>
      <c r="G67" s="1">
        <v>294055.75</v>
      </c>
      <c r="H67" s="1">
        <f t="shared" si="3"/>
        <v>0</v>
      </c>
      <c r="I67" s="2"/>
      <c r="J67" s="50"/>
      <c r="K67" s="50"/>
      <c r="L67" s="51"/>
      <c r="M67" s="51"/>
    </row>
    <row r="68" spans="1:13" x14ac:dyDescent="0.25">
      <c r="A68" t="s">
        <v>236</v>
      </c>
      <c r="B68" t="s">
        <v>237</v>
      </c>
      <c r="C68" s="1">
        <v>-335793.61</v>
      </c>
      <c r="D68" s="7"/>
      <c r="E68" s="2" t="s">
        <v>375</v>
      </c>
      <c r="F68" s="9">
        <v>42755</v>
      </c>
      <c r="G68" s="1">
        <v>335793.61</v>
      </c>
      <c r="H68" s="1">
        <f t="shared" si="3"/>
        <v>0</v>
      </c>
      <c r="I68" s="2"/>
      <c r="J68" s="50"/>
      <c r="K68" s="50"/>
      <c r="L68" s="51"/>
      <c r="M68" s="51"/>
    </row>
    <row r="69" spans="1:13" x14ac:dyDescent="0.25">
      <c r="A69" t="s">
        <v>238</v>
      </c>
      <c r="B69" t="s">
        <v>239</v>
      </c>
      <c r="C69" s="1">
        <v>-359570.38</v>
      </c>
      <c r="D69" s="7"/>
      <c r="E69" s="2" t="s">
        <v>376</v>
      </c>
      <c r="F69" s="9">
        <v>42755</v>
      </c>
      <c r="G69" s="1">
        <v>359570.38</v>
      </c>
      <c r="H69" s="1">
        <f t="shared" si="3"/>
        <v>0</v>
      </c>
      <c r="I69" s="2"/>
      <c r="J69" s="50"/>
      <c r="K69" s="50"/>
      <c r="L69" s="51"/>
      <c r="M69" s="51"/>
    </row>
    <row r="70" spans="1:13" x14ac:dyDescent="0.25">
      <c r="A70" t="s">
        <v>240</v>
      </c>
      <c r="B70" t="s">
        <v>241</v>
      </c>
      <c r="C70" s="1">
        <v>-267763.06</v>
      </c>
      <c r="D70" s="7"/>
      <c r="E70" s="2" t="s">
        <v>399</v>
      </c>
      <c r="F70" s="9">
        <v>42761</v>
      </c>
      <c r="G70" s="1">
        <v>267763.06</v>
      </c>
      <c r="H70" s="1">
        <f t="shared" si="3"/>
        <v>0</v>
      </c>
      <c r="I70" s="2"/>
      <c r="J70" s="50"/>
      <c r="K70" s="50"/>
      <c r="L70" s="51"/>
      <c r="M70" s="51"/>
    </row>
    <row r="71" spans="1:13" x14ac:dyDescent="0.25">
      <c r="A71" t="s">
        <v>244</v>
      </c>
      <c r="B71" t="s">
        <v>245</v>
      </c>
      <c r="C71" s="1">
        <v>5560.99</v>
      </c>
      <c r="D71" s="7"/>
      <c r="E71" s="2" t="s">
        <v>777</v>
      </c>
      <c r="F71" s="9">
        <v>42765</v>
      </c>
      <c r="G71" s="1">
        <v>225034.74</v>
      </c>
      <c r="H71" s="1">
        <f t="shared" si="3"/>
        <v>230595.72999999998</v>
      </c>
      <c r="I71" s="2"/>
      <c r="J71" s="50"/>
      <c r="K71" s="50"/>
      <c r="L71" s="51"/>
      <c r="M71" s="51"/>
    </row>
    <row r="72" spans="1:13" x14ac:dyDescent="0.25">
      <c r="A72" t="s">
        <v>246</v>
      </c>
      <c r="B72" t="s">
        <v>247</v>
      </c>
      <c r="C72" s="1">
        <v>-207934.74</v>
      </c>
      <c r="D72" s="7"/>
      <c r="E72" s="2" t="s">
        <v>778</v>
      </c>
      <c r="F72" s="9">
        <v>42765</v>
      </c>
      <c r="G72" s="1">
        <v>207934.74</v>
      </c>
      <c r="H72" s="1">
        <f t="shared" si="3"/>
        <v>0</v>
      </c>
      <c r="I72" s="2"/>
      <c r="J72" s="50"/>
      <c r="K72" s="50"/>
      <c r="L72" s="51"/>
      <c r="M72" s="51"/>
    </row>
    <row r="73" spans="1:13" x14ac:dyDescent="0.25">
      <c r="A73" t="s">
        <v>248</v>
      </c>
      <c r="B73" t="s">
        <v>249</v>
      </c>
      <c r="C73" s="1">
        <v>-207934.74</v>
      </c>
      <c r="D73" s="7"/>
      <c r="E73" s="2" t="s">
        <v>779</v>
      </c>
      <c r="F73" s="9">
        <v>42765</v>
      </c>
      <c r="G73" s="1">
        <v>207934.74</v>
      </c>
      <c r="H73" s="1">
        <f t="shared" si="3"/>
        <v>0</v>
      </c>
      <c r="I73" s="2"/>
      <c r="J73" s="50"/>
      <c r="K73" s="50"/>
      <c r="L73" s="51"/>
      <c r="M73" s="51"/>
    </row>
    <row r="74" spans="1:13" x14ac:dyDescent="0.25">
      <c r="A74" t="s">
        <v>252</v>
      </c>
      <c r="B74" t="s">
        <v>253</v>
      </c>
      <c r="C74" s="1">
        <v>-658632.82999999996</v>
      </c>
      <c r="D74" s="7"/>
      <c r="E74" s="2" t="s">
        <v>812</v>
      </c>
      <c r="F74" s="9">
        <v>42769</v>
      </c>
      <c r="G74" s="1">
        <v>658632.82999999996</v>
      </c>
      <c r="H74" s="1">
        <f t="shared" si="3"/>
        <v>0</v>
      </c>
      <c r="I74" s="2"/>
      <c r="J74" s="50"/>
      <c r="K74" s="50"/>
      <c r="L74" s="51"/>
      <c r="M74" s="51"/>
    </row>
    <row r="75" spans="1:13" x14ac:dyDescent="0.25">
      <c r="A75" t="s">
        <v>264</v>
      </c>
      <c r="B75" t="s">
        <v>265</v>
      </c>
      <c r="C75" s="1">
        <v>-322021.90000000002</v>
      </c>
      <c r="D75" s="7"/>
      <c r="E75" s="2" t="s">
        <v>780</v>
      </c>
      <c r="F75" s="9">
        <v>42765</v>
      </c>
      <c r="G75" s="1">
        <v>322021.90000000002</v>
      </c>
      <c r="H75" s="1">
        <f t="shared" si="3"/>
        <v>0</v>
      </c>
      <c r="I75" s="2"/>
      <c r="J75" s="50"/>
      <c r="K75" s="50"/>
      <c r="L75" s="51"/>
      <c r="M75" s="51"/>
    </row>
    <row r="76" spans="1:13" x14ac:dyDescent="0.25">
      <c r="A76" t="s">
        <v>266</v>
      </c>
      <c r="B76" t="s">
        <v>267</v>
      </c>
      <c r="C76" s="1">
        <v>-322021.90000000002</v>
      </c>
      <c r="D76" s="7"/>
      <c r="E76" s="2" t="s">
        <v>781</v>
      </c>
      <c r="F76" s="9">
        <v>42765</v>
      </c>
      <c r="G76" s="1">
        <v>322021.90000000002</v>
      </c>
      <c r="H76" s="1">
        <f t="shared" si="3"/>
        <v>0</v>
      </c>
      <c r="I76" s="2"/>
      <c r="J76" s="50"/>
      <c r="K76" s="50"/>
      <c r="L76" s="51"/>
      <c r="M76" s="51"/>
    </row>
    <row r="77" spans="1:13" x14ac:dyDescent="0.25">
      <c r="A77" t="s">
        <v>270</v>
      </c>
      <c r="B77" t="s">
        <v>271</v>
      </c>
      <c r="C77" s="1">
        <v>-210496.24</v>
      </c>
      <c r="D77" s="7"/>
      <c r="E77" s="2" t="s">
        <v>782</v>
      </c>
      <c r="F77" s="9">
        <v>42765</v>
      </c>
      <c r="G77" s="1">
        <v>210496.24</v>
      </c>
      <c r="H77" s="1">
        <f t="shared" si="3"/>
        <v>0</v>
      </c>
      <c r="I77" s="2"/>
      <c r="J77" s="50"/>
      <c r="K77" s="50"/>
      <c r="L77" s="51"/>
      <c r="M77" s="51"/>
    </row>
    <row r="78" spans="1:13" x14ac:dyDescent="0.25">
      <c r="A78" t="s">
        <v>272</v>
      </c>
      <c r="B78" t="s">
        <v>273</v>
      </c>
      <c r="C78" s="1">
        <v>-287262.46000000002</v>
      </c>
      <c r="D78" s="7"/>
      <c r="E78" s="2" t="s">
        <v>783</v>
      </c>
      <c r="F78" s="9">
        <v>42765</v>
      </c>
      <c r="G78" s="1">
        <v>287262.46000000002</v>
      </c>
      <c r="H78" s="1">
        <f t="shared" si="3"/>
        <v>0</v>
      </c>
      <c r="I78" s="2"/>
      <c r="J78" s="50"/>
      <c r="K78" s="50"/>
      <c r="L78" s="51"/>
      <c r="M78" s="51"/>
    </row>
    <row r="79" spans="1:13" x14ac:dyDescent="0.25">
      <c r="A79" t="s">
        <v>278</v>
      </c>
      <c r="B79" t="s">
        <v>279</v>
      </c>
      <c r="C79" s="1">
        <v>-207934.74</v>
      </c>
      <c r="D79" s="7"/>
      <c r="E79" s="2" t="s">
        <v>784</v>
      </c>
      <c r="F79" s="9">
        <v>42765</v>
      </c>
      <c r="G79" s="1">
        <v>207934.74</v>
      </c>
      <c r="H79" s="1">
        <f t="shared" si="3"/>
        <v>0</v>
      </c>
      <c r="I79" s="2"/>
      <c r="J79" s="50"/>
      <c r="K79" s="50"/>
      <c r="L79" s="51"/>
      <c r="M79" s="51"/>
    </row>
    <row r="80" spans="1:13" x14ac:dyDescent="0.25">
      <c r="A80" t="s">
        <v>280</v>
      </c>
      <c r="B80" t="s">
        <v>281</v>
      </c>
      <c r="C80" s="1">
        <v>-207934.74</v>
      </c>
      <c r="D80" s="7"/>
      <c r="E80" s="2" t="s">
        <v>785</v>
      </c>
      <c r="F80" s="9">
        <v>42765</v>
      </c>
      <c r="G80" s="1">
        <v>207934.74</v>
      </c>
      <c r="H80" s="1">
        <f t="shared" si="3"/>
        <v>0</v>
      </c>
      <c r="I80" s="2"/>
      <c r="J80" s="50"/>
      <c r="K80" s="50"/>
      <c r="L80" s="51"/>
      <c r="M80" s="51"/>
    </row>
    <row r="81" spans="1:13" x14ac:dyDescent="0.25">
      <c r="A81" t="s">
        <v>282</v>
      </c>
      <c r="B81" t="s">
        <v>283</v>
      </c>
      <c r="C81" s="1">
        <v>-212524.74</v>
      </c>
      <c r="D81" s="7"/>
      <c r="E81" s="2" t="s">
        <v>786</v>
      </c>
      <c r="F81" s="9">
        <v>42765</v>
      </c>
      <c r="G81" s="1">
        <v>212524.74</v>
      </c>
      <c r="H81" s="1">
        <f t="shared" si="3"/>
        <v>0</v>
      </c>
      <c r="I81" s="2"/>
      <c r="J81" s="50"/>
      <c r="K81" s="50"/>
      <c r="L81" s="51"/>
      <c r="M81" s="51"/>
    </row>
    <row r="82" spans="1:13" x14ac:dyDescent="0.25">
      <c r="A82" t="s">
        <v>284</v>
      </c>
      <c r="B82" t="s">
        <v>285</v>
      </c>
      <c r="C82" s="1">
        <v>-378595.05</v>
      </c>
      <c r="D82" s="7"/>
      <c r="E82" s="2" t="s">
        <v>787</v>
      </c>
      <c r="F82" s="9">
        <v>42765</v>
      </c>
      <c r="G82" s="1">
        <v>378595.05</v>
      </c>
      <c r="H82" s="1">
        <f t="shared" si="3"/>
        <v>0</v>
      </c>
      <c r="I82" s="2"/>
      <c r="J82" s="50"/>
      <c r="K82" s="50"/>
      <c r="L82" s="51"/>
      <c r="M82" s="51"/>
    </row>
    <row r="83" spans="1:13" x14ac:dyDescent="0.25">
      <c r="A83" t="s">
        <v>286</v>
      </c>
      <c r="B83" t="s">
        <v>287</v>
      </c>
      <c r="C83" s="1">
        <v>-212524.74</v>
      </c>
      <c r="D83" s="7"/>
      <c r="E83" s="20" t="s">
        <v>461</v>
      </c>
      <c r="F83" s="9"/>
      <c r="G83" s="1"/>
      <c r="H83" s="1"/>
      <c r="I83" s="2"/>
      <c r="J83" s="50"/>
      <c r="K83" s="50"/>
      <c r="L83" s="51"/>
      <c r="M83" s="51"/>
    </row>
    <row r="84" spans="1:13" x14ac:dyDescent="0.25">
      <c r="A84" t="s">
        <v>290</v>
      </c>
      <c r="B84" t="s">
        <v>291</v>
      </c>
      <c r="C84" s="1">
        <v>-322021.90000000002</v>
      </c>
      <c r="D84" s="7"/>
      <c r="E84" s="2" t="s">
        <v>789</v>
      </c>
      <c r="F84" s="9">
        <v>42765</v>
      </c>
      <c r="G84" s="1">
        <v>322021.90000000002</v>
      </c>
      <c r="H84" s="1">
        <f t="shared" ref="H84:H115" si="4">+C84+G84</f>
        <v>0</v>
      </c>
      <c r="I84" s="2"/>
      <c r="J84" s="50"/>
      <c r="K84" s="50"/>
      <c r="L84" s="51"/>
      <c r="M84" s="51"/>
    </row>
    <row r="85" spans="1:13" x14ac:dyDescent="0.25">
      <c r="A85" t="s">
        <v>292</v>
      </c>
      <c r="B85" t="s">
        <v>293</v>
      </c>
      <c r="C85" s="1">
        <v>-322021.90000000002</v>
      </c>
      <c r="D85" s="7"/>
      <c r="E85" s="2" t="s">
        <v>790</v>
      </c>
      <c r="F85" s="9">
        <v>42765</v>
      </c>
      <c r="G85" s="1">
        <v>322021.90000000002</v>
      </c>
      <c r="H85" s="1">
        <f t="shared" si="4"/>
        <v>0</v>
      </c>
      <c r="I85" s="2"/>
      <c r="J85" s="50"/>
      <c r="K85" s="50"/>
      <c r="L85" s="51"/>
      <c r="M85" s="51"/>
    </row>
    <row r="86" spans="1:13" x14ac:dyDescent="0.25">
      <c r="A86" t="s">
        <v>294</v>
      </c>
      <c r="B86" t="s">
        <v>295</v>
      </c>
      <c r="C86" s="1">
        <v>-322021.90000000002</v>
      </c>
      <c r="D86" s="7"/>
      <c r="E86" s="2" t="s">
        <v>791</v>
      </c>
      <c r="F86" s="9">
        <v>42765</v>
      </c>
      <c r="G86" s="1">
        <v>322021.90000000002</v>
      </c>
      <c r="H86" s="1">
        <f t="shared" si="4"/>
        <v>0</v>
      </c>
      <c r="I86" s="2"/>
      <c r="J86" s="50"/>
      <c r="K86" s="50"/>
      <c r="L86" s="51"/>
      <c r="M86" s="51"/>
    </row>
    <row r="87" spans="1:13" x14ac:dyDescent="0.25">
      <c r="A87" t="s">
        <v>296</v>
      </c>
      <c r="B87" t="s">
        <v>297</v>
      </c>
      <c r="C87" s="1">
        <v>-322021.90000000002</v>
      </c>
      <c r="D87" s="7"/>
      <c r="E87" s="2" t="s">
        <v>792</v>
      </c>
      <c r="F87" s="9">
        <v>42765</v>
      </c>
      <c r="G87" s="1">
        <v>322021.90000000002</v>
      </c>
      <c r="H87" s="1">
        <f t="shared" si="4"/>
        <v>0</v>
      </c>
      <c r="I87" s="2"/>
      <c r="J87" s="50"/>
      <c r="K87" s="50"/>
      <c r="L87" s="51"/>
      <c r="M87" s="51"/>
    </row>
    <row r="88" spans="1:13" x14ac:dyDescent="0.25">
      <c r="A88" t="s">
        <v>310</v>
      </c>
      <c r="B88" t="s">
        <v>311</v>
      </c>
      <c r="C88" s="1">
        <v>-296706.36</v>
      </c>
      <c r="D88" s="7"/>
      <c r="E88" s="2" t="s">
        <v>796</v>
      </c>
      <c r="F88" s="9">
        <v>42765</v>
      </c>
      <c r="G88" s="1">
        <v>296706.36</v>
      </c>
      <c r="H88" s="1">
        <f t="shared" si="4"/>
        <v>0</v>
      </c>
      <c r="I88" s="2"/>
      <c r="J88" s="50"/>
      <c r="K88" s="50"/>
      <c r="L88" s="51"/>
      <c r="M88" s="51"/>
    </row>
    <row r="89" spans="1:13" x14ac:dyDescent="0.25">
      <c r="A89" t="s">
        <v>312</v>
      </c>
      <c r="B89" t="s">
        <v>313</v>
      </c>
      <c r="C89" s="1">
        <v>-296706.36</v>
      </c>
      <c r="D89" s="7"/>
      <c r="E89" s="22" t="s">
        <v>797</v>
      </c>
      <c r="F89" s="9">
        <v>42765</v>
      </c>
      <c r="G89" s="1">
        <v>296706.36</v>
      </c>
      <c r="H89" s="1">
        <f t="shared" si="4"/>
        <v>0</v>
      </c>
      <c r="I89" s="2"/>
      <c r="J89" s="50"/>
      <c r="K89" s="50"/>
      <c r="L89" s="51"/>
      <c r="M89" s="51"/>
    </row>
    <row r="90" spans="1:13" x14ac:dyDescent="0.25">
      <c r="A90" t="s">
        <v>314</v>
      </c>
      <c r="B90" t="s">
        <v>315</v>
      </c>
      <c r="C90" s="1">
        <v>-296706.36</v>
      </c>
      <c r="D90" s="7"/>
      <c r="E90" s="22" t="s">
        <v>798</v>
      </c>
      <c r="F90" s="9">
        <v>42765</v>
      </c>
      <c r="G90" s="1">
        <v>296706.36</v>
      </c>
      <c r="H90" s="1">
        <f t="shared" si="4"/>
        <v>0</v>
      </c>
      <c r="I90" s="2"/>
      <c r="J90" s="50"/>
      <c r="K90" s="50"/>
      <c r="L90" s="51"/>
      <c r="M90" s="51"/>
    </row>
    <row r="91" spans="1:13" x14ac:dyDescent="0.25">
      <c r="A91" t="s">
        <v>318</v>
      </c>
      <c r="B91" t="s">
        <v>319</v>
      </c>
      <c r="C91" s="1">
        <v>-307427.24</v>
      </c>
      <c r="D91" s="7"/>
      <c r="E91" s="2" t="s">
        <v>799</v>
      </c>
      <c r="F91" s="9">
        <v>42765</v>
      </c>
      <c r="G91" s="1">
        <v>307427.24</v>
      </c>
      <c r="H91" s="1">
        <f t="shared" si="4"/>
        <v>0</v>
      </c>
      <c r="I91" s="2"/>
      <c r="J91" s="50"/>
      <c r="K91" s="50"/>
      <c r="L91" s="51"/>
      <c r="M91" s="51"/>
    </row>
    <row r="92" spans="1:13" x14ac:dyDescent="0.25">
      <c r="A92" t="s">
        <v>322</v>
      </c>
      <c r="B92" t="s">
        <v>323</v>
      </c>
      <c r="C92" s="1">
        <v>-267763.06</v>
      </c>
      <c r="D92" s="7"/>
      <c r="E92" s="22" t="s">
        <v>800</v>
      </c>
      <c r="F92" s="9">
        <v>42765</v>
      </c>
      <c r="G92" s="1">
        <v>267763.06</v>
      </c>
      <c r="H92" s="1">
        <f t="shared" si="4"/>
        <v>0</v>
      </c>
      <c r="I92" s="2"/>
      <c r="J92" s="50"/>
      <c r="K92" s="50"/>
      <c r="L92" s="51"/>
      <c r="M92" s="51"/>
    </row>
    <row r="93" spans="1:13" x14ac:dyDescent="0.25">
      <c r="A93" t="s">
        <v>324</v>
      </c>
      <c r="B93" t="s">
        <v>325</v>
      </c>
      <c r="C93" s="1">
        <v>-267763.06</v>
      </c>
      <c r="D93" s="7"/>
      <c r="E93" s="2" t="s">
        <v>801</v>
      </c>
      <c r="F93" s="9">
        <v>42765</v>
      </c>
      <c r="G93" s="1">
        <v>267763.06</v>
      </c>
      <c r="H93" s="1">
        <f t="shared" si="4"/>
        <v>0</v>
      </c>
      <c r="I93" s="2"/>
      <c r="J93" s="50"/>
      <c r="K93" s="50"/>
      <c r="L93" s="51"/>
      <c r="M93" s="51"/>
    </row>
    <row r="94" spans="1:13" x14ac:dyDescent="0.25">
      <c r="A94" t="s">
        <v>326</v>
      </c>
      <c r="B94" t="s">
        <v>327</v>
      </c>
      <c r="C94" s="1">
        <v>-267763.06</v>
      </c>
      <c r="D94" s="7"/>
      <c r="E94" s="2" t="s">
        <v>802</v>
      </c>
      <c r="F94" s="9">
        <v>42765</v>
      </c>
      <c r="G94" s="1">
        <v>267763.06</v>
      </c>
      <c r="H94" s="1">
        <f t="shared" si="4"/>
        <v>0</v>
      </c>
      <c r="I94" s="2"/>
      <c r="J94" s="50"/>
      <c r="K94" s="50"/>
      <c r="L94" s="51"/>
      <c r="M94" s="51"/>
    </row>
    <row r="95" spans="1:13" x14ac:dyDescent="0.25">
      <c r="A95" t="s">
        <v>328</v>
      </c>
      <c r="B95" t="s">
        <v>329</v>
      </c>
      <c r="C95" s="1">
        <v>-335793.61</v>
      </c>
      <c r="D95" s="7"/>
      <c r="E95" s="2" t="s">
        <v>803</v>
      </c>
      <c r="F95" s="9">
        <v>42765</v>
      </c>
      <c r="G95" s="1">
        <v>335793.61</v>
      </c>
      <c r="H95" s="1">
        <f t="shared" si="4"/>
        <v>0</v>
      </c>
      <c r="I95" s="2"/>
      <c r="J95" s="50"/>
      <c r="K95" s="50"/>
      <c r="L95" s="51"/>
      <c r="M95" s="51"/>
    </row>
    <row r="96" spans="1:13" x14ac:dyDescent="0.25">
      <c r="A96" t="s">
        <v>501</v>
      </c>
      <c r="B96" t="s">
        <v>502</v>
      </c>
      <c r="C96" s="1">
        <v>-62062.32</v>
      </c>
      <c r="D96" s="7"/>
      <c r="E96" s="2" t="s">
        <v>883</v>
      </c>
      <c r="F96" s="9">
        <v>42789</v>
      </c>
      <c r="G96" s="1">
        <v>276555.74</v>
      </c>
      <c r="H96" s="1">
        <f t="shared" si="4"/>
        <v>214493.41999999998</v>
      </c>
      <c r="I96" s="2"/>
      <c r="J96" s="50"/>
      <c r="K96" s="50"/>
      <c r="L96" s="51"/>
      <c r="M96" s="51"/>
    </row>
    <row r="97" spans="1:13" x14ac:dyDescent="0.25">
      <c r="A97" t="s">
        <v>503</v>
      </c>
      <c r="B97" t="s">
        <v>504</v>
      </c>
      <c r="C97" s="1">
        <v>-205633.5</v>
      </c>
      <c r="D97" s="7"/>
      <c r="E97" s="2" t="s">
        <v>865</v>
      </c>
      <c r="F97" s="9">
        <v>42789</v>
      </c>
      <c r="G97" s="1">
        <v>205633.92000000001</v>
      </c>
      <c r="H97" s="1">
        <f t="shared" si="4"/>
        <v>0.42000000001280569</v>
      </c>
      <c r="I97" s="2"/>
      <c r="J97" s="50"/>
      <c r="K97" s="50"/>
      <c r="L97" s="51"/>
      <c r="M97" s="51"/>
    </row>
    <row r="98" spans="1:13" x14ac:dyDescent="0.25">
      <c r="A98" t="s">
        <v>505</v>
      </c>
      <c r="B98" t="s">
        <v>506</v>
      </c>
      <c r="C98" s="1">
        <v>-529268.22</v>
      </c>
      <c r="D98" s="7"/>
      <c r="E98" s="2" t="s">
        <v>881</v>
      </c>
      <c r="F98" s="9">
        <v>42789</v>
      </c>
      <c r="G98" s="1">
        <v>529268.22</v>
      </c>
      <c r="H98" s="1">
        <f t="shared" si="4"/>
        <v>0</v>
      </c>
      <c r="I98" s="2"/>
      <c r="J98" s="50"/>
      <c r="K98" s="50"/>
      <c r="L98" s="51"/>
      <c r="M98" s="51"/>
    </row>
    <row r="99" spans="1:13" x14ac:dyDescent="0.25">
      <c r="A99" t="s">
        <v>507</v>
      </c>
      <c r="B99" t="s">
        <v>508</v>
      </c>
      <c r="C99" s="1">
        <v>-529268.22</v>
      </c>
      <c r="D99" s="7"/>
      <c r="E99" s="2" t="s">
        <v>882</v>
      </c>
      <c r="F99" s="9">
        <v>42789</v>
      </c>
      <c r="G99" s="1">
        <v>529268.22</v>
      </c>
      <c r="H99" s="1">
        <f t="shared" si="4"/>
        <v>0</v>
      </c>
      <c r="I99" s="2"/>
      <c r="J99" s="50"/>
      <c r="K99" s="50"/>
      <c r="L99" s="51"/>
      <c r="M99" s="51"/>
    </row>
    <row r="100" spans="1:13" x14ac:dyDescent="0.25">
      <c r="A100" t="s">
        <v>509</v>
      </c>
      <c r="B100" t="s">
        <v>510</v>
      </c>
      <c r="C100" s="1">
        <v>-639473.06999999995</v>
      </c>
      <c r="D100" s="7"/>
      <c r="E100" s="2" t="s">
        <v>819</v>
      </c>
      <c r="F100" s="9">
        <v>42711</v>
      </c>
      <c r="G100" s="1">
        <v>639473.06999999995</v>
      </c>
      <c r="H100" s="1">
        <f t="shared" si="4"/>
        <v>0</v>
      </c>
      <c r="I100" s="2"/>
      <c r="J100" s="50"/>
      <c r="K100" s="50"/>
      <c r="L100" s="51"/>
      <c r="M100" s="51"/>
    </row>
    <row r="101" spans="1:13" x14ac:dyDescent="0.25">
      <c r="A101" t="s">
        <v>511</v>
      </c>
      <c r="B101" t="s">
        <v>512</v>
      </c>
      <c r="C101" s="1">
        <v>-378595.05</v>
      </c>
      <c r="D101" s="7"/>
      <c r="E101" s="2" t="s">
        <v>804</v>
      </c>
      <c r="F101" s="9">
        <v>42768</v>
      </c>
      <c r="G101" s="1">
        <v>378595.05</v>
      </c>
      <c r="H101" s="1">
        <f t="shared" si="4"/>
        <v>0</v>
      </c>
      <c r="I101" s="2"/>
      <c r="J101" s="50"/>
      <c r="K101" s="50"/>
      <c r="L101" s="51"/>
      <c r="M101" s="51"/>
    </row>
    <row r="102" spans="1:13" x14ac:dyDescent="0.25">
      <c r="A102" t="s">
        <v>513</v>
      </c>
      <c r="B102" t="s">
        <v>514</v>
      </c>
      <c r="C102" s="1">
        <v>-322021.90000000002</v>
      </c>
      <c r="D102" s="7"/>
      <c r="E102" s="2" t="s">
        <v>805</v>
      </c>
      <c r="F102" s="9">
        <v>42768</v>
      </c>
      <c r="G102" s="1">
        <v>322021.90000000002</v>
      </c>
      <c r="H102" s="1">
        <f t="shared" si="4"/>
        <v>0</v>
      </c>
      <c r="I102" s="2"/>
      <c r="J102" s="50"/>
      <c r="K102" s="50"/>
      <c r="L102" s="51"/>
      <c r="M102" s="51"/>
    </row>
    <row r="103" spans="1:13" x14ac:dyDescent="0.25">
      <c r="A103" t="s">
        <v>515</v>
      </c>
      <c r="B103" t="s">
        <v>516</v>
      </c>
      <c r="C103" s="1">
        <v>-322021.90000000002</v>
      </c>
      <c r="D103" s="7"/>
      <c r="E103" s="2" t="s">
        <v>806</v>
      </c>
      <c r="F103" s="9">
        <v>42768</v>
      </c>
      <c r="G103" s="1">
        <v>322021.90000000002</v>
      </c>
      <c r="H103" s="1">
        <f t="shared" si="4"/>
        <v>0</v>
      </c>
      <c r="I103" s="2"/>
      <c r="J103" s="50"/>
      <c r="K103" s="50"/>
      <c r="L103" s="51"/>
      <c r="M103" s="51"/>
    </row>
    <row r="104" spans="1:13" x14ac:dyDescent="0.25">
      <c r="A104" t="s">
        <v>517</v>
      </c>
      <c r="B104" t="s">
        <v>518</v>
      </c>
      <c r="C104" s="1">
        <v>-389855.36</v>
      </c>
      <c r="D104" s="7"/>
      <c r="E104" s="2" t="s">
        <v>807</v>
      </c>
      <c r="F104" s="9">
        <v>42768</v>
      </c>
      <c r="G104" s="1">
        <v>389855.36</v>
      </c>
      <c r="H104" s="1">
        <f t="shared" si="4"/>
        <v>0</v>
      </c>
      <c r="I104" s="2"/>
      <c r="J104" s="50"/>
      <c r="K104" s="50"/>
      <c r="L104" s="51"/>
      <c r="M104" s="51"/>
    </row>
    <row r="105" spans="1:13" x14ac:dyDescent="0.25">
      <c r="A105" t="s">
        <v>519</v>
      </c>
      <c r="B105" t="s">
        <v>520</v>
      </c>
      <c r="C105" s="1">
        <v>-389855.36</v>
      </c>
      <c r="D105" s="7"/>
      <c r="E105" s="2" t="s">
        <v>808</v>
      </c>
      <c r="F105" s="9">
        <v>42769</v>
      </c>
      <c r="G105" s="1">
        <v>389855.36</v>
      </c>
      <c r="H105" s="1">
        <f t="shared" si="4"/>
        <v>0</v>
      </c>
      <c r="I105" s="2"/>
      <c r="J105" s="50"/>
      <c r="K105" s="50"/>
      <c r="L105" s="51"/>
      <c r="M105" s="51"/>
    </row>
    <row r="106" spans="1:13" x14ac:dyDescent="0.25">
      <c r="A106" t="s">
        <v>521</v>
      </c>
      <c r="B106" t="s">
        <v>522</v>
      </c>
      <c r="C106" s="1">
        <v>-389855.36</v>
      </c>
      <c r="D106" s="7"/>
      <c r="E106" s="2" t="s">
        <v>809</v>
      </c>
      <c r="F106" s="9">
        <v>42769</v>
      </c>
      <c r="G106" s="1">
        <v>389855.36</v>
      </c>
      <c r="H106" s="1">
        <f t="shared" si="4"/>
        <v>0</v>
      </c>
      <c r="I106" s="2"/>
      <c r="J106" s="50"/>
      <c r="K106" s="50"/>
      <c r="L106" s="51"/>
      <c r="M106" s="51"/>
    </row>
    <row r="107" spans="1:13" x14ac:dyDescent="0.25">
      <c r="A107" t="s">
        <v>523</v>
      </c>
      <c r="B107" t="s">
        <v>524</v>
      </c>
      <c r="C107" s="1">
        <v>-389855.36</v>
      </c>
      <c r="D107" s="7"/>
      <c r="E107" s="2" t="s">
        <v>810</v>
      </c>
      <c r="F107" s="9">
        <v>42769</v>
      </c>
      <c r="G107" s="1">
        <v>389855.36</v>
      </c>
      <c r="H107" s="1">
        <f t="shared" si="4"/>
        <v>0</v>
      </c>
      <c r="I107" s="2"/>
      <c r="J107" s="50"/>
      <c r="K107" s="50"/>
      <c r="L107" s="51"/>
      <c r="M107" s="51"/>
    </row>
    <row r="108" spans="1:13" x14ac:dyDescent="0.25">
      <c r="A108" t="s">
        <v>525</v>
      </c>
      <c r="B108" t="s">
        <v>526</v>
      </c>
      <c r="C108" s="1">
        <v>-389855.36</v>
      </c>
      <c r="D108" s="7"/>
      <c r="E108" s="2" t="s">
        <v>811</v>
      </c>
      <c r="F108" s="9">
        <v>42769</v>
      </c>
      <c r="G108" s="1">
        <v>389855.36</v>
      </c>
      <c r="H108" s="1">
        <f t="shared" si="4"/>
        <v>0</v>
      </c>
      <c r="I108" s="2"/>
      <c r="J108" s="50"/>
      <c r="K108" s="50"/>
      <c r="L108" s="51"/>
      <c r="M108" s="51"/>
    </row>
    <row r="109" spans="1:13" x14ac:dyDescent="0.25">
      <c r="A109" t="s">
        <v>527</v>
      </c>
      <c r="B109" t="s">
        <v>528</v>
      </c>
      <c r="C109" s="1">
        <v>-294055.75</v>
      </c>
      <c r="D109" s="7"/>
      <c r="E109" s="2" t="s">
        <v>813</v>
      </c>
      <c r="F109" s="9">
        <v>42773</v>
      </c>
      <c r="G109" s="1">
        <v>294055.75</v>
      </c>
      <c r="H109" s="1">
        <f t="shared" si="4"/>
        <v>0</v>
      </c>
      <c r="I109" s="2"/>
      <c r="J109" s="50"/>
      <c r="K109" s="50"/>
      <c r="L109" s="51"/>
      <c r="M109" s="51"/>
    </row>
    <row r="110" spans="1:13" x14ac:dyDescent="0.25">
      <c r="A110" t="s">
        <v>529</v>
      </c>
      <c r="B110" t="s">
        <v>530</v>
      </c>
      <c r="C110" s="1">
        <v>-267763.06</v>
      </c>
      <c r="D110" s="7"/>
      <c r="E110" s="2" t="s">
        <v>814</v>
      </c>
      <c r="F110" s="9">
        <v>42773</v>
      </c>
      <c r="G110" s="1">
        <v>267763.06</v>
      </c>
      <c r="H110" s="1">
        <f t="shared" si="4"/>
        <v>0</v>
      </c>
      <c r="I110" s="2"/>
      <c r="J110" s="50"/>
      <c r="K110" s="50"/>
      <c r="L110" s="51"/>
      <c r="M110" s="51"/>
    </row>
    <row r="111" spans="1:13" x14ac:dyDescent="0.25">
      <c r="A111" t="s">
        <v>531</v>
      </c>
      <c r="B111" t="s">
        <v>532</v>
      </c>
      <c r="C111" s="1">
        <v>-444399.87</v>
      </c>
      <c r="D111" s="7"/>
      <c r="E111" s="2" t="s">
        <v>833</v>
      </c>
      <c r="F111" s="9">
        <v>42773</v>
      </c>
      <c r="G111" s="1">
        <v>444399.87</v>
      </c>
      <c r="H111" s="1">
        <f t="shared" si="4"/>
        <v>0</v>
      </c>
      <c r="I111" s="2"/>
      <c r="J111" s="50"/>
      <c r="K111" s="50"/>
      <c r="L111" s="51"/>
      <c r="M111" s="51"/>
    </row>
    <row r="112" spans="1:13" x14ac:dyDescent="0.25">
      <c r="A112" t="s">
        <v>533</v>
      </c>
      <c r="B112" t="s">
        <v>534</v>
      </c>
      <c r="C112" s="1">
        <v>-225034.74</v>
      </c>
      <c r="D112" s="7"/>
      <c r="E112" s="2" t="s">
        <v>825</v>
      </c>
      <c r="F112" s="9">
        <v>42776</v>
      </c>
      <c r="G112" s="1">
        <v>225034.74</v>
      </c>
      <c r="H112" s="1">
        <f t="shared" si="4"/>
        <v>0</v>
      </c>
      <c r="I112" s="2"/>
      <c r="J112" s="50"/>
      <c r="K112" s="50"/>
      <c r="L112" s="51"/>
      <c r="M112" s="51"/>
    </row>
    <row r="113" spans="1:13" x14ac:dyDescent="0.25">
      <c r="A113" t="s">
        <v>535</v>
      </c>
      <c r="B113" t="s">
        <v>536</v>
      </c>
      <c r="C113" s="1">
        <v>-329464.73</v>
      </c>
      <c r="D113" s="7"/>
      <c r="E113" s="2" t="s">
        <v>851</v>
      </c>
      <c r="F113" s="9">
        <v>42780</v>
      </c>
      <c r="G113" s="1">
        <v>329464.73</v>
      </c>
      <c r="H113" s="1">
        <f t="shared" si="4"/>
        <v>0</v>
      </c>
      <c r="I113" s="2"/>
      <c r="J113" s="50"/>
      <c r="K113" s="50"/>
      <c r="L113" s="51"/>
      <c r="M113" s="51"/>
    </row>
    <row r="114" spans="1:13" x14ac:dyDescent="0.25">
      <c r="A114" t="s">
        <v>537</v>
      </c>
      <c r="B114" t="s">
        <v>538</v>
      </c>
      <c r="C114" s="1">
        <v>-378595.05</v>
      </c>
      <c r="D114" s="7"/>
      <c r="E114" s="2" t="s">
        <v>864</v>
      </c>
      <c r="F114" s="9">
        <v>42789</v>
      </c>
      <c r="G114" s="1">
        <v>378595.05</v>
      </c>
      <c r="H114" s="1">
        <f t="shared" si="4"/>
        <v>0</v>
      </c>
      <c r="I114" s="2"/>
      <c r="J114" s="50"/>
      <c r="K114" s="50"/>
      <c r="L114" s="51"/>
      <c r="M114" s="51"/>
    </row>
    <row r="115" spans="1:13" x14ac:dyDescent="0.25">
      <c r="A115" t="s">
        <v>539</v>
      </c>
      <c r="B115" t="s">
        <v>540</v>
      </c>
      <c r="C115" s="1">
        <v>-571763.94999999995</v>
      </c>
      <c r="D115" s="7"/>
      <c r="E115" s="2" t="s">
        <v>853</v>
      </c>
      <c r="F115" s="9">
        <v>42738</v>
      </c>
      <c r="G115" s="1">
        <v>571763.94999999995</v>
      </c>
      <c r="H115" s="1">
        <f t="shared" si="4"/>
        <v>0</v>
      </c>
      <c r="I115" s="2"/>
      <c r="J115" s="50"/>
      <c r="K115" s="50"/>
      <c r="L115" s="51"/>
      <c r="M115" s="51"/>
    </row>
    <row r="116" spans="1:13" x14ac:dyDescent="0.25">
      <c r="A116" t="s">
        <v>541</v>
      </c>
      <c r="B116" t="s">
        <v>542</v>
      </c>
      <c r="C116" s="1">
        <v>-72224.740000000005</v>
      </c>
      <c r="D116" s="7"/>
      <c r="E116" s="2" t="s">
        <v>854</v>
      </c>
      <c r="F116" s="9">
        <v>42761</v>
      </c>
      <c r="G116" s="1">
        <v>72224.740000000005</v>
      </c>
      <c r="H116" s="1">
        <f t="shared" ref="H116:H147" si="5">+C116+G116</f>
        <v>0</v>
      </c>
      <c r="I116" s="2"/>
      <c r="J116" s="50"/>
      <c r="K116" s="50"/>
      <c r="L116" s="51"/>
      <c r="M116" s="51"/>
    </row>
    <row r="117" spans="1:13" x14ac:dyDescent="0.25">
      <c r="A117" t="s">
        <v>543</v>
      </c>
      <c r="B117" t="s">
        <v>544</v>
      </c>
      <c r="C117" s="1">
        <v>-205633.92000000001</v>
      </c>
      <c r="D117" s="7"/>
      <c r="E117" s="2" t="s">
        <v>856</v>
      </c>
      <c r="F117" s="9">
        <v>42774</v>
      </c>
      <c r="G117" s="1">
        <v>205633.92000000001</v>
      </c>
      <c r="H117" s="1">
        <f t="shared" si="5"/>
        <v>0</v>
      </c>
      <c r="I117" s="2"/>
      <c r="J117" s="50"/>
      <c r="K117" s="50"/>
      <c r="L117" s="51"/>
      <c r="M117" s="51"/>
    </row>
    <row r="118" spans="1:13" x14ac:dyDescent="0.25">
      <c r="A118" t="s">
        <v>545</v>
      </c>
      <c r="B118" t="s">
        <v>546</v>
      </c>
      <c r="C118" s="1">
        <v>-378595.05</v>
      </c>
      <c r="D118" s="7"/>
      <c r="E118" s="2" t="s">
        <v>845</v>
      </c>
      <c r="F118" s="9">
        <v>42780</v>
      </c>
      <c r="G118" s="1">
        <v>378595.05</v>
      </c>
      <c r="H118" s="1">
        <f t="shared" si="5"/>
        <v>0</v>
      </c>
      <c r="I118" s="2"/>
      <c r="J118" s="50"/>
      <c r="K118" s="50"/>
      <c r="L118" s="51"/>
      <c r="M118" s="51"/>
    </row>
    <row r="119" spans="1:13" x14ac:dyDescent="0.25">
      <c r="A119" t="s">
        <v>547</v>
      </c>
      <c r="B119" t="s">
        <v>548</v>
      </c>
      <c r="C119" s="1">
        <v>-378595.05</v>
      </c>
      <c r="D119" s="7"/>
      <c r="E119" s="2" t="s">
        <v>860</v>
      </c>
      <c r="F119" s="9">
        <v>42786</v>
      </c>
      <c r="G119" s="1">
        <v>378595.05</v>
      </c>
      <c r="H119" s="1">
        <f t="shared" si="5"/>
        <v>0</v>
      </c>
      <c r="I119" s="2"/>
      <c r="J119" s="50"/>
      <c r="K119" s="50"/>
      <c r="L119" s="51"/>
      <c r="M119" s="51"/>
    </row>
    <row r="120" spans="1:13" x14ac:dyDescent="0.25">
      <c r="A120" t="s">
        <v>549</v>
      </c>
      <c r="B120" t="s">
        <v>550</v>
      </c>
      <c r="C120" s="1">
        <v>-296706.36</v>
      </c>
      <c r="D120" s="7"/>
      <c r="E120" s="2" t="s">
        <v>874</v>
      </c>
      <c r="F120" s="9">
        <v>42789</v>
      </c>
      <c r="G120" s="1">
        <v>296706.36</v>
      </c>
      <c r="H120" s="1">
        <f t="shared" si="5"/>
        <v>0</v>
      </c>
      <c r="I120" s="2"/>
      <c r="J120" s="50"/>
      <c r="K120" s="50"/>
      <c r="L120" s="51"/>
      <c r="M120" s="51"/>
    </row>
    <row r="121" spans="1:13" x14ac:dyDescent="0.25">
      <c r="A121" t="s">
        <v>551</v>
      </c>
      <c r="B121" t="s">
        <v>552</v>
      </c>
      <c r="C121" s="1">
        <v>-20013.52</v>
      </c>
      <c r="D121" s="7"/>
      <c r="E121" s="2" t="s">
        <v>857</v>
      </c>
      <c r="F121" s="9">
        <v>42773</v>
      </c>
      <c r="G121" s="1">
        <v>20013.52</v>
      </c>
      <c r="H121" s="1">
        <f t="shared" si="5"/>
        <v>0</v>
      </c>
      <c r="I121" s="2"/>
      <c r="J121" s="50"/>
      <c r="K121" s="50"/>
      <c r="L121" s="51"/>
      <c r="M121" s="51"/>
    </row>
    <row r="122" spans="1:13" x14ac:dyDescent="0.25">
      <c r="A122" t="s">
        <v>553</v>
      </c>
      <c r="B122" t="s">
        <v>554</v>
      </c>
      <c r="C122" s="1">
        <v>-276555.74</v>
      </c>
      <c r="D122" s="7"/>
      <c r="E122" s="2" t="s">
        <v>816</v>
      </c>
      <c r="F122" s="9">
        <v>42775</v>
      </c>
      <c r="G122" s="1">
        <v>276555.74</v>
      </c>
      <c r="H122" s="1">
        <f t="shared" si="5"/>
        <v>0</v>
      </c>
      <c r="I122" s="2"/>
      <c r="J122" s="50"/>
      <c r="K122" s="50"/>
      <c r="L122" s="51"/>
      <c r="M122" s="51"/>
    </row>
    <row r="123" spans="1:13" x14ac:dyDescent="0.25">
      <c r="A123" t="s">
        <v>555</v>
      </c>
      <c r="B123" t="s">
        <v>556</v>
      </c>
      <c r="C123" s="1">
        <v>-245833.68</v>
      </c>
      <c r="D123" s="7"/>
      <c r="E123" s="2" t="s">
        <v>817</v>
      </c>
      <c r="F123" s="9">
        <v>42775</v>
      </c>
      <c r="G123" s="1">
        <v>245833.68</v>
      </c>
      <c r="H123" s="1">
        <f t="shared" si="5"/>
        <v>0</v>
      </c>
      <c r="I123" s="2"/>
      <c r="J123" s="50"/>
      <c r="K123" s="50"/>
      <c r="L123" s="51"/>
      <c r="M123" s="51"/>
    </row>
    <row r="124" spans="1:13" x14ac:dyDescent="0.25">
      <c r="A124" t="s">
        <v>557</v>
      </c>
      <c r="B124" t="s">
        <v>558</v>
      </c>
      <c r="C124" s="1">
        <v>-245833.68</v>
      </c>
      <c r="D124" s="7"/>
      <c r="E124" s="2" t="s">
        <v>818</v>
      </c>
      <c r="F124" s="9">
        <v>42775</v>
      </c>
      <c r="G124" s="1">
        <v>245833.68</v>
      </c>
      <c r="H124" s="1">
        <f t="shared" si="5"/>
        <v>0</v>
      </c>
      <c r="I124" s="2"/>
      <c r="J124" s="50"/>
      <c r="K124" s="50"/>
      <c r="L124" s="51"/>
      <c r="M124" s="51"/>
    </row>
    <row r="125" spans="1:13" x14ac:dyDescent="0.25">
      <c r="A125" t="s">
        <v>559</v>
      </c>
      <c r="B125" t="s">
        <v>560</v>
      </c>
      <c r="C125" s="1">
        <v>-305146.34000000003</v>
      </c>
      <c r="D125" s="7"/>
      <c r="E125" s="2" t="s">
        <v>820</v>
      </c>
      <c r="F125" s="9">
        <v>42776</v>
      </c>
      <c r="G125" s="1">
        <v>305146.34000000003</v>
      </c>
      <c r="H125" s="1">
        <f t="shared" si="5"/>
        <v>0</v>
      </c>
      <c r="I125" s="2"/>
      <c r="J125" s="50"/>
      <c r="K125" s="50"/>
      <c r="L125" s="51"/>
      <c r="M125" s="51"/>
    </row>
    <row r="126" spans="1:13" x14ac:dyDescent="0.25">
      <c r="A126" t="s">
        <v>561</v>
      </c>
      <c r="B126" t="s">
        <v>562</v>
      </c>
      <c r="C126" s="1">
        <v>-335793.61</v>
      </c>
      <c r="D126" s="7"/>
      <c r="E126" s="2" t="s">
        <v>821</v>
      </c>
      <c r="F126" s="9">
        <v>42776</v>
      </c>
      <c r="G126" s="1">
        <v>335793.61</v>
      </c>
      <c r="H126" s="1">
        <f t="shared" si="5"/>
        <v>0</v>
      </c>
      <c r="I126" s="2"/>
      <c r="J126" s="50"/>
      <c r="K126" s="50"/>
      <c r="L126" s="51"/>
      <c r="M126" s="51"/>
    </row>
    <row r="127" spans="1:13" x14ac:dyDescent="0.25">
      <c r="A127" t="s">
        <v>563</v>
      </c>
      <c r="B127" t="s">
        <v>564</v>
      </c>
      <c r="C127" s="1">
        <v>-60053.3</v>
      </c>
      <c r="D127" s="7"/>
      <c r="E127" s="2" t="s">
        <v>822</v>
      </c>
      <c r="F127" s="9">
        <v>42776</v>
      </c>
      <c r="G127" s="1">
        <v>352315.99</v>
      </c>
      <c r="H127" s="1">
        <f t="shared" si="5"/>
        <v>292262.69</v>
      </c>
      <c r="I127" s="2"/>
      <c r="J127" s="50"/>
      <c r="K127" s="50"/>
      <c r="L127" s="51"/>
      <c r="M127" s="51"/>
    </row>
    <row r="128" spans="1:13" x14ac:dyDescent="0.25">
      <c r="A128" t="s">
        <v>565</v>
      </c>
      <c r="B128" t="s">
        <v>566</v>
      </c>
      <c r="C128" s="1">
        <v>-312561.49</v>
      </c>
      <c r="D128" s="7"/>
      <c r="E128" s="2" t="s">
        <v>823</v>
      </c>
      <c r="F128" s="9">
        <v>42776</v>
      </c>
      <c r="G128" s="1">
        <v>312561.49</v>
      </c>
      <c r="H128" s="1">
        <f t="shared" si="5"/>
        <v>0</v>
      </c>
      <c r="I128" s="2"/>
      <c r="J128" s="50"/>
      <c r="K128" s="50"/>
      <c r="L128" s="51"/>
      <c r="M128" s="51"/>
    </row>
    <row r="129" spans="1:13" x14ac:dyDescent="0.25">
      <c r="A129" t="s">
        <v>567</v>
      </c>
      <c r="B129" t="s">
        <v>568</v>
      </c>
      <c r="C129" s="1">
        <v>-414048.16</v>
      </c>
      <c r="D129" s="7"/>
      <c r="E129" s="2" t="s">
        <v>824</v>
      </c>
      <c r="F129" s="9">
        <v>42776</v>
      </c>
      <c r="G129" s="1">
        <v>414048.16</v>
      </c>
      <c r="H129" s="1">
        <f t="shared" si="5"/>
        <v>0</v>
      </c>
      <c r="I129" s="2"/>
      <c r="J129" s="50"/>
      <c r="K129" s="50"/>
      <c r="L129" s="51"/>
      <c r="M129" s="51"/>
    </row>
    <row r="130" spans="1:13" x14ac:dyDescent="0.25">
      <c r="A130" t="s">
        <v>569</v>
      </c>
      <c r="B130" t="s">
        <v>570</v>
      </c>
      <c r="C130" s="1">
        <v>-253531.77</v>
      </c>
      <c r="D130" s="7"/>
      <c r="E130" s="2" t="s">
        <v>826</v>
      </c>
      <c r="F130" s="9">
        <v>42776</v>
      </c>
      <c r="G130" s="1">
        <v>253531.77</v>
      </c>
      <c r="H130" s="1">
        <f t="shared" si="5"/>
        <v>0</v>
      </c>
      <c r="I130" s="2"/>
      <c r="J130" s="50"/>
      <c r="K130" s="50"/>
      <c r="L130" s="51"/>
      <c r="M130" s="51"/>
    </row>
    <row r="131" spans="1:13" x14ac:dyDescent="0.25">
      <c r="A131" t="s">
        <v>571</v>
      </c>
      <c r="B131" t="s">
        <v>572</v>
      </c>
      <c r="C131" s="1">
        <v>-238423.48</v>
      </c>
      <c r="D131" s="7"/>
      <c r="E131" s="2" t="s">
        <v>827</v>
      </c>
      <c r="F131" s="9">
        <v>42776</v>
      </c>
      <c r="G131" s="1">
        <v>238423.48</v>
      </c>
      <c r="H131" s="1">
        <f t="shared" si="5"/>
        <v>0</v>
      </c>
      <c r="I131" s="2"/>
      <c r="J131" s="50"/>
      <c r="K131" s="50"/>
      <c r="L131" s="51"/>
      <c r="M131" s="51"/>
    </row>
    <row r="132" spans="1:13" x14ac:dyDescent="0.25">
      <c r="A132" t="s">
        <v>573</v>
      </c>
      <c r="B132" t="s">
        <v>574</v>
      </c>
      <c r="C132" s="1">
        <v>-238423.48</v>
      </c>
      <c r="D132" s="7"/>
      <c r="E132" s="2" t="s">
        <v>829</v>
      </c>
      <c r="F132" s="9">
        <v>42776</v>
      </c>
      <c r="G132" s="1">
        <v>238423.48</v>
      </c>
      <c r="H132" s="1">
        <f t="shared" si="5"/>
        <v>0</v>
      </c>
      <c r="I132" s="2"/>
      <c r="J132" s="50"/>
      <c r="K132" s="50"/>
      <c r="L132" s="51"/>
      <c r="M132" s="51"/>
    </row>
    <row r="133" spans="1:13" x14ac:dyDescent="0.25">
      <c r="A133" t="s">
        <v>575</v>
      </c>
      <c r="B133" t="s">
        <v>576</v>
      </c>
      <c r="C133" s="1">
        <v>-236997.04</v>
      </c>
      <c r="D133" s="7"/>
      <c r="E133" s="2" t="s">
        <v>859</v>
      </c>
      <c r="F133" s="9">
        <v>42774</v>
      </c>
      <c r="G133" s="1">
        <v>236997.04</v>
      </c>
      <c r="H133" s="1">
        <f t="shared" si="5"/>
        <v>0</v>
      </c>
      <c r="I133" s="2"/>
      <c r="J133" s="50"/>
      <c r="K133" s="50"/>
      <c r="L133" s="51"/>
      <c r="M133" s="51"/>
    </row>
    <row r="134" spans="1:13" x14ac:dyDescent="0.25">
      <c r="A134" t="s">
        <v>577</v>
      </c>
      <c r="B134" t="s">
        <v>578</v>
      </c>
      <c r="C134" s="1">
        <v>-296706.36</v>
      </c>
      <c r="D134" s="7"/>
      <c r="E134" s="2" t="s">
        <v>795</v>
      </c>
      <c r="F134" s="9">
        <v>42765</v>
      </c>
      <c r="G134" s="1">
        <v>296706.36</v>
      </c>
      <c r="H134" s="1">
        <f t="shared" si="5"/>
        <v>0</v>
      </c>
      <c r="I134" s="2"/>
      <c r="J134" s="50"/>
      <c r="K134" s="50"/>
      <c r="L134" s="51"/>
      <c r="M134" s="51"/>
    </row>
    <row r="135" spans="1:13" x14ac:dyDescent="0.25">
      <c r="A135" t="s">
        <v>579</v>
      </c>
      <c r="B135" t="s">
        <v>580</v>
      </c>
      <c r="C135" s="1">
        <v>-389855.36</v>
      </c>
      <c r="D135" s="7"/>
      <c r="E135" s="2" t="s">
        <v>933</v>
      </c>
      <c r="F135" s="9">
        <v>42793</v>
      </c>
      <c r="G135" s="1">
        <v>389855.36</v>
      </c>
      <c r="H135" s="1">
        <f t="shared" si="5"/>
        <v>0</v>
      </c>
      <c r="I135" s="2"/>
      <c r="J135" s="50"/>
      <c r="K135" s="50"/>
      <c r="L135" s="51"/>
      <c r="M135" s="51"/>
    </row>
    <row r="136" spans="1:13" x14ac:dyDescent="0.25">
      <c r="A136" t="s">
        <v>581</v>
      </c>
      <c r="B136" t="s">
        <v>582</v>
      </c>
      <c r="C136" s="1">
        <v>-187073.32</v>
      </c>
      <c r="D136" s="7"/>
      <c r="E136" s="2" t="s">
        <v>929</v>
      </c>
      <c r="F136" s="9">
        <v>42793</v>
      </c>
      <c r="G136" s="1">
        <v>187073.32</v>
      </c>
      <c r="H136" s="1">
        <f t="shared" si="5"/>
        <v>0</v>
      </c>
      <c r="I136" s="2"/>
      <c r="J136" s="50"/>
      <c r="K136" s="50"/>
      <c r="L136" s="51"/>
      <c r="M136" s="51"/>
    </row>
    <row r="137" spans="1:13" x14ac:dyDescent="0.25">
      <c r="A137" t="s">
        <v>583</v>
      </c>
      <c r="B137" t="s">
        <v>584</v>
      </c>
      <c r="C137" s="1">
        <v>-205633.92000000001</v>
      </c>
      <c r="D137" s="7"/>
      <c r="E137" s="2" t="s">
        <v>861</v>
      </c>
      <c r="F137" s="9">
        <v>42783</v>
      </c>
      <c r="G137" s="1">
        <v>205633.92000000001</v>
      </c>
      <c r="H137" s="1">
        <f t="shared" si="5"/>
        <v>0</v>
      </c>
      <c r="I137" s="2"/>
      <c r="J137" s="50"/>
      <c r="K137" s="50"/>
      <c r="L137" s="51"/>
      <c r="M137" s="51"/>
    </row>
    <row r="138" spans="1:13" x14ac:dyDescent="0.25">
      <c r="A138" t="s">
        <v>585</v>
      </c>
      <c r="B138" t="s">
        <v>586</v>
      </c>
      <c r="C138" s="1">
        <v>-187073.32</v>
      </c>
      <c r="D138" s="7"/>
      <c r="E138" s="2" t="s">
        <v>930</v>
      </c>
      <c r="F138" s="9">
        <v>42793</v>
      </c>
      <c r="G138" s="1">
        <v>187073.32</v>
      </c>
      <c r="H138" s="1">
        <f t="shared" si="5"/>
        <v>0</v>
      </c>
      <c r="I138" s="2"/>
      <c r="J138" s="50"/>
      <c r="K138" s="50"/>
      <c r="L138" s="51"/>
      <c r="M138" s="51"/>
    </row>
    <row r="139" spans="1:13" x14ac:dyDescent="0.25">
      <c r="A139" t="s">
        <v>587</v>
      </c>
      <c r="B139" t="s">
        <v>588</v>
      </c>
      <c r="C139" s="1">
        <v>-287262.46000000002</v>
      </c>
      <c r="D139" s="7"/>
      <c r="E139" s="2" t="s">
        <v>831</v>
      </c>
      <c r="F139" s="9">
        <v>42776</v>
      </c>
      <c r="G139" s="1">
        <v>287262.46000000002</v>
      </c>
      <c r="H139" s="1">
        <f t="shared" si="5"/>
        <v>0</v>
      </c>
      <c r="I139" s="2"/>
      <c r="J139" s="50"/>
      <c r="K139" s="50"/>
      <c r="L139" s="51"/>
      <c r="M139" s="51"/>
    </row>
    <row r="140" spans="1:13" x14ac:dyDescent="0.25">
      <c r="A140" t="s">
        <v>589</v>
      </c>
      <c r="B140" t="s">
        <v>590</v>
      </c>
      <c r="C140" s="1">
        <v>-287262.46000000002</v>
      </c>
      <c r="D140" s="7"/>
      <c r="E140" s="2" t="s">
        <v>832</v>
      </c>
      <c r="F140" s="9">
        <v>42776</v>
      </c>
      <c r="G140" s="1">
        <v>287262.46000000002</v>
      </c>
      <c r="H140" s="1">
        <f t="shared" si="5"/>
        <v>0</v>
      </c>
      <c r="I140" s="2"/>
      <c r="J140" s="50"/>
      <c r="K140" s="50"/>
      <c r="L140" s="51"/>
      <c r="M140" s="51"/>
    </row>
    <row r="141" spans="1:13" x14ac:dyDescent="0.25">
      <c r="A141" t="s">
        <v>591</v>
      </c>
      <c r="B141" t="s">
        <v>592</v>
      </c>
      <c r="C141" s="1">
        <v>-276555.74</v>
      </c>
      <c r="D141" s="7"/>
      <c r="E141" s="2" t="s">
        <v>834</v>
      </c>
      <c r="F141" s="9">
        <v>42779</v>
      </c>
      <c r="G141" s="1">
        <v>276555.74</v>
      </c>
      <c r="H141" s="1">
        <f t="shared" si="5"/>
        <v>0</v>
      </c>
      <c r="I141" s="2"/>
      <c r="J141" s="50"/>
      <c r="K141" s="50"/>
      <c r="L141" s="51"/>
      <c r="M141" s="51"/>
    </row>
    <row r="142" spans="1:13" x14ac:dyDescent="0.25">
      <c r="A142" t="s">
        <v>593</v>
      </c>
      <c r="B142" t="s">
        <v>594</v>
      </c>
      <c r="C142" s="1">
        <v>-307427.24</v>
      </c>
      <c r="D142" s="7"/>
      <c r="E142" s="2" t="s">
        <v>835</v>
      </c>
      <c r="F142" s="9">
        <v>42779</v>
      </c>
      <c r="G142" s="1">
        <v>307427.24</v>
      </c>
      <c r="H142" s="1">
        <f t="shared" si="5"/>
        <v>0</v>
      </c>
      <c r="I142" s="2"/>
      <c r="J142" s="50"/>
      <c r="K142" s="50"/>
      <c r="L142" s="51"/>
      <c r="M142" s="51"/>
    </row>
    <row r="143" spans="1:13" x14ac:dyDescent="0.25">
      <c r="A143" t="s">
        <v>595</v>
      </c>
      <c r="B143" t="s">
        <v>596</v>
      </c>
      <c r="C143" s="1">
        <v>-267763.06</v>
      </c>
      <c r="D143" s="7"/>
      <c r="E143" s="2" t="s">
        <v>836</v>
      </c>
      <c r="F143" s="9">
        <v>42779</v>
      </c>
      <c r="G143" s="1">
        <v>267763.06</v>
      </c>
      <c r="H143" s="1">
        <f t="shared" si="5"/>
        <v>0</v>
      </c>
      <c r="I143" s="2"/>
      <c r="J143" s="50"/>
      <c r="K143" s="50"/>
      <c r="L143" s="51"/>
      <c r="M143" s="51"/>
    </row>
    <row r="144" spans="1:13" x14ac:dyDescent="0.25">
      <c r="A144" t="s">
        <v>597</v>
      </c>
      <c r="B144" t="s">
        <v>598</v>
      </c>
      <c r="C144" s="1">
        <v>-253531.77</v>
      </c>
      <c r="D144" s="7"/>
      <c r="E144" s="2" t="s">
        <v>838</v>
      </c>
      <c r="F144" s="9">
        <v>42779</v>
      </c>
      <c r="G144" s="1">
        <v>253531.77</v>
      </c>
      <c r="H144" s="1">
        <f t="shared" si="5"/>
        <v>0</v>
      </c>
      <c r="I144" s="2"/>
      <c r="J144" s="50"/>
      <c r="K144" s="50"/>
      <c r="L144" s="51"/>
      <c r="M144" s="51"/>
    </row>
    <row r="145" spans="1:13" x14ac:dyDescent="0.25">
      <c r="A145" t="s">
        <v>599</v>
      </c>
      <c r="B145" t="s">
        <v>600</v>
      </c>
      <c r="C145" s="1">
        <v>-253531.77</v>
      </c>
      <c r="D145" s="7"/>
      <c r="E145" s="2" t="s">
        <v>839</v>
      </c>
      <c r="F145" s="9">
        <v>42779</v>
      </c>
      <c r="G145" s="1">
        <v>253531.77</v>
      </c>
      <c r="H145" s="1">
        <f t="shared" si="5"/>
        <v>0</v>
      </c>
      <c r="I145" s="2"/>
      <c r="J145" s="50"/>
      <c r="K145" s="50"/>
      <c r="L145" s="51"/>
      <c r="M145" s="51"/>
    </row>
    <row r="146" spans="1:13" x14ac:dyDescent="0.25">
      <c r="A146" t="s">
        <v>601</v>
      </c>
      <c r="B146" t="s">
        <v>602</v>
      </c>
      <c r="C146" s="1">
        <v>-253531.77</v>
      </c>
      <c r="D146" s="7"/>
      <c r="E146" s="2" t="s">
        <v>840</v>
      </c>
      <c r="F146" s="9">
        <v>42779</v>
      </c>
      <c r="G146" s="1">
        <v>253531.77</v>
      </c>
      <c r="H146" s="1">
        <f t="shared" si="5"/>
        <v>0</v>
      </c>
      <c r="I146" s="2"/>
      <c r="J146" s="50"/>
      <c r="K146" s="50"/>
      <c r="L146" s="51"/>
      <c r="M146" s="51"/>
    </row>
    <row r="147" spans="1:13" x14ac:dyDescent="0.25">
      <c r="A147" t="s">
        <v>603</v>
      </c>
      <c r="B147" t="s">
        <v>604</v>
      </c>
      <c r="C147" s="1">
        <v>-253531.77</v>
      </c>
      <c r="D147" s="7"/>
      <c r="E147" s="2" t="s">
        <v>841</v>
      </c>
      <c r="F147" s="9">
        <v>42779</v>
      </c>
      <c r="G147" s="1">
        <v>253531.77</v>
      </c>
      <c r="H147" s="1">
        <f t="shared" si="5"/>
        <v>0</v>
      </c>
      <c r="I147" s="2"/>
      <c r="J147" s="50"/>
      <c r="K147" s="50"/>
      <c r="L147" s="51"/>
      <c r="M147" s="51"/>
    </row>
    <row r="148" spans="1:13" x14ac:dyDescent="0.25">
      <c r="A148" t="s">
        <v>605</v>
      </c>
      <c r="B148" t="s">
        <v>606</v>
      </c>
      <c r="C148" s="1">
        <v>-238423.48</v>
      </c>
      <c r="D148" s="7"/>
      <c r="E148" s="2" t="s">
        <v>843</v>
      </c>
      <c r="F148" s="9">
        <v>42779</v>
      </c>
      <c r="G148" s="1">
        <v>238423.48</v>
      </c>
      <c r="H148" s="1">
        <f t="shared" ref="H148:H167" si="6">+C148+G148</f>
        <v>0</v>
      </c>
      <c r="I148" s="2"/>
      <c r="J148" s="50"/>
      <c r="K148" s="50"/>
      <c r="L148" s="51"/>
      <c r="M148" s="51"/>
    </row>
    <row r="149" spans="1:13" x14ac:dyDescent="0.25">
      <c r="A149" t="s">
        <v>607</v>
      </c>
      <c r="B149" t="s">
        <v>608</v>
      </c>
      <c r="C149" s="1">
        <v>-238423.48</v>
      </c>
      <c r="D149" s="7"/>
      <c r="E149" s="2" t="s">
        <v>844</v>
      </c>
      <c r="F149" s="9">
        <v>42779</v>
      </c>
      <c r="G149" s="1">
        <v>238423.48</v>
      </c>
      <c r="H149" s="1">
        <f t="shared" si="6"/>
        <v>0</v>
      </c>
      <c r="I149" s="2"/>
      <c r="J149" s="50"/>
      <c r="K149" s="50"/>
      <c r="L149" s="51"/>
      <c r="M149" s="51"/>
    </row>
    <row r="150" spans="1:13" x14ac:dyDescent="0.25">
      <c r="A150" t="s">
        <v>609</v>
      </c>
      <c r="B150" t="s">
        <v>610</v>
      </c>
      <c r="C150" s="1">
        <v>-322021.90000000002</v>
      </c>
      <c r="D150" s="7"/>
      <c r="E150" s="2" t="s">
        <v>846</v>
      </c>
      <c r="F150" s="9">
        <v>42780</v>
      </c>
      <c r="G150" s="1">
        <v>322021.90000000002</v>
      </c>
      <c r="H150" s="1">
        <f t="shared" si="6"/>
        <v>0</v>
      </c>
      <c r="I150" s="2"/>
      <c r="J150" s="50"/>
      <c r="K150" s="50"/>
      <c r="L150" s="51"/>
      <c r="M150" s="51"/>
    </row>
    <row r="151" spans="1:13" x14ac:dyDescent="0.25">
      <c r="A151" t="s">
        <v>611</v>
      </c>
      <c r="B151" t="s">
        <v>612</v>
      </c>
      <c r="C151" s="1">
        <v>-322021.90000000002</v>
      </c>
      <c r="D151" s="7"/>
      <c r="E151" s="22" t="s">
        <v>847</v>
      </c>
      <c r="F151" s="9">
        <v>42780</v>
      </c>
      <c r="G151" s="1">
        <v>322021.90000000002</v>
      </c>
      <c r="H151" s="1">
        <f t="shared" si="6"/>
        <v>0</v>
      </c>
      <c r="I151" s="2"/>
      <c r="J151" s="50"/>
      <c r="K151" s="50"/>
      <c r="L151" s="51"/>
      <c r="M151" s="51"/>
    </row>
    <row r="152" spans="1:13" x14ac:dyDescent="0.25">
      <c r="A152" t="s">
        <v>613</v>
      </c>
      <c r="B152" t="s">
        <v>614</v>
      </c>
      <c r="C152" s="1">
        <v>-389855.36</v>
      </c>
      <c r="D152" s="7"/>
      <c r="E152" s="2" t="s">
        <v>848</v>
      </c>
      <c r="F152" s="9">
        <v>42780</v>
      </c>
      <c r="G152" s="1">
        <v>389855.36</v>
      </c>
      <c r="H152" s="1">
        <f t="shared" si="6"/>
        <v>0</v>
      </c>
      <c r="I152" s="2"/>
      <c r="J152" s="50"/>
      <c r="K152" s="50"/>
      <c r="L152" s="51"/>
      <c r="M152" s="51"/>
    </row>
    <row r="153" spans="1:13" x14ac:dyDescent="0.25">
      <c r="A153" t="s">
        <v>615</v>
      </c>
      <c r="B153" t="s">
        <v>616</v>
      </c>
      <c r="C153" s="1">
        <v>-389855.36</v>
      </c>
      <c r="D153" s="7"/>
      <c r="E153" s="2" t="s">
        <v>849</v>
      </c>
      <c r="F153" s="9">
        <v>42780</v>
      </c>
      <c r="G153" s="1">
        <v>389855.36</v>
      </c>
      <c r="H153" s="1">
        <f t="shared" si="6"/>
        <v>0</v>
      </c>
      <c r="I153" s="2"/>
      <c r="J153" s="50"/>
      <c r="K153" s="50"/>
      <c r="L153" s="51"/>
      <c r="M153" s="51"/>
    </row>
    <row r="154" spans="1:13" x14ac:dyDescent="0.25">
      <c r="A154" t="s">
        <v>617</v>
      </c>
      <c r="B154" t="s">
        <v>618</v>
      </c>
      <c r="C154" s="1">
        <v>-287262.46000000002</v>
      </c>
      <c r="D154" s="7"/>
      <c r="E154" s="2" t="s">
        <v>852</v>
      </c>
      <c r="F154" s="9">
        <v>42782</v>
      </c>
      <c r="G154" s="1">
        <v>287262.46000000002</v>
      </c>
      <c r="H154" s="1">
        <f t="shared" si="6"/>
        <v>0</v>
      </c>
      <c r="I154" s="2"/>
      <c r="J154" s="50"/>
      <c r="K154" s="50"/>
      <c r="L154" s="51"/>
      <c r="M154" s="51"/>
    </row>
    <row r="155" spans="1:13" x14ac:dyDescent="0.25">
      <c r="A155" t="s">
        <v>619</v>
      </c>
      <c r="B155" t="s">
        <v>620</v>
      </c>
      <c r="C155" s="1">
        <v>-215154.98</v>
      </c>
      <c r="D155" s="7"/>
      <c r="E155" s="22" t="s">
        <v>877</v>
      </c>
      <c r="F155" s="9">
        <v>42789</v>
      </c>
      <c r="G155" s="1">
        <v>215154.98</v>
      </c>
      <c r="H155" s="1">
        <f t="shared" si="6"/>
        <v>0</v>
      </c>
      <c r="I155" s="2"/>
      <c r="J155" s="50"/>
      <c r="K155" s="50"/>
      <c r="L155" s="51"/>
      <c r="M155" s="51"/>
    </row>
    <row r="156" spans="1:13" x14ac:dyDescent="0.25">
      <c r="A156" t="s">
        <v>621</v>
      </c>
      <c r="B156" t="s">
        <v>622</v>
      </c>
      <c r="C156" s="1">
        <v>-276555.76</v>
      </c>
      <c r="D156" s="7"/>
      <c r="E156" s="2" t="s">
        <v>878</v>
      </c>
      <c r="F156" s="9">
        <v>42789</v>
      </c>
      <c r="G156" s="1">
        <v>276555.74</v>
      </c>
      <c r="H156" s="1">
        <f t="shared" si="6"/>
        <v>-2.0000000018626451E-2</v>
      </c>
      <c r="I156" s="2"/>
      <c r="J156" s="50"/>
      <c r="K156" s="50"/>
      <c r="L156" s="51"/>
      <c r="M156" s="51"/>
    </row>
    <row r="157" spans="1:13" x14ac:dyDescent="0.25">
      <c r="A157" t="s">
        <v>623</v>
      </c>
      <c r="B157" t="s">
        <v>624</v>
      </c>
      <c r="C157" s="1">
        <v>-245833.68</v>
      </c>
      <c r="D157" s="7"/>
      <c r="E157" s="2" t="s">
        <v>880</v>
      </c>
      <c r="F157" s="9">
        <v>42789</v>
      </c>
      <c r="G157" s="1">
        <v>245833.68</v>
      </c>
      <c r="H157" s="1">
        <f t="shared" si="6"/>
        <v>0</v>
      </c>
      <c r="I157" s="2"/>
      <c r="J157" s="50"/>
      <c r="K157" s="50"/>
      <c r="L157" s="51"/>
      <c r="M157" s="51"/>
    </row>
    <row r="158" spans="1:13" x14ac:dyDescent="0.25">
      <c r="A158" t="s">
        <v>625</v>
      </c>
      <c r="B158" t="s">
        <v>626</v>
      </c>
      <c r="C158" s="1">
        <v>-48133.57</v>
      </c>
      <c r="D158" s="7"/>
      <c r="E158" s="2" t="s">
        <v>862</v>
      </c>
      <c r="F158" s="9">
        <v>42789</v>
      </c>
      <c r="G158" s="1">
        <v>329464.73</v>
      </c>
      <c r="H158" s="1">
        <f t="shared" si="6"/>
        <v>281331.15999999997</v>
      </c>
      <c r="I158" s="2"/>
      <c r="J158" s="50"/>
      <c r="K158" s="50"/>
      <c r="L158" s="51"/>
      <c r="M158" s="51"/>
    </row>
    <row r="159" spans="1:13" x14ac:dyDescent="0.25">
      <c r="A159" t="s">
        <v>627</v>
      </c>
      <c r="B159" t="s">
        <v>628</v>
      </c>
      <c r="C159" s="1">
        <v>-329464.73</v>
      </c>
      <c r="D159" s="7"/>
      <c r="E159" s="2" t="s">
        <v>863</v>
      </c>
      <c r="F159" s="9">
        <v>42789</v>
      </c>
      <c r="G159" s="1">
        <v>329464.73</v>
      </c>
      <c r="H159" s="1">
        <f t="shared" si="6"/>
        <v>0</v>
      </c>
      <c r="I159" s="2"/>
      <c r="J159" s="50"/>
      <c r="K159" s="50"/>
      <c r="L159" s="51"/>
      <c r="M159" s="51"/>
    </row>
    <row r="160" spans="1:13" x14ac:dyDescent="0.25">
      <c r="A160" t="s">
        <v>629</v>
      </c>
      <c r="B160" t="s">
        <v>630</v>
      </c>
      <c r="C160" s="1">
        <v>-322021.90000000002</v>
      </c>
      <c r="D160" s="7"/>
      <c r="E160" s="2" t="s">
        <v>866</v>
      </c>
      <c r="F160" s="9">
        <v>42789</v>
      </c>
      <c r="G160" s="1">
        <v>322021.90000000002</v>
      </c>
      <c r="H160" s="1">
        <f t="shared" si="6"/>
        <v>0</v>
      </c>
      <c r="I160" s="2"/>
      <c r="J160" s="50"/>
      <c r="K160" s="50"/>
      <c r="L160" s="51"/>
      <c r="M160" s="51"/>
    </row>
    <row r="161" spans="1:13" x14ac:dyDescent="0.25">
      <c r="A161" t="s">
        <v>631</v>
      </c>
      <c r="B161" t="s">
        <v>632</v>
      </c>
      <c r="C161" s="1">
        <v>-15741.65</v>
      </c>
      <c r="D161" s="7"/>
      <c r="E161" s="2" t="s">
        <v>889</v>
      </c>
      <c r="F161" s="9">
        <v>42789</v>
      </c>
      <c r="G161" s="1">
        <v>312561.49</v>
      </c>
      <c r="H161" s="1">
        <f t="shared" si="6"/>
        <v>296819.83999999997</v>
      </c>
      <c r="I161" s="2"/>
      <c r="J161" s="50"/>
      <c r="K161" s="50"/>
      <c r="L161" s="51"/>
      <c r="M161" s="51"/>
    </row>
    <row r="162" spans="1:13" x14ac:dyDescent="0.25">
      <c r="A162" t="s">
        <v>633</v>
      </c>
      <c r="B162" t="s">
        <v>634</v>
      </c>
      <c r="C162" s="1">
        <v>-9880.58</v>
      </c>
      <c r="D162" s="7"/>
      <c r="E162" s="2" t="s">
        <v>946</v>
      </c>
      <c r="F162" s="9">
        <v>42793</v>
      </c>
      <c r="G162" s="1">
        <v>205633.92000000001</v>
      </c>
      <c r="H162" s="1">
        <f t="shared" si="6"/>
        <v>195753.34000000003</v>
      </c>
      <c r="I162" s="2"/>
      <c r="J162" s="50"/>
      <c r="K162" s="50"/>
      <c r="L162" s="51"/>
      <c r="M162" s="51"/>
    </row>
    <row r="163" spans="1:13" x14ac:dyDescent="0.25">
      <c r="A163" t="s">
        <v>635</v>
      </c>
      <c r="B163" t="s">
        <v>636</v>
      </c>
      <c r="C163" s="1">
        <v>-389855.36</v>
      </c>
      <c r="D163" s="7"/>
      <c r="E163" s="2" t="s">
        <v>934</v>
      </c>
      <c r="F163" s="9">
        <v>42793</v>
      </c>
      <c r="G163" s="1">
        <v>389855.36</v>
      </c>
      <c r="H163" s="1">
        <f t="shared" si="6"/>
        <v>0</v>
      </c>
      <c r="I163" s="2"/>
      <c r="J163" s="50"/>
      <c r="K163" s="50"/>
      <c r="L163" s="51"/>
      <c r="M163" s="51"/>
    </row>
    <row r="164" spans="1:13" x14ac:dyDescent="0.25">
      <c r="A164" t="s">
        <v>637</v>
      </c>
      <c r="B164" t="s">
        <v>638</v>
      </c>
      <c r="C164" s="1">
        <v>-187073.32</v>
      </c>
      <c r="D164" s="7"/>
      <c r="E164" s="2" t="s">
        <v>899</v>
      </c>
      <c r="F164" s="9">
        <v>42793</v>
      </c>
      <c r="G164" s="1">
        <v>187073.32</v>
      </c>
      <c r="H164" s="1">
        <f t="shared" si="6"/>
        <v>0</v>
      </c>
      <c r="I164" s="2"/>
      <c r="J164" s="50"/>
      <c r="K164" s="50"/>
      <c r="L164" s="51"/>
      <c r="M164" s="51"/>
    </row>
    <row r="165" spans="1:13" x14ac:dyDescent="0.25">
      <c r="A165" t="s">
        <v>639</v>
      </c>
      <c r="B165" t="s">
        <v>640</v>
      </c>
      <c r="C165" s="1">
        <v>-296706.36</v>
      </c>
      <c r="D165" s="7"/>
      <c r="E165" s="2" t="s">
        <v>869</v>
      </c>
      <c r="F165" s="9">
        <v>42789</v>
      </c>
      <c r="G165" s="1">
        <v>296706.36</v>
      </c>
      <c r="H165" s="1">
        <f t="shared" si="6"/>
        <v>0</v>
      </c>
      <c r="I165" s="2"/>
      <c r="J165" s="50"/>
      <c r="K165" s="50"/>
      <c r="L165" s="51"/>
      <c r="M165" s="51"/>
    </row>
    <row r="166" spans="1:13" x14ac:dyDescent="0.25">
      <c r="A166" t="s">
        <v>641</v>
      </c>
      <c r="B166" t="s">
        <v>642</v>
      </c>
      <c r="C166" s="1">
        <v>-307427.24</v>
      </c>
      <c r="D166" s="7"/>
      <c r="E166" s="2" t="s">
        <v>879</v>
      </c>
      <c r="F166" s="9">
        <v>42789</v>
      </c>
      <c r="G166" s="1">
        <v>307427.24</v>
      </c>
      <c r="H166" s="1">
        <f t="shared" si="6"/>
        <v>0</v>
      </c>
      <c r="I166" s="2"/>
      <c r="J166" s="50"/>
      <c r="K166" s="50"/>
      <c r="L166" s="51"/>
      <c r="M166" s="51"/>
    </row>
    <row r="167" spans="1:13" x14ac:dyDescent="0.25">
      <c r="A167" t="s">
        <v>643</v>
      </c>
      <c r="B167" t="s">
        <v>644</v>
      </c>
      <c r="C167" s="1">
        <v>-378595.05</v>
      </c>
      <c r="D167" s="7"/>
      <c r="E167" s="2" t="s">
        <v>858</v>
      </c>
      <c r="F167" s="9">
        <v>42783</v>
      </c>
      <c r="G167" s="1">
        <v>378595.05</v>
      </c>
      <c r="H167" s="1">
        <f t="shared" si="6"/>
        <v>0</v>
      </c>
      <c r="I167" s="2"/>
      <c r="J167" s="50"/>
      <c r="K167" s="50"/>
      <c r="L167" s="51"/>
      <c r="M167" s="51"/>
    </row>
    <row r="168" spans="1:13" s="24" customFormat="1" x14ac:dyDescent="0.25">
      <c r="A168" s="24" t="s">
        <v>1039</v>
      </c>
      <c r="B168" s="24" t="s">
        <v>1040</v>
      </c>
      <c r="C168" s="25">
        <v>-149106.91</v>
      </c>
      <c r="D168" s="7"/>
      <c r="E168" s="20" t="s">
        <v>947</v>
      </c>
      <c r="F168" s="9"/>
      <c r="G168" s="25"/>
      <c r="H168" s="25"/>
      <c r="J168" s="50"/>
      <c r="K168" s="50"/>
      <c r="L168" s="51"/>
      <c r="M168" s="51"/>
    </row>
    <row r="169" spans="1:13" x14ac:dyDescent="0.25">
      <c r="A169" t="s">
        <v>645</v>
      </c>
      <c r="B169" t="s">
        <v>646</v>
      </c>
      <c r="C169" s="1">
        <v>-378595.05</v>
      </c>
      <c r="D169" s="7"/>
      <c r="E169" s="2" t="s">
        <v>897</v>
      </c>
      <c r="F169" s="9">
        <v>42793</v>
      </c>
      <c r="G169" s="1">
        <v>378595.05</v>
      </c>
      <c r="H169" s="1">
        <f>+C169+G169</f>
        <v>0</v>
      </c>
      <c r="I169" s="2"/>
      <c r="J169" s="50"/>
      <c r="K169" s="50"/>
      <c r="L169" s="51"/>
      <c r="M169" s="51"/>
    </row>
    <row r="170" spans="1:13" x14ac:dyDescent="0.25">
      <c r="A170" t="s">
        <v>647</v>
      </c>
      <c r="B170" t="s">
        <v>648</v>
      </c>
      <c r="C170" s="1">
        <v>-205633.92000000001</v>
      </c>
      <c r="D170" s="7"/>
      <c r="E170" s="2" t="s">
        <v>902</v>
      </c>
      <c r="F170" s="9">
        <v>42793</v>
      </c>
      <c r="G170" s="1">
        <v>205633.92000000001</v>
      </c>
      <c r="H170" s="1">
        <f>+C170+G170</f>
        <v>0</v>
      </c>
      <c r="I170" s="2"/>
      <c r="J170" s="50"/>
      <c r="K170" s="50"/>
      <c r="L170" s="51"/>
      <c r="M170" s="51"/>
    </row>
    <row r="171" spans="1:13" x14ac:dyDescent="0.25">
      <c r="A171" t="s">
        <v>649</v>
      </c>
      <c r="B171" t="s">
        <v>650</v>
      </c>
      <c r="C171" s="1">
        <v>-324787.61</v>
      </c>
      <c r="D171" s="7"/>
      <c r="E171" s="2" t="s">
        <v>905</v>
      </c>
      <c r="F171" s="9">
        <v>42793</v>
      </c>
      <c r="G171" s="1">
        <v>324787.61</v>
      </c>
      <c r="H171" s="1">
        <f>+C171+G171</f>
        <v>0</v>
      </c>
      <c r="I171" s="2"/>
      <c r="J171" s="50"/>
      <c r="K171" s="50"/>
      <c r="L171" s="51"/>
      <c r="M171" s="51"/>
    </row>
    <row r="172" spans="1:13" x14ac:dyDescent="0.25">
      <c r="A172" t="s">
        <v>651</v>
      </c>
      <c r="B172" t="s">
        <v>652</v>
      </c>
      <c r="C172" s="1">
        <v>-312561.49</v>
      </c>
      <c r="D172" s="7"/>
      <c r="E172" s="2" t="s">
        <v>888</v>
      </c>
      <c r="F172" s="9">
        <v>42789</v>
      </c>
      <c r="G172" s="1">
        <v>312561.49</v>
      </c>
      <c r="H172" s="1">
        <f>+C172+G172</f>
        <v>0</v>
      </c>
      <c r="I172" s="2"/>
      <c r="J172" s="50"/>
      <c r="K172" s="50"/>
      <c r="L172" s="51"/>
      <c r="M172" s="51"/>
    </row>
    <row r="173" spans="1:13" x14ac:dyDescent="0.25">
      <c r="A173" t="s">
        <v>653</v>
      </c>
      <c r="B173" t="s">
        <v>654</v>
      </c>
      <c r="C173" s="1">
        <v>-296706.36</v>
      </c>
      <c r="D173" s="7"/>
      <c r="E173" s="22" t="s">
        <v>920</v>
      </c>
      <c r="F173" s="9">
        <v>42793</v>
      </c>
      <c r="G173" s="1">
        <v>296706.36</v>
      </c>
      <c r="H173" s="1">
        <f>+C173+G173</f>
        <v>0</v>
      </c>
      <c r="I173" s="2"/>
      <c r="J173" s="50"/>
      <c r="K173" s="50"/>
      <c r="L173" s="51"/>
      <c r="M173" s="51"/>
    </row>
    <row r="174" spans="1:13" x14ac:dyDescent="0.25">
      <c r="A174" t="s">
        <v>655</v>
      </c>
      <c r="B174" t="s">
        <v>656</v>
      </c>
      <c r="C174" s="1">
        <v>-205633.92000000001</v>
      </c>
      <c r="D174" s="7"/>
      <c r="E174" s="20" t="s">
        <v>948</v>
      </c>
      <c r="F174" s="9"/>
      <c r="G174" s="1"/>
      <c r="H174" s="1"/>
      <c r="I174" s="2"/>
      <c r="J174" s="50"/>
      <c r="K174" s="50"/>
      <c r="L174" s="51"/>
      <c r="M174" s="51"/>
    </row>
    <row r="175" spans="1:13" x14ac:dyDescent="0.25">
      <c r="A175" t="s">
        <v>657</v>
      </c>
      <c r="B175" t="s">
        <v>658</v>
      </c>
      <c r="C175" s="1">
        <v>-187684.73</v>
      </c>
      <c r="D175" s="7"/>
      <c r="E175" s="20" t="s">
        <v>461</v>
      </c>
      <c r="F175" s="9"/>
      <c r="G175" s="1"/>
      <c r="H175" s="1"/>
      <c r="I175" s="2"/>
      <c r="J175" s="50"/>
      <c r="K175" s="50"/>
      <c r="L175" s="51"/>
      <c r="M175" s="51"/>
    </row>
    <row r="176" spans="1:13" x14ac:dyDescent="0.25">
      <c r="A176" t="s">
        <v>659</v>
      </c>
      <c r="B176" t="s">
        <v>660</v>
      </c>
      <c r="C176" s="1">
        <v>-187073.32</v>
      </c>
      <c r="D176" s="7"/>
      <c r="E176" s="2" t="s">
        <v>900</v>
      </c>
      <c r="F176" s="9">
        <v>42793</v>
      </c>
      <c r="G176" s="1">
        <v>187073.32</v>
      </c>
      <c r="H176" s="1">
        <f t="shared" ref="H176:H203" si="7">+C176+G176</f>
        <v>0</v>
      </c>
      <c r="I176" s="2"/>
      <c r="J176" s="50"/>
      <c r="K176" s="50"/>
      <c r="L176" s="51"/>
      <c r="M176" s="51"/>
    </row>
    <row r="177" spans="1:13" x14ac:dyDescent="0.25">
      <c r="A177" t="s">
        <v>661</v>
      </c>
      <c r="B177" t="s">
        <v>662</v>
      </c>
      <c r="C177" s="1">
        <v>-483312.66</v>
      </c>
      <c r="D177" s="7"/>
      <c r="E177" s="2" t="s">
        <v>890</v>
      </c>
      <c r="F177" s="9">
        <v>42789</v>
      </c>
      <c r="G177" s="1">
        <v>483312.66</v>
      </c>
      <c r="H177" s="1">
        <f t="shared" si="7"/>
        <v>0</v>
      </c>
      <c r="I177" s="2"/>
      <c r="J177" s="50"/>
      <c r="K177" s="50"/>
      <c r="L177" s="51"/>
      <c r="M177" s="51"/>
    </row>
    <row r="178" spans="1:13" x14ac:dyDescent="0.25">
      <c r="A178" t="s">
        <v>663</v>
      </c>
      <c r="B178" t="s">
        <v>664</v>
      </c>
      <c r="C178" s="1">
        <v>-205633.92000000001</v>
      </c>
      <c r="D178" s="7"/>
      <c r="E178" s="2" t="s">
        <v>901</v>
      </c>
      <c r="F178" s="9">
        <v>42793</v>
      </c>
      <c r="G178" s="1">
        <v>205633.92000000001</v>
      </c>
      <c r="H178" s="1">
        <f t="shared" si="7"/>
        <v>0</v>
      </c>
      <c r="I178" s="2"/>
      <c r="J178" s="50"/>
      <c r="K178" s="50"/>
      <c r="L178" s="51"/>
      <c r="M178" s="51"/>
    </row>
    <row r="179" spans="1:13" x14ac:dyDescent="0.25">
      <c r="A179" t="s">
        <v>665</v>
      </c>
      <c r="B179" t="s">
        <v>666</v>
      </c>
      <c r="C179" s="1">
        <v>-238423.48</v>
      </c>
      <c r="D179" s="7"/>
      <c r="E179" s="2" t="s">
        <v>868</v>
      </c>
      <c r="F179" s="9">
        <v>42789</v>
      </c>
      <c r="G179" s="1">
        <v>238423.48</v>
      </c>
      <c r="H179" s="1">
        <f t="shared" si="7"/>
        <v>0</v>
      </c>
      <c r="I179" s="2"/>
      <c r="J179" s="50"/>
      <c r="K179" s="50"/>
      <c r="L179" s="51"/>
      <c r="M179" s="51"/>
    </row>
    <row r="180" spans="1:13" x14ac:dyDescent="0.25">
      <c r="A180" t="s">
        <v>667</v>
      </c>
      <c r="B180" t="s">
        <v>668</v>
      </c>
      <c r="C180" s="1">
        <v>-296706.36</v>
      </c>
      <c r="D180" s="7"/>
      <c r="E180" s="2" t="s">
        <v>870</v>
      </c>
      <c r="F180" s="9">
        <v>42789</v>
      </c>
      <c r="G180" s="1">
        <v>296706.36</v>
      </c>
      <c r="H180" s="1">
        <f t="shared" si="7"/>
        <v>0</v>
      </c>
      <c r="I180" s="2"/>
      <c r="J180" s="50"/>
      <c r="K180" s="50"/>
      <c r="L180" s="51"/>
      <c r="M180" s="51"/>
    </row>
    <row r="181" spans="1:13" x14ac:dyDescent="0.25">
      <c r="A181" t="s">
        <v>669</v>
      </c>
      <c r="B181" t="s">
        <v>670</v>
      </c>
      <c r="C181" s="1">
        <v>-296706.36</v>
      </c>
      <c r="D181" s="7"/>
      <c r="E181" s="2" t="s">
        <v>872</v>
      </c>
      <c r="F181" s="9">
        <v>42789</v>
      </c>
      <c r="G181" s="1">
        <v>296706.36</v>
      </c>
      <c r="H181" s="1">
        <f t="shared" si="7"/>
        <v>0</v>
      </c>
      <c r="I181" s="2"/>
      <c r="J181" s="50"/>
      <c r="K181" s="50"/>
      <c r="L181" s="51"/>
      <c r="M181" s="51"/>
    </row>
    <row r="182" spans="1:13" x14ac:dyDescent="0.25">
      <c r="A182" t="s">
        <v>671</v>
      </c>
      <c r="B182" t="s">
        <v>672</v>
      </c>
      <c r="C182" s="1">
        <v>-296706.36</v>
      </c>
      <c r="D182" s="7"/>
      <c r="E182" s="22" t="s">
        <v>873</v>
      </c>
      <c r="F182" s="9">
        <v>42789</v>
      </c>
      <c r="G182" s="1">
        <v>296706.36</v>
      </c>
      <c r="H182" s="1">
        <f t="shared" si="7"/>
        <v>0</v>
      </c>
      <c r="I182" s="2"/>
      <c r="J182" s="50"/>
      <c r="K182" s="50"/>
      <c r="L182" s="51"/>
      <c r="M182" s="51"/>
    </row>
    <row r="183" spans="1:13" x14ac:dyDescent="0.25">
      <c r="A183" t="s">
        <v>673</v>
      </c>
      <c r="B183" t="s">
        <v>674</v>
      </c>
      <c r="C183" s="1">
        <v>-296706.36</v>
      </c>
      <c r="D183" s="7"/>
      <c r="E183" s="2" t="s">
        <v>875</v>
      </c>
      <c r="F183" s="9">
        <v>42789</v>
      </c>
      <c r="G183" s="1">
        <v>296706.36</v>
      </c>
      <c r="H183" s="1">
        <f t="shared" si="7"/>
        <v>0</v>
      </c>
      <c r="I183" s="2"/>
      <c r="J183" s="50"/>
      <c r="K183" s="50"/>
      <c r="L183" s="51"/>
      <c r="M183" s="51"/>
    </row>
    <row r="184" spans="1:13" x14ac:dyDescent="0.25">
      <c r="A184" t="s">
        <v>675</v>
      </c>
      <c r="B184" t="s">
        <v>676</v>
      </c>
      <c r="C184" s="1">
        <v>-287262.46000000002</v>
      </c>
      <c r="D184" s="7"/>
      <c r="E184" s="2" t="s">
        <v>876</v>
      </c>
      <c r="F184" s="9">
        <v>42789</v>
      </c>
      <c r="G184" s="1">
        <v>287262.46000000002</v>
      </c>
      <c r="H184" s="1">
        <f t="shared" si="7"/>
        <v>0</v>
      </c>
      <c r="I184" s="2"/>
      <c r="J184" s="50"/>
      <c r="K184" s="50"/>
      <c r="L184" s="51"/>
      <c r="M184" s="51"/>
    </row>
    <row r="185" spans="1:13" x14ac:dyDescent="0.25">
      <c r="A185" t="s">
        <v>677</v>
      </c>
      <c r="B185" t="s">
        <v>678</v>
      </c>
      <c r="C185" s="1">
        <v>-276555.74</v>
      </c>
      <c r="D185" s="7"/>
      <c r="E185" s="2" t="s">
        <v>884</v>
      </c>
      <c r="F185" s="9">
        <v>42789</v>
      </c>
      <c r="G185" s="1">
        <v>276555.74</v>
      </c>
      <c r="H185" s="1">
        <f t="shared" si="7"/>
        <v>0</v>
      </c>
      <c r="I185" s="2"/>
      <c r="J185" s="50"/>
      <c r="K185" s="50"/>
      <c r="L185" s="51"/>
      <c r="M185" s="51"/>
    </row>
    <row r="186" spans="1:13" x14ac:dyDescent="0.25">
      <c r="A186" t="s">
        <v>679</v>
      </c>
      <c r="B186" t="s">
        <v>680</v>
      </c>
      <c r="C186" s="1">
        <v>-307427.24</v>
      </c>
      <c r="D186" s="7"/>
      <c r="E186" s="2" t="s">
        <v>885</v>
      </c>
      <c r="F186" s="9">
        <v>42789</v>
      </c>
      <c r="G186" s="1">
        <v>307427.24</v>
      </c>
      <c r="H186" s="1">
        <f t="shared" si="7"/>
        <v>0</v>
      </c>
      <c r="I186" s="2"/>
      <c r="J186" s="50"/>
      <c r="K186" s="50"/>
      <c r="L186" s="51"/>
      <c r="M186" s="51"/>
    </row>
    <row r="187" spans="1:13" x14ac:dyDescent="0.25">
      <c r="A187" t="s">
        <v>681</v>
      </c>
      <c r="B187" t="s">
        <v>682</v>
      </c>
      <c r="C187" s="1">
        <v>-267763.06</v>
      </c>
      <c r="D187" s="7"/>
      <c r="E187" s="2" t="s">
        <v>886</v>
      </c>
      <c r="F187" s="9">
        <v>42789</v>
      </c>
      <c r="G187" s="1">
        <v>267763.06</v>
      </c>
      <c r="H187" s="1">
        <f t="shared" si="7"/>
        <v>0</v>
      </c>
      <c r="I187" s="2"/>
      <c r="J187" s="50"/>
      <c r="K187" s="50"/>
      <c r="L187" s="51"/>
      <c r="M187" s="51"/>
    </row>
    <row r="188" spans="1:13" x14ac:dyDescent="0.25">
      <c r="A188" t="s">
        <v>683</v>
      </c>
      <c r="B188" t="s">
        <v>684</v>
      </c>
      <c r="C188" s="1">
        <v>-352315.99</v>
      </c>
      <c r="D188" s="7"/>
      <c r="E188" s="22" t="s">
        <v>887</v>
      </c>
      <c r="F188" s="9">
        <v>42789</v>
      </c>
      <c r="G188" s="1">
        <v>352315.99</v>
      </c>
      <c r="H188" s="1">
        <f t="shared" si="7"/>
        <v>0</v>
      </c>
      <c r="I188" s="2"/>
      <c r="J188" s="50"/>
      <c r="K188" s="50"/>
      <c r="L188" s="51"/>
      <c r="M188" s="51"/>
    </row>
    <row r="189" spans="1:13" x14ac:dyDescent="0.25">
      <c r="A189" t="s">
        <v>685</v>
      </c>
      <c r="B189" t="s">
        <v>686</v>
      </c>
      <c r="C189" s="1">
        <v>-529268.22</v>
      </c>
      <c r="D189" s="7"/>
      <c r="E189" s="2" t="s">
        <v>891</v>
      </c>
      <c r="F189" s="9">
        <v>42793</v>
      </c>
      <c r="G189" s="1">
        <v>529268.22</v>
      </c>
      <c r="H189" s="1">
        <f t="shared" si="7"/>
        <v>0</v>
      </c>
      <c r="I189" s="2"/>
      <c r="J189" s="50"/>
      <c r="K189" s="50"/>
      <c r="L189" s="51"/>
      <c r="M189" s="51"/>
    </row>
    <row r="190" spans="1:13" x14ac:dyDescent="0.25">
      <c r="A190" t="s">
        <v>687</v>
      </c>
      <c r="B190" t="s">
        <v>688</v>
      </c>
      <c r="C190" s="1">
        <v>-529268.22</v>
      </c>
      <c r="D190" s="7"/>
      <c r="E190" s="2" t="s">
        <v>892</v>
      </c>
      <c r="F190" s="9">
        <v>42793</v>
      </c>
      <c r="G190" s="1">
        <v>529268.22</v>
      </c>
      <c r="H190" s="1">
        <f t="shared" si="7"/>
        <v>0</v>
      </c>
      <c r="I190" s="2"/>
      <c r="J190" s="50"/>
      <c r="K190" s="50"/>
      <c r="L190" s="51"/>
      <c r="M190" s="51"/>
    </row>
    <row r="191" spans="1:13" x14ac:dyDescent="0.25">
      <c r="A191" t="s">
        <v>689</v>
      </c>
      <c r="B191" t="s">
        <v>690</v>
      </c>
      <c r="C191" s="1">
        <v>-329464.73</v>
      </c>
      <c r="D191" s="7"/>
      <c r="E191" s="2" t="s">
        <v>893</v>
      </c>
      <c r="F191" s="9">
        <v>42793</v>
      </c>
      <c r="G191" s="1">
        <v>329464.73</v>
      </c>
      <c r="H191" s="1">
        <f t="shared" si="7"/>
        <v>0</v>
      </c>
      <c r="I191" s="2"/>
      <c r="J191" s="50"/>
      <c r="K191" s="50"/>
      <c r="L191" s="51"/>
      <c r="M191" s="51"/>
    </row>
    <row r="192" spans="1:13" x14ac:dyDescent="0.25">
      <c r="A192" t="s">
        <v>691</v>
      </c>
      <c r="B192" t="s">
        <v>692</v>
      </c>
      <c r="C192" s="1">
        <v>-329464.73</v>
      </c>
      <c r="D192" s="7"/>
      <c r="E192" s="2" t="s">
        <v>894</v>
      </c>
      <c r="F192" s="9">
        <v>42793</v>
      </c>
      <c r="G192" s="1">
        <v>329464.73</v>
      </c>
      <c r="H192" s="1">
        <f t="shared" si="7"/>
        <v>0</v>
      </c>
      <c r="I192" s="2"/>
      <c r="J192" s="50"/>
      <c r="K192" s="50"/>
      <c r="L192" s="51"/>
      <c r="M192" s="51"/>
    </row>
    <row r="193" spans="1:13" x14ac:dyDescent="0.25">
      <c r="A193" t="s">
        <v>693</v>
      </c>
      <c r="B193" t="s">
        <v>694</v>
      </c>
      <c r="C193" s="1">
        <v>-329464.73</v>
      </c>
      <c r="D193" s="7"/>
      <c r="E193" s="2" t="s">
        <v>896</v>
      </c>
      <c r="F193" s="9">
        <v>42793</v>
      </c>
      <c r="G193" s="1">
        <v>329464.73</v>
      </c>
      <c r="H193" s="1">
        <f t="shared" si="7"/>
        <v>0</v>
      </c>
      <c r="I193" s="2"/>
      <c r="J193" s="50"/>
      <c r="K193" s="50"/>
      <c r="L193" s="51"/>
      <c r="M193" s="51"/>
    </row>
    <row r="194" spans="1:13" x14ac:dyDescent="0.25">
      <c r="A194" t="s">
        <v>695</v>
      </c>
      <c r="B194" t="s">
        <v>696</v>
      </c>
      <c r="C194" s="1">
        <v>-378595.05</v>
      </c>
      <c r="D194" s="7"/>
      <c r="E194" s="2" t="s">
        <v>898</v>
      </c>
      <c r="F194" s="9">
        <v>42793</v>
      </c>
      <c r="G194" s="1">
        <v>378595.05</v>
      </c>
      <c r="H194" s="1">
        <f t="shared" si="7"/>
        <v>0</v>
      </c>
      <c r="I194" s="2"/>
      <c r="J194" s="50"/>
      <c r="K194" s="50"/>
      <c r="L194" s="51"/>
      <c r="M194" s="51"/>
    </row>
    <row r="195" spans="1:13" x14ac:dyDescent="0.25">
      <c r="A195" t="s">
        <v>697</v>
      </c>
      <c r="B195" t="s">
        <v>698</v>
      </c>
      <c r="C195" s="1">
        <v>-237814.74</v>
      </c>
      <c r="D195" s="7"/>
      <c r="E195" s="2" t="s">
        <v>903</v>
      </c>
      <c r="F195" s="9">
        <v>42793</v>
      </c>
      <c r="G195" s="1">
        <v>237814.74</v>
      </c>
      <c r="H195" s="1">
        <f t="shared" si="7"/>
        <v>0</v>
      </c>
      <c r="I195" s="2"/>
      <c r="J195" s="50"/>
      <c r="K195" s="50"/>
      <c r="L195" s="51"/>
      <c r="M195" s="51"/>
    </row>
    <row r="196" spans="1:13" x14ac:dyDescent="0.25">
      <c r="A196" t="s">
        <v>699</v>
      </c>
      <c r="B196" t="s">
        <v>700</v>
      </c>
      <c r="C196" s="1">
        <v>-237814.74</v>
      </c>
      <c r="D196" s="7"/>
      <c r="E196" s="22" t="s">
        <v>904</v>
      </c>
      <c r="F196" s="9">
        <v>42793</v>
      </c>
      <c r="G196" s="1">
        <v>237814.74</v>
      </c>
      <c r="H196" s="1">
        <f t="shared" si="7"/>
        <v>0</v>
      </c>
      <c r="I196" s="2"/>
      <c r="J196" s="50"/>
      <c r="K196" s="50"/>
      <c r="L196" s="51"/>
      <c r="M196" s="51"/>
    </row>
    <row r="197" spans="1:13" x14ac:dyDescent="0.25">
      <c r="A197" t="s">
        <v>701</v>
      </c>
      <c r="B197" t="s">
        <v>702</v>
      </c>
      <c r="C197" s="1">
        <v>-322021.90000000002</v>
      </c>
      <c r="D197" s="7"/>
      <c r="E197" s="2" t="s">
        <v>906</v>
      </c>
      <c r="F197" s="9">
        <v>42793</v>
      </c>
      <c r="G197" s="1">
        <v>322021.90000000002</v>
      </c>
      <c r="H197" s="1">
        <f t="shared" si="7"/>
        <v>0</v>
      </c>
      <c r="I197" s="2"/>
      <c r="J197" s="50"/>
      <c r="K197" s="50"/>
      <c r="L197" s="51"/>
      <c r="M197" s="51"/>
    </row>
    <row r="198" spans="1:13" x14ac:dyDescent="0.25">
      <c r="A198" t="s">
        <v>703</v>
      </c>
      <c r="B198" t="s">
        <v>704</v>
      </c>
      <c r="C198" s="1">
        <v>-322021.90000000002</v>
      </c>
      <c r="D198" s="7"/>
      <c r="E198" s="2" t="s">
        <v>907</v>
      </c>
      <c r="F198" s="9">
        <v>42793</v>
      </c>
      <c r="G198" s="1">
        <v>322021.90000000002</v>
      </c>
      <c r="H198" s="1">
        <f t="shared" si="7"/>
        <v>0</v>
      </c>
      <c r="I198" s="2"/>
      <c r="J198" s="50"/>
      <c r="K198" s="50"/>
      <c r="L198" s="51"/>
      <c r="M198" s="51"/>
    </row>
    <row r="199" spans="1:13" x14ac:dyDescent="0.25">
      <c r="A199" t="s">
        <v>705</v>
      </c>
      <c r="B199" t="s">
        <v>706</v>
      </c>
      <c r="C199" s="1">
        <v>-322021.90000000002</v>
      </c>
      <c r="D199" s="7"/>
      <c r="E199" s="2" t="s">
        <v>908</v>
      </c>
      <c r="F199" s="9">
        <v>42793</v>
      </c>
      <c r="G199" s="1">
        <v>322021.90000000002</v>
      </c>
      <c r="H199" s="1">
        <f t="shared" si="7"/>
        <v>0</v>
      </c>
      <c r="I199" s="2"/>
      <c r="J199" s="50"/>
      <c r="K199" s="50"/>
      <c r="L199" s="51"/>
      <c r="M199" s="51"/>
    </row>
    <row r="200" spans="1:13" x14ac:dyDescent="0.25">
      <c r="A200" t="s">
        <v>707</v>
      </c>
      <c r="B200" t="s">
        <v>708</v>
      </c>
      <c r="C200" s="1">
        <v>-322021.90000000002</v>
      </c>
      <c r="D200" s="7"/>
      <c r="E200" s="2" t="s">
        <v>909</v>
      </c>
      <c r="F200" s="9">
        <v>42793</v>
      </c>
      <c r="G200" s="1">
        <v>322021.90000000002</v>
      </c>
      <c r="H200" s="1">
        <f t="shared" si="7"/>
        <v>0</v>
      </c>
      <c r="I200" s="2"/>
      <c r="J200" s="50"/>
      <c r="K200" s="50"/>
      <c r="L200" s="51"/>
      <c r="M200" s="51"/>
    </row>
    <row r="201" spans="1:13" x14ac:dyDescent="0.25">
      <c r="A201" t="s">
        <v>709</v>
      </c>
      <c r="B201" t="s">
        <v>710</v>
      </c>
      <c r="C201" s="1">
        <v>-322021.90000000002</v>
      </c>
      <c r="D201" s="7"/>
      <c r="E201" s="2" t="s">
        <v>910</v>
      </c>
      <c r="F201" s="9">
        <v>42793</v>
      </c>
      <c r="G201" s="1">
        <v>322021.90000000002</v>
      </c>
      <c r="H201" s="1">
        <f t="shared" si="7"/>
        <v>0</v>
      </c>
      <c r="I201" s="2"/>
      <c r="J201" s="50"/>
      <c r="K201" s="50"/>
      <c r="L201" s="51"/>
      <c r="M201" s="51"/>
    </row>
    <row r="202" spans="1:13" x14ac:dyDescent="0.25">
      <c r="A202" t="s">
        <v>711</v>
      </c>
      <c r="B202" t="s">
        <v>712</v>
      </c>
      <c r="C202" s="1">
        <v>-322021.90000000002</v>
      </c>
      <c r="D202" s="7"/>
      <c r="E202" s="2" t="s">
        <v>911</v>
      </c>
      <c r="F202" s="9">
        <v>42793</v>
      </c>
      <c r="G202" s="1">
        <v>322021.90000000002</v>
      </c>
      <c r="H202" s="1">
        <f t="shared" si="7"/>
        <v>0</v>
      </c>
      <c r="I202" s="2"/>
      <c r="J202" s="50"/>
      <c r="K202" s="50"/>
      <c r="L202" s="51"/>
      <c r="M202" s="51"/>
    </row>
    <row r="203" spans="1:13" x14ac:dyDescent="0.25">
      <c r="A203" t="s">
        <v>713</v>
      </c>
      <c r="B203" t="s">
        <v>714</v>
      </c>
      <c r="C203" s="1">
        <v>-322021.90000000002</v>
      </c>
      <c r="D203" s="7"/>
      <c r="E203" s="2" t="s">
        <v>912</v>
      </c>
      <c r="F203" s="9">
        <v>42793</v>
      </c>
      <c r="G203" s="1">
        <v>322021.90000000002</v>
      </c>
      <c r="H203" s="1">
        <f t="shared" si="7"/>
        <v>0</v>
      </c>
      <c r="I203" s="2"/>
      <c r="J203" s="50"/>
      <c r="K203" s="50"/>
      <c r="L203" s="51"/>
      <c r="M203" s="51"/>
    </row>
    <row r="204" spans="1:13" x14ac:dyDescent="0.25">
      <c r="A204" t="s">
        <v>715</v>
      </c>
      <c r="B204" t="s">
        <v>716</v>
      </c>
      <c r="C204" s="1">
        <v>-253531.17</v>
      </c>
      <c r="D204" s="7"/>
      <c r="E204" s="2" t="s">
        <v>913</v>
      </c>
      <c r="F204" s="9">
        <v>42793</v>
      </c>
      <c r="G204" s="1">
        <v>253531.77</v>
      </c>
      <c r="H204" s="1">
        <f>+C204+G286</f>
        <v>-253531.17</v>
      </c>
      <c r="I204" s="2"/>
      <c r="J204" s="50"/>
      <c r="K204" s="50"/>
      <c r="L204" s="51"/>
      <c r="M204" s="51"/>
    </row>
    <row r="205" spans="1:13" x14ac:dyDescent="0.25">
      <c r="A205" t="s">
        <v>717</v>
      </c>
      <c r="B205" t="s">
        <v>718</v>
      </c>
      <c r="C205" s="1">
        <v>-253531.77</v>
      </c>
      <c r="D205" s="7"/>
      <c r="E205" s="2" t="s">
        <v>914</v>
      </c>
      <c r="F205" s="9">
        <v>42793</v>
      </c>
      <c r="G205" s="1">
        <v>253531.77</v>
      </c>
      <c r="H205" s="1">
        <f t="shared" ref="H205:H226" si="8">+C205+G205</f>
        <v>0</v>
      </c>
      <c r="I205" s="2"/>
      <c r="J205" s="50"/>
      <c r="K205" s="50"/>
      <c r="L205" s="51"/>
      <c r="M205" s="51"/>
    </row>
    <row r="206" spans="1:13" x14ac:dyDescent="0.25">
      <c r="A206" t="s">
        <v>719</v>
      </c>
      <c r="B206" t="s">
        <v>720</v>
      </c>
      <c r="C206" s="1">
        <v>-253531.77</v>
      </c>
      <c r="D206" s="7"/>
      <c r="E206" s="2" t="s">
        <v>915</v>
      </c>
      <c r="F206" s="9">
        <v>42793</v>
      </c>
      <c r="G206" s="1">
        <v>253531.77</v>
      </c>
      <c r="H206" s="1">
        <f t="shared" si="8"/>
        <v>0</v>
      </c>
      <c r="I206" s="2"/>
      <c r="J206" s="50"/>
      <c r="K206" s="50"/>
      <c r="L206" s="51"/>
      <c r="M206" s="51"/>
    </row>
    <row r="207" spans="1:13" x14ac:dyDescent="0.25">
      <c r="A207" t="s">
        <v>721</v>
      </c>
      <c r="B207" t="s">
        <v>722</v>
      </c>
      <c r="C207" s="1">
        <v>-238423.48</v>
      </c>
      <c r="D207" s="7"/>
      <c r="E207" s="2" t="s">
        <v>916</v>
      </c>
      <c r="F207" s="9">
        <v>42793</v>
      </c>
      <c r="G207" s="1">
        <v>238423.48</v>
      </c>
      <c r="H207" s="1">
        <f t="shared" si="8"/>
        <v>0</v>
      </c>
      <c r="I207" s="2"/>
      <c r="J207" s="50"/>
      <c r="K207" s="50"/>
      <c r="L207" s="51"/>
      <c r="M207" s="51"/>
    </row>
    <row r="208" spans="1:13" x14ac:dyDescent="0.25">
      <c r="A208" t="s">
        <v>723</v>
      </c>
      <c r="B208" t="s">
        <v>724</v>
      </c>
      <c r="C208" s="1">
        <v>-296706.36</v>
      </c>
      <c r="D208" s="7"/>
      <c r="E208" s="2" t="s">
        <v>917</v>
      </c>
      <c r="F208" s="9">
        <v>42793</v>
      </c>
      <c r="G208" s="1">
        <v>296706.36</v>
      </c>
      <c r="H208" s="1">
        <f t="shared" si="8"/>
        <v>0</v>
      </c>
      <c r="I208" s="2"/>
      <c r="J208" s="50"/>
      <c r="K208" s="50"/>
      <c r="L208" s="51"/>
      <c r="M208" s="51"/>
    </row>
    <row r="209" spans="1:13" x14ac:dyDescent="0.25">
      <c r="A209" t="s">
        <v>725</v>
      </c>
      <c r="B209" t="s">
        <v>726</v>
      </c>
      <c r="C209" s="1">
        <v>-296706.36</v>
      </c>
      <c r="D209" s="7"/>
      <c r="E209" s="2" t="s">
        <v>918</v>
      </c>
      <c r="F209" s="9">
        <v>42793</v>
      </c>
      <c r="G209" s="1">
        <v>296706.36</v>
      </c>
      <c r="H209" s="1">
        <f t="shared" si="8"/>
        <v>0</v>
      </c>
      <c r="I209" s="2"/>
      <c r="J209" s="50"/>
      <c r="K209" s="50"/>
      <c r="L209" s="51"/>
      <c r="M209" s="51"/>
    </row>
    <row r="210" spans="1:13" x14ac:dyDescent="0.25">
      <c r="A210" t="s">
        <v>727</v>
      </c>
      <c r="B210" t="s">
        <v>728</v>
      </c>
      <c r="C210" s="1">
        <v>-296706.36</v>
      </c>
      <c r="D210" s="7"/>
      <c r="E210" s="2" t="s">
        <v>919</v>
      </c>
      <c r="F210" s="9">
        <v>42793</v>
      </c>
      <c r="G210" s="1">
        <v>296706.36</v>
      </c>
      <c r="H210" s="1">
        <f t="shared" si="8"/>
        <v>0</v>
      </c>
      <c r="I210" s="2"/>
      <c r="J210" s="50"/>
      <c r="K210" s="50"/>
      <c r="L210" s="51"/>
      <c r="M210" s="51"/>
    </row>
    <row r="211" spans="1:13" x14ac:dyDescent="0.25">
      <c r="A211" t="s">
        <v>729</v>
      </c>
      <c r="B211" t="s">
        <v>730</v>
      </c>
      <c r="C211" s="1">
        <v>-296706.36</v>
      </c>
      <c r="D211" s="7"/>
      <c r="E211" s="2" t="s">
        <v>921</v>
      </c>
      <c r="F211" s="9">
        <v>42793</v>
      </c>
      <c r="G211" s="1">
        <v>296706.36</v>
      </c>
      <c r="H211" s="1">
        <f t="shared" si="8"/>
        <v>0</v>
      </c>
      <c r="I211" s="2"/>
      <c r="J211" s="50"/>
      <c r="K211" s="50"/>
      <c r="L211" s="51"/>
      <c r="M211" s="51"/>
    </row>
    <row r="212" spans="1:13" x14ac:dyDescent="0.25">
      <c r="A212" t="s">
        <v>731</v>
      </c>
      <c r="B212" t="s">
        <v>732</v>
      </c>
      <c r="C212" s="1">
        <v>-296706.36</v>
      </c>
      <c r="D212" s="7"/>
      <c r="E212" s="2" t="s">
        <v>922</v>
      </c>
      <c r="F212" s="9">
        <v>42793</v>
      </c>
      <c r="G212" s="1">
        <v>296706.36</v>
      </c>
      <c r="H212" s="1">
        <f t="shared" si="8"/>
        <v>0</v>
      </c>
      <c r="I212" s="2"/>
      <c r="J212" s="50"/>
      <c r="K212" s="50"/>
      <c r="L212" s="51"/>
      <c r="M212" s="51"/>
    </row>
    <row r="213" spans="1:13" x14ac:dyDescent="0.25">
      <c r="A213" t="s">
        <v>733</v>
      </c>
      <c r="B213" t="s">
        <v>734</v>
      </c>
      <c r="C213" s="1">
        <v>-296706.36</v>
      </c>
      <c r="D213" s="7"/>
      <c r="E213" s="2" t="s">
        <v>923</v>
      </c>
      <c r="F213" s="9">
        <v>42793</v>
      </c>
      <c r="G213" s="1">
        <v>296706.36</v>
      </c>
      <c r="H213" s="1">
        <f t="shared" si="8"/>
        <v>0</v>
      </c>
      <c r="I213" s="2"/>
      <c r="J213" s="50"/>
      <c r="K213" s="50"/>
      <c r="L213" s="51"/>
      <c r="M213" s="51"/>
    </row>
    <row r="214" spans="1:13" x14ac:dyDescent="0.25">
      <c r="A214" t="s">
        <v>735</v>
      </c>
      <c r="B214" t="s">
        <v>736</v>
      </c>
      <c r="C214" s="1">
        <v>-287262.46000000002</v>
      </c>
      <c r="D214" s="7"/>
      <c r="E214" s="2" t="s">
        <v>924</v>
      </c>
      <c r="F214" s="9">
        <v>42793</v>
      </c>
      <c r="G214" s="1">
        <v>287262.46000000002</v>
      </c>
      <c r="H214" s="1">
        <f t="shared" si="8"/>
        <v>0</v>
      </c>
      <c r="I214" s="2"/>
      <c r="J214" s="50"/>
      <c r="K214" s="50"/>
      <c r="L214" s="51"/>
      <c r="M214" s="51"/>
    </row>
    <row r="215" spans="1:13" x14ac:dyDescent="0.25">
      <c r="A215" t="s">
        <v>737</v>
      </c>
      <c r="B215" t="s">
        <v>738</v>
      </c>
      <c r="C215" s="1">
        <v>-329464.73</v>
      </c>
      <c r="D215" s="7"/>
      <c r="E215" s="2" t="s">
        <v>925</v>
      </c>
      <c r="F215" s="9">
        <v>42793</v>
      </c>
      <c r="G215" s="1">
        <v>329464.73</v>
      </c>
      <c r="H215" s="1">
        <f t="shared" si="8"/>
        <v>0</v>
      </c>
      <c r="I215" s="2"/>
      <c r="J215" s="50"/>
      <c r="K215" s="50"/>
      <c r="L215" s="51"/>
      <c r="M215" s="51"/>
    </row>
    <row r="216" spans="1:13" x14ac:dyDescent="0.25">
      <c r="A216" t="s">
        <v>739</v>
      </c>
      <c r="B216" t="s">
        <v>740</v>
      </c>
      <c r="C216" s="1">
        <v>-329464.73</v>
      </c>
      <c r="D216" s="7"/>
      <c r="E216" s="2" t="s">
        <v>926</v>
      </c>
      <c r="F216" s="9">
        <v>42793</v>
      </c>
      <c r="G216" s="1">
        <v>329464.73</v>
      </c>
      <c r="H216" s="1">
        <f t="shared" si="8"/>
        <v>0</v>
      </c>
      <c r="I216" s="2"/>
      <c r="J216" s="50"/>
      <c r="K216" s="50"/>
      <c r="L216" s="51"/>
      <c r="M216" s="51"/>
    </row>
    <row r="217" spans="1:13" x14ac:dyDescent="0.25">
      <c r="A217" t="s">
        <v>741</v>
      </c>
      <c r="B217" t="s">
        <v>742</v>
      </c>
      <c r="C217" s="1">
        <v>-329464.73</v>
      </c>
      <c r="D217" s="7"/>
      <c r="E217" s="2" t="s">
        <v>927</v>
      </c>
      <c r="F217" s="9">
        <v>42793</v>
      </c>
      <c r="G217" s="1">
        <v>329464.73</v>
      </c>
      <c r="H217" s="1">
        <f t="shared" si="8"/>
        <v>0</v>
      </c>
      <c r="I217" s="2"/>
      <c r="J217" s="50"/>
      <c r="K217" s="50"/>
      <c r="L217" s="51"/>
      <c r="M217" s="51"/>
    </row>
    <row r="218" spans="1:13" x14ac:dyDescent="0.25">
      <c r="A218" t="s">
        <v>743</v>
      </c>
      <c r="B218" t="s">
        <v>744</v>
      </c>
      <c r="C218" s="1">
        <v>-329464.73</v>
      </c>
      <c r="D218" s="7"/>
      <c r="E218" s="2" t="s">
        <v>928</v>
      </c>
      <c r="F218" s="9">
        <v>42793</v>
      </c>
      <c r="G218" s="1">
        <v>329464.73</v>
      </c>
      <c r="H218" s="1">
        <f t="shared" si="8"/>
        <v>0</v>
      </c>
      <c r="I218" s="2"/>
      <c r="J218" s="50"/>
      <c r="K218" s="50"/>
      <c r="L218" s="51"/>
      <c r="M218" s="51"/>
    </row>
    <row r="219" spans="1:13" x14ac:dyDescent="0.25">
      <c r="A219" t="s">
        <v>745</v>
      </c>
      <c r="B219" t="s">
        <v>746</v>
      </c>
      <c r="C219" s="1">
        <v>-212524.74</v>
      </c>
      <c r="D219" s="7"/>
      <c r="E219" s="2" t="s">
        <v>788</v>
      </c>
      <c r="F219" s="9">
        <v>42765</v>
      </c>
      <c r="G219" s="1">
        <v>212524.74</v>
      </c>
      <c r="H219" s="1">
        <f t="shared" si="8"/>
        <v>0</v>
      </c>
      <c r="I219" s="2"/>
      <c r="J219" s="50"/>
      <c r="K219" s="50"/>
      <c r="L219" s="51"/>
      <c r="M219" s="51"/>
    </row>
    <row r="220" spans="1:13" x14ac:dyDescent="0.25">
      <c r="A220" t="s">
        <v>747</v>
      </c>
      <c r="B220" t="s">
        <v>748</v>
      </c>
      <c r="C220" s="1">
        <v>-212524.74</v>
      </c>
      <c r="D220" s="7"/>
      <c r="E220" s="2" t="s">
        <v>932</v>
      </c>
      <c r="F220" s="9">
        <v>42793</v>
      </c>
      <c r="G220" s="1">
        <v>212524.74</v>
      </c>
      <c r="H220" s="1">
        <f t="shared" si="8"/>
        <v>0</v>
      </c>
      <c r="I220" s="2"/>
      <c r="J220" s="50"/>
      <c r="K220" s="50"/>
      <c r="L220" s="51"/>
      <c r="M220" s="51"/>
    </row>
    <row r="221" spans="1:13" x14ac:dyDescent="0.25">
      <c r="A221" t="s">
        <v>749</v>
      </c>
      <c r="B221" t="s">
        <v>750</v>
      </c>
      <c r="C221" s="1">
        <v>-389855.36</v>
      </c>
      <c r="D221" s="7"/>
      <c r="E221" s="2" t="s">
        <v>935</v>
      </c>
      <c r="F221" s="9">
        <v>42793</v>
      </c>
      <c r="G221" s="1">
        <v>389855.36</v>
      </c>
      <c r="H221" s="1">
        <f t="shared" si="8"/>
        <v>0</v>
      </c>
      <c r="I221" s="2"/>
      <c r="J221" s="50"/>
      <c r="K221" s="50"/>
      <c r="L221" s="51"/>
      <c r="M221" s="51"/>
    </row>
    <row r="222" spans="1:13" x14ac:dyDescent="0.25">
      <c r="A222" t="s">
        <v>751</v>
      </c>
      <c r="B222" t="s">
        <v>752</v>
      </c>
      <c r="C222" s="1">
        <v>-253531.77</v>
      </c>
      <c r="D222" s="7"/>
      <c r="E222" s="2" t="s">
        <v>936</v>
      </c>
      <c r="F222" s="9">
        <v>42793</v>
      </c>
      <c r="G222" s="1">
        <v>253531.77</v>
      </c>
      <c r="H222" s="1">
        <f t="shared" si="8"/>
        <v>0</v>
      </c>
      <c r="I222" s="2"/>
      <c r="J222" s="50"/>
      <c r="K222" s="50"/>
      <c r="L222" s="51"/>
      <c r="M222" s="51"/>
    </row>
    <row r="223" spans="1:13" x14ac:dyDescent="0.25">
      <c r="A223" t="s">
        <v>753</v>
      </c>
      <c r="B223" t="s">
        <v>754</v>
      </c>
      <c r="C223" s="1">
        <v>-253531.17</v>
      </c>
      <c r="D223" s="7"/>
      <c r="E223" s="2" t="s">
        <v>937</v>
      </c>
      <c r="F223" s="9">
        <v>42793</v>
      </c>
      <c r="G223" s="1">
        <v>253531.77</v>
      </c>
      <c r="H223" s="1">
        <f t="shared" si="8"/>
        <v>0.59999999997671694</v>
      </c>
      <c r="I223" s="2"/>
      <c r="J223" s="50"/>
      <c r="K223" s="50"/>
      <c r="L223" s="51"/>
      <c r="M223" s="51"/>
    </row>
    <row r="224" spans="1:13" x14ac:dyDescent="0.25">
      <c r="A224" t="s">
        <v>755</v>
      </c>
      <c r="B224" t="s">
        <v>756</v>
      </c>
      <c r="C224" s="1">
        <v>-238423.48</v>
      </c>
      <c r="D224" s="7"/>
      <c r="E224" s="2" t="s">
        <v>938</v>
      </c>
      <c r="F224" s="9">
        <v>42793</v>
      </c>
      <c r="G224" s="1">
        <v>238423.48</v>
      </c>
      <c r="H224" s="1">
        <f t="shared" si="8"/>
        <v>0</v>
      </c>
      <c r="I224" s="2"/>
      <c r="J224" s="50"/>
      <c r="K224" s="50"/>
      <c r="L224" s="51"/>
      <c r="M224" s="51"/>
    </row>
    <row r="225" spans="1:13" x14ac:dyDescent="0.25">
      <c r="A225" t="s">
        <v>757</v>
      </c>
      <c r="B225" t="s">
        <v>758</v>
      </c>
      <c r="C225" s="1">
        <v>-238423.48</v>
      </c>
      <c r="D225" s="7"/>
      <c r="E225" s="22" t="s">
        <v>939</v>
      </c>
      <c r="F225" s="9">
        <v>42793</v>
      </c>
      <c r="G225" s="1">
        <v>238423.48</v>
      </c>
      <c r="H225" s="1">
        <f t="shared" si="8"/>
        <v>0</v>
      </c>
      <c r="I225" s="2"/>
      <c r="J225" s="50"/>
      <c r="K225" s="50"/>
      <c r="L225" s="51"/>
      <c r="M225" s="51"/>
    </row>
    <row r="226" spans="1:13" x14ac:dyDescent="0.25">
      <c r="A226" t="s">
        <v>759</v>
      </c>
      <c r="B226" t="s">
        <v>760</v>
      </c>
      <c r="C226" s="1">
        <v>-287262.46000000002</v>
      </c>
      <c r="D226" s="7"/>
      <c r="E226" s="2" t="s">
        <v>940</v>
      </c>
      <c r="F226" s="9">
        <v>42793</v>
      </c>
      <c r="G226" s="1">
        <v>287262.46000000002</v>
      </c>
      <c r="H226" s="1">
        <f t="shared" si="8"/>
        <v>0</v>
      </c>
      <c r="I226" s="2"/>
      <c r="J226" s="50"/>
      <c r="K226" s="50"/>
      <c r="L226" s="51"/>
      <c r="M226" s="51"/>
    </row>
    <row r="227" spans="1:13" x14ac:dyDescent="0.25">
      <c r="A227" t="s">
        <v>761</v>
      </c>
      <c r="B227" t="s">
        <v>762</v>
      </c>
      <c r="C227" s="1">
        <v>-205633.92000000001</v>
      </c>
      <c r="D227" s="7"/>
      <c r="E227" s="20" t="s">
        <v>461</v>
      </c>
      <c r="F227" s="9"/>
      <c r="G227" s="1"/>
      <c r="H227" s="1"/>
      <c r="I227" s="2"/>
      <c r="J227" s="50"/>
      <c r="K227" s="50"/>
      <c r="L227" s="51"/>
      <c r="M227" s="51"/>
    </row>
    <row r="228" spans="1:13" x14ac:dyDescent="0.25">
      <c r="A228" t="s">
        <v>763</v>
      </c>
      <c r="B228" t="s">
        <v>764</v>
      </c>
      <c r="C228" s="1">
        <v>-212524.74</v>
      </c>
      <c r="D228" s="7"/>
      <c r="E228" s="22" t="s">
        <v>931</v>
      </c>
      <c r="F228" s="9">
        <v>42793</v>
      </c>
      <c r="G228" s="1">
        <v>212524.74</v>
      </c>
      <c r="H228" s="1">
        <f>+C228+G228</f>
        <v>0</v>
      </c>
      <c r="I228" s="2"/>
      <c r="J228" s="50"/>
      <c r="K228" s="50"/>
      <c r="L228" s="51"/>
      <c r="M228" s="51"/>
    </row>
    <row r="229" spans="1:13" x14ac:dyDescent="0.25">
      <c r="A229" t="s">
        <v>765</v>
      </c>
      <c r="B229" t="s">
        <v>766</v>
      </c>
      <c r="C229" s="1">
        <v>-238423.48</v>
      </c>
      <c r="D229" s="7"/>
      <c r="E229" s="20" t="s">
        <v>461</v>
      </c>
      <c r="F229" s="9"/>
      <c r="G229" s="1"/>
      <c r="H229" s="1"/>
      <c r="I229" s="2"/>
      <c r="J229" s="50"/>
      <c r="K229" s="50"/>
      <c r="L229" s="51"/>
      <c r="M229" s="51"/>
    </row>
    <row r="230" spans="1:13" x14ac:dyDescent="0.25">
      <c r="A230" t="s">
        <v>767</v>
      </c>
      <c r="B230" t="s">
        <v>768</v>
      </c>
      <c r="C230" s="1">
        <v>-296706.36</v>
      </c>
      <c r="D230" s="7"/>
      <c r="E230" s="2" t="s">
        <v>871</v>
      </c>
      <c r="F230" s="9">
        <v>42789</v>
      </c>
      <c r="G230" s="1">
        <v>296706.36</v>
      </c>
      <c r="H230" s="1">
        <f>+C230+G230</f>
        <v>0</v>
      </c>
      <c r="I230" s="2"/>
      <c r="J230" s="50"/>
      <c r="K230" s="50"/>
      <c r="L230" s="51"/>
      <c r="M230" s="51"/>
    </row>
    <row r="231" spans="1:13" x14ac:dyDescent="0.25">
      <c r="A231" t="s">
        <v>769</v>
      </c>
      <c r="B231" t="s">
        <v>770</v>
      </c>
      <c r="C231" s="1">
        <v>-296706.36</v>
      </c>
      <c r="D231" s="7"/>
      <c r="E231" s="20" t="s">
        <v>461</v>
      </c>
      <c r="F231" s="9"/>
      <c r="G231" s="1"/>
      <c r="H231" s="1"/>
      <c r="I231" s="2"/>
      <c r="J231" s="50"/>
      <c r="K231" s="50"/>
      <c r="L231" s="51"/>
      <c r="M231" s="51"/>
    </row>
    <row r="232" spans="1:13" x14ac:dyDescent="0.25">
      <c r="A232" t="s">
        <v>771</v>
      </c>
      <c r="B232" t="s">
        <v>772</v>
      </c>
      <c r="C232" s="1">
        <v>-296706.36</v>
      </c>
      <c r="D232" s="7"/>
      <c r="E232" s="20" t="s">
        <v>948</v>
      </c>
      <c r="F232" s="9"/>
      <c r="G232" s="1"/>
      <c r="H232" s="1"/>
      <c r="I232" s="2"/>
      <c r="J232" s="50"/>
      <c r="K232" s="50"/>
      <c r="L232" s="51"/>
      <c r="M232" s="51"/>
    </row>
    <row r="233" spans="1:13" x14ac:dyDescent="0.25">
      <c r="A233" t="s">
        <v>773</v>
      </c>
      <c r="B233" t="s">
        <v>774</v>
      </c>
      <c r="C233" s="1">
        <v>-296706.36</v>
      </c>
      <c r="D233" s="7"/>
      <c r="E233" s="20" t="s">
        <v>947</v>
      </c>
      <c r="F233" s="9"/>
      <c r="G233" s="1"/>
      <c r="H233" s="1"/>
      <c r="I233" s="2"/>
      <c r="J233" s="50"/>
      <c r="K233" s="50"/>
      <c r="L233" s="51"/>
      <c r="M233" s="51"/>
    </row>
    <row r="234" spans="1:13" x14ac:dyDescent="0.25">
      <c r="A234" t="s">
        <v>775</v>
      </c>
      <c r="B234" t="s">
        <v>776</v>
      </c>
      <c r="C234" s="1">
        <v>-287262.46000000002</v>
      </c>
      <c r="D234" s="7"/>
      <c r="E234" s="20" t="s">
        <v>461</v>
      </c>
      <c r="F234" s="9"/>
      <c r="G234" s="1"/>
      <c r="H234" s="1"/>
      <c r="I234" s="2"/>
      <c r="J234" s="50"/>
      <c r="K234" s="50"/>
      <c r="L234" s="51"/>
      <c r="M234" s="51"/>
    </row>
    <row r="235" spans="1:13" x14ac:dyDescent="0.25">
      <c r="A235" t="s">
        <v>336</v>
      </c>
      <c r="B235" t="s">
        <v>337</v>
      </c>
      <c r="C235" s="1">
        <v>-274756.39</v>
      </c>
      <c r="D235" s="7"/>
      <c r="E235" s="22" t="s">
        <v>434</v>
      </c>
      <c r="F235" s="9">
        <v>42632</v>
      </c>
      <c r="G235" s="1">
        <v>274756.39</v>
      </c>
      <c r="H235" s="1">
        <f>+C235+G235</f>
        <v>0</v>
      </c>
      <c r="I235" s="2"/>
      <c r="J235" s="50"/>
      <c r="K235" s="50"/>
      <c r="L235" s="51"/>
      <c r="M235" s="51"/>
    </row>
    <row r="236" spans="1:13" x14ac:dyDescent="0.25">
      <c r="A236" t="s">
        <v>338</v>
      </c>
      <c r="B236" t="s">
        <v>339</v>
      </c>
      <c r="C236" s="1">
        <v>-287205.17</v>
      </c>
      <c r="D236" s="7"/>
      <c r="E236" s="2" t="s">
        <v>435</v>
      </c>
      <c r="F236" s="9">
        <v>42635</v>
      </c>
      <c r="G236" s="1">
        <v>287205.17</v>
      </c>
      <c r="H236" s="1">
        <f>+C236+G236</f>
        <v>0</v>
      </c>
      <c r="I236" s="2"/>
      <c r="J236" s="50"/>
      <c r="K236" s="50"/>
      <c r="L236" s="51"/>
      <c r="M236" s="51"/>
    </row>
    <row r="237" spans="1:13" x14ac:dyDescent="0.25">
      <c r="A237" t="s">
        <v>340</v>
      </c>
      <c r="B237" t="s">
        <v>341</v>
      </c>
      <c r="C237" s="1">
        <v>-287205.17</v>
      </c>
      <c r="D237" s="7"/>
      <c r="E237" s="22" t="s">
        <v>428</v>
      </c>
      <c r="F237" s="9">
        <v>42636</v>
      </c>
      <c r="G237" s="1">
        <v>287205.17</v>
      </c>
      <c r="H237" s="1">
        <f>+C237+G237</f>
        <v>0</v>
      </c>
      <c r="I237" s="2"/>
      <c r="J237" s="50"/>
      <c r="K237" s="50"/>
      <c r="L237" s="51"/>
      <c r="M237" s="51"/>
    </row>
    <row r="238" spans="1:13" x14ac:dyDescent="0.25">
      <c r="A238" t="s">
        <v>342</v>
      </c>
      <c r="B238" t="s">
        <v>343</v>
      </c>
      <c r="C238" s="51">
        <v>624414.89</v>
      </c>
      <c r="D238" s="7"/>
      <c r="E238" s="2"/>
      <c r="F238" s="9"/>
      <c r="G238" s="1"/>
      <c r="H238" s="1"/>
      <c r="I238" s="2"/>
      <c r="J238" s="50"/>
      <c r="K238" s="50"/>
      <c r="L238" s="51"/>
      <c r="M238" s="51"/>
    </row>
    <row r="239" spans="1:13" x14ac:dyDescent="0.25">
      <c r="A239" s="50"/>
      <c r="B239" s="50"/>
      <c r="C239" s="51"/>
      <c r="E239" s="2" t="s">
        <v>850</v>
      </c>
      <c r="F239" s="9">
        <v>42664</v>
      </c>
      <c r="G239" s="1">
        <v>229937.15</v>
      </c>
      <c r="J239" s="50"/>
      <c r="K239" s="50"/>
      <c r="L239" s="51"/>
      <c r="M239" s="51"/>
    </row>
    <row r="240" spans="1:13" x14ac:dyDescent="0.25">
      <c r="E240" s="2" t="s">
        <v>895</v>
      </c>
      <c r="F240" s="9">
        <v>42793</v>
      </c>
      <c r="G240" s="1">
        <v>329464.73</v>
      </c>
      <c r="J240" s="24"/>
      <c r="K240" s="24"/>
      <c r="L240" s="25"/>
      <c r="M240" s="25"/>
    </row>
    <row r="241" spans="2:8" x14ac:dyDescent="0.25">
      <c r="B241" s="10" t="s">
        <v>457</v>
      </c>
      <c r="C241" s="11">
        <f>+SUM(C8:C239)</f>
        <v>-64858282.319999941</v>
      </c>
      <c r="E241" s="2" t="s">
        <v>419</v>
      </c>
      <c r="F241" s="9">
        <v>42740</v>
      </c>
      <c r="G241" s="1">
        <v>207934.74</v>
      </c>
    </row>
    <row r="242" spans="2:8" x14ac:dyDescent="0.25">
      <c r="C242" s="51">
        <v>-64858282.299999997</v>
      </c>
      <c r="E242" s="2" t="s">
        <v>867</v>
      </c>
      <c r="F242" s="9">
        <v>42789</v>
      </c>
      <c r="G242" s="1">
        <v>253531.77</v>
      </c>
    </row>
    <row r="243" spans="2:8" x14ac:dyDescent="0.25">
      <c r="C243" s="1">
        <f>+C241-C242</f>
        <v>-1.9999943673610687E-2</v>
      </c>
      <c r="E243" s="2" t="s">
        <v>855</v>
      </c>
      <c r="F243" s="9">
        <v>42773</v>
      </c>
      <c r="G243" s="1">
        <v>126273.31</v>
      </c>
    </row>
    <row r="244" spans="2:8" x14ac:dyDescent="0.25">
      <c r="B244" s="1"/>
      <c r="E244" s="2" t="s">
        <v>828</v>
      </c>
      <c r="F244" s="9">
        <v>42776</v>
      </c>
      <c r="G244" s="1">
        <v>85823.48</v>
      </c>
    </row>
    <row r="245" spans="2:8" x14ac:dyDescent="0.25">
      <c r="E245" s="2" t="s">
        <v>830</v>
      </c>
      <c r="F245" s="9">
        <v>42776</v>
      </c>
      <c r="G245" s="1">
        <v>296706.36</v>
      </c>
    </row>
    <row r="246" spans="2:8" x14ac:dyDescent="0.25">
      <c r="E246" s="2" t="s">
        <v>794</v>
      </c>
      <c r="F246" s="9">
        <v>42765</v>
      </c>
      <c r="G246" s="1">
        <v>296706.36</v>
      </c>
    </row>
    <row r="247" spans="2:8" x14ac:dyDescent="0.25">
      <c r="E247" s="2"/>
      <c r="F247" s="9"/>
      <c r="G247" s="1"/>
    </row>
    <row r="248" spans="2:8" x14ac:dyDescent="0.25">
      <c r="E248" s="2"/>
      <c r="F248" s="2" t="s">
        <v>466</v>
      </c>
      <c r="G248" s="1">
        <f>+SUM(G9:G246)</f>
        <v>65335208.149999954</v>
      </c>
    </row>
    <row r="249" spans="2:8" x14ac:dyDescent="0.25">
      <c r="E249" s="2"/>
      <c r="F249" s="10" t="s">
        <v>467</v>
      </c>
      <c r="G249" s="1">
        <f>+'[2]28'!$G$220</f>
        <v>65335208.149999999</v>
      </c>
    </row>
    <row r="250" spans="2:8" x14ac:dyDescent="0.25">
      <c r="E250" s="2"/>
      <c r="F250" s="2" t="s">
        <v>351</v>
      </c>
      <c r="G250" s="1">
        <f>+G248-G249</f>
        <v>0</v>
      </c>
    </row>
    <row r="251" spans="2:8" x14ac:dyDescent="0.25">
      <c r="E251" s="2"/>
      <c r="F251" s="9"/>
      <c r="G251" s="1"/>
      <c r="H251" s="1"/>
    </row>
  </sheetData>
  <autoFilter ref="A7:I238"/>
  <sortState ref="A8:H238">
    <sortCondition ref="A8:A238"/>
  </sortState>
  <pageMargins left="0.70866141732283472" right="0.70866141732283472" top="0.74803149606299213" bottom="0.74803149606299213" header="0.31496062992125984" footer="0.31496062992125984"/>
  <pageSetup scale="37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7"/>
  <sheetViews>
    <sheetView workbookViewId="0">
      <selection activeCell="H217" sqref="A1:H217"/>
    </sheetView>
  </sheetViews>
  <sheetFormatPr baseColWidth="10" defaultRowHeight="15" x14ac:dyDescent="0.25"/>
  <cols>
    <col min="1" max="1" width="16.5703125" customWidth="1"/>
    <col min="2" max="2" width="31.5703125" bestFit="1" customWidth="1"/>
    <col min="3" max="3" width="14.42578125" bestFit="1" customWidth="1"/>
    <col min="4" max="4" width="2.140625" customWidth="1"/>
    <col min="5" max="5" width="21.5703125" bestFit="1" customWidth="1"/>
    <col min="7" max="7" width="12.7109375" bestFit="1" customWidth="1"/>
    <col min="9" max="9" width="29" bestFit="1" customWidth="1"/>
  </cols>
  <sheetData>
    <row r="1" spans="1:13" x14ac:dyDescent="0.25">
      <c r="A1" s="2"/>
      <c r="B1" s="2"/>
      <c r="C1" s="2"/>
      <c r="D1" s="8"/>
      <c r="E1" s="2"/>
      <c r="F1" s="2"/>
      <c r="G1" s="2"/>
      <c r="H1" s="2"/>
    </row>
    <row r="2" spans="1:13" x14ac:dyDescent="0.25">
      <c r="A2" s="2"/>
      <c r="B2" s="3" t="s">
        <v>344</v>
      </c>
      <c r="C2" s="2"/>
      <c r="D2" s="8"/>
      <c r="E2" s="2"/>
      <c r="F2" s="2"/>
      <c r="G2" s="2"/>
      <c r="H2" s="2"/>
    </row>
    <row r="3" spans="1:13" x14ac:dyDescent="0.25">
      <c r="A3" s="2"/>
      <c r="B3" s="3" t="s">
        <v>345</v>
      </c>
      <c r="C3" s="2"/>
      <c r="D3" s="8"/>
      <c r="E3" s="2"/>
      <c r="F3" s="2"/>
      <c r="G3" s="2"/>
      <c r="H3" s="2"/>
    </row>
    <row r="4" spans="1:13" x14ac:dyDescent="0.25">
      <c r="A4" s="2"/>
      <c r="B4" s="3" t="s">
        <v>346</v>
      </c>
      <c r="C4" s="2"/>
      <c r="D4" s="8"/>
      <c r="E4" s="2"/>
      <c r="F4" s="2"/>
      <c r="G4" s="2"/>
      <c r="H4" s="2"/>
    </row>
    <row r="5" spans="1:13" x14ac:dyDescent="0.25">
      <c r="A5" s="2"/>
      <c r="B5" s="4" t="s">
        <v>947</v>
      </c>
      <c r="C5" s="2"/>
      <c r="D5" s="8"/>
      <c r="E5" s="2"/>
      <c r="F5" s="2"/>
      <c r="G5" s="2"/>
      <c r="H5" s="2"/>
    </row>
    <row r="6" spans="1:13" x14ac:dyDescent="0.25">
      <c r="A6" s="2"/>
      <c r="B6" s="2"/>
      <c r="C6" s="2"/>
      <c r="D6" s="8"/>
      <c r="E6" s="2"/>
      <c r="F6" s="2"/>
      <c r="G6" s="2"/>
      <c r="H6" s="2"/>
    </row>
    <row r="7" spans="1:13" x14ac:dyDescent="0.25">
      <c r="A7" s="5" t="s">
        <v>347</v>
      </c>
      <c r="B7" s="5" t="s">
        <v>348</v>
      </c>
      <c r="C7" s="5" t="s">
        <v>349</v>
      </c>
      <c r="D7" s="6"/>
      <c r="E7" s="5" t="s">
        <v>348</v>
      </c>
      <c r="F7" s="5" t="s">
        <v>350</v>
      </c>
      <c r="G7" s="5" t="s">
        <v>349</v>
      </c>
      <c r="H7" s="5" t="s">
        <v>351</v>
      </c>
    </row>
    <row r="8" spans="1:13" s="52" customFormat="1" x14ac:dyDescent="0.25">
      <c r="A8" s="52" t="s">
        <v>469</v>
      </c>
      <c r="B8" s="52" t="s">
        <v>470</v>
      </c>
      <c r="C8" s="53">
        <v>-117600</v>
      </c>
      <c r="D8" s="7"/>
      <c r="E8" s="52" t="s">
        <v>1024</v>
      </c>
      <c r="F8" s="45">
        <v>42794</v>
      </c>
      <c r="G8" s="53">
        <v>117600</v>
      </c>
      <c r="H8" s="32">
        <f t="shared" ref="H8:H20" si="0">+G8+C8</f>
        <v>0</v>
      </c>
      <c r="I8" s="67"/>
      <c r="J8" s="72"/>
      <c r="K8" s="72"/>
      <c r="L8" s="73"/>
      <c r="M8" s="73"/>
    </row>
    <row r="9" spans="1:13" s="26" customFormat="1" x14ac:dyDescent="0.25">
      <c r="A9" s="26" t="s">
        <v>473</v>
      </c>
      <c r="B9" s="26" t="s">
        <v>474</v>
      </c>
      <c r="C9" s="27">
        <v>-212000</v>
      </c>
      <c r="D9" s="7"/>
      <c r="E9" s="28" t="s">
        <v>945</v>
      </c>
      <c r="F9" s="30">
        <v>42793</v>
      </c>
      <c r="G9" s="29">
        <v>212000</v>
      </c>
      <c r="H9" s="32">
        <f t="shared" si="0"/>
        <v>0</v>
      </c>
      <c r="I9" s="67"/>
      <c r="J9" s="72"/>
      <c r="K9" s="72"/>
      <c r="L9" s="73"/>
      <c r="M9" s="73"/>
    </row>
    <row r="10" spans="1:13" x14ac:dyDescent="0.25">
      <c r="A10" s="26" t="s">
        <v>475</v>
      </c>
      <c r="B10" s="26" t="s">
        <v>476</v>
      </c>
      <c r="C10" s="27">
        <v>-50720</v>
      </c>
      <c r="D10" s="7"/>
      <c r="E10" s="28" t="s">
        <v>966</v>
      </c>
      <c r="F10" s="30">
        <v>42794</v>
      </c>
      <c r="G10" s="29">
        <v>50720</v>
      </c>
      <c r="H10" s="32">
        <f t="shared" si="0"/>
        <v>0</v>
      </c>
      <c r="I10" s="67"/>
      <c r="J10" s="72"/>
      <c r="K10" s="72"/>
      <c r="L10" s="73"/>
      <c r="M10" s="73"/>
    </row>
    <row r="11" spans="1:13" x14ac:dyDescent="0.25">
      <c r="A11" s="26" t="s">
        <v>477</v>
      </c>
      <c r="B11" s="26" t="s">
        <v>478</v>
      </c>
      <c r="C11" s="27">
        <v>-207200</v>
      </c>
      <c r="D11" s="7"/>
      <c r="E11" s="28" t="s">
        <v>943</v>
      </c>
      <c r="F11" s="30">
        <v>42793</v>
      </c>
      <c r="G11" s="29">
        <v>207200</v>
      </c>
      <c r="H11" s="32">
        <f t="shared" si="0"/>
        <v>0</v>
      </c>
      <c r="I11" s="67"/>
      <c r="J11" s="72"/>
      <c r="K11" s="72"/>
      <c r="L11" s="73"/>
      <c r="M11" s="73"/>
    </row>
    <row r="12" spans="1:13" x14ac:dyDescent="0.25">
      <c r="A12" s="26" t="s">
        <v>479</v>
      </c>
      <c r="B12" s="26" t="s">
        <v>480</v>
      </c>
      <c r="C12" s="27">
        <v>-99040</v>
      </c>
      <c r="D12" s="7"/>
      <c r="E12" s="28" t="s">
        <v>1036</v>
      </c>
      <c r="F12" s="30">
        <v>42794</v>
      </c>
      <c r="G12" s="29">
        <v>99040</v>
      </c>
      <c r="H12" s="32">
        <f t="shared" si="0"/>
        <v>0</v>
      </c>
      <c r="I12" s="67"/>
      <c r="J12" s="72"/>
      <c r="K12" s="72"/>
      <c r="L12" s="73"/>
      <c r="M12" s="73"/>
    </row>
    <row r="13" spans="1:13" x14ac:dyDescent="0.25">
      <c r="A13" s="26" t="s">
        <v>481</v>
      </c>
      <c r="B13" s="26" t="s">
        <v>482</v>
      </c>
      <c r="C13" s="27">
        <v>-128400</v>
      </c>
      <c r="D13" s="6"/>
      <c r="E13" s="28" t="s">
        <v>950</v>
      </c>
      <c r="F13" s="30">
        <v>42794</v>
      </c>
      <c r="G13" s="29">
        <v>128400</v>
      </c>
      <c r="H13" s="32">
        <f t="shared" si="0"/>
        <v>0</v>
      </c>
      <c r="I13" s="67"/>
      <c r="J13" s="72"/>
      <c r="K13" s="72"/>
      <c r="L13" s="73"/>
      <c r="M13" s="73"/>
    </row>
    <row r="14" spans="1:13" x14ac:dyDescent="0.25">
      <c r="A14" s="26" t="s">
        <v>485</v>
      </c>
      <c r="B14" s="26" t="s">
        <v>486</v>
      </c>
      <c r="C14" s="27">
        <v>-83760</v>
      </c>
      <c r="D14" s="7"/>
      <c r="E14" s="28" t="s">
        <v>972</v>
      </c>
      <c r="F14" s="30">
        <v>42794</v>
      </c>
      <c r="G14" s="29">
        <v>83760</v>
      </c>
      <c r="H14" s="32">
        <f t="shared" si="0"/>
        <v>0</v>
      </c>
      <c r="I14" s="67"/>
      <c r="J14" s="72"/>
      <c r="K14" s="72"/>
      <c r="L14" s="73"/>
      <c r="M14" s="73"/>
    </row>
    <row r="15" spans="1:13" x14ac:dyDescent="0.25">
      <c r="A15" s="26" t="s">
        <v>487</v>
      </c>
      <c r="B15" s="26" t="s">
        <v>488</v>
      </c>
      <c r="C15" s="27">
        <v>-60000</v>
      </c>
      <c r="D15" s="7"/>
      <c r="E15" s="28" t="s">
        <v>941</v>
      </c>
      <c r="F15" s="30">
        <v>42793</v>
      </c>
      <c r="G15" s="29">
        <v>60000</v>
      </c>
      <c r="H15" s="32">
        <f t="shared" si="0"/>
        <v>0</v>
      </c>
      <c r="I15" s="67"/>
      <c r="J15" s="72"/>
      <c r="K15" s="72"/>
      <c r="L15" s="73"/>
      <c r="M15" s="73"/>
    </row>
    <row r="16" spans="1:13" x14ac:dyDescent="0.25">
      <c r="A16" s="26" t="s">
        <v>1041</v>
      </c>
      <c r="B16" s="26" t="s">
        <v>1042</v>
      </c>
      <c r="C16" s="27">
        <v>-76000</v>
      </c>
      <c r="D16" s="7"/>
      <c r="E16" s="28" t="s">
        <v>963</v>
      </c>
      <c r="F16" s="30">
        <v>42825</v>
      </c>
      <c r="G16" s="29">
        <v>76000</v>
      </c>
      <c r="H16" s="32">
        <f t="shared" si="0"/>
        <v>0</v>
      </c>
      <c r="I16" s="67"/>
      <c r="J16" s="72"/>
      <c r="K16" s="72"/>
      <c r="L16" s="73"/>
      <c r="M16" s="73"/>
    </row>
    <row r="17" spans="1:13" x14ac:dyDescent="0.25">
      <c r="A17" s="26" t="s">
        <v>1043</v>
      </c>
      <c r="B17" s="26" t="s">
        <v>1044</v>
      </c>
      <c r="C17" s="27">
        <v>-113600</v>
      </c>
      <c r="D17" s="7"/>
      <c r="E17" s="28" t="s">
        <v>975</v>
      </c>
      <c r="F17" s="30">
        <v>42825</v>
      </c>
      <c r="G17" s="29">
        <v>113600</v>
      </c>
      <c r="H17" s="32">
        <f t="shared" si="0"/>
        <v>0</v>
      </c>
      <c r="I17" s="67"/>
      <c r="J17" s="72"/>
      <c r="K17" s="72"/>
      <c r="L17" s="73"/>
      <c r="M17" s="73"/>
    </row>
    <row r="18" spans="1:13" x14ac:dyDescent="0.25">
      <c r="A18" s="26" t="s">
        <v>1045</v>
      </c>
      <c r="B18" s="26" t="s">
        <v>1046</v>
      </c>
      <c r="C18" s="27">
        <v>-248800</v>
      </c>
      <c r="D18" s="7"/>
      <c r="E18" s="28" t="s">
        <v>983</v>
      </c>
      <c r="F18" s="30">
        <v>42796</v>
      </c>
      <c r="G18" s="29">
        <v>248800</v>
      </c>
      <c r="H18" s="32">
        <f t="shared" si="0"/>
        <v>0</v>
      </c>
      <c r="I18" s="67"/>
      <c r="J18" s="72"/>
      <c r="K18" s="72"/>
      <c r="L18" s="73"/>
      <c r="M18" s="73"/>
    </row>
    <row r="19" spans="1:13" x14ac:dyDescent="0.25">
      <c r="A19" s="26" t="s">
        <v>1047</v>
      </c>
      <c r="B19" s="26" t="s">
        <v>1048</v>
      </c>
      <c r="C19" s="27">
        <v>-68000</v>
      </c>
      <c r="D19" s="7"/>
      <c r="E19" s="28" t="s">
        <v>976</v>
      </c>
      <c r="F19" s="30">
        <v>42803</v>
      </c>
      <c r="G19" s="29">
        <v>68000</v>
      </c>
      <c r="H19" s="32">
        <f t="shared" si="0"/>
        <v>0</v>
      </c>
      <c r="I19" s="67"/>
      <c r="J19" s="72"/>
      <c r="K19" s="72"/>
      <c r="L19" s="73"/>
      <c r="M19" s="73"/>
    </row>
    <row r="20" spans="1:13" x14ac:dyDescent="0.25">
      <c r="A20" s="26" t="s">
        <v>1049</v>
      </c>
      <c r="B20" s="26" t="s">
        <v>1050</v>
      </c>
      <c r="C20" s="27">
        <v>-90400</v>
      </c>
      <c r="D20" s="7"/>
      <c r="E20" s="28" t="s">
        <v>996</v>
      </c>
      <c r="F20" s="30">
        <v>42825</v>
      </c>
      <c r="G20" s="29">
        <v>90400</v>
      </c>
      <c r="H20" s="32">
        <f t="shared" si="0"/>
        <v>0</v>
      </c>
      <c r="I20" s="67"/>
      <c r="J20" s="72"/>
      <c r="K20" s="72"/>
      <c r="L20" s="73"/>
      <c r="M20" s="73"/>
    </row>
    <row r="21" spans="1:13" x14ac:dyDescent="0.25">
      <c r="A21" s="26" t="s">
        <v>3</v>
      </c>
      <c r="B21" s="26" t="s">
        <v>4</v>
      </c>
      <c r="C21" s="27">
        <v>-432379.73</v>
      </c>
      <c r="D21" s="7"/>
      <c r="E21" s="33" t="s">
        <v>1207</v>
      </c>
      <c r="F21" s="30"/>
      <c r="G21" s="29"/>
      <c r="H21" s="31"/>
      <c r="I21" s="67"/>
      <c r="J21" s="72"/>
      <c r="K21" s="72"/>
      <c r="L21" s="73"/>
      <c r="M21" s="73"/>
    </row>
    <row r="22" spans="1:13" x14ac:dyDescent="0.25">
      <c r="A22" s="26" t="s">
        <v>1051</v>
      </c>
      <c r="B22" s="26" t="s">
        <v>1052</v>
      </c>
      <c r="C22" s="27">
        <v>-212800</v>
      </c>
      <c r="D22" s="7"/>
      <c r="E22" s="28" t="s">
        <v>984</v>
      </c>
      <c r="F22" s="30">
        <v>42808</v>
      </c>
      <c r="G22" s="29">
        <v>212800</v>
      </c>
      <c r="H22" s="32">
        <f t="shared" ref="H22:H41" si="1">+G22+C22</f>
        <v>0</v>
      </c>
      <c r="I22" s="67"/>
      <c r="J22" s="72"/>
      <c r="K22" s="72"/>
      <c r="L22" s="73"/>
      <c r="M22" s="73"/>
    </row>
    <row r="23" spans="1:13" x14ac:dyDescent="0.25">
      <c r="A23" s="26" t="s">
        <v>1053</v>
      </c>
      <c r="B23" s="26" t="s">
        <v>1054</v>
      </c>
      <c r="C23" s="27">
        <v>-78400</v>
      </c>
      <c r="D23" s="7"/>
      <c r="E23" s="28" t="s">
        <v>1007</v>
      </c>
      <c r="F23" s="30">
        <v>42816</v>
      </c>
      <c r="G23" s="29">
        <v>78400</v>
      </c>
      <c r="H23" s="32">
        <f t="shared" si="1"/>
        <v>0</v>
      </c>
      <c r="I23" s="67"/>
      <c r="J23" s="72"/>
      <c r="K23" s="72"/>
      <c r="L23" s="73"/>
      <c r="M23" s="73"/>
    </row>
    <row r="24" spans="1:13" s="65" customFormat="1" x14ac:dyDescent="0.25">
      <c r="A24" s="72"/>
      <c r="B24" s="72"/>
      <c r="C24" s="73"/>
      <c r="D24" s="7"/>
      <c r="F24" s="63"/>
      <c r="G24" s="66"/>
      <c r="H24" s="32"/>
      <c r="I24" s="67"/>
      <c r="J24" s="72"/>
      <c r="K24" s="72"/>
      <c r="L24" s="73"/>
      <c r="M24" s="73"/>
    </row>
    <row r="25" spans="1:13" x14ac:dyDescent="0.25">
      <c r="A25" s="26" t="s">
        <v>1055</v>
      </c>
      <c r="B25" s="26" t="s">
        <v>1056</v>
      </c>
      <c r="C25" s="27">
        <v>-125600</v>
      </c>
      <c r="D25" s="7"/>
      <c r="E25" s="28" t="s">
        <v>995</v>
      </c>
      <c r="F25" s="30">
        <v>42825</v>
      </c>
      <c r="G25" s="29">
        <v>125600</v>
      </c>
      <c r="H25" s="32">
        <f t="shared" si="1"/>
        <v>0</v>
      </c>
      <c r="I25" s="67"/>
      <c r="J25" s="72"/>
      <c r="K25" s="72"/>
      <c r="L25" s="73"/>
      <c r="M25" s="73"/>
    </row>
    <row r="26" spans="1:13" x14ac:dyDescent="0.25">
      <c r="A26" s="26" t="s">
        <v>1057</v>
      </c>
      <c r="B26" s="26" t="s">
        <v>1058</v>
      </c>
      <c r="C26" s="27">
        <v>-102984</v>
      </c>
      <c r="D26" s="7"/>
      <c r="E26" s="28" t="s">
        <v>1008</v>
      </c>
      <c r="F26" s="30">
        <v>42817</v>
      </c>
      <c r="G26" s="29">
        <v>102984</v>
      </c>
      <c r="H26" s="32">
        <f t="shared" si="1"/>
        <v>0</v>
      </c>
      <c r="I26" s="67"/>
      <c r="J26" s="72"/>
      <c r="K26" s="72"/>
      <c r="L26" s="73"/>
      <c r="M26" s="73"/>
    </row>
    <row r="27" spans="1:13" x14ac:dyDescent="0.25">
      <c r="A27" s="26" t="s">
        <v>1059</v>
      </c>
      <c r="B27" s="26" t="s">
        <v>1060</v>
      </c>
      <c r="C27" s="27">
        <v>-89520</v>
      </c>
      <c r="D27" s="7"/>
      <c r="E27" s="28" t="s">
        <v>965</v>
      </c>
      <c r="F27" s="30">
        <v>42816</v>
      </c>
      <c r="G27" s="29">
        <v>89520</v>
      </c>
      <c r="H27" s="32">
        <f t="shared" si="1"/>
        <v>0</v>
      </c>
      <c r="I27" s="67"/>
      <c r="J27" s="72"/>
      <c r="K27" s="72"/>
      <c r="L27" s="73"/>
      <c r="M27" s="73"/>
    </row>
    <row r="28" spans="1:13" x14ac:dyDescent="0.25">
      <c r="A28" s="26" t="s">
        <v>10</v>
      </c>
      <c r="B28" s="26" t="s">
        <v>11</v>
      </c>
      <c r="C28" s="27">
        <v>-280731.78999999998</v>
      </c>
      <c r="D28" s="7"/>
      <c r="E28" s="28" t="s">
        <v>448</v>
      </c>
      <c r="F28" s="30">
        <v>42657</v>
      </c>
      <c r="G28" s="29">
        <v>280731.78999999998</v>
      </c>
      <c r="H28" s="32">
        <f t="shared" si="1"/>
        <v>0</v>
      </c>
      <c r="I28" s="67"/>
      <c r="J28" s="72"/>
      <c r="K28" s="72"/>
      <c r="L28" s="73"/>
      <c r="M28" s="73"/>
    </row>
    <row r="29" spans="1:13" x14ac:dyDescent="0.25">
      <c r="A29" s="26" t="s">
        <v>24</v>
      </c>
      <c r="B29" s="26" t="s">
        <v>25</v>
      </c>
      <c r="C29" s="27">
        <v>-261126.03</v>
      </c>
      <c r="D29" s="7"/>
      <c r="E29" s="28" t="s">
        <v>397</v>
      </c>
      <c r="F29" s="30">
        <v>42657</v>
      </c>
      <c r="G29" s="29">
        <v>261126.03</v>
      </c>
      <c r="H29" s="32">
        <f t="shared" si="1"/>
        <v>0</v>
      </c>
      <c r="I29" s="67"/>
      <c r="J29" s="72"/>
      <c r="K29" s="72"/>
      <c r="L29" s="73"/>
      <c r="M29" s="73"/>
    </row>
    <row r="30" spans="1:13" x14ac:dyDescent="0.25">
      <c r="A30" s="26" t="s">
        <v>28</v>
      </c>
      <c r="B30" s="26" t="s">
        <v>29</v>
      </c>
      <c r="C30" s="27">
        <v>-132800</v>
      </c>
      <c r="D30" s="7"/>
      <c r="E30" s="28" t="s">
        <v>421</v>
      </c>
      <c r="F30" s="30">
        <v>42731</v>
      </c>
      <c r="G30" s="29">
        <v>132800</v>
      </c>
      <c r="H30" s="32">
        <f t="shared" si="1"/>
        <v>0</v>
      </c>
      <c r="I30" s="67"/>
      <c r="J30" s="72"/>
      <c r="K30" s="72"/>
      <c r="L30" s="73"/>
      <c r="M30" s="73"/>
    </row>
    <row r="31" spans="1:13" x14ac:dyDescent="0.25">
      <c r="A31" s="26" t="s">
        <v>1061</v>
      </c>
      <c r="B31" s="26" t="s">
        <v>1062</v>
      </c>
      <c r="C31" s="27">
        <v>-132000</v>
      </c>
      <c r="D31" s="7"/>
      <c r="E31" s="28" t="s">
        <v>977</v>
      </c>
      <c r="F31" s="30">
        <v>42796</v>
      </c>
      <c r="G31" s="29">
        <v>132000</v>
      </c>
      <c r="H31" s="32">
        <f t="shared" si="1"/>
        <v>0</v>
      </c>
      <c r="I31" s="67"/>
      <c r="J31" s="72"/>
      <c r="K31" s="72"/>
      <c r="L31" s="73"/>
      <c r="M31" s="73"/>
    </row>
    <row r="32" spans="1:13" x14ac:dyDescent="0.25">
      <c r="A32" s="26" t="s">
        <v>34</v>
      </c>
      <c r="B32" s="26" t="s">
        <v>35</v>
      </c>
      <c r="C32" s="27">
        <v>-280731.78999999998</v>
      </c>
      <c r="D32" s="7"/>
      <c r="E32" s="52" t="s">
        <v>424</v>
      </c>
      <c r="F32" s="30">
        <v>42660</v>
      </c>
      <c r="G32" s="29">
        <v>280731.78999999998</v>
      </c>
      <c r="H32" s="32">
        <f t="shared" si="1"/>
        <v>0</v>
      </c>
      <c r="I32" s="67"/>
      <c r="J32" s="72"/>
      <c r="K32" s="72"/>
      <c r="L32" s="73"/>
      <c r="M32" s="73"/>
    </row>
    <row r="33" spans="1:13" x14ac:dyDescent="0.25">
      <c r="A33" s="26" t="s">
        <v>38</v>
      </c>
      <c r="B33" s="26" t="s">
        <v>39</v>
      </c>
      <c r="C33" s="27">
        <v>-245600</v>
      </c>
      <c r="D33" s="7"/>
      <c r="E33" s="28" t="s">
        <v>384</v>
      </c>
      <c r="F33" s="30">
        <v>42745</v>
      </c>
      <c r="G33" s="29">
        <v>245600</v>
      </c>
      <c r="H33" s="32">
        <f t="shared" si="1"/>
        <v>0</v>
      </c>
      <c r="I33" s="67"/>
      <c r="J33" s="72"/>
      <c r="K33" s="72"/>
      <c r="L33" s="73"/>
      <c r="M33" s="73"/>
    </row>
    <row r="34" spans="1:13" x14ac:dyDescent="0.25">
      <c r="A34" s="26" t="s">
        <v>40</v>
      </c>
      <c r="B34" s="26" t="s">
        <v>41</v>
      </c>
      <c r="C34" s="27">
        <v>-280731.78999999998</v>
      </c>
      <c r="D34" s="7"/>
      <c r="E34" s="28" t="s">
        <v>437</v>
      </c>
      <c r="F34" s="30">
        <v>42662</v>
      </c>
      <c r="G34" s="29">
        <v>280731.78999999998</v>
      </c>
      <c r="H34" s="32">
        <f t="shared" si="1"/>
        <v>0</v>
      </c>
      <c r="I34" s="67"/>
      <c r="J34" s="72"/>
      <c r="K34" s="72"/>
      <c r="L34" s="73"/>
      <c r="M34" s="73"/>
    </row>
    <row r="35" spans="1:13" x14ac:dyDescent="0.25">
      <c r="A35" s="26" t="s">
        <v>48</v>
      </c>
      <c r="B35" s="26" t="s">
        <v>49</v>
      </c>
      <c r="C35" s="27">
        <v>-344378.15</v>
      </c>
      <c r="D35" s="7"/>
      <c r="E35" s="28" t="s">
        <v>363</v>
      </c>
      <c r="F35" s="30">
        <v>42678</v>
      </c>
      <c r="G35" s="29">
        <v>344378.15</v>
      </c>
      <c r="H35" s="32">
        <f t="shared" si="1"/>
        <v>0</v>
      </c>
      <c r="I35" s="67"/>
      <c r="J35" s="72"/>
      <c r="K35" s="72"/>
      <c r="L35" s="73"/>
      <c r="M35" s="73"/>
    </row>
    <row r="36" spans="1:13" x14ac:dyDescent="0.25">
      <c r="A36" s="26" t="s">
        <v>50</v>
      </c>
      <c r="B36" s="26" t="s">
        <v>51</v>
      </c>
      <c r="C36" s="27">
        <v>-344378.15</v>
      </c>
      <c r="D36" s="7"/>
      <c r="E36" s="28" t="s">
        <v>367</v>
      </c>
      <c r="F36" s="30">
        <v>42678</v>
      </c>
      <c r="G36" s="29">
        <v>344378.15</v>
      </c>
      <c r="H36" s="32">
        <f t="shared" si="1"/>
        <v>0</v>
      </c>
      <c r="I36" s="67"/>
      <c r="J36" s="72"/>
      <c r="K36" s="72"/>
      <c r="L36" s="73"/>
      <c r="M36" s="73"/>
    </row>
    <row r="37" spans="1:13" x14ac:dyDescent="0.25">
      <c r="A37" s="26" t="s">
        <v>52</v>
      </c>
      <c r="B37" s="26" t="s">
        <v>53</v>
      </c>
      <c r="C37" s="27">
        <v>-371385.97</v>
      </c>
      <c r="D37" s="7"/>
      <c r="E37" s="28" t="s">
        <v>365</v>
      </c>
      <c r="F37" s="30">
        <v>42681</v>
      </c>
      <c r="G37" s="29">
        <v>371385.97</v>
      </c>
      <c r="H37" s="32">
        <f t="shared" si="1"/>
        <v>0</v>
      </c>
      <c r="I37" s="67"/>
      <c r="J37" s="72"/>
      <c r="K37" s="72"/>
      <c r="L37" s="73"/>
      <c r="M37" s="73"/>
    </row>
    <row r="38" spans="1:13" x14ac:dyDescent="0.25">
      <c r="A38" s="26" t="s">
        <v>54</v>
      </c>
      <c r="B38" s="26" t="s">
        <v>55</v>
      </c>
      <c r="C38" s="27">
        <v>-344378.15</v>
      </c>
      <c r="D38" s="7"/>
      <c r="E38" s="28" t="s">
        <v>364</v>
      </c>
      <c r="F38" s="30">
        <v>42688</v>
      </c>
      <c r="G38" s="29">
        <v>344378.15</v>
      </c>
      <c r="H38" s="32">
        <f t="shared" si="1"/>
        <v>0</v>
      </c>
      <c r="I38" s="67"/>
      <c r="J38" s="72"/>
      <c r="K38" s="72"/>
      <c r="L38" s="73"/>
      <c r="M38" s="73"/>
    </row>
    <row r="39" spans="1:13" x14ac:dyDescent="0.25">
      <c r="A39" s="26" t="s">
        <v>74</v>
      </c>
      <c r="B39" s="26" t="s">
        <v>75</v>
      </c>
      <c r="C39" s="27">
        <v>-676334.61</v>
      </c>
      <c r="D39" s="7"/>
      <c r="E39" s="28" t="s">
        <v>381</v>
      </c>
      <c r="F39" s="30">
        <v>42717</v>
      </c>
      <c r="G39" s="29">
        <v>676334.61</v>
      </c>
      <c r="H39" s="32">
        <f t="shared" si="1"/>
        <v>0</v>
      </c>
      <c r="I39" s="67"/>
      <c r="J39" s="72"/>
      <c r="K39" s="72"/>
      <c r="L39" s="73"/>
      <c r="M39" s="73"/>
    </row>
    <row r="40" spans="1:13" x14ac:dyDescent="0.25">
      <c r="A40" s="26" t="s">
        <v>80</v>
      </c>
      <c r="B40" s="26" t="s">
        <v>81</v>
      </c>
      <c r="C40" s="27">
        <v>-322851.02</v>
      </c>
      <c r="D40" s="7"/>
      <c r="E40" s="28" t="s">
        <v>380</v>
      </c>
      <c r="F40" s="30">
        <v>42730</v>
      </c>
      <c r="G40" s="29">
        <v>322851.02</v>
      </c>
      <c r="H40" s="32">
        <f t="shared" si="1"/>
        <v>0</v>
      </c>
      <c r="I40" s="67"/>
      <c r="J40" s="72"/>
      <c r="K40" s="72"/>
      <c r="L40" s="73"/>
      <c r="M40" s="73"/>
    </row>
    <row r="41" spans="1:13" x14ac:dyDescent="0.25">
      <c r="A41" s="26" t="s">
        <v>92</v>
      </c>
      <c r="B41" s="26" t="s">
        <v>93</v>
      </c>
      <c r="C41" s="27">
        <v>-371385.97</v>
      </c>
      <c r="D41" s="7"/>
      <c r="E41" s="28" t="s">
        <v>361</v>
      </c>
      <c r="F41" s="30">
        <v>42705</v>
      </c>
      <c r="G41" s="29">
        <v>371385.97</v>
      </c>
      <c r="H41" s="32">
        <f t="shared" si="1"/>
        <v>0</v>
      </c>
      <c r="I41" s="67"/>
      <c r="J41" s="72"/>
      <c r="K41" s="72"/>
      <c r="L41" s="73"/>
      <c r="M41" s="73"/>
    </row>
    <row r="42" spans="1:13" x14ac:dyDescent="0.25">
      <c r="A42" s="26" t="s">
        <v>96</v>
      </c>
      <c r="B42" s="26" t="s">
        <v>97</v>
      </c>
      <c r="C42" s="27">
        <v>1258.1099999999999</v>
      </c>
      <c r="D42" s="7"/>
      <c r="E42" s="28"/>
      <c r="F42" s="30"/>
      <c r="G42" s="29"/>
      <c r="H42" s="12" t="s">
        <v>1208</v>
      </c>
      <c r="I42" s="67"/>
      <c r="J42" s="72"/>
      <c r="K42" s="72"/>
      <c r="L42" s="73"/>
      <c r="M42" s="73"/>
    </row>
    <row r="43" spans="1:13" x14ac:dyDescent="0.25">
      <c r="A43" s="26" t="s">
        <v>108</v>
      </c>
      <c r="B43" s="26" t="s">
        <v>109</v>
      </c>
      <c r="C43" s="27">
        <v>-287262.46000000002</v>
      </c>
      <c r="D43" s="7"/>
      <c r="E43" s="28" t="s">
        <v>441</v>
      </c>
      <c r="F43" s="30">
        <v>42740</v>
      </c>
      <c r="G43" s="29">
        <v>287262.46000000002</v>
      </c>
      <c r="H43" s="32">
        <f t="shared" ref="H43:H57" si="2">+G43+C43</f>
        <v>0</v>
      </c>
      <c r="I43" s="67"/>
      <c r="J43" s="72"/>
      <c r="K43" s="72"/>
      <c r="L43" s="73"/>
      <c r="M43" s="73"/>
    </row>
    <row r="44" spans="1:13" x14ac:dyDescent="0.25">
      <c r="A44" s="26" t="s">
        <v>122</v>
      </c>
      <c r="B44" s="26" t="s">
        <v>123</v>
      </c>
      <c r="C44" s="27">
        <v>-287262.46000000002</v>
      </c>
      <c r="D44" s="7"/>
      <c r="E44" s="28" t="s">
        <v>438</v>
      </c>
      <c r="F44" s="30">
        <v>42740</v>
      </c>
      <c r="G44" s="29">
        <v>287262.46000000002</v>
      </c>
      <c r="H44" s="32">
        <f t="shared" si="2"/>
        <v>0</v>
      </c>
      <c r="I44" s="67"/>
      <c r="J44" s="72"/>
      <c r="K44" s="72"/>
      <c r="L44" s="73"/>
      <c r="M44" s="73"/>
    </row>
    <row r="45" spans="1:13" x14ac:dyDescent="0.25">
      <c r="A45" s="26" t="s">
        <v>126</v>
      </c>
      <c r="B45" s="26" t="s">
        <v>127</v>
      </c>
      <c r="C45" s="27">
        <v>-287262.46000000002</v>
      </c>
      <c r="D45" s="7"/>
      <c r="E45" s="28" t="s">
        <v>449</v>
      </c>
      <c r="F45" s="30">
        <v>42740</v>
      </c>
      <c r="G45" s="29">
        <v>287262.46000000002</v>
      </c>
      <c r="H45" s="32">
        <f t="shared" si="2"/>
        <v>0</v>
      </c>
      <c r="I45" s="67"/>
      <c r="J45" s="72"/>
      <c r="K45" s="72"/>
      <c r="L45" s="73"/>
      <c r="M45" s="73"/>
    </row>
    <row r="46" spans="1:13" x14ac:dyDescent="0.25">
      <c r="A46" s="26" t="s">
        <v>154</v>
      </c>
      <c r="B46" s="26" t="s">
        <v>155</v>
      </c>
      <c r="C46" s="27">
        <v>-748103.24</v>
      </c>
      <c r="D46" s="7"/>
      <c r="E46" s="28" t="s">
        <v>389</v>
      </c>
      <c r="F46" s="30">
        <v>42741</v>
      </c>
      <c r="G46" s="29">
        <v>748103.24</v>
      </c>
      <c r="H46" s="32">
        <f t="shared" si="2"/>
        <v>0</v>
      </c>
      <c r="I46" s="67"/>
      <c r="J46" s="72"/>
      <c r="K46" s="72"/>
      <c r="L46" s="73"/>
      <c r="M46" s="73"/>
    </row>
    <row r="47" spans="1:13" x14ac:dyDescent="0.25">
      <c r="A47" s="26" t="s">
        <v>156</v>
      </c>
      <c r="B47" s="26" t="s">
        <v>157</v>
      </c>
      <c r="C47" s="27">
        <v>-287262.46000000002</v>
      </c>
      <c r="D47" s="7"/>
      <c r="E47" s="28" t="s">
        <v>431</v>
      </c>
      <c r="F47" s="30">
        <v>42744</v>
      </c>
      <c r="G47" s="29">
        <v>287262.46000000002</v>
      </c>
      <c r="H47" s="32">
        <f t="shared" si="2"/>
        <v>0</v>
      </c>
      <c r="I47" s="67"/>
      <c r="J47" s="72"/>
      <c r="K47" s="72"/>
      <c r="L47" s="73"/>
      <c r="M47" s="73"/>
    </row>
    <row r="48" spans="1:13" x14ac:dyDescent="0.25">
      <c r="A48" s="26" t="s">
        <v>158</v>
      </c>
      <c r="B48" s="26" t="s">
        <v>159</v>
      </c>
      <c r="C48" s="27">
        <v>-287262.46000000002</v>
      </c>
      <c r="D48" s="7"/>
      <c r="E48" s="28" t="s">
        <v>429</v>
      </c>
      <c r="F48" s="30">
        <v>42744</v>
      </c>
      <c r="G48" s="29">
        <v>287262.46000000002</v>
      </c>
      <c r="H48" s="32">
        <f t="shared" si="2"/>
        <v>0</v>
      </c>
      <c r="I48" s="67"/>
      <c r="J48" s="72"/>
      <c r="K48" s="72"/>
      <c r="L48" s="73"/>
      <c r="M48" s="73"/>
    </row>
    <row r="49" spans="1:13" x14ac:dyDescent="0.25">
      <c r="A49" s="26" t="s">
        <v>166</v>
      </c>
      <c r="B49" s="26" t="s">
        <v>167</v>
      </c>
      <c r="C49" s="27">
        <v>-366530.38</v>
      </c>
      <c r="D49" s="7"/>
      <c r="E49" s="28" t="s">
        <v>379</v>
      </c>
      <c r="F49" s="30">
        <v>42746</v>
      </c>
      <c r="G49" s="29">
        <v>366530.38</v>
      </c>
      <c r="H49" s="32">
        <f t="shared" si="2"/>
        <v>0</v>
      </c>
      <c r="I49" s="67"/>
      <c r="J49" s="72"/>
      <c r="K49" s="72"/>
      <c r="L49" s="73"/>
      <c r="M49" s="73"/>
    </row>
    <row r="50" spans="1:13" x14ac:dyDescent="0.25">
      <c r="A50" s="26" t="s">
        <v>170</v>
      </c>
      <c r="B50" s="26" t="s">
        <v>171</v>
      </c>
      <c r="C50" s="27">
        <v>-307427.24</v>
      </c>
      <c r="D50" s="7"/>
      <c r="E50" s="28" t="s">
        <v>405</v>
      </c>
      <c r="F50" s="30">
        <v>42751</v>
      </c>
      <c r="G50" s="29">
        <v>307427.24</v>
      </c>
      <c r="H50" s="32">
        <f t="shared" si="2"/>
        <v>0</v>
      </c>
      <c r="I50" s="67"/>
      <c r="J50" s="72"/>
      <c r="K50" s="72"/>
      <c r="L50" s="73"/>
      <c r="M50" s="73"/>
    </row>
    <row r="51" spans="1:13" x14ac:dyDescent="0.25">
      <c r="A51" s="26" t="s">
        <v>172</v>
      </c>
      <c r="B51" s="26" t="s">
        <v>173</v>
      </c>
      <c r="C51" s="27">
        <v>-359570.38</v>
      </c>
      <c r="D51" s="7"/>
      <c r="E51" s="28" t="s">
        <v>377</v>
      </c>
      <c r="F51" s="30">
        <v>42751</v>
      </c>
      <c r="G51" s="29">
        <v>359570.38</v>
      </c>
      <c r="H51" s="32">
        <f t="shared" si="2"/>
        <v>0</v>
      </c>
      <c r="I51" s="67"/>
      <c r="J51" s="72"/>
      <c r="K51" s="72"/>
      <c r="L51" s="73"/>
      <c r="M51" s="73"/>
    </row>
    <row r="52" spans="1:13" x14ac:dyDescent="0.25">
      <c r="A52" s="26" t="s">
        <v>174</v>
      </c>
      <c r="B52" s="26" t="s">
        <v>175</v>
      </c>
      <c r="C52" s="27">
        <v>-359570.38</v>
      </c>
      <c r="D52" s="7"/>
      <c r="E52" s="28" t="s">
        <v>378</v>
      </c>
      <c r="F52" s="30">
        <v>42751</v>
      </c>
      <c r="G52" s="29">
        <v>359570.38</v>
      </c>
      <c r="H52" s="32">
        <f t="shared" si="2"/>
        <v>0</v>
      </c>
      <c r="I52" s="67"/>
      <c r="J52" s="72"/>
      <c r="K52" s="72"/>
      <c r="L52" s="73"/>
      <c r="M52" s="73"/>
    </row>
    <row r="53" spans="1:13" x14ac:dyDescent="0.25">
      <c r="A53" s="26" t="s">
        <v>176</v>
      </c>
      <c r="B53" s="26" t="s">
        <v>177</v>
      </c>
      <c r="C53" s="27">
        <v>-414048.16</v>
      </c>
      <c r="D53" s="7"/>
      <c r="E53" s="28" t="s">
        <v>357</v>
      </c>
      <c r="F53" s="30">
        <v>42751</v>
      </c>
      <c r="G53" s="29">
        <v>414048.16</v>
      </c>
      <c r="H53" s="32">
        <f t="shared" si="2"/>
        <v>0</v>
      </c>
      <c r="I53" s="67"/>
      <c r="J53" s="72"/>
      <c r="K53" s="72"/>
      <c r="L53" s="73"/>
      <c r="M53" s="73"/>
    </row>
    <row r="54" spans="1:13" x14ac:dyDescent="0.25">
      <c r="A54" s="26" t="s">
        <v>178</v>
      </c>
      <c r="B54" s="26" t="s">
        <v>179</v>
      </c>
      <c r="C54" s="27">
        <v>-510163.94</v>
      </c>
      <c r="D54" s="7"/>
      <c r="E54" s="28" t="s">
        <v>383</v>
      </c>
      <c r="F54" s="30">
        <v>42751</v>
      </c>
      <c r="G54" s="29">
        <v>510163.94</v>
      </c>
      <c r="H54" s="32">
        <f t="shared" si="2"/>
        <v>0</v>
      </c>
      <c r="I54" s="67"/>
      <c r="J54" s="72"/>
      <c r="K54" s="72"/>
      <c r="L54" s="73"/>
      <c r="M54" s="73"/>
    </row>
    <row r="55" spans="1:13" x14ac:dyDescent="0.25">
      <c r="A55" s="26" t="s">
        <v>234</v>
      </c>
      <c r="B55" s="26" t="s">
        <v>235</v>
      </c>
      <c r="C55" s="27">
        <v>-294055.75</v>
      </c>
      <c r="D55" s="7"/>
      <c r="E55" s="28" t="s">
        <v>403</v>
      </c>
      <c r="F55" s="30">
        <v>42755</v>
      </c>
      <c r="G55" s="29">
        <v>294055.75</v>
      </c>
      <c r="H55" s="32">
        <f t="shared" si="2"/>
        <v>0</v>
      </c>
      <c r="I55" s="67"/>
      <c r="J55" s="72"/>
      <c r="K55" s="72"/>
      <c r="L55" s="73"/>
      <c r="M55" s="73"/>
    </row>
    <row r="56" spans="1:13" x14ac:dyDescent="0.25">
      <c r="A56" s="26" t="s">
        <v>236</v>
      </c>
      <c r="B56" s="26" t="s">
        <v>237</v>
      </c>
      <c r="C56" s="27">
        <v>-335793.61</v>
      </c>
      <c r="D56" s="7"/>
      <c r="E56" s="28" t="s">
        <v>375</v>
      </c>
      <c r="F56" s="30">
        <v>42755</v>
      </c>
      <c r="G56" s="29">
        <v>335793.61</v>
      </c>
      <c r="H56" s="32">
        <f t="shared" si="2"/>
        <v>0</v>
      </c>
      <c r="I56" s="67"/>
      <c r="J56" s="72"/>
      <c r="K56" s="72"/>
      <c r="L56" s="73"/>
      <c r="M56" s="73"/>
    </row>
    <row r="57" spans="1:13" x14ac:dyDescent="0.25">
      <c r="A57" s="26" t="s">
        <v>238</v>
      </c>
      <c r="B57" s="26" t="s">
        <v>239</v>
      </c>
      <c r="C57" s="27">
        <v>-359570.38</v>
      </c>
      <c r="D57" s="7"/>
      <c r="E57" s="28" t="s">
        <v>376</v>
      </c>
      <c r="F57" s="30">
        <v>42755</v>
      </c>
      <c r="G57" s="29">
        <v>359570.38</v>
      </c>
      <c r="H57" s="32">
        <f t="shared" si="2"/>
        <v>0</v>
      </c>
      <c r="I57" s="67"/>
      <c r="J57" s="72"/>
      <c r="K57" s="72"/>
      <c r="L57" s="73"/>
      <c r="M57" s="73"/>
    </row>
    <row r="58" spans="1:13" x14ac:dyDescent="0.25">
      <c r="A58" s="26" t="s">
        <v>244</v>
      </c>
      <c r="B58" s="26" t="s">
        <v>245</v>
      </c>
      <c r="C58" s="27">
        <v>5560.99</v>
      </c>
      <c r="D58" s="7"/>
      <c r="E58" s="28"/>
      <c r="F58" s="30"/>
      <c r="G58" s="29"/>
      <c r="H58" s="12" t="s">
        <v>1208</v>
      </c>
      <c r="I58" s="67"/>
      <c r="J58" s="72"/>
      <c r="K58" s="72"/>
      <c r="L58" s="73"/>
      <c r="M58" s="73"/>
    </row>
    <row r="59" spans="1:13" x14ac:dyDescent="0.25">
      <c r="A59" s="26" t="s">
        <v>246</v>
      </c>
      <c r="B59" s="26" t="s">
        <v>247</v>
      </c>
      <c r="C59" s="27">
        <v>-207934.74</v>
      </c>
      <c r="D59" s="7"/>
      <c r="E59" s="28" t="s">
        <v>778</v>
      </c>
      <c r="F59" s="30">
        <v>42765</v>
      </c>
      <c r="G59" s="29">
        <v>207934.74</v>
      </c>
      <c r="H59" s="32">
        <f t="shared" ref="H59:H90" si="3">+G59+C59</f>
        <v>0</v>
      </c>
      <c r="I59" s="67"/>
      <c r="J59" s="72"/>
      <c r="K59" s="72"/>
      <c r="L59" s="73"/>
      <c r="M59" s="73"/>
    </row>
    <row r="60" spans="1:13" x14ac:dyDescent="0.25">
      <c r="A60" s="26" t="s">
        <v>252</v>
      </c>
      <c r="B60" s="26" t="s">
        <v>253</v>
      </c>
      <c r="C60" s="27">
        <v>-359429.93</v>
      </c>
      <c r="D60" s="7"/>
      <c r="E60" s="28" t="s">
        <v>812</v>
      </c>
      <c r="F60" s="30">
        <v>42769</v>
      </c>
      <c r="G60" s="29">
        <v>359429.93</v>
      </c>
      <c r="H60" s="32">
        <f t="shared" si="3"/>
        <v>0</v>
      </c>
      <c r="I60" s="67"/>
      <c r="J60" s="72"/>
      <c r="K60" s="72"/>
      <c r="L60" s="73"/>
      <c r="M60" s="73"/>
    </row>
    <row r="61" spans="1:13" x14ac:dyDescent="0.25">
      <c r="A61" s="26" t="s">
        <v>264</v>
      </c>
      <c r="B61" s="26" t="s">
        <v>265</v>
      </c>
      <c r="C61" s="27">
        <v>-322021.90000000002</v>
      </c>
      <c r="D61" s="7"/>
      <c r="E61" s="28" t="s">
        <v>780</v>
      </c>
      <c r="F61" s="30">
        <v>42765</v>
      </c>
      <c r="G61" s="29">
        <v>322021.90000000002</v>
      </c>
      <c r="H61" s="32">
        <f t="shared" si="3"/>
        <v>0</v>
      </c>
      <c r="I61" s="67"/>
      <c r="J61" s="72"/>
      <c r="K61" s="72"/>
      <c r="L61" s="73"/>
      <c r="M61" s="73"/>
    </row>
    <row r="62" spans="1:13" x14ac:dyDescent="0.25">
      <c r="A62" s="26" t="s">
        <v>266</v>
      </c>
      <c r="B62" s="26" t="s">
        <v>267</v>
      </c>
      <c r="C62" s="27">
        <v>-322021.90000000002</v>
      </c>
      <c r="D62" s="7"/>
      <c r="E62" s="28" t="s">
        <v>781</v>
      </c>
      <c r="F62" s="30">
        <v>42765</v>
      </c>
      <c r="G62" s="29">
        <v>322021.90000000002</v>
      </c>
      <c r="H62" s="32">
        <f t="shared" si="3"/>
        <v>0</v>
      </c>
      <c r="I62" s="67"/>
      <c r="J62" s="72"/>
      <c r="K62" s="72"/>
      <c r="L62" s="73"/>
      <c r="M62" s="73"/>
    </row>
    <row r="63" spans="1:13" x14ac:dyDescent="0.25">
      <c r="A63" s="26" t="s">
        <v>272</v>
      </c>
      <c r="B63" s="26" t="s">
        <v>273</v>
      </c>
      <c r="C63" s="27">
        <v>-287262.46000000002</v>
      </c>
      <c r="D63" s="7"/>
      <c r="E63" s="28" t="s">
        <v>783</v>
      </c>
      <c r="F63" s="30">
        <v>42765</v>
      </c>
      <c r="G63" s="29">
        <v>287262.46000000002</v>
      </c>
      <c r="H63" s="32">
        <f t="shared" si="3"/>
        <v>0</v>
      </c>
      <c r="I63" s="67"/>
      <c r="J63" s="72"/>
      <c r="K63" s="72"/>
      <c r="L63" s="73"/>
      <c r="M63" s="73"/>
    </row>
    <row r="64" spans="1:13" x14ac:dyDescent="0.25">
      <c r="A64" s="26" t="s">
        <v>282</v>
      </c>
      <c r="B64" s="26" t="s">
        <v>283</v>
      </c>
      <c r="C64" s="27">
        <v>-212524.74</v>
      </c>
      <c r="D64" s="7"/>
      <c r="E64" s="28" t="s">
        <v>786</v>
      </c>
      <c r="F64" s="30">
        <v>42765</v>
      </c>
      <c r="G64" s="29">
        <v>212524.74</v>
      </c>
      <c r="H64" s="32">
        <f t="shared" si="3"/>
        <v>0</v>
      </c>
      <c r="I64" s="67"/>
      <c r="J64" s="72"/>
      <c r="K64" s="72"/>
      <c r="L64" s="73"/>
      <c r="M64" s="73"/>
    </row>
    <row r="65" spans="1:13" x14ac:dyDescent="0.25">
      <c r="A65" s="26" t="s">
        <v>284</v>
      </c>
      <c r="B65" s="26" t="s">
        <v>285</v>
      </c>
      <c r="C65" s="27">
        <v>-378595.05</v>
      </c>
      <c r="D65" s="7"/>
      <c r="E65" s="28" t="s">
        <v>787</v>
      </c>
      <c r="F65" s="30">
        <v>42765</v>
      </c>
      <c r="G65" s="29">
        <v>378595.05</v>
      </c>
      <c r="H65" s="32">
        <f t="shared" si="3"/>
        <v>0</v>
      </c>
      <c r="I65" s="67"/>
      <c r="J65" s="72"/>
      <c r="K65" s="72"/>
      <c r="L65" s="73"/>
      <c r="M65" s="73"/>
    </row>
    <row r="66" spans="1:13" x14ac:dyDescent="0.25">
      <c r="A66" s="26" t="s">
        <v>290</v>
      </c>
      <c r="B66" s="26" t="s">
        <v>291</v>
      </c>
      <c r="C66" s="27">
        <v>-322021.90000000002</v>
      </c>
      <c r="D66" s="7"/>
      <c r="E66" s="28" t="s">
        <v>789</v>
      </c>
      <c r="F66" s="30">
        <v>42765</v>
      </c>
      <c r="G66" s="29">
        <v>322021.90000000002</v>
      </c>
      <c r="H66" s="32">
        <f t="shared" si="3"/>
        <v>0</v>
      </c>
      <c r="I66" s="67"/>
      <c r="J66" s="72"/>
      <c r="K66" s="72"/>
      <c r="L66" s="73"/>
      <c r="M66" s="73"/>
    </row>
    <row r="67" spans="1:13" x14ac:dyDescent="0.25">
      <c r="A67" s="26" t="s">
        <v>292</v>
      </c>
      <c r="B67" s="26" t="s">
        <v>293</v>
      </c>
      <c r="C67" s="27">
        <v>-322021.90000000002</v>
      </c>
      <c r="D67" s="7"/>
      <c r="E67" s="28" t="s">
        <v>790</v>
      </c>
      <c r="F67" s="30">
        <v>42765</v>
      </c>
      <c r="G67" s="29">
        <v>322021.90000000002</v>
      </c>
      <c r="H67" s="32">
        <f t="shared" si="3"/>
        <v>0</v>
      </c>
      <c r="I67" s="67"/>
      <c r="J67" s="72"/>
      <c r="K67" s="72"/>
      <c r="L67" s="73"/>
      <c r="M67" s="73"/>
    </row>
    <row r="68" spans="1:13" x14ac:dyDescent="0.25">
      <c r="A68" s="26" t="s">
        <v>294</v>
      </c>
      <c r="B68" s="26" t="s">
        <v>295</v>
      </c>
      <c r="C68" s="27">
        <v>-322021.90000000002</v>
      </c>
      <c r="D68" s="7"/>
      <c r="E68" s="28" t="s">
        <v>791</v>
      </c>
      <c r="F68" s="30">
        <v>42765</v>
      </c>
      <c r="G68" s="29">
        <v>322021.90000000002</v>
      </c>
      <c r="H68" s="32">
        <f t="shared" si="3"/>
        <v>0</v>
      </c>
      <c r="I68" s="67"/>
      <c r="J68" s="72"/>
      <c r="K68" s="72"/>
      <c r="L68" s="73"/>
      <c r="M68" s="73"/>
    </row>
    <row r="69" spans="1:13" x14ac:dyDescent="0.25">
      <c r="A69" s="26" t="s">
        <v>296</v>
      </c>
      <c r="B69" s="26" t="s">
        <v>297</v>
      </c>
      <c r="C69" s="27">
        <v>-322021.90000000002</v>
      </c>
      <c r="D69" s="7"/>
      <c r="E69" s="28" t="s">
        <v>792</v>
      </c>
      <c r="F69" s="30">
        <v>42765</v>
      </c>
      <c r="G69" s="29">
        <v>322021.90000000002</v>
      </c>
      <c r="H69" s="32">
        <f t="shared" si="3"/>
        <v>0</v>
      </c>
      <c r="I69" s="67"/>
      <c r="J69" s="72"/>
      <c r="K69" s="72"/>
      <c r="L69" s="73"/>
      <c r="M69" s="73"/>
    </row>
    <row r="70" spans="1:13" x14ac:dyDescent="0.25">
      <c r="A70" s="26" t="s">
        <v>322</v>
      </c>
      <c r="B70" s="26" t="s">
        <v>323</v>
      </c>
      <c r="C70" s="27">
        <v>-267763.06</v>
      </c>
      <c r="D70" s="7"/>
      <c r="E70" s="28" t="s">
        <v>800</v>
      </c>
      <c r="F70" s="30">
        <v>42765</v>
      </c>
      <c r="G70" s="29">
        <v>267763.06</v>
      </c>
      <c r="H70" s="32">
        <f t="shared" si="3"/>
        <v>0</v>
      </c>
      <c r="I70" s="67"/>
      <c r="J70" s="72"/>
      <c r="K70" s="72"/>
      <c r="L70" s="73"/>
      <c r="M70" s="73"/>
    </row>
    <row r="71" spans="1:13" x14ac:dyDescent="0.25">
      <c r="A71" s="26" t="s">
        <v>324</v>
      </c>
      <c r="B71" s="26" t="s">
        <v>325</v>
      </c>
      <c r="C71" s="27">
        <v>-267763.06</v>
      </c>
      <c r="D71" s="7"/>
      <c r="E71" s="28" t="s">
        <v>801</v>
      </c>
      <c r="F71" s="30">
        <v>42765</v>
      </c>
      <c r="G71" s="29">
        <v>267763.06</v>
      </c>
      <c r="H71" s="32">
        <f t="shared" si="3"/>
        <v>0</v>
      </c>
      <c r="I71" s="67"/>
      <c r="J71" s="72"/>
      <c r="K71" s="72"/>
      <c r="L71" s="73"/>
      <c r="M71" s="73"/>
    </row>
    <row r="72" spans="1:13" x14ac:dyDescent="0.25">
      <c r="A72" s="26" t="s">
        <v>326</v>
      </c>
      <c r="B72" s="26" t="s">
        <v>327</v>
      </c>
      <c r="C72" s="27">
        <v>-267763.06</v>
      </c>
      <c r="D72" s="7"/>
      <c r="E72" s="28" t="s">
        <v>802</v>
      </c>
      <c r="F72" s="30">
        <v>42765</v>
      </c>
      <c r="G72" s="29">
        <v>267763.06</v>
      </c>
      <c r="H72" s="32">
        <f t="shared" si="3"/>
        <v>0</v>
      </c>
      <c r="I72" s="67"/>
      <c r="J72" s="72"/>
      <c r="K72" s="72"/>
      <c r="L72" s="73"/>
      <c r="M72" s="73"/>
    </row>
    <row r="73" spans="1:13" x14ac:dyDescent="0.25">
      <c r="A73" s="26" t="s">
        <v>328</v>
      </c>
      <c r="B73" s="26" t="s">
        <v>329</v>
      </c>
      <c r="C73" s="27">
        <v>-335793.61</v>
      </c>
      <c r="D73" s="7"/>
      <c r="E73" s="28" t="s">
        <v>803</v>
      </c>
      <c r="F73" s="30">
        <v>42765</v>
      </c>
      <c r="G73" s="29">
        <v>335793.61</v>
      </c>
      <c r="H73" s="32">
        <f t="shared" si="3"/>
        <v>0</v>
      </c>
      <c r="I73" s="67"/>
      <c r="J73" s="72"/>
      <c r="K73" s="72"/>
      <c r="L73" s="73"/>
      <c r="M73" s="73"/>
    </row>
    <row r="74" spans="1:13" x14ac:dyDescent="0.25">
      <c r="A74" s="26" t="s">
        <v>511</v>
      </c>
      <c r="B74" s="26" t="s">
        <v>512</v>
      </c>
      <c r="C74" s="27">
        <v>-378595.05</v>
      </c>
      <c r="D74" s="7"/>
      <c r="E74" s="28" t="s">
        <v>804</v>
      </c>
      <c r="F74" s="30">
        <v>42768</v>
      </c>
      <c r="G74" s="29">
        <v>378595.05</v>
      </c>
      <c r="H74" s="32">
        <f t="shared" si="3"/>
        <v>0</v>
      </c>
      <c r="I74" s="67"/>
      <c r="J74" s="72"/>
      <c r="K74" s="72"/>
      <c r="L74" s="73"/>
      <c r="M74" s="73"/>
    </row>
    <row r="75" spans="1:13" x14ac:dyDescent="0.25">
      <c r="A75" s="26" t="s">
        <v>513</v>
      </c>
      <c r="B75" s="26" t="s">
        <v>514</v>
      </c>
      <c r="C75" s="27">
        <v>-322021.90000000002</v>
      </c>
      <c r="D75" s="7"/>
      <c r="E75" s="28" t="s">
        <v>805</v>
      </c>
      <c r="F75" s="30">
        <v>42768</v>
      </c>
      <c r="G75" s="29">
        <v>322021.90000000002</v>
      </c>
      <c r="H75" s="32">
        <f t="shared" si="3"/>
        <v>0</v>
      </c>
      <c r="I75" s="67"/>
      <c r="J75" s="72"/>
      <c r="K75" s="72"/>
      <c r="L75" s="73"/>
      <c r="M75" s="73"/>
    </row>
    <row r="76" spans="1:13" x14ac:dyDescent="0.25">
      <c r="A76" s="26" t="s">
        <v>515</v>
      </c>
      <c r="B76" s="26" t="s">
        <v>516</v>
      </c>
      <c r="C76" s="27">
        <v>-322021.90000000002</v>
      </c>
      <c r="D76" s="7"/>
      <c r="E76" s="28" t="s">
        <v>806</v>
      </c>
      <c r="F76" s="30">
        <v>42768</v>
      </c>
      <c r="G76" s="29">
        <v>322021.90000000002</v>
      </c>
      <c r="H76" s="32">
        <f t="shared" si="3"/>
        <v>0</v>
      </c>
      <c r="I76" s="67"/>
      <c r="J76" s="72"/>
      <c r="K76" s="72"/>
      <c r="L76" s="73"/>
      <c r="M76" s="73"/>
    </row>
    <row r="77" spans="1:13" x14ac:dyDescent="0.25">
      <c r="A77" s="26" t="s">
        <v>517</v>
      </c>
      <c r="B77" s="26" t="s">
        <v>518</v>
      </c>
      <c r="C77" s="27">
        <v>-389855.36</v>
      </c>
      <c r="D77" s="7"/>
      <c r="E77" s="28" t="s">
        <v>807</v>
      </c>
      <c r="F77" s="30">
        <v>42768</v>
      </c>
      <c r="G77" s="29">
        <v>389855.36</v>
      </c>
      <c r="H77" s="32">
        <f t="shared" si="3"/>
        <v>0</v>
      </c>
      <c r="I77" s="67"/>
      <c r="J77" s="72"/>
      <c r="K77" s="72"/>
      <c r="L77" s="73"/>
      <c r="M77" s="73"/>
    </row>
    <row r="78" spans="1:13" x14ac:dyDescent="0.25">
      <c r="A78" s="26" t="s">
        <v>527</v>
      </c>
      <c r="B78" s="26" t="s">
        <v>528</v>
      </c>
      <c r="C78" s="27">
        <v>-294055.75</v>
      </c>
      <c r="D78" s="7"/>
      <c r="E78" s="28" t="s">
        <v>813</v>
      </c>
      <c r="F78" s="30">
        <v>42773</v>
      </c>
      <c r="G78" s="29">
        <v>294055.75</v>
      </c>
      <c r="H78" s="32">
        <f t="shared" si="3"/>
        <v>0</v>
      </c>
      <c r="I78" s="67"/>
      <c r="J78" s="72"/>
      <c r="K78" s="72"/>
      <c r="L78" s="73"/>
      <c r="M78" s="73"/>
    </row>
    <row r="79" spans="1:13" x14ac:dyDescent="0.25">
      <c r="A79" s="26" t="s">
        <v>529</v>
      </c>
      <c r="B79" s="26" t="s">
        <v>530</v>
      </c>
      <c r="C79" s="27">
        <v>-267763.06</v>
      </c>
      <c r="D79" s="7"/>
      <c r="E79" s="28" t="s">
        <v>814</v>
      </c>
      <c r="F79" s="30">
        <v>42773</v>
      </c>
      <c r="G79" s="29">
        <v>267763.06</v>
      </c>
      <c r="H79" s="32">
        <f t="shared" si="3"/>
        <v>0</v>
      </c>
      <c r="I79" s="67"/>
      <c r="J79" s="72"/>
      <c r="K79" s="72"/>
      <c r="L79" s="73"/>
      <c r="M79" s="73"/>
    </row>
    <row r="80" spans="1:13" x14ac:dyDescent="0.25">
      <c r="A80" s="26" t="s">
        <v>535</v>
      </c>
      <c r="B80" s="26" t="s">
        <v>536</v>
      </c>
      <c r="C80" s="27">
        <v>-329464.73</v>
      </c>
      <c r="D80" s="7"/>
      <c r="E80" s="28" t="s">
        <v>851</v>
      </c>
      <c r="F80" s="30">
        <v>42780</v>
      </c>
      <c r="G80" s="29">
        <v>329464.73</v>
      </c>
      <c r="H80" s="32">
        <f t="shared" si="3"/>
        <v>0</v>
      </c>
      <c r="I80" s="67"/>
      <c r="J80" s="72"/>
      <c r="K80" s="72"/>
      <c r="L80" s="73"/>
      <c r="M80" s="73"/>
    </row>
    <row r="81" spans="1:13" x14ac:dyDescent="0.25">
      <c r="A81" s="26" t="s">
        <v>547</v>
      </c>
      <c r="B81" s="26" t="s">
        <v>548</v>
      </c>
      <c r="C81" s="27">
        <v>-378595.05</v>
      </c>
      <c r="D81" s="7"/>
      <c r="E81" s="28" t="s">
        <v>860</v>
      </c>
      <c r="F81" s="30">
        <v>42786</v>
      </c>
      <c r="G81" s="29">
        <v>378595.05</v>
      </c>
      <c r="H81" s="32">
        <f t="shared" si="3"/>
        <v>0</v>
      </c>
      <c r="I81" s="67"/>
      <c r="J81" s="72"/>
      <c r="K81" s="72"/>
      <c r="L81" s="73"/>
      <c r="M81" s="73"/>
    </row>
    <row r="82" spans="1:13" x14ac:dyDescent="0.25">
      <c r="A82" s="26" t="s">
        <v>553</v>
      </c>
      <c r="B82" s="26" t="s">
        <v>554</v>
      </c>
      <c r="C82" s="27">
        <v>-276555.74</v>
      </c>
      <c r="D82" s="7"/>
      <c r="E82" s="28" t="s">
        <v>816</v>
      </c>
      <c r="F82" s="30">
        <v>42775</v>
      </c>
      <c r="G82" s="29">
        <v>276555.74</v>
      </c>
      <c r="H82" s="32">
        <f t="shared" si="3"/>
        <v>0</v>
      </c>
      <c r="I82" s="67"/>
      <c r="J82" s="72"/>
      <c r="K82" s="72"/>
      <c r="L82" s="73"/>
      <c r="M82" s="73"/>
    </row>
    <row r="83" spans="1:13" x14ac:dyDescent="0.25">
      <c r="A83" s="26" t="s">
        <v>557</v>
      </c>
      <c r="B83" s="26" t="s">
        <v>558</v>
      </c>
      <c r="C83" s="27">
        <v>-245833.68</v>
      </c>
      <c r="D83" s="7"/>
      <c r="E83" s="28" t="s">
        <v>818</v>
      </c>
      <c r="F83" s="30">
        <v>42775</v>
      </c>
      <c r="G83" s="29">
        <v>245833.68</v>
      </c>
      <c r="H83" s="32">
        <f t="shared" si="3"/>
        <v>0</v>
      </c>
      <c r="I83" s="67"/>
      <c r="J83" s="72"/>
      <c r="K83" s="72"/>
      <c r="L83" s="73"/>
      <c r="M83" s="73"/>
    </row>
    <row r="84" spans="1:13" x14ac:dyDescent="0.25">
      <c r="A84" s="26" t="s">
        <v>561</v>
      </c>
      <c r="B84" s="26" t="s">
        <v>562</v>
      </c>
      <c r="C84" s="27">
        <v>-335793.61</v>
      </c>
      <c r="D84" s="7"/>
      <c r="E84" s="28" t="s">
        <v>821</v>
      </c>
      <c r="F84" s="30">
        <v>42776</v>
      </c>
      <c r="G84" s="29">
        <v>335793.61</v>
      </c>
      <c r="H84" s="32">
        <f t="shared" si="3"/>
        <v>0</v>
      </c>
      <c r="I84" s="67"/>
      <c r="J84" s="72"/>
      <c r="K84" s="72"/>
      <c r="L84" s="73"/>
      <c r="M84" s="73"/>
    </row>
    <row r="85" spans="1:13" x14ac:dyDescent="0.25">
      <c r="A85" s="26" t="s">
        <v>567</v>
      </c>
      <c r="B85" s="26" t="s">
        <v>568</v>
      </c>
      <c r="C85" s="27">
        <v>-414048.16</v>
      </c>
      <c r="D85" s="7"/>
      <c r="E85" s="28" t="s">
        <v>824</v>
      </c>
      <c r="F85" s="30">
        <v>42776</v>
      </c>
      <c r="G85" s="29">
        <v>414048.16</v>
      </c>
      <c r="H85" s="32">
        <f t="shared" si="3"/>
        <v>0</v>
      </c>
      <c r="I85" s="67"/>
      <c r="J85" s="72"/>
      <c r="K85" s="72"/>
      <c r="L85" s="73"/>
      <c r="M85" s="73"/>
    </row>
    <row r="86" spans="1:13" x14ac:dyDescent="0.25">
      <c r="A86" s="26" t="s">
        <v>1063</v>
      </c>
      <c r="B86" s="26" t="s">
        <v>1064</v>
      </c>
      <c r="C86" s="27">
        <v>-236997.04</v>
      </c>
      <c r="D86" s="7"/>
      <c r="E86" s="28" t="s">
        <v>987</v>
      </c>
      <c r="F86" s="30">
        <v>42797</v>
      </c>
      <c r="G86" s="29">
        <v>236997.04</v>
      </c>
      <c r="H86" s="32">
        <f t="shared" si="3"/>
        <v>0</v>
      </c>
      <c r="I86" s="67"/>
      <c r="J86" s="72"/>
      <c r="K86" s="72"/>
      <c r="L86" s="73"/>
      <c r="M86" s="73"/>
    </row>
    <row r="87" spans="1:13" x14ac:dyDescent="0.25">
      <c r="A87" s="26" t="s">
        <v>587</v>
      </c>
      <c r="B87" s="26" t="s">
        <v>588</v>
      </c>
      <c r="C87" s="27">
        <v>-287262.46000000002</v>
      </c>
      <c r="D87" s="7"/>
      <c r="E87" s="28" t="s">
        <v>831</v>
      </c>
      <c r="F87" s="30">
        <v>42776</v>
      </c>
      <c r="G87" s="29">
        <v>287262.46000000002</v>
      </c>
      <c r="H87" s="32">
        <f t="shared" si="3"/>
        <v>0</v>
      </c>
      <c r="I87" s="67"/>
      <c r="J87" s="72"/>
      <c r="K87" s="72"/>
      <c r="L87" s="73"/>
      <c r="M87" s="73"/>
    </row>
    <row r="88" spans="1:13" x14ac:dyDescent="0.25">
      <c r="A88" s="26" t="s">
        <v>589</v>
      </c>
      <c r="B88" s="26" t="s">
        <v>590</v>
      </c>
      <c r="C88" s="27">
        <v>-287262.46000000002</v>
      </c>
      <c r="D88" s="7"/>
      <c r="E88" s="28" t="s">
        <v>832</v>
      </c>
      <c r="F88" s="30">
        <v>42776</v>
      </c>
      <c r="G88" s="29">
        <v>287262.46000000002</v>
      </c>
      <c r="H88" s="32">
        <f t="shared" si="3"/>
        <v>0</v>
      </c>
      <c r="I88" s="67"/>
      <c r="J88" s="72"/>
      <c r="K88" s="72"/>
      <c r="L88" s="73"/>
      <c r="M88" s="73"/>
    </row>
    <row r="89" spans="1:13" x14ac:dyDescent="0.25">
      <c r="A89" s="26" t="s">
        <v>591</v>
      </c>
      <c r="B89" s="26" t="s">
        <v>592</v>
      </c>
      <c r="C89" s="27">
        <v>-276555.74</v>
      </c>
      <c r="D89" s="7"/>
      <c r="E89" s="28" t="s">
        <v>834</v>
      </c>
      <c r="F89" s="30">
        <v>42779</v>
      </c>
      <c r="G89" s="29">
        <v>276555.74</v>
      </c>
      <c r="H89" s="32">
        <f t="shared" si="3"/>
        <v>0</v>
      </c>
      <c r="I89" s="67"/>
      <c r="J89" s="72"/>
      <c r="K89" s="72"/>
      <c r="L89" s="73"/>
      <c r="M89" s="73"/>
    </row>
    <row r="90" spans="1:13" x14ac:dyDescent="0.25">
      <c r="A90" s="26" t="s">
        <v>595</v>
      </c>
      <c r="B90" s="26" t="s">
        <v>596</v>
      </c>
      <c r="C90" s="27">
        <v>-267763.06</v>
      </c>
      <c r="D90" s="7"/>
      <c r="E90" s="28" t="s">
        <v>836</v>
      </c>
      <c r="F90" s="30">
        <v>42779</v>
      </c>
      <c r="G90" s="29">
        <v>267763.06</v>
      </c>
      <c r="H90" s="32">
        <f t="shared" si="3"/>
        <v>0</v>
      </c>
      <c r="I90" s="67"/>
      <c r="J90" s="72"/>
      <c r="K90" s="72"/>
      <c r="L90" s="73"/>
      <c r="M90" s="73"/>
    </row>
    <row r="91" spans="1:13" x14ac:dyDescent="0.25">
      <c r="A91" s="26" t="s">
        <v>597</v>
      </c>
      <c r="B91" s="26" t="s">
        <v>598</v>
      </c>
      <c r="C91" s="27">
        <v>-253531.77</v>
      </c>
      <c r="D91" s="7"/>
      <c r="E91" s="28" t="s">
        <v>838</v>
      </c>
      <c r="F91" s="30">
        <v>42779</v>
      </c>
      <c r="G91" s="29">
        <v>253531.77</v>
      </c>
      <c r="H91" s="32">
        <f t="shared" ref="H91:H122" si="4">+G91+C91</f>
        <v>0</v>
      </c>
      <c r="I91" s="67"/>
      <c r="J91" s="72"/>
      <c r="K91" s="72"/>
      <c r="L91" s="73"/>
      <c r="M91" s="73"/>
    </row>
    <row r="92" spans="1:13" x14ac:dyDescent="0.25">
      <c r="A92" s="26" t="s">
        <v>599</v>
      </c>
      <c r="B92" s="26" t="s">
        <v>600</v>
      </c>
      <c r="C92" s="27">
        <v>-253531.77</v>
      </c>
      <c r="D92" s="7"/>
      <c r="E92" s="52" t="s">
        <v>839</v>
      </c>
      <c r="F92" s="30">
        <v>42779</v>
      </c>
      <c r="G92" s="29">
        <v>253531.77</v>
      </c>
      <c r="H92" s="32">
        <f t="shared" si="4"/>
        <v>0</v>
      </c>
      <c r="I92" s="67"/>
      <c r="J92" s="72"/>
      <c r="K92" s="72"/>
      <c r="L92" s="73"/>
      <c r="M92" s="73"/>
    </row>
    <row r="93" spans="1:13" x14ac:dyDescent="0.25">
      <c r="A93" s="26" t="s">
        <v>601</v>
      </c>
      <c r="B93" s="26" t="s">
        <v>602</v>
      </c>
      <c r="C93" s="27">
        <v>-253531.77</v>
      </c>
      <c r="D93" s="7"/>
      <c r="E93" s="28" t="s">
        <v>840</v>
      </c>
      <c r="F93" s="30">
        <v>42779</v>
      </c>
      <c r="G93" s="29">
        <v>253531.77</v>
      </c>
      <c r="H93" s="32">
        <f t="shared" si="4"/>
        <v>0</v>
      </c>
      <c r="I93" s="67"/>
      <c r="J93" s="72"/>
      <c r="K93" s="72"/>
      <c r="L93" s="73"/>
      <c r="M93" s="73"/>
    </row>
    <row r="94" spans="1:13" x14ac:dyDescent="0.25">
      <c r="A94" s="26" t="s">
        <v>603</v>
      </c>
      <c r="B94" s="26" t="s">
        <v>604</v>
      </c>
      <c r="C94" s="27">
        <v>-253531.77</v>
      </c>
      <c r="D94" s="7"/>
      <c r="E94" s="28" t="s">
        <v>841</v>
      </c>
      <c r="F94" s="30">
        <v>42779</v>
      </c>
      <c r="G94" s="29">
        <v>253531.77</v>
      </c>
      <c r="H94" s="32">
        <f t="shared" si="4"/>
        <v>0</v>
      </c>
      <c r="I94" s="67"/>
      <c r="J94" s="72"/>
      <c r="K94" s="72"/>
      <c r="L94" s="73"/>
      <c r="M94" s="73"/>
    </row>
    <row r="95" spans="1:13" x14ac:dyDescent="0.25">
      <c r="A95" s="26" t="s">
        <v>609</v>
      </c>
      <c r="B95" s="26" t="s">
        <v>610</v>
      </c>
      <c r="C95" s="27">
        <v>-322021.90000000002</v>
      </c>
      <c r="D95" s="7"/>
      <c r="E95" s="28" t="s">
        <v>846</v>
      </c>
      <c r="F95" s="30">
        <v>42780</v>
      </c>
      <c r="G95" s="29">
        <v>322021.90000000002</v>
      </c>
      <c r="H95" s="32">
        <f t="shared" si="4"/>
        <v>0</v>
      </c>
      <c r="I95" s="67"/>
      <c r="J95" s="72"/>
      <c r="K95" s="72"/>
      <c r="L95" s="73"/>
      <c r="M95" s="73"/>
    </row>
    <row r="96" spans="1:13" x14ac:dyDescent="0.25">
      <c r="A96" s="26" t="s">
        <v>611</v>
      </c>
      <c r="B96" s="26" t="s">
        <v>612</v>
      </c>
      <c r="C96" s="27">
        <v>-322021.90000000002</v>
      </c>
      <c r="D96" s="7"/>
      <c r="E96" s="28" t="s">
        <v>847</v>
      </c>
      <c r="F96" s="30">
        <v>42780</v>
      </c>
      <c r="G96" s="29">
        <v>322021.90000000002</v>
      </c>
      <c r="H96" s="32">
        <f t="shared" si="4"/>
        <v>0</v>
      </c>
      <c r="I96" s="67"/>
      <c r="J96" s="72"/>
      <c r="K96" s="72"/>
      <c r="L96" s="73"/>
      <c r="M96" s="73"/>
    </row>
    <row r="97" spans="1:13" x14ac:dyDescent="0.25">
      <c r="A97" s="26" t="s">
        <v>617</v>
      </c>
      <c r="B97" s="26" t="s">
        <v>618</v>
      </c>
      <c r="C97" s="27">
        <v>-287262.46000000002</v>
      </c>
      <c r="D97" s="7"/>
      <c r="E97" s="28" t="s">
        <v>852</v>
      </c>
      <c r="F97" s="30">
        <v>42782</v>
      </c>
      <c r="G97" s="29">
        <v>287262.46000000002</v>
      </c>
      <c r="H97" s="32">
        <f t="shared" si="4"/>
        <v>0</v>
      </c>
      <c r="I97" s="67"/>
      <c r="J97" s="72"/>
      <c r="K97" s="72"/>
      <c r="L97" s="73"/>
      <c r="M97" s="73"/>
    </row>
    <row r="98" spans="1:13" x14ac:dyDescent="0.25">
      <c r="A98" s="26" t="s">
        <v>619</v>
      </c>
      <c r="B98" s="26" t="s">
        <v>620</v>
      </c>
      <c r="C98" s="27">
        <v>-215154.98</v>
      </c>
      <c r="D98" s="7"/>
      <c r="E98" s="28" t="s">
        <v>877</v>
      </c>
      <c r="F98" s="30">
        <v>42789</v>
      </c>
      <c r="G98" s="29">
        <v>215154.98</v>
      </c>
      <c r="H98" s="32">
        <f t="shared" si="4"/>
        <v>0</v>
      </c>
      <c r="I98" s="67"/>
      <c r="J98" s="72"/>
      <c r="K98" s="72"/>
      <c r="L98" s="73"/>
      <c r="M98" s="73"/>
    </row>
    <row r="99" spans="1:13" x14ac:dyDescent="0.25">
      <c r="A99" s="26" t="s">
        <v>621</v>
      </c>
      <c r="B99" s="26" t="s">
        <v>622</v>
      </c>
      <c r="C99" s="27">
        <v>-276555.76</v>
      </c>
      <c r="D99" s="7"/>
      <c r="E99" s="28" t="s">
        <v>878</v>
      </c>
      <c r="F99" s="30">
        <v>42789</v>
      </c>
      <c r="G99" s="29">
        <v>276555.74</v>
      </c>
      <c r="H99" s="32">
        <f t="shared" si="4"/>
        <v>-2.0000000018626451E-2</v>
      </c>
      <c r="I99" s="67"/>
      <c r="J99" s="72"/>
      <c r="K99" s="72"/>
      <c r="L99" s="73"/>
      <c r="M99" s="73"/>
    </row>
    <row r="100" spans="1:13" x14ac:dyDescent="0.25">
      <c r="A100" s="26" t="s">
        <v>623</v>
      </c>
      <c r="B100" s="26" t="s">
        <v>624</v>
      </c>
      <c r="C100" s="27">
        <v>-245833.68</v>
      </c>
      <c r="D100" s="7"/>
      <c r="E100" s="28" t="s">
        <v>880</v>
      </c>
      <c r="F100" s="30">
        <v>42789</v>
      </c>
      <c r="G100" s="29">
        <v>245833.68</v>
      </c>
      <c r="H100" s="32">
        <f t="shared" si="4"/>
        <v>0</v>
      </c>
      <c r="I100" s="67"/>
      <c r="J100" s="72"/>
      <c r="K100" s="72"/>
      <c r="L100" s="73"/>
      <c r="M100" s="73"/>
    </row>
    <row r="101" spans="1:13" x14ac:dyDescent="0.25">
      <c r="A101" s="26" t="s">
        <v>627</v>
      </c>
      <c r="B101" s="26" t="s">
        <v>628</v>
      </c>
      <c r="C101" s="27">
        <v>-329464.73</v>
      </c>
      <c r="D101" s="7"/>
      <c r="E101" s="28" t="s">
        <v>863</v>
      </c>
      <c r="F101" s="30">
        <v>42789</v>
      </c>
      <c r="G101" s="29">
        <v>329464.73</v>
      </c>
      <c r="H101" s="32">
        <f t="shared" si="4"/>
        <v>0</v>
      </c>
      <c r="I101" s="67"/>
      <c r="J101" s="72"/>
      <c r="K101" s="72"/>
      <c r="L101" s="73"/>
      <c r="M101" s="73"/>
    </row>
    <row r="102" spans="1:13" x14ac:dyDescent="0.25">
      <c r="A102" s="26" t="s">
        <v>629</v>
      </c>
      <c r="B102" s="26" t="s">
        <v>630</v>
      </c>
      <c r="C102" s="27">
        <v>-322021.90000000002</v>
      </c>
      <c r="D102" s="7"/>
      <c r="E102" s="28" t="s">
        <v>866</v>
      </c>
      <c r="F102" s="30">
        <v>42789</v>
      </c>
      <c r="G102" s="29">
        <v>322021.90000000002</v>
      </c>
      <c r="H102" s="32">
        <f t="shared" si="4"/>
        <v>0</v>
      </c>
      <c r="I102" s="67"/>
      <c r="J102" s="72"/>
      <c r="K102" s="72"/>
      <c r="L102" s="73"/>
      <c r="M102" s="73"/>
    </row>
    <row r="103" spans="1:13" x14ac:dyDescent="0.25">
      <c r="A103" s="26" t="s">
        <v>641</v>
      </c>
      <c r="B103" s="26" t="s">
        <v>642</v>
      </c>
      <c r="C103" s="27">
        <v>-307427.24</v>
      </c>
      <c r="D103" s="7"/>
      <c r="E103" s="28" t="s">
        <v>879</v>
      </c>
      <c r="F103" s="30">
        <v>42789</v>
      </c>
      <c r="G103" s="29">
        <v>307427.24</v>
      </c>
      <c r="H103" s="32">
        <f t="shared" si="4"/>
        <v>0</v>
      </c>
      <c r="I103" s="67"/>
      <c r="J103" s="72"/>
      <c r="K103" s="72"/>
      <c r="L103" s="73"/>
      <c r="M103" s="73"/>
    </row>
    <row r="104" spans="1:13" x14ac:dyDescent="0.25">
      <c r="A104" s="26" t="s">
        <v>643</v>
      </c>
      <c r="B104" s="26" t="s">
        <v>644</v>
      </c>
      <c r="C104" s="27">
        <v>-378595.05</v>
      </c>
      <c r="D104" s="7"/>
      <c r="E104" s="28" t="s">
        <v>858</v>
      </c>
      <c r="F104" s="30">
        <v>42783</v>
      </c>
      <c r="G104" s="29">
        <v>378595.05</v>
      </c>
      <c r="H104" s="32">
        <f t="shared" si="4"/>
        <v>0</v>
      </c>
      <c r="I104" s="67"/>
      <c r="J104" s="72"/>
      <c r="K104" s="72"/>
      <c r="L104" s="73"/>
      <c r="M104" s="73"/>
    </row>
    <row r="105" spans="1:13" x14ac:dyDescent="0.25">
      <c r="A105" s="26" t="s">
        <v>645</v>
      </c>
      <c r="B105" s="26" t="s">
        <v>646</v>
      </c>
      <c r="C105" s="27">
        <v>-378595.05</v>
      </c>
      <c r="D105" s="7"/>
      <c r="E105" s="28" t="s">
        <v>897</v>
      </c>
      <c r="F105" s="30">
        <v>42793</v>
      </c>
      <c r="G105" s="29">
        <v>378595.05</v>
      </c>
      <c r="H105" s="32">
        <f t="shared" si="4"/>
        <v>0</v>
      </c>
      <c r="I105" s="67"/>
      <c r="J105" s="72"/>
      <c r="K105" s="72"/>
      <c r="L105" s="73"/>
      <c r="M105" s="73"/>
    </row>
    <row r="106" spans="1:13" x14ac:dyDescent="0.25">
      <c r="A106" s="26" t="s">
        <v>667</v>
      </c>
      <c r="B106" s="26" t="s">
        <v>668</v>
      </c>
      <c r="C106" s="27">
        <v>-124956.36</v>
      </c>
      <c r="D106" s="7"/>
      <c r="E106" s="28" t="s">
        <v>870</v>
      </c>
      <c r="F106" s="30">
        <v>42789</v>
      </c>
      <c r="G106" s="29">
        <v>124956.36</v>
      </c>
      <c r="H106" s="32">
        <f t="shared" si="4"/>
        <v>0</v>
      </c>
      <c r="I106" s="67"/>
      <c r="J106" s="72"/>
      <c r="K106" s="72"/>
      <c r="L106" s="73"/>
      <c r="M106" s="73"/>
    </row>
    <row r="107" spans="1:13" x14ac:dyDescent="0.25">
      <c r="A107" s="26" t="s">
        <v>671</v>
      </c>
      <c r="B107" s="26" t="s">
        <v>672</v>
      </c>
      <c r="C107" s="27">
        <v>-296706.36</v>
      </c>
      <c r="D107" s="7"/>
      <c r="E107" s="28" t="s">
        <v>873</v>
      </c>
      <c r="F107" s="30">
        <v>42789</v>
      </c>
      <c r="G107" s="29">
        <v>296706.36</v>
      </c>
      <c r="H107" s="32">
        <f t="shared" si="4"/>
        <v>0</v>
      </c>
      <c r="I107" s="67"/>
      <c r="J107" s="72"/>
      <c r="K107" s="72"/>
      <c r="L107" s="73"/>
      <c r="M107" s="73"/>
    </row>
    <row r="108" spans="1:13" x14ac:dyDescent="0.25">
      <c r="A108" s="26" t="s">
        <v>675</v>
      </c>
      <c r="B108" s="26" t="s">
        <v>676</v>
      </c>
      <c r="C108" s="27">
        <v>-287262.46000000002</v>
      </c>
      <c r="D108" s="7"/>
      <c r="E108" s="28" t="s">
        <v>876</v>
      </c>
      <c r="F108" s="30">
        <v>42789</v>
      </c>
      <c r="G108" s="29">
        <v>287262.46000000002</v>
      </c>
      <c r="H108" s="32">
        <f t="shared" si="4"/>
        <v>0</v>
      </c>
      <c r="I108" s="67"/>
      <c r="J108" s="72"/>
      <c r="K108" s="72"/>
      <c r="L108" s="73"/>
      <c r="M108" s="73"/>
    </row>
    <row r="109" spans="1:13" x14ac:dyDescent="0.25">
      <c r="A109" s="26" t="s">
        <v>677</v>
      </c>
      <c r="B109" s="26" t="s">
        <v>678</v>
      </c>
      <c r="C109" s="27">
        <v>-276555.74</v>
      </c>
      <c r="D109" s="7"/>
      <c r="E109" s="28" t="s">
        <v>884</v>
      </c>
      <c r="F109" s="30">
        <v>42789</v>
      </c>
      <c r="G109" s="29">
        <v>276555.74</v>
      </c>
      <c r="H109" s="32">
        <f t="shared" si="4"/>
        <v>0</v>
      </c>
      <c r="I109" s="67"/>
      <c r="J109" s="72"/>
      <c r="K109" s="72"/>
      <c r="L109" s="73"/>
      <c r="M109" s="73"/>
    </row>
    <row r="110" spans="1:13" x14ac:dyDescent="0.25">
      <c r="A110" s="26" t="s">
        <v>679</v>
      </c>
      <c r="B110" s="26" t="s">
        <v>680</v>
      </c>
      <c r="C110" s="27">
        <v>-307427.24</v>
      </c>
      <c r="D110" s="7"/>
      <c r="E110" s="28" t="s">
        <v>885</v>
      </c>
      <c r="F110" s="30">
        <v>42789</v>
      </c>
      <c r="G110" s="29">
        <v>307427.24</v>
      </c>
      <c r="H110" s="32">
        <f t="shared" si="4"/>
        <v>0</v>
      </c>
      <c r="I110" s="67"/>
      <c r="J110" s="72"/>
      <c r="K110" s="72"/>
      <c r="L110" s="73"/>
      <c r="M110" s="73"/>
    </row>
    <row r="111" spans="1:13" x14ac:dyDescent="0.25">
      <c r="A111" s="26" t="s">
        <v>681</v>
      </c>
      <c r="B111" s="26" t="s">
        <v>682</v>
      </c>
      <c r="C111" s="27">
        <v>-267763.06</v>
      </c>
      <c r="D111" s="7"/>
      <c r="E111" s="28" t="s">
        <v>886</v>
      </c>
      <c r="F111" s="30">
        <v>42789</v>
      </c>
      <c r="G111" s="29">
        <v>267763.06</v>
      </c>
      <c r="H111" s="32">
        <f t="shared" si="4"/>
        <v>0</v>
      </c>
      <c r="I111" s="67"/>
      <c r="J111" s="72"/>
      <c r="K111" s="72"/>
      <c r="L111" s="73"/>
      <c r="M111" s="73"/>
    </row>
    <row r="112" spans="1:13" x14ac:dyDescent="0.25">
      <c r="A112" s="26" t="s">
        <v>685</v>
      </c>
      <c r="B112" s="26" t="s">
        <v>686</v>
      </c>
      <c r="C112" s="27">
        <v>-529268.22</v>
      </c>
      <c r="D112" s="7"/>
      <c r="E112" s="28" t="s">
        <v>891</v>
      </c>
      <c r="F112" s="30">
        <v>42793</v>
      </c>
      <c r="G112" s="29">
        <v>529268.22</v>
      </c>
      <c r="H112" s="32">
        <f t="shared" si="4"/>
        <v>0</v>
      </c>
      <c r="I112" s="67"/>
      <c r="J112" s="72"/>
      <c r="K112" s="72"/>
      <c r="L112" s="73"/>
      <c r="M112" s="73"/>
    </row>
    <row r="113" spans="1:13" x14ac:dyDescent="0.25">
      <c r="A113" s="26" t="s">
        <v>687</v>
      </c>
      <c r="B113" s="26" t="s">
        <v>688</v>
      </c>
      <c r="C113" s="27">
        <v>-529268.22</v>
      </c>
      <c r="D113" s="7"/>
      <c r="E113" s="28" t="s">
        <v>892</v>
      </c>
      <c r="F113" s="30">
        <v>42793</v>
      </c>
      <c r="G113" s="29">
        <v>529268.22</v>
      </c>
      <c r="H113" s="32">
        <f t="shared" si="4"/>
        <v>0</v>
      </c>
      <c r="I113" s="67"/>
      <c r="J113" s="72"/>
      <c r="K113" s="72"/>
      <c r="L113" s="73"/>
      <c r="M113" s="73"/>
    </row>
    <row r="114" spans="1:13" x14ac:dyDescent="0.25">
      <c r="A114" s="26" t="s">
        <v>689</v>
      </c>
      <c r="B114" s="26" t="s">
        <v>690</v>
      </c>
      <c r="C114" s="27">
        <v>-329464.73</v>
      </c>
      <c r="D114" s="7"/>
      <c r="E114" s="28" t="s">
        <v>893</v>
      </c>
      <c r="F114" s="30">
        <v>42793</v>
      </c>
      <c r="G114" s="29">
        <v>329464.73</v>
      </c>
      <c r="H114" s="32">
        <f t="shared" si="4"/>
        <v>0</v>
      </c>
      <c r="I114" s="67"/>
      <c r="J114" s="72"/>
      <c r="K114" s="72"/>
      <c r="L114" s="73"/>
      <c r="M114" s="73"/>
    </row>
    <row r="115" spans="1:13" x14ac:dyDescent="0.25">
      <c r="A115" s="26" t="s">
        <v>691</v>
      </c>
      <c r="B115" s="26" t="s">
        <v>692</v>
      </c>
      <c r="C115" s="27">
        <v>-329464.73</v>
      </c>
      <c r="D115" s="7"/>
      <c r="E115" s="28" t="s">
        <v>894</v>
      </c>
      <c r="F115" s="30">
        <v>42793</v>
      </c>
      <c r="G115" s="29">
        <v>329464.73</v>
      </c>
      <c r="H115" s="32">
        <f t="shared" si="4"/>
        <v>0</v>
      </c>
      <c r="I115" s="67"/>
      <c r="J115" s="72"/>
      <c r="K115" s="72"/>
      <c r="L115" s="73"/>
      <c r="M115" s="73"/>
    </row>
    <row r="116" spans="1:13" x14ac:dyDescent="0.25">
      <c r="A116" s="26" t="s">
        <v>697</v>
      </c>
      <c r="B116" s="26" t="s">
        <v>698</v>
      </c>
      <c r="C116" s="27">
        <v>-237814.74</v>
      </c>
      <c r="D116" s="7"/>
      <c r="E116" s="28" t="s">
        <v>903</v>
      </c>
      <c r="F116" s="30">
        <v>42793</v>
      </c>
      <c r="G116" s="29">
        <v>237814.74</v>
      </c>
      <c r="H116" s="32">
        <f t="shared" si="4"/>
        <v>0</v>
      </c>
      <c r="I116" s="67"/>
      <c r="J116" s="72"/>
      <c r="K116" s="72"/>
      <c r="L116" s="73"/>
      <c r="M116" s="73"/>
    </row>
    <row r="117" spans="1:13" x14ac:dyDescent="0.25">
      <c r="A117" s="26" t="s">
        <v>701</v>
      </c>
      <c r="B117" s="26" t="s">
        <v>702</v>
      </c>
      <c r="C117" s="27">
        <v>-322021.90000000002</v>
      </c>
      <c r="D117" s="7"/>
      <c r="E117" s="28" t="s">
        <v>906</v>
      </c>
      <c r="F117" s="30">
        <v>42793</v>
      </c>
      <c r="G117" s="29">
        <v>322021.90000000002</v>
      </c>
      <c r="H117" s="32">
        <f t="shared" si="4"/>
        <v>0</v>
      </c>
      <c r="I117" s="67"/>
      <c r="J117" s="72"/>
      <c r="K117" s="72"/>
      <c r="L117" s="73"/>
      <c r="M117" s="73"/>
    </row>
    <row r="118" spans="1:13" x14ac:dyDescent="0.25">
      <c r="A118" s="26" t="s">
        <v>703</v>
      </c>
      <c r="B118" s="26" t="s">
        <v>704</v>
      </c>
      <c r="C118" s="27">
        <v>-322021.90000000002</v>
      </c>
      <c r="D118" s="7"/>
      <c r="E118" s="28" t="s">
        <v>907</v>
      </c>
      <c r="F118" s="30">
        <v>42793</v>
      </c>
      <c r="G118" s="29">
        <v>322021.90000000002</v>
      </c>
      <c r="H118" s="32">
        <f t="shared" si="4"/>
        <v>0</v>
      </c>
      <c r="I118" s="67"/>
      <c r="J118" s="72"/>
      <c r="K118" s="72"/>
      <c r="L118" s="73"/>
      <c r="M118" s="73"/>
    </row>
    <row r="119" spans="1:13" x14ac:dyDescent="0.25">
      <c r="A119" s="26" t="s">
        <v>705</v>
      </c>
      <c r="B119" s="26" t="s">
        <v>706</v>
      </c>
      <c r="C119" s="27">
        <v>-322021.90000000002</v>
      </c>
      <c r="D119" s="7"/>
      <c r="E119" s="28" t="s">
        <v>908</v>
      </c>
      <c r="F119" s="30">
        <v>42793</v>
      </c>
      <c r="G119" s="29">
        <v>322021.90000000002</v>
      </c>
      <c r="H119" s="32">
        <f t="shared" si="4"/>
        <v>0</v>
      </c>
      <c r="I119" s="67"/>
      <c r="J119" s="72"/>
      <c r="K119" s="72"/>
      <c r="L119" s="73"/>
      <c r="M119" s="73"/>
    </row>
    <row r="120" spans="1:13" x14ac:dyDescent="0.25">
      <c r="A120" s="26" t="s">
        <v>707</v>
      </c>
      <c r="B120" s="26" t="s">
        <v>708</v>
      </c>
      <c r="C120" s="27">
        <v>-322021.90000000002</v>
      </c>
      <c r="D120" s="7"/>
      <c r="E120" s="28" t="s">
        <v>909</v>
      </c>
      <c r="F120" s="30">
        <v>42793</v>
      </c>
      <c r="G120" s="29">
        <v>322021.90000000002</v>
      </c>
      <c r="H120" s="32">
        <f t="shared" si="4"/>
        <v>0</v>
      </c>
      <c r="I120" s="67"/>
      <c r="J120" s="72"/>
      <c r="K120" s="72"/>
      <c r="L120" s="73"/>
      <c r="M120" s="73"/>
    </row>
    <row r="121" spans="1:13" x14ac:dyDescent="0.25">
      <c r="A121" s="26" t="s">
        <v>709</v>
      </c>
      <c r="B121" s="26" t="s">
        <v>710</v>
      </c>
      <c r="C121" s="27">
        <v>-322021.90000000002</v>
      </c>
      <c r="D121" s="7"/>
      <c r="E121" s="28" t="s">
        <v>910</v>
      </c>
      <c r="F121" s="30">
        <v>42793</v>
      </c>
      <c r="G121" s="29">
        <v>322021.90000000002</v>
      </c>
      <c r="H121" s="32">
        <f t="shared" si="4"/>
        <v>0</v>
      </c>
      <c r="I121" s="67"/>
      <c r="J121" s="72"/>
      <c r="K121" s="72"/>
      <c r="L121" s="73"/>
      <c r="M121" s="73"/>
    </row>
    <row r="122" spans="1:13" x14ac:dyDescent="0.25">
      <c r="A122" s="26" t="s">
        <v>711</v>
      </c>
      <c r="B122" s="26" t="s">
        <v>712</v>
      </c>
      <c r="C122" s="27">
        <v>-322021.90000000002</v>
      </c>
      <c r="D122" s="7"/>
      <c r="E122" s="28" t="s">
        <v>911</v>
      </c>
      <c r="F122" s="30">
        <v>42793</v>
      </c>
      <c r="G122" s="29">
        <v>322021.90000000002</v>
      </c>
      <c r="H122" s="32">
        <f t="shared" si="4"/>
        <v>0</v>
      </c>
      <c r="I122" s="67"/>
      <c r="J122" s="72"/>
      <c r="K122" s="72"/>
      <c r="L122" s="73"/>
      <c r="M122" s="73"/>
    </row>
    <row r="123" spans="1:13" x14ac:dyDescent="0.25">
      <c r="A123" s="26" t="s">
        <v>713</v>
      </c>
      <c r="B123" s="26" t="s">
        <v>714</v>
      </c>
      <c r="C123" s="27">
        <v>-322021.90000000002</v>
      </c>
      <c r="D123" s="7"/>
      <c r="E123" s="28" t="s">
        <v>912</v>
      </c>
      <c r="F123" s="30">
        <v>42793</v>
      </c>
      <c r="G123" s="29">
        <v>322021.90000000002</v>
      </c>
      <c r="H123" s="32">
        <f t="shared" ref="H123:H134" si="5">+G123+C123</f>
        <v>0</v>
      </c>
      <c r="I123" s="67"/>
      <c r="J123" s="72"/>
      <c r="K123" s="72"/>
      <c r="L123" s="73"/>
      <c r="M123" s="73"/>
    </row>
    <row r="124" spans="1:13" x14ac:dyDescent="0.25">
      <c r="A124" s="26" t="s">
        <v>715</v>
      </c>
      <c r="B124" s="26" t="s">
        <v>716</v>
      </c>
      <c r="C124" s="27">
        <v>-253531.17</v>
      </c>
      <c r="D124" s="7"/>
      <c r="E124" s="28" t="s">
        <v>913</v>
      </c>
      <c r="F124" s="30">
        <v>42793</v>
      </c>
      <c r="G124" s="29">
        <v>253531.77</v>
      </c>
      <c r="H124" s="32">
        <f t="shared" si="5"/>
        <v>0.59999999997671694</v>
      </c>
      <c r="I124" s="67"/>
      <c r="J124" s="72"/>
      <c r="K124" s="72"/>
      <c r="L124" s="73"/>
      <c r="M124" s="73"/>
    </row>
    <row r="125" spans="1:13" x14ac:dyDescent="0.25">
      <c r="A125" s="26" t="s">
        <v>717</v>
      </c>
      <c r="B125" s="26" t="s">
        <v>718</v>
      </c>
      <c r="C125" s="27">
        <v>-253531.77</v>
      </c>
      <c r="D125" s="7"/>
      <c r="E125" s="28" t="s">
        <v>914</v>
      </c>
      <c r="F125" s="30">
        <v>42793</v>
      </c>
      <c r="G125" s="29">
        <v>253531.77</v>
      </c>
      <c r="H125" s="32">
        <f t="shared" si="5"/>
        <v>0</v>
      </c>
      <c r="I125" s="67"/>
      <c r="J125" s="72"/>
      <c r="K125" s="72"/>
      <c r="L125" s="73"/>
      <c r="M125" s="73"/>
    </row>
    <row r="126" spans="1:13" x14ac:dyDescent="0.25">
      <c r="A126" s="26" t="s">
        <v>721</v>
      </c>
      <c r="B126" s="26" t="s">
        <v>722</v>
      </c>
      <c r="C126" s="27">
        <v>-238423.48</v>
      </c>
      <c r="D126" s="7"/>
      <c r="E126" s="28" t="s">
        <v>916</v>
      </c>
      <c r="F126" s="30">
        <v>42793</v>
      </c>
      <c r="G126" s="29">
        <v>238423.48</v>
      </c>
      <c r="H126" s="32">
        <f t="shared" si="5"/>
        <v>0</v>
      </c>
      <c r="I126" s="67"/>
      <c r="J126" s="72"/>
      <c r="K126" s="72"/>
      <c r="L126" s="73"/>
      <c r="M126" s="73"/>
    </row>
    <row r="127" spans="1:13" x14ac:dyDescent="0.25">
      <c r="A127" s="26" t="s">
        <v>735</v>
      </c>
      <c r="B127" s="26" t="s">
        <v>736</v>
      </c>
      <c r="C127" s="27">
        <v>-287262.46000000002</v>
      </c>
      <c r="D127" s="7"/>
      <c r="E127" s="28" t="s">
        <v>924</v>
      </c>
      <c r="F127" s="30">
        <v>42793</v>
      </c>
      <c r="G127" s="29">
        <v>287262.46000000002</v>
      </c>
      <c r="H127" s="32">
        <f t="shared" si="5"/>
        <v>0</v>
      </c>
      <c r="I127" s="67"/>
      <c r="J127" s="72"/>
      <c r="K127" s="72"/>
      <c r="L127" s="73"/>
      <c r="M127" s="73"/>
    </row>
    <row r="128" spans="1:13" x14ac:dyDescent="0.25">
      <c r="A128" s="26" t="s">
        <v>739</v>
      </c>
      <c r="B128" s="26" t="s">
        <v>740</v>
      </c>
      <c r="C128" s="27">
        <v>-329464.73</v>
      </c>
      <c r="D128" s="7"/>
      <c r="E128" s="28" t="s">
        <v>926</v>
      </c>
      <c r="F128" s="30">
        <v>42793</v>
      </c>
      <c r="G128" s="29">
        <v>329464.73</v>
      </c>
      <c r="H128" s="32">
        <f t="shared" si="5"/>
        <v>0</v>
      </c>
      <c r="I128" s="67"/>
      <c r="J128" s="72"/>
      <c r="K128" s="72"/>
      <c r="L128" s="73"/>
      <c r="M128" s="73"/>
    </row>
    <row r="129" spans="1:13" x14ac:dyDescent="0.25">
      <c r="A129" s="26" t="s">
        <v>741</v>
      </c>
      <c r="B129" s="26" t="s">
        <v>742</v>
      </c>
      <c r="C129" s="27">
        <v>-329464.73</v>
      </c>
      <c r="D129" s="7"/>
      <c r="E129" s="28" t="s">
        <v>927</v>
      </c>
      <c r="F129" s="30">
        <v>42793</v>
      </c>
      <c r="G129" s="29">
        <v>329464.73</v>
      </c>
      <c r="H129" s="32">
        <f t="shared" si="5"/>
        <v>0</v>
      </c>
      <c r="I129" s="67"/>
      <c r="J129" s="72"/>
      <c r="K129" s="72"/>
      <c r="L129" s="73"/>
      <c r="M129" s="73"/>
    </row>
    <row r="130" spans="1:13" x14ac:dyDescent="0.25">
      <c r="A130" s="26" t="s">
        <v>743</v>
      </c>
      <c r="B130" s="26" t="s">
        <v>744</v>
      </c>
      <c r="C130" s="27">
        <v>-329464.73</v>
      </c>
      <c r="D130" s="7"/>
      <c r="E130" s="28" t="s">
        <v>928</v>
      </c>
      <c r="F130" s="30">
        <v>42793</v>
      </c>
      <c r="G130" s="29">
        <v>329464.73</v>
      </c>
      <c r="H130" s="32">
        <f t="shared" si="5"/>
        <v>0</v>
      </c>
      <c r="I130" s="67"/>
      <c r="J130" s="72"/>
      <c r="K130" s="72"/>
      <c r="L130" s="73"/>
      <c r="M130" s="73"/>
    </row>
    <row r="131" spans="1:13" x14ac:dyDescent="0.25">
      <c r="A131" s="26" t="s">
        <v>747</v>
      </c>
      <c r="B131" s="26" t="s">
        <v>748</v>
      </c>
      <c r="C131" s="27">
        <v>-212524.74</v>
      </c>
      <c r="D131" s="7"/>
      <c r="E131" s="28" t="s">
        <v>932</v>
      </c>
      <c r="F131" s="30">
        <v>42793</v>
      </c>
      <c r="G131" s="29">
        <v>212524.74</v>
      </c>
      <c r="H131" s="32">
        <f t="shared" si="5"/>
        <v>0</v>
      </c>
      <c r="I131" s="67"/>
      <c r="J131" s="72"/>
      <c r="K131" s="72"/>
      <c r="L131" s="73"/>
      <c r="M131" s="73"/>
    </row>
    <row r="132" spans="1:13" x14ac:dyDescent="0.25">
      <c r="A132" s="26" t="s">
        <v>759</v>
      </c>
      <c r="B132" s="26" t="s">
        <v>760</v>
      </c>
      <c r="C132" s="27">
        <v>-287262.46000000002</v>
      </c>
      <c r="D132" s="7"/>
      <c r="E132" s="28" t="s">
        <v>940</v>
      </c>
      <c r="F132" s="30">
        <v>42793</v>
      </c>
      <c r="G132" s="29">
        <v>287262.46000000002</v>
      </c>
      <c r="H132" s="32">
        <f t="shared" si="5"/>
        <v>0</v>
      </c>
      <c r="I132" s="67"/>
      <c r="J132" s="72"/>
      <c r="K132" s="72"/>
      <c r="L132" s="73"/>
      <c r="M132" s="73"/>
    </row>
    <row r="133" spans="1:13" x14ac:dyDescent="0.25">
      <c r="A133" s="26" t="s">
        <v>763</v>
      </c>
      <c r="B133" s="26" t="s">
        <v>764</v>
      </c>
      <c r="C133" s="27">
        <v>-212524.74</v>
      </c>
      <c r="D133" s="7"/>
      <c r="E133" s="28" t="s">
        <v>1014</v>
      </c>
      <c r="F133" s="30">
        <v>42794</v>
      </c>
      <c r="G133" s="29">
        <v>212524.74</v>
      </c>
      <c r="H133" s="32">
        <f t="shared" si="5"/>
        <v>0</v>
      </c>
      <c r="I133" s="67"/>
      <c r="J133" s="72"/>
      <c r="K133" s="72"/>
      <c r="L133" s="73"/>
      <c r="M133" s="73"/>
    </row>
    <row r="134" spans="1:13" x14ac:dyDescent="0.25">
      <c r="A134" s="26" t="s">
        <v>765</v>
      </c>
      <c r="B134" s="26" t="s">
        <v>766</v>
      </c>
      <c r="C134" s="27">
        <v>-238423.48</v>
      </c>
      <c r="D134" s="7"/>
      <c r="E134" s="28" t="s">
        <v>1022</v>
      </c>
      <c r="F134" s="30">
        <v>42794</v>
      </c>
      <c r="G134" s="29">
        <v>238423.48</v>
      </c>
      <c r="H134" s="32">
        <f t="shared" si="5"/>
        <v>0</v>
      </c>
      <c r="I134" s="67"/>
      <c r="J134" s="72"/>
      <c r="K134" s="72"/>
      <c r="L134" s="73"/>
      <c r="M134" s="73"/>
    </row>
    <row r="135" spans="1:13" x14ac:dyDescent="0.25">
      <c r="A135" s="26" t="s">
        <v>769</v>
      </c>
      <c r="B135" s="26" t="s">
        <v>770</v>
      </c>
      <c r="C135" s="27">
        <v>-296706.36</v>
      </c>
      <c r="D135" s="7"/>
      <c r="E135" s="28" t="s">
        <v>461</v>
      </c>
      <c r="F135" s="30"/>
      <c r="G135" s="29"/>
      <c r="H135" s="32"/>
      <c r="I135" s="67"/>
      <c r="J135" s="72"/>
      <c r="K135" s="72"/>
      <c r="L135" s="73"/>
      <c r="M135" s="73"/>
    </row>
    <row r="136" spans="1:13" x14ac:dyDescent="0.25">
      <c r="A136" s="26" t="s">
        <v>771</v>
      </c>
      <c r="B136" s="26" t="s">
        <v>772</v>
      </c>
      <c r="C136" s="27">
        <v>-296706.36</v>
      </c>
      <c r="D136" s="7"/>
      <c r="E136" s="28" t="s">
        <v>997</v>
      </c>
      <c r="F136" s="30">
        <v>42794</v>
      </c>
      <c r="G136" s="29">
        <v>296706.36</v>
      </c>
      <c r="H136" s="32">
        <f t="shared" ref="H136:H162" si="6">+G136+C136</f>
        <v>0</v>
      </c>
      <c r="I136" s="67"/>
      <c r="J136" s="72"/>
      <c r="K136" s="72"/>
      <c r="L136" s="73"/>
      <c r="M136" s="73"/>
    </row>
    <row r="137" spans="1:13" x14ac:dyDescent="0.25">
      <c r="A137" s="26" t="s">
        <v>775</v>
      </c>
      <c r="B137" s="26" t="s">
        <v>776</v>
      </c>
      <c r="C137" s="27">
        <v>-287262.46000000002</v>
      </c>
      <c r="D137" s="7"/>
      <c r="E137" s="28" t="s">
        <v>1004</v>
      </c>
      <c r="F137" s="30">
        <v>42794</v>
      </c>
      <c r="G137" s="29">
        <v>287262.46000000002</v>
      </c>
      <c r="H137" s="32">
        <f t="shared" si="6"/>
        <v>0</v>
      </c>
      <c r="I137" s="67"/>
      <c r="J137" s="72"/>
      <c r="K137" s="72"/>
      <c r="L137" s="73"/>
      <c r="M137" s="73"/>
    </row>
    <row r="138" spans="1:13" x14ac:dyDescent="0.25">
      <c r="A138" s="26" t="s">
        <v>1065</v>
      </c>
      <c r="B138" s="26" t="s">
        <v>1066</v>
      </c>
      <c r="C138" s="27">
        <v>-352315.99</v>
      </c>
      <c r="D138" s="7"/>
      <c r="E138" s="28" t="s">
        <v>958</v>
      </c>
      <c r="F138" s="30">
        <v>42783</v>
      </c>
      <c r="G138" s="29">
        <v>352315.99</v>
      </c>
      <c r="H138" s="32">
        <f t="shared" si="6"/>
        <v>0</v>
      </c>
      <c r="I138" s="67"/>
      <c r="J138" s="72"/>
      <c r="K138" s="72"/>
      <c r="L138" s="73"/>
      <c r="M138" s="73"/>
    </row>
    <row r="139" spans="1:13" x14ac:dyDescent="0.25">
      <c r="A139" s="26" t="s">
        <v>1067</v>
      </c>
      <c r="B139" s="26" t="s">
        <v>1068</v>
      </c>
      <c r="C139" s="27">
        <v>-483435.29</v>
      </c>
      <c r="D139" s="7"/>
      <c r="E139" s="28" t="s">
        <v>959</v>
      </c>
      <c r="F139" s="30">
        <v>42796</v>
      </c>
      <c r="G139" s="29">
        <v>483435.29</v>
      </c>
      <c r="H139" s="32">
        <f t="shared" si="6"/>
        <v>0</v>
      </c>
      <c r="I139" s="67"/>
      <c r="J139" s="72"/>
      <c r="K139" s="72"/>
      <c r="L139" s="73"/>
      <c r="M139" s="73"/>
    </row>
    <row r="140" spans="1:13" x14ac:dyDescent="0.25">
      <c r="A140" s="26" t="s">
        <v>1069</v>
      </c>
      <c r="B140" s="26" t="s">
        <v>1070</v>
      </c>
      <c r="C140" s="27">
        <v>-116824.04</v>
      </c>
      <c r="D140" s="7"/>
      <c r="E140" s="28" t="s">
        <v>992</v>
      </c>
      <c r="F140" s="30">
        <v>42797</v>
      </c>
      <c r="G140" s="29">
        <v>116824.04</v>
      </c>
      <c r="H140" s="32">
        <f t="shared" si="6"/>
        <v>0</v>
      </c>
      <c r="I140" s="67"/>
      <c r="J140" s="72"/>
      <c r="K140" s="72"/>
      <c r="L140" s="73"/>
      <c r="M140" s="73"/>
    </row>
    <row r="141" spans="1:13" x14ac:dyDescent="0.25">
      <c r="A141" s="26" t="s">
        <v>1071</v>
      </c>
      <c r="B141" s="26" t="s">
        <v>1072</v>
      </c>
      <c r="C141" s="27">
        <v>-307486.78999999998</v>
      </c>
      <c r="D141" s="7"/>
      <c r="E141" s="28" t="s">
        <v>990</v>
      </c>
      <c r="F141" s="30">
        <v>42797</v>
      </c>
      <c r="G141" s="29">
        <v>307486.78999999998</v>
      </c>
      <c r="H141" s="32">
        <f t="shared" si="6"/>
        <v>0</v>
      </c>
      <c r="I141" s="67"/>
      <c r="J141" s="72"/>
      <c r="K141" s="72"/>
      <c r="L141" s="73"/>
      <c r="M141" s="73"/>
    </row>
    <row r="142" spans="1:13" x14ac:dyDescent="0.25">
      <c r="A142" s="26" t="s">
        <v>1073</v>
      </c>
      <c r="B142" s="26" t="s">
        <v>1074</v>
      </c>
      <c r="C142" s="27">
        <v>-307486.78999999998</v>
      </c>
      <c r="D142" s="7"/>
      <c r="E142" s="28" t="s">
        <v>988</v>
      </c>
      <c r="F142" s="30">
        <v>42797</v>
      </c>
      <c r="G142" s="29">
        <v>307486.78999999998</v>
      </c>
      <c r="H142" s="32">
        <f t="shared" si="6"/>
        <v>0</v>
      </c>
      <c r="I142" s="67"/>
      <c r="J142" s="72"/>
      <c r="K142" s="72"/>
      <c r="L142" s="73"/>
      <c r="M142" s="73"/>
    </row>
    <row r="143" spans="1:13" x14ac:dyDescent="0.25">
      <c r="A143" s="26" t="s">
        <v>1075</v>
      </c>
      <c r="B143" s="26" t="s">
        <v>1076</v>
      </c>
      <c r="C143" s="27">
        <v>-245833.68</v>
      </c>
      <c r="D143" s="7"/>
      <c r="E143" s="28" t="s">
        <v>993</v>
      </c>
      <c r="F143" s="30">
        <v>42797</v>
      </c>
      <c r="G143" s="29">
        <v>245833.68</v>
      </c>
      <c r="H143" s="32">
        <f t="shared" si="6"/>
        <v>0</v>
      </c>
      <c r="I143" s="67"/>
      <c r="J143" s="72"/>
      <c r="K143" s="72"/>
      <c r="L143" s="73"/>
      <c r="M143" s="73"/>
    </row>
    <row r="144" spans="1:13" x14ac:dyDescent="0.25">
      <c r="A144" s="26" t="s">
        <v>1077</v>
      </c>
      <c r="B144" s="26" t="s">
        <v>1078</v>
      </c>
      <c r="C144" s="73">
        <v>-276566.39</v>
      </c>
      <c r="D144" s="7"/>
      <c r="E144" s="28" t="s">
        <v>986</v>
      </c>
      <c r="F144" s="30">
        <v>42800</v>
      </c>
      <c r="G144" s="29">
        <v>276566.39</v>
      </c>
      <c r="H144" s="32">
        <f t="shared" si="6"/>
        <v>0</v>
      </c>
      <c r="I144" s="67"/>
      <c r="J144" s="72"/>
      <c r="K144" s="72"/>
      <c r="L144" s="73"/>
      <c r="M144" s="73"/>
    </row>
    <row r="145" spans="1:13" x14ac:dyDescent="0.25">
      <c r="A145" s="26" t="s">
        <v>1079</v>
      </c>
      <c r="B145" s="26" t="s">
        <v>1080</v>
      </c>
      <c r="C145" s="27">
        <v>-425421.04</v>
      </c>
      <c r="D145" s="7"/>
      <c r="E145" s="28" t="s">
        <v>951</v>
      </c>
      <c r="F145" s="30">
        <v>42800</v>
      </c>
      <c r="G145" s="29">
        <v>425421.04</v>
      </c>
      <c r="H145" s="32">
        <f t="shared" si="6"/>
        <v>0</v>
      </c>
      <c r="I145" s="67"/>
      <c r="J145" s="72"/>
      <c r="K145" s="72"/>
      <c r="L145" s="73"/>
      <c r="M145" s="73"/>
    </row>
    <row r="146" spans="1:13" x14ac:dyDescent="0.25">
      <c r="A146" s="26" t="s">
        <v>1081</v>
      </c>
      <c r="B146" s="26" t="s">
        <v>1082</v>
      </c>
      <c r="C146" s="27">
        <v>-425421.04</v>
      </c>
      <c r="D146" s="7"/>
      <c r="E146" s="28" t="s">
        <v>953</v>
      </c>
      <c r="F146" s="30">
        <v>42800</v>
      </c>
      <c r="G146" s="29">
        <v>425421.04</v>
      </c>
      <c r="H146" s="32">
        <f t="shared" si="6"/>
        <v>0</v>
      </c>
      <c r="I146" s="67"/>
      <c r="J146" s="72"/>
      <c r="K146" s="72"/>
      <c r="L146" s="73"/>
      <c r="M146" s="73"/>
    </row>
    <row r="147" spans="1:13" x14ac:dyDescent="0.25">
      <c r="A147" s="26" t="s">
        <v>1083</v>
      </c>
      <c r="B147" s="26" t="s">
        <v>1084</v>
      </c>
      <c r="C147" s="27">
        <v>-212524.73</v>
      </c>
      <c r="D147" s="7"/>
      <c r="E147" s="28" t="s">
        <v>1011</v>
      </c>
      <c r="F147" s="30">
        <v>42811</v>
      </c>
      <c r="G147" s="29">
        <v>212524.74</v>
      </c>
      <c r="H147" s="32">
        <f t="shared" si="6"/>
        <v>9.9999999802093953E-3</v>
      </c>
      <c r="I147" s="67"/>
      <c r="J147" s="72"/>
      <c r="K147" s="72"/>
      <c r="L147" s="73"/>
      <c r="M147" s="73"/>
    </row>
    <row r="148" spans="1:13" x14ac:dyDescent="0.25">
      <c r="A148" s="26" t="s">
        <v>1085</v>
      </c>
      <c r="B148" s="26" t="s">
        <v>1086</v>
      </c>
      <c r="C148" s="27">
        <v>-296706.36</v>
      </c>
      <c r="D148" s="7"/>
      <c r="E148" s="28" t="s">
        <v>998</v>
      </c>
      <c r="F148" s="30">
        <v>42815</v>
      </c>
      <c r="G148" s="29">
        <v>296706.36</v>
      </c>
      <c r="H148" s="32">
        <f t="shared" si="6"/>
        <v>0</v>
      </c>
      <c r="I148" s="67"/>
      <c r="J148" s="72"/>
      <c r="K148" s="72"/>
      <c r="L148" s="73"/>
      <c r="M148" s="73"/>
    </row>
    <row r="149" spans="1:13" x14ac:dyDescent="0.25">
      <c r="A149" s="26" t="s">
        <v>1087</v>
      </c>
      <c r="B149" s="26" t="s">
        <v>1088</v>
      </c>
      <c r="C149" s="27">
        <v>5006.33</v>
      </c>
      <c r="D149" s="7"/>
      <c r="E149" s="28" t="s">
        <v>1035</v>
      </c>
      <c r="F149" s="30">
        <v>42815</v>
      </c>
      <c r="G149" s="29">
        <v>205633.92000000001</v>
      </c>
      <c r="H149" s="32">
        <f t="shared" si="6"/>
        <v>210640.25</v>
      </c>
      <c r="I149" s="67"/>
      <c r="J149" s="72"/>
      <c r="K149" s="72"/>
      <c r="L149" s="73"/>
      <c r="M149" s="73"/>
    </row>
    <row r="150" spans="1:13" x14ac:dyDescent="0.25">
      <c r="A150" s="26" t="s">
        <v>1089</v>
      </c>
      <c r="B150" s="26" t="s">
        <v>1090</v>
      </c>
      <c r="C150" s="27">
        <v>-187684.73</v>
      </c>
      <c r="D150" s="7"/>
      <c r="E150" s="28" t="s">
        <v>1034</v>
      </c>
      <c r="F150" s="30">
        <v>42815</v>
      </c>
      <c r="G150" s="29">
        <v>187684.73</v>
      </c>
      <c r="H150" s="32">
        <f t="shared" si="6"/>
        <v>0</v>
      </c>
      <c r="I150" s="67"/>
      <c r="J150" s="72"/>
      <c r="K150" s="72"/>
      <c r="L150" s="73"/>
      <c r="M150" s="73"/>
    </row>
    <row r="151" spans="1:13" x14ac:dyDescent="0.25">
      <c r="A151" s="26" t="s">
        <v>1091</v>
      </c>
      <c r="B151" s="26" t="s">
        <v>1092</v>
      </c>
      <c r="C151" s="27">
        <v>-205633.92000000001</v>
      </c>
      <c r="D151" s="7"/>
      <c r="E151" s="28" t="s">
        <v>1025</v>
      </c>
      <c r="F151" s="30">
        <v>42815</v>
      </c>
      <c r="G151" s="29">
        <v>205633.92000000001</v>
      </c>
      <c r="H151" s="32">
        <f t="shared" si="6"/>
        <v>0</v>
      </c>
      <c r="I151" s="67"/>
      <c r="J151" s="72"/>
      <c r="K151" s="72"/>
      <c r="L151" s="73"/>
      <c r="M151" s="73"/>
    </row>
    <row r="152" spans="1:13" x14ac:dyDescent="0.25">
      <c r="A152" s="26" t="s">
        <v>1093</v>
      </c>
      <c r="B152" s="26" t="s">
        <v>1094</v>
      </c>
      <c r="C152" s="27">
        <v>-235494.98</v>
      </c>
      <c r="D152" s="7"/>
      <c r="E152" s="28" t="s">
        <v>968</v>
      </c>
      <c r="F152" s="30">
        <v>42789</v>
      </c>
      <c r="G152" s="29">
        <v>235494.98</v>
      </c>
      <c r="H152" s="32">
        <f t="shared" si="6"/>
        <v>0</v>
      </c>
      <c r="I152" s="67"/>
      <c r="J152" s="72"/>
      <c r="K152" s="72"/>
      <c r="L152" s="73"/>
      <c r="M152" s="73"/>
    </row>
    <row r="153" spans="1:13" x14ac:dyDescent="0.25">
      <c r="A153" s="26" t="s">
        <v>1095</v>
      </c>
      <c r="B153" s="26" t="s">
        <v>1096</v>
      </c>
      <c r="C153" s="27">
        <v>-235494.98</v>
      </c>
      <c r="D153" s="7"/>
      <c r="E153" s="28" t="s">
        <v>969</v>
      </c>
      <c r="F153" s="30">
        <v>42807</v>
      </c>
      <c r="G153" s="29">
        <v>235494.98</v>
      </c>
      <c r="H153" s="32">
        <f t="shared" si="6"/>
        <v>0</v>
      </c>
      <c r="I153" s="67"/>
      <c r="J153" s="72"/>
      <c r="K153" s="72"/>
      <c r="L153" s="73"/>
      <c r="M153" s="73"/>
    </row>
    <row r="154" spans="1:13" x14ac:dyDescent="0.25">
      <c r="A154" s="26" t="s">
        <v>1097</v>
      </c>
      <c r="B154" s="26" t="s">
        <v>1098</v>
      </c>
      <c r="C154" s="27">
        <v>-449246.07</v>
      </c>
      <c r="D154" s="7"/>
      <c r="E154" s="28" t="s">
        <v>962</v>
      </c>
      <c r="F154" s="30">
        <v>42807</v>
      </c>
      <c r="G154" s="29">
        <v>449246.07</v>
      </c>
      <c r="H154" s="32">
        <f t="shared" si="6"/>
        <v>0</v>
      </c>
      <c r="I154" s="67"/>
      <c r="J154" s="72"/>
      <c r="K154" s="72"/>
      <c r="L154" s="73"/>
      <c r="M154" s="73"/>
    </row>
    <row r="155" spans="1:13" x14ac:dyDescent="0.25">
      <c r="A155" s="26" t="s">
        <v>1099</v>
      </c>
      <c r="B155" s="26" t="s">
        <v>1100</v>
      </c>
      <c r="C155" s="27">
        <v>-205633.92000000001</v>
      </c>
      <c r="D155" s="7"/>
      <c r="E155" s="28" t="s">
        <v>1026</v>
      </c>
      <c r="F155" s="30">
        <v>42815</v>
      </c>
      <c r="G155" s="29">
        <v>205633.92000000001</v>
      </c>
      <c r="H155" s="32">
        <f t="shared" si="6"/>
        <v>0</v>
      </c>
      <c r="I155" s="67"/>
      <c r="J155" s="72"/>
      <c r="K155" s="72"/>
      <c r="L155" s="73"/>
      <c r="M155" s="73"/>
    </row>
    <row r="156" spans="1:13" x14ac:dyDescent="0.25">
      <c r="A156" s="26" t="s">
        <v>1101</v>
      </c>
      <c r="B156" s="26" t="s">
        <v>1102</v>
      </c>
      <c r="C156" s="27">
        <v>-483435.29</v>
      </c>
      <c r="D156" s="7"/>
      <c r="E156" s="28" t="s">
        <v>960</v>
      </c>
      <c r="F156" s="30">
        <v>42804</v>
      </c>
      <c r="G156" s="29">
        <v>483435.29</v>
      </c>
      <c r="H156" s="32">
        <f t="shared" si="6"/>
        <v>0</v>
      </c>
      <c r="I156" s="67"/>
      <c r="J156" s="72"/>
      <c r="K156" s="72"/>
      <c r="L156" s="73"/>
      <c r="M156" s="73"/>
    </row>
    <row r="157" spans="1:13" x14ac:dyDescent="0.25">
      <c r="A157" s="26" t="s">
        <v>1103</v>
      </c>
      <c r="B157" s="26" t="s">
        <v>1104</v>
      </c>
      <c r="C157" s="27">
        <v>-378595.05</v>
      </c>
      <c r="D157" s="7"/>
      <c r="E157" s="28" t="s">
        <v>978</v>
      </c>
      <c r="F157" s="30">
        <v>42811</v>
      </c>
      <c r="G157" s="29">
        <v>378595.05</v>
      </c>
      <c r="H157" s="32">
        <f t="shared" si="6"/>
        <v>0</v>
      </c>
      <c r="I157" s="67"/>
      <c r="J157" s="72"/>
      <c r="K157" s="72"/>
      <c r="L157" s="73"/>
      <c r="M157" s="73"/>
    </row>
    <row r="158" spans="1:13" x14ac:dyDescent="0.25">
      <c r="A158" s="26" t="s">
        <v>1105</v>
      </c>
      <c r="B158" s="26" t="s">
        <v>1106</v>
      </c>
      <c r="C158" s="27">
        <v>-205633.92000000001</v>
      </c>
      <c r="D158" s="7"/>
      <c r="E158" s="28" t="s">
        <v>1027</v>
      </c>
      <c r="F158" s="30">
        <v>42811</v>
      </c>
      <c r="G158" s="29">
        <v>205633.92000000001</v>
      </c>
      <c r="H158" s="32">
        <f t="shared" si="6"/>
        <v>0</v>
      </c>
      <c r="I158" s="67"/>
      <c r="J158" s="72"/>
      <c r="K158" s="72"/>
      <c r="L158" s="73"/>
      <c r="M158" s="73"/>
    </row>
    <row r="159" spans="1:13" x14ac:dyDescent="0.25">
      <c r="A159" s="26" t="s">
        <v>1107</v>
      </c>
      <c r="B159" s="26" t="s">
        <v>1108</v>
      </c>
      <c r="C159" s="27">
        <v>-207934.74</v>
      </c>
      <c r="D159" s="7"/>
      <c r="E159" s="28" t="s">
        <v>1009</v>
      </c>
      <c r="F159" s="30">
        <v>42811</v>
      </c>
      <c r="G159" s="29">
        <v>207934.74</v>
      </c>
      <c r="H159" s="32">
        <f t="shared" si="6"/>
        <v>0</v>
      </c>
      <c r="I159" s="67"/>
      <c r="J159" s="72"/>
      <c r="K159" s="72"/>
      <c r="L159" s="73"/>
      <c r="M159" s="73"/>
    </row>
    <row r="160" spans="1:13" x14ac:dyDescent="0.25">
      <c r="A160" s="26" t="s">
        <v>1109</v>
      </c>
      <c r="B160" s="26" t="s">
        <v>1110</v>
      </c>
      <c r="C160" s="27">
        <v>-364113.91999999998</v>
      </c>
      <c r="D160" s="7"/>
      <c r="E160" s="28" t="s">
        <v>1028</v>
      </c>
      <c r="F160" s="30">
        <v>42815</v>
      </c>
      <c r="G160" s="29">
        <v>205633.92000000001</v>
      </c>
      <c r="H160" s="32">
        <f t="shared" si="6"/>
        <v>-158479.99999999997</v>
      </c>
      <c r="I160" s="67"/>
      <c r="J160" s="72"/>
      <c r="K160" s="72"/>
      <c r="L160" s="73"/>
      <c r="M160" s="73"/>
    </row>
    <row r="161" spans="1:13" x14ac:dyDescent="0.25">
      <c r="A161" s="26" t="s">
        <v>1111</v>
      </c>
      <c r="B161" s="26" t="s">
        <v>1112</v>
      </c>
      <c r="C161" s="27">
        <v>-69147.64</v>
      </c>
      <c r="D161" s="7"/>
      <c r="E161" s="28" t="s">
        <v>1038</v>
      </c>
      <c r="F161" s="30">
        <v>42816</v>
      </c>
      <c r="G161" s="29">
        <v>69147.64</v>
      </c>
      <c r="H161" s="32">
        <f t="shared" si="6"/>
        <v>0</v>
      </c>
      <c r="I161" s="67"/>
      <c r="J161" s="72"/>
      <c r="K161" s="72"/>
      <c r="L161" s="73"/>
      <c r="M161" s="73"/>
    </row>
    <row r="162" spans="1:13" x14ac:dyDescent="0.25">
      <c r="A162" s="26" t="s">
        <v>1113</v>
      </c>
      <c r="B162" s="26" t="s">
        <v>1114</v>
      </c>
      <c r="C162" s="27">
        <v>-378595.05</v>
      </c>
      <c r="D162" s="7"/>
      <c r="E162" s="28" t="s">
        <v>979</v>
      </c>
      <c r="F162" s="30">
        <v>42769</v>
      </c>
      <c r="G162" s="29">
        <v>378595.05</v>
      </c>
      <c r="H162" s="32">
        <f t="shared" si="6"/>
        <v>0</v>
      </c>
      <c r="I162" s="67"/>
      <c r="J162" s="72"/>
      <c r="K162" s="72"/>
      <c r="L162" s="73"/>
      <c r="M162" s="73"/>
    </row>
    <row r="163" spans="1:13" x14ac:dyDescent="0.25">
      <c r="A163" s="26" t="s">
        <v>1115</v>
      </c>
      <c r="B163" s="26" t="s">
        <v>1116</v>
      </c>
      <c r="C163" s="27">
        <v>261126.03</v>
      </c>
      <c r="D163" s="7"/>
      <c r="E163" s="31" t="s">
        <v>1209</v>
      </c>
      <c r="F163" s="30"/>
      <c r="G163" s="29"/>
      <c r="H163" s="31"/>
      <c r="I163" s="67"/>
      <c r="J163" s="72"/>
      <c r="K163" s="72"/>
      <c r="L163" s="73"/>
      <c r="M163" s="73"/>
    </row>
    <row r="164" spans="1:13" x14ac:dyDescent="0.25">
      <c r="A164" s="26" t="s">
        <v>1117</v>
      </c>
      <c r="B164" s="26" t="s">
        <v>1118</v>
      </c>
      <c r="C164" s="27">
        <v>-205633.92000000001</v>
      </c>
      <c r="D164" s="7"/>
      <c r="E164" s="28" t="s">
        <v>1029</v>
      </c>
      <c r="F164" s="30">
        <v>42815</v>
      </c>
      <c r="G164" s="29">
        <v>205633.92000000001</v>
      </c>
      <c r="H164" s="32">
        <f t="shared" ref="H164:H199" si="7">+G164+C164</f>
        <v>0</v>
      </c>
      <c r="I164" s="67"/>
      <c r="J164" s="72"/>
      <c r="K164" s="72"/>
      <c r="L164" s="73"/>
      <c r="M164" s="73"/>
    </row>
    <row r="165" spans="1:13" x14ac:dyDescent="0.25">
      <c r="A165" s="26" t="s">
        <v>1119</v>
      </c>
      <c r="B165" s="26" t="s">
        <v>1120</v>
      </c>
      <c r="C165" s="27">
        <v>-235494.98</v>
      </c>
      <c r="D165" s="7"/>
      <c r="E165" s="28" t="s">
        <v>970</v>
      </c>
      <c r="F165" s="30">
        <v>42783</v>
      </c>
      <c r="G165" s="29">
        <v>235494.98</v>
      </c>
      <c r="H165" s="32">
        <f t="shared" si="7"/>
        <v>0</v>
      </c>
      <c r="I165" s="67"/>
      <c r="J165" s="72"/>
      <c r="K165" s="72"/>
      <c r="L165" s="73"/>
      <c r="M165" s="73"/>
    </row>
    <row r="166" spans="1:13" x14ac:dyDescent="0.25">
      <c r="A166" s="26" t="s">
        <v>1121</v>
      </c>
      <c r="B166" s="26" t="s">
        <v>1122</v>
      </c>
      <c r="C166" s="27">
        <v>-253531.17</v>
      </c>
      <c r="D166" s="7"/>
      <c r="E166" s="28" t="s">
        <v>1012</v>
      </c>
      <c r="F166" s="30">
        <v>42815</v>
      </c>
      <c r="G166" s="29">
        <v>253531.77</v>
      </c>
      <c r="H166" s="32">
        <f t="shared" si="7"/>
        <v>0.59999999997671694</v>
      </c>
      <c r="I166" s="67"/>
      <c r="J166" s="72"/>
      <c r="K166" s="72"/>
      <c r="L166" s="73"/>
      <c r="M166" s="73"/>
    </row>
    <row r="167" spans="1:13" x14ac:dyDescent="0.25">
      <c r="A167" s="26" t="s">
        <v>1123</v>
      </c>
      <c r="B167" s="26" t="s">
        <v>1124</v>
      </c>
      <c r="C167" s="27">
        <v>-312620.7</v>
      </c>
      <c r="D167" s="7"/>
      <c r="E167" s="28" t="s">
        <v>961</v>
      </c>
      <c r="F167" s="30">
        <v>42818</v>
      </c>
      <c r="G167" s="29">
        <v>312620.7</v>
      </c>
      <c r="H167" s="32">
        <f t="shared" si="7"/>
        <v>0</v>
      </c>
      <c r="I167" s="67"/>
      <c r="J167" s="72"/>
      <c r="K167" s="72"/>
      <c r="L167" s="73"/>
      <c r="M167" s="73"/>
    </row>
    <row r="168" spans="1:13" x14ac:dyDescent="0.25">
      <c r="A168" s="26" t="s">
        <v>1125</v>
      </c>
      <c r="B168" s="26" t="s">
        <v>1126</v>
      </c>
      <c r="C168" s="27">
        <v>-77890.67</v>
      </c>
      <c r="D168" s="7"/>
      <c r="E168" s="28" t="s">
        <v>1005</v>
      </c>
      <c r="F168" s="30">
        <v>42774</v>
      </c>
      <c r="G168" s="29">
        <v>77890.67</v>
      </c>
      <c r="H168" s="32">
        <f t="shared" si="7"/>
        <v>0</v>
      </c>
      <c r="I168" s="67"/>
      <c r="J168" s="72"/>
      <c r="K168" s="72"/>
      <c r="L168" s="73"/>
      <c r="M168" s="73"/>
    </row>
    <row r="169" spans="1:13" x14ac:dyDescent="0.25">
      <c r="A169" s="26" t="s">
        <v>1127</v>
      </c>
      <c r="B169" s="26" t="s">
        <v>1128</v>
      </c>
      <c r="C169" s="27">
        <v>-378595.05</v>
      </c>
      <c r="D169" s="7"/>
      <c r="E169" s="28" t="s">
        <v>981</v>
      </c>
      <c r="F169" s="30">
        <v>42815</v>
      </c>
      <c r="G169" s="29">
        <v>378595.05</v>
      </c>
      <c r="H169" s="32">
        <f t="shared" si="7"/>
        <v>0</v>
      </c>
      <c r="I169" s="67"/>
      <c r="J169" s="72"/>
      <c r="K169" s="72"/>
      <c r="L169" s="73"/>
      <c r="M169" s="73"/>
    </row>
    <row r="170" spans="1:13" x14ac:dyDescent="0.25">
      <c r="A170" s="26" t="s">
        <v>1129</v>
      </c>
      <c r="B170" s="26" t="s">
        <v>1130</v>
      </c>
      <c r="C170" s="27">
        <v>-205633.92000000001</v>
      </c>
      <c r="D170" s="7"/>
      <c r="E170" s="28" t="s">
        <v>1030</v>
      </c>
      <c r="F170" s="30">
        <v>42815</v>
      </c>
      <c r="G170" s="29">
        <v>205633.92000000001</v>
      </c>
      <c r="H170" s="32">
        <f t="shared" si="7"/>
        <v>0</v>
      </c>
      <c r="I170" s="67"/>
      <c r="J170" s="72"/>
      <c r="K170" s="72"/>
      <c r="L170" s="73"/>
      <c r="M170" s="73"/>
    </row>
    <row r="171" spans="1:13" x14ac:dyDescent="0.25">
      <c r="A171" s="26" t="s">
        <v>1131</v>
      </c>
      <c r="B171" s="26" t="s">
        <v>1132</v>
      </c>
      <c r="C171" s="27">
        <v>-205633.92000000001</v>
      </c>
      <c r="D171" s="7"/>
      <c r="E171" s="28" t="s">
        <v>1031</v>
      </c>
      <c r="F171" s="30">
        <v>42815</v>
      </c>
      <c r="G171" s="29">
        <v>205633.92000000001</v>
      </c>
      <c r="H171" s="32">
        <f t="shared" si="7"/>
        <v>0</v>
      </c>
      <c r="I171" s="67"/>
      <c r="J171" s="72"/>
      <c r="K171" s="72"/>
      <c r="L171" s="73"/>
      <c r="M171" s="73"/>
    </row>
    <row r="172" spans="1:13" x14ac:dyDescent="0.25">
      <c r="A172" s="26" t="s">
        <v>1133</v>
      </c>
      <c r="B172" s="26" t="s">
        <v>1134</v>
      </c>
      <c r="C172" s="27">
        <v>-205633.92000000001</v>
      </c>
      <c r="D172" s="7"/>
      <c r="E172" s="28" t="s">
        <v>1032</v>
      </c>
      <c r="F172" s="30">
        <v>42815</v>
      </c>
      <c r="G172" s="29">
        <v>205633.92000000001</v>
      </c>
      <c r="H172" s="32">
        <f t="shared" si="7"/>
        <v>0</v>
      </c>
      <c r="I172" s="67"/>
      <c r="J172" s="72"/>
      <c r="K172" s="72"/>
      <c r="L172" s="73"/>
      <c r="M172" s="73"/>
    </row>
    <row r="173" spans="1:13" x14ac:dyDescent="0.25">
      <c r="A173" s="26" t="s">
        <v>1135</v>
      </c>
      <c r="B173" s="26" t="s">
        <v>1136</v>
      </c>
      <c r="C173" s="27">
        <v>-212524.74</v>
      </c>
      <c r="D173" s="7"/>
      <c r="E173" s="28" t="s">
        <v>1010</v>
      </c>
      <c r="F173" s="30">
        <v>42815</v>
      </c>
      <c r="G173" s="29">
        <v>212524.74</v>
      </c>
      <c r="H173" s="32">
        <f t="shared" si="7"/>
        <v>0</v>
      </c>
      <c r="I173" s="67"/>
      <c r="J173" s="72"/>
      <c r="K173" s="72"/>
      <c r="L173" s="73"/>
      <c r="M173" s="73"/>
    </row>
    <row r="174" spans="1:13" x14ac:dyDescent="0.25">
      <c r="A174" s="26" t="s">
        <v>1137</v>
      </c>
      <c r="B174" s="26" t="s">
        <v>1138</v>
      </c>
      <c r="C174" s="27">
        <v>-212524.74</v>
      </c>
      <c r="D174" s="7"/>
      <c r="E174" s="28" t="s">
        <v>1018</v>
      </c>
      <c r="F174" s="30">
        <v>42815</v>
      </c>
      <c r="G174" s="29">
        <v>212524.74</v>
      </c>
      <c r="H174" s="32">
        <f t="shared" si="7"/>
        <v>0</v>
      </c>
      <c r="I174" s="67"/>
      <c r="J174" s="72"/>
      <c r="K174" s="72"/>
      <c r="L174" s="73"/>
      <c r="M174" s="73"/>
    </row>
    <row r="175" spans="1:13" x14ac:dyDescent="0.25">
      <c r="A175" s="26" t="s">
        <v>1139</v>
      </c>
      <c r="B175" s="26" t="s">
        <v>1140</v>
      </c>
      <c r="C175" s="27">
        <v>-237814.74</v>
      </c>
      <c r="D175" s="7"/>
      <c r="E175" s="28" t="s">
        <v>1015</v>
      </c>
      <c r="F175" s="30">
        <v>42815</v>
      </c>
      <c r="G175" s="29">
        <v>237814.74</v>
      </c>
      <c r="H175" s="32">
        <f t="shared" si="7"/>
        <v>0</v>
      </c>
      <c r="I175" s="67"/>
      <c r="J175" s="72"/>
      <c r="K175" s="72"/>
      <c r="L175" s="73"/>
      <c r="M175" s="73"/>
    </row>
    <row r="176" spans="1:13" x14ac:dyDescent="0.25">
      <c r="A176" s="26" t="s">
        <v>1141</v>
      </c>
      <c r="B176" s="26" t="s">
        <v>1142</v>
      </c>
      <c r="C176" s="27">
        <v>-296706.36</v>
      </c>
      <c r="D176" s="7"/>
      <c r="E176" s="28" t="s">
        <v>999</v>
      </c>
      <c r="F176" s="30">
        <v>42815</v>
      </c>
      <c r="G176" s="29">
        <v>296706.36</v>
      </c>
      <c r="H176" s="32">
        <f t="shared" si="7"/>
        <v>0</v>
      </c>
      <c r="I176" s="67"/>
      <c r="J176" s="72"/>
      <c r="K176" s="72"/>
      <c r="L176" s="73"/>
      <c r="M176" s="73"/>
    </row>
    <row r="177" spans="1:13" x14ac:dyDescent="0.25">
      <c r="A177" s="26" t="s">
        <v>1143</v>
      </c>
      <c r="B177" s="26" t="s">
        <v>1144</v>
      </c>
      <c r="C177" s="27">
        <v>-296706.36</v>
      </c>
      <c r="D177" s="7"/>
      <c r="E177" s="28" t="s">
        <v>1000</v>
      </c>
      <c r="F177" s="30">
        <v>42815</v>
      </c>
      <c r="G177" s="29">
        <v>296706.36</v>
      </c>
      <c r="H177" s="32">
        <f t="shared" si="7"/>
        <v>0</v>
      </c>
      <c r="I177" s="67"/>
      <c r="J177" s="72"/>
      <c r="K177" s="72"/>
      <c r="L177" s="73"/>
      <c r="M177" s="73"/>
    </row>
    <row r="178" spans="1:13" x14ac:dyDescent="0.25">
      <c r="A178" s="26" t="s">
        <v>1145</v>
      </c>
      <c r="B178" s="26" t="s">
        <v>1146</v>
      </c>
      <c r="C178" s="27">
        <v>-205633.92000000001</v>
      </c>
      <c r="D178" s="7"/>
      <c r="E178" s="28" t="s">
        <v>1033</v>
      </c>
      <c r="F178" s="30">
        <v>42815</v>
      </c>
      <c r="G178" s="29">
        <v>205633.92000000001</v>
      </c>
      <c r="H178" s="32">
        <f t="shared" si="7"/>
        <v>0</v>
      </c>
      <c r="I178" s="67"/>
      <c r="J178" s="72"/>
      <c r="K178" s="72"/>
      <c r="L178" s="73"/>
      <c r="M178" s="73"/>
    </row>
    <row r="179" spans="1:13" x14ac:dyDescent="0.25">
      <c r="A179" s="26" t="s">
        <v>1147</v>
      </c>
      <c r="B179" s="26" t="s">
        <v>1148</v>
      </c>
      <c r="C179" s="27">
        <v>-238597.13</v>
      </c>
      <c r="D179" s="7"/>
      <c r="E179" s="28" t="s">
        <v>1020</v>
      </c>
      <c r="F179" s="30">
        <v>42815</v>
      </c>
      <c r="G179" s="29">
        <v>238597.13</v>
      </c>
      <c r="H179" s="32">
        <f t="shared" si="7"/>
        <v>0</v>
      </c>
      <c r="I179" s="67"/>
      <c r="J179" s="72"/>
      <c r="K179" s="72"/>
      <c r="L179" s="73"/>
      <c r="M179" s="73"/>
    </row>
    <row r="180" spans="1:13" x14ac:dyDescent="0.25">
      <c r="A180" s="26" t="s">
        <v>1149</v>
      </c>
      <c r="B180" s="26" t="s">
        <v>1150</v>
      </c>
      <c r="C180" s="27">
        <v>-296706.36</v>
      </c>
      <c r="D180" s="7"/>
      <c r="E180" s="28" t="s">
        <v>1001</v>
      </c>
      <c r="F180" s="30">
        <v>42815</v>
      </c>
      <c r="G180" s="29">
        <v>296706.36</v>
      </c>
      <c r="H180" s="32">
        <f t="shared" si="7"/>
        <v>0</v>
      </c>
      <c r="I180" s="67"/>
      <c r="J180" s="72"/>
      <c r="K180" s="72"/>
      <c r="L180" s="73"/>
      <c r="M180" s="73"/>
    </row>
    <row r="181" spans="1:13" x14ac:dyDescent="0.25">
      <c r="A181" s="26" t="s">
        <v>1151</v>
      </c>
      <c r="B181" s="26" t="s">
        <v>1152</v>
      </c>
      <c r="C181" s="27">
        <v>-335852.15</v>
      </c>
      <c r="D181" s="7"/>
      <c r="E181" s="28" t="s">
        <v>980</v>
      </c>
      <c r="F181" s="30">
        <v>42815</v>
      </c>
      <c r="G181" s="29">
        <v>335852.15</v>
      </c>
      <c r="H181" s="32">
        <f t="shared" si="7"/>
        <v>0</v>
      </c>
      <c r="I181" s="67"/>
      <c r="J181" s="72"/>
      <c r="K181" s="72"/>
      <c r="L181" s="73"/>
      <c r="M181" s="73"/>
    </row>
    <row r="182" spans="1:13" x14ac:dyDescent="0.25">
      <c r="A182" s="26" t="s">
        <v>1153</v>
      </c>
      <c r="B182" s="26" t="s">
        <v>1154</v>
      </c>
      <c r="C182" s="27">
        <v>-389957.2</v>
      </c>
      <c r="D182" s="7"/>
      <c r="E182" s="28" t="s">
        <v>971</v>
      </c>
      <c r="F182" s="30">
        <v>42816</v>
      </c>
      <c r="G182" s="29">
        <v>389957.2</v>
      </c>
      <c r="H182" s="32">
        <f t="shared" si="7"/>
        <v>0</v>
      </c>
      <c r="I182" s="67"/>
      <c r="J182" s="72"/>
      <c r="K182" s="72"/>
      <c r="L182" s="73"/>
      <c r="M182" s="73"/>
    </row>
    <row r="183" spans="1:13" x14ac:dyDescent="0.25">
      <c r="A183" s="26" t="s">
        <v>1155</v>
      </c>
      <c r="B183" s="26" t="s">
        <v>1156</v>
      </c>
      <c r="C183" s="27">
        <v>-212524.73</v>
      </c>
      <c r="D183" s="7"/>
      <c r="E183" s="28" t="s">
        <v>1017</v>
      </c>
      <c r="F183" s="30">
        <v>42822</v>
      </c>
      <c r="G183" s="29">
        <v>212524.74</v>
      </c>
      <c r="H183" s="32">
        <f t="shared" si="7"/>
        <v>9.9999999802093953E-3</v>
      </c>
      <c r="I183" s="67"/>
      <c r="J183" s="72"/>
      <c r="K183" s="72"/>
      <c r="L183" s="73"/>
      <c r="M183" s="73"/>
    </row>
    <row r="184" spans="1:13" x14ac:dyDescent="0.25">
      <c r="A184" s="26" t="s">
        <v>1157</v>
      </c>
      <c r="B184" s="26" t="s">
        <v>1158</v>
      </c>
      <c r="C184" s="27">
        <v>-389957.2</v>
      </c>
      <c r="D184" s="7"/>
      <c r="E184" s="28" t="s">
        <v>973</v>
      </c>
      <c r="F184" s="30">
        <v>42815</v>
      </c>
      <c r="G184" s="29">
        <v>389957.2</v>
      </c>
      <c r="H184" s="32">
        <f t="shared" si="7"/>
        <v>0</v>
      </c>
      <c r="I184" s="67"/>
      <c r="J184" s="72"/>
      <c r="K184" s="72"/>
      <c r="L184" s="73"/>
      <c r="M184" s="73"/>
    </row>
    <row r="185" spans="1:13" x14ac:dyDescent="0.25">
      <c r="A185" s="26" t="s">
        <v>1159</v>
      </c>
      <c r="B185" s="26" t="s">
        <v>1160</v>
      </c>
      <c r="C185" s="27">
        <v>-116285.16</v>
      </c>
      <c r="D185" s="7"/>
      <c r="E185" s="28" t="s">
        <v>974</v>
      </c>
      <c r="F185" s="30">
        <v>42821</v>
      </c>
      <c r="G185" s="29">
        <v>116285.17</v>
      </c>
      <c r="H185" s="32">
        <f t="shared" si="7"/>
        <v>9.9999999947613105E-3</v>
      </c>
      <c r="I185" s="67"/>
      <c r="J185" s="72"/>
      <c r="K185" s="72"/>
      <c r="L185" s="73"/>
      <c r="M185" s="73"/>
    </row>
    <row r="186" spans="1:13" x14ac:dyDescent="0.25">
      <c r="A186" s="26" t="s">
        <v>1161</v>
      </c>
      <c r="B186" s="26" t="s">
        <v>1162</v>
      </c>
      <c r="C186" s="27">
        <v>-296706.36</v>
      </c>
      <c r="D186" s="7"/>
      <c r="E186" s="28" t="s">
        <v>1002</v>
      </c>
      <c r="F186" s="30">
        <v>42815</v>
      </c>
      <c r="G186" s="29">
        <v>296706.36</v>
      </c>
      <c r="H186" s="32">
        <f t="shared" si="7"/>
        <v>0</v>
      </c>
      <c r="I186" s="67"/>
      <c r="J186" s="72"/>
      <c r="K186" s="72"/>
      <c r="L186" s="73"/>
      <c r="M186" s="73"/>
    </row>
    <row r="187" spans="1:13" x14ac:dyDescent="0.25">
      <c r="A187" s="26" t="s">
        <v>1163</v>
      </c>
      <c r="B187" s="26" t="s">
        <v>1164</v>
      </c>
      <c r="C187" s="27">
        <v>-236997.03</v>
      </c>
      <c r="D187" s="7"/>
      <c r="E187" s="28" t="s">
        <v>991</v>
      </c>
      <c r="F187" s="30">
        <v>42823</v>
      </c>
      <c r="G187" s="29">
        <v>236997.04</v>
      </c>
      <c r="H187" s="32">
        <f t="shared" si="7"/>
        <v>1.0000000009313226E-2</v>
      </c>
      <c r="I187" s="67"/>
      <c r="J187" s="72"/>
      <c r="K187" s="72"/>
      <c r="L187" s="73"/>
      <c r="M187" s="73"/>
    </row>
    <row r="188" spans="1:13" x14ac:dyDescent="0.25">
      <c r="A188" s="26" t="s">
        <v>1165</v>
      </c>
      <c r="B188" s="26" t="s">
        <v>1166</v>
      </c>
      <c r="C188" s="27">
        <v>-1494.98</v>
      </c>
      <c r="D188" s="7"/>
      <c r="E188" s="28" t="s">
        <v>967</v>
      </c>
      <c r="F188" s="30">
        <v>42821</v>
      </c>
      <c r="G188" s="29">
        <v>1494.98</v>
      </c>
      <c r="H188" s="32">
        <f t="shared" si="7"/>
        <v>0</v>
      </c>
      <c r="I188" s="67"/>
      <c r="J188" s="72"/>
      <c r="K188" s="72"/>
      <c r="L188" s="73"/>
      <c r="M188" s="73"/>
    </row>
    <row r="189" spans="1:13" x14ac:dyDescent="0.25">
      <c r="A189" s="26" t="s">
        <v>1167</v>
      </c>
      <c r="B189" s="26" t="s">
        <v>1168</v>
      </c>
      <c r="C189" s="27">
        <v>-267773.71000000002</v>
      </c>
      <c r="D189" s="7"/>
      <c r="E189" s="28" t="s">
        <v>994</v>
      </c>
      <c r="F189" s="30">
        <v>42821</v>
      </c>
      <c r="G189" s="29">
        <v>267773.71000000002</v>
      </c>
      <c r="H189" s="32">
        <f t="shared" si="7"/>
        <v>0</v>
      </c>
      <c r="I189" s="67"/>
      <c r="J189" s="72"/>
      <c r="K189" s="72"/>
      <c r="L189" s="73"/>
      <c r="M189" s="73"/>
    </row>
    <row r="190" spans="1:13" x14ac:dyDescent="0.25">
      <c r="A190" s="26" t="s">
        <v>1169</v>
      </c>
      <c r="B190" s="26" t="s">
        <v>1170</v>
      </c>
      <c r="C190" s="27">
        <v>-414148.86</v>
      </c>
      <c r="D190" s="7"/>
      <c r="E190" s="28" t="s">
        <v>956</v>
      </c>
      <c r="F190" s="30">
        <v>42821</v>
      </c>
      <c r="G190" s="29">
        <v>414148.86</v>
      </c>
      <c r="H190" s="32">
        <f t="shared" si="7"/>
        <v>0</v>
      </c>
      <c r="I190" s="67"/>
      <c r="J190" s="72"/>
      <c r="K190" s="72"/>
      <c r="L190" s="73"/>
      <c r="M190" s="73"/>
    </row>
    <row r="191" spans="1:13" x14ac:dyDescent="0.25">
      <c r="A191" s="26" t="s">
        <v>1171</v>
      </c>
      <c r="B191" s="26" t="s">
        <v>1172</v>
      </c>
      <c r="C191" s="27">
        <v>-510286.58</v>
      </c>
      <c r="D191" s="7"/>
      <c r="E191" s="28" t="s">
        <v>957</v>
      </c>
      <c r="F191" s="30">
        <v>42821</v>
      </c>
      <c r="G191" s="29">
        <v>510286.58</v>
      </c>
      <c r="H191" s="32">
        <f t="shared" si="7"/>
        <v>0</v>
      </c>
      <c r="I191" s="67"/>
      <c r="J191" s="72"/>
      <c r="K191" s="72"/>
      <c r="L191" s="73"/>
      <c r="M191" s="73"/>
    </row>
    <row r="192" spans="1:13" x14ac:dyDescent="0.25">
      <c r="A192" s="26" t="s">
        <v>1173</v>
      </c>
      <c r="B192" s="26" t="s">
        <v>1174</v>
      </c>
      <c r="C192" s="27">
        <v>-329464.73</v>
      </c>
      <c r="D192" s="7"/>
      <c r="E192" s="28" t="s">
        <v>985</v>
      </c>
      <c r="F192" s="30">
        <v>42821</v>
      </c>
      <c r="G192" s="29">
        <v>329464.73</v>
      </c>
      <c r="H192" s="32">
        <f t="shared" si="7"/>
        <v>0</v>
      </c>
      <c r="I192" s="67"/>
      <c r="J192" s="72"/>
      <c r="K192" s="72"/>
      <c r="L192" s="73"/>
      <c r="M192" s="73"/>
    </row>
    <row r="193" spans="1:13" x14ac:dyDescent="0.25">
      <c r="A193" s="26" t="s">
        <v>1175</v>
      </c>
      <c r="B193" s="26" t="s">
        <v>1176</v>
      </c>
      <c r="C193" s="27">
        <v>-193789.6</v>
      </c>
      <c r="D193" s="7"/>
      <c r="E193" s="28" t="s">
        <v>1003</v>
      </c>
      <c r="F193" s="30">
        <v>42821</v>
      </c>
      <c r="G193" s="29">
        <v>193789.6</v>
      </c>
      <c r="H193" s="32">
        <f t="shared" si="7"/>
        <v>0</v>
      </c>
      <c r="I193" s="67"/>
      <c r="J193" s="72"/>
      <c r="K193" s="72"/>
      <c r="L193" s="73"/>
      <c r="M193" s="73"/>
    </row>
    <row r="194" spans="1:13" x14ac:dyDescent="0.25">
      <c r="A194" s="26" t="s">
        <v>1177</v>
      </c>
      <c r="B194" s="26" t="s">
        <v>1178</v>
      </c>
      <c r="C194" s="27">
        <v>-378595.05</v>
      </c>
      <c r="D194" s="7"/>
      <c r="E194" s="28" t="s">
        <v>982</v>
      </c>
      <c r="F194" s="30">
        <v>42821</v>
      </c>
      <c r="G194" s="29">
        <v>378595.05</v>
      </c>
      <c r="H194" s="32">
        <f t="shared" si="7"/>
        <v>0</v>
      </c>
      <c r="I194" s="67"/>
      <c r="J194" s="72"/>
      <c r="K194" s="72"/>
      <c r="L194" s="73"/>
      <c r="M194" s="73"/>
    </row>
    <row r="195" spans="1:13" x14ac:dyDescent="0.25">
      <c r="A195" s="26" t="s">
        <v>1179</v>
      </c>
      <c r="B195" s="26" t="s">
        <v>1180</v>
      </c>
      <c r="C195" s="27">
        <v>-212524.74</v>
      </c>
      <c r="D195" s="7"/>
      <c r="E195" s="28" t="s">
        <v>1016</v>
      </c>
      <c r="F195" s="30">
        <v>42821</v>
      </c>
      <c r="G195" s="29">
        <v>212524.74</v>
      </c>
      <c r="H195" s="32">
        <f t="shared" si="7"/>
        <v>0</v>
      </c>
      <c r="I195" s="67"/>
      <c r="J195" s="72"/>
      <c r="K195" s="72"/>
      <c r="L195" s="73"/>
      <c r="M195" s="73"/>
    </row>
    <row r="196" spans="1:13" x14ac:dyDescent="0.25">
      <c r="A196" s="26" t="s">
        <v>1181</v>
      </c>
      <c r="B196" s="26" t="s">
        <v>1182</v>
      </c>
      <c r="C196" s="27">
        <v>-529390.85</v>
      </c>
      <c r="D196" s="7"/>
      <c r="E196" s="28" t="s">
        <v>954</v>
      </c>
      <c r="F196" s="30">
        <v>42823</v>
      </c>
      <c r="G196" s="29">
        <v>529390.85</v>
      </c>
      <c r="H196" s="32">
        <f t="shared" si="7"/>
        <v>0</v>
      </c>
      <c r="I196" s="67"/>
      <c r="J196" s="72"/>
      <c r="K196" s="72"/>
      <c r="L196" s="73"/>
      <c r="M196" s="73"/>
    </row>
    <row r="197" spans="1:13" x14ac:dyDescent="0.25">
      <c r="A197" s="26" t="s">
        <v>1183</v>
      </c>
      <c r="B197" s="26" t="s">
        <v>1184</v>
      </c>
      <c r="C197" s="27">
        <v>-34176.230000000003</v>
      </c>
      <c r="D197" s="7"/>
      <c r="E197" s="28" t="s">
        <v>1006</v>
      </c>
      <c r="F197" s="30">
        <v>42803</v>
      </c>
      <c r="G197" s="29">
        <v>34176.230000000003</v>
      </c>
      <c r="H197" s="32">
        <f t="shared" si="7"/>
        <v>0</v>
      </c>
      <c r="I197" s="67"/>
      <c r="J197" s="72"/>
      <c r="K197" s="72"/>
      <c r="L197" s="73"/>
      <c r="M197" s="73"/>
    </row>
    <row r="198" spans="1:13" x14ac:dyDescent="0.25">
      <c r="A198" s="26" t="s">
        <v>1185</v>
      </c>
      <c r="B198" s="26" t="s">
        <v>1186</v>
      </c>
      <c r="C198" s="27">
        <v>-71914.740000000005</v>
      </c>
      <c r="D198" s="7"/>
      <c r="E198" s="28" t="s">
        <v>1013</v>
      </c>
      <c r="F198" s="30">
        <v>42822</v>
      </c>
      <c r="G198" s="29">
        <v>237814.74</v>
      </c>
      <c r="H198" s="32">
        <f t="shared" si="7"/>
        <v>165900</v>
      </c>
      <c r="I198" s="67"/>
      <c r="J198" s="72"/>
      <c r="K198" s="72"/>
      <c r="L198" s="73"/>
      <c r="M198" s="73"/>
    </row>
    <row r="199" spans="1:13" x14ac:dyDescent="0.25">
      <c r="A199" s="26" t="s">
        <v>1187</v>
      </c>
      <c r="B199" s="26" t="s">
        <v>1188</v>
      </c>
      <c r="C199" s="27">
        <v>-529339.65</v>
      </c>
      <c r="D199" s="7"/>
      <c r="E199" s="28" t="s">
        <v>955</v>
      </c>
      <c r="F199" s="30">
        <v>42823</v>
      </c>
      <c r="G199" s="29">
        <v>529390.85</v>
      </c>
      <c r="H199" s="32">
        <f t="shared" si="7"/>
        <v>51.199999999953434</v>
      </c>
      <c r="I199" s="67"/>
      <c r="J199" s="72"/>
      <c r="K199" s="72"/>
      <c r="L199" s="73"/>
      <c r="M199" s="73"/>
    </row>
    <row r="200" spans="1:13" x14ac:dyDescent="0.25">
      <c r="A200" s="26" t="s">
        <v>1189</v>
      </c>
      <c r="B200" s="26" t="s">
        <v>1190</v>
      </c>
      <c r="C200" s="55">
        <v>-529390.85</v>
      </c>
      <c r="D200" s="7"/>
      <c r="E200" s="28" t="s">
        <v>462</v>
      </c>
      <c r="F200" s="30"/>
      <c r="G200" s="29"/>
      <c r="H200" s="31"/>
      <c r="I200" s="67"/>
      <c r="J200" s="72"/>
      <c r="K200" s="72"/>
      <c r="L200" s="73"/>
      <c r="M200" s="73"/>
    </row>
    <row r="201" spans="1:13" x14ac:dyDescent="0.25">
      <c r="A201" s="26" t="s">
        <v>1191</v>
      </c>
      <c r="B201" s="26" t="s">
        <v>1192</v>
      </c>
      <c r="C201" s="55">
        <v>-529339.65</v>
      </c>
      <c r="D201" s="7"/>
      <c r="E201" s="28" t="s">
        <v>462</v>
      </c>
      <c r="F201" s="30"/>
      <c r="G201" s="29"/>
      <c r="H201" s="31"/>
      <c r="I201" s="67"/>
      <c r="J201" s="72"/>
      <c r="K201" s="72"/>
      <c r="L201" s="73"/>
      <c r="M201" s="73"/>
    </row>
    <row r="202" spans="1:13" x14ac:dyDescent="0.25">
      <c r="A202" s="26" t="s">
        <v>1193</v>
      </c>
      <c r="B202" s="26" t="s">
        <v>1194</v>
      </c>
      <c r="C202" s="27">
        <v>-212524.74</v>
      </c>
      <c r="D202" s="7"/>
      <c r="E202" s="28" t="s">
        <v>1019</v>
      </c>
      <c r="F202" s="30">
        <v>42822</v>
      </c>
      <c r="G202" s="29">
        <v>212524.74</v>
      </c>
      <c r="H202" s="32">
        <f t="shared" ref="H202:H210" si="8">+G202+C202</f>
        <v>0</v>
      </c>
      <c r="I202" s="67"/>
      <c r="J202" s="72"/>
      <c r="K202" s="72"/>
      <c r="L202" s="73"/>
      <c r="M202" s="73"/>
    </row>
    <row r="203" spans="1:13" x14ac:dyDescent="0.25">
      <c r="A203" s="26" t="s">
        <v>1195</v>
      </c>
      <c r="B203" s="26" t="s">
        <v>1196</v>
      </c>
      <c r="C203" s="27">
        <v>-212524.74</v>
      </c>
      <c r="D203" s="7"/>
      <c r="E203" s="28" t="s">
        <v>1021</v>
      </c>
      <c r="F203" s="30">
        <v>42822</v>
      </c>
      <c r="G203" s="29">
        <v>212524.74</v>
      </c>
      <c r="H203" s="32">
        <f t="shared" si="8"/>
        <v>0</v>
      </c>
      <c r="I203" s="67"/>
      <c r="J203" s="72"/>
      <c r="K203" s="72"/>
      <c r="L203" s="73"/>
      <c r="M203" s="73"/>
    </row>
    <row r="204" spans="1:13" x14ac:dyDescent="0.25">
      <c r="A204" s="26" t="s">
        <v>1197</v>
      </c>
      <c r="B204" s="26" t="s">
        <v>1198</v>
      </c>
      <c r="C204" s="27">
        <v>-237814.74</v>
      </c>
      <c r="D204" s="7"/>
      <c r="E204" s="28" t="s">
        <v>1023</v>
      </c>
      <c r="F204" s="30">
        <v>42822</v>
      </c>
      <c r="G204" s="29">
        <v>237814.74</v>
      </c>
      <c r="H204" s="32">
        <f t="shared" si="8"/>
        <v>0</v>
      </c>
      <c r="I204" s="67"/>
      <c r="J204" s="72"/>
      <c r="K204" s="72"/>
      <c r="L204" s="73"/>
      <c r="M204" s="73"/>
    </row>
    <row r="205" spans="1:13" x14ac:dyDescent="0.25">
      <c r="A205" s="26" t="s">
        <v>1199</v>
      </c>
      <c r="B205" s="26" t="s">
        <v>1200</v>
      </c>
      <c r="C205" s="27">
        <v>-444501.71</v>
      </c>
      <c r="D205" s="7"/>
      <c r="E205" s="28" t="s">
        <v>964</v>
      </c>
      <c r="F205" s="30">
        <v>42824</v>
      </c>
      <c r="G205" s="29">
        <v>444501.71</v>
      </c>
      <c r="H205" s="32">
        <f t="shared" si="8"/>
        <v>0</v>
      </c>
      <c r="I205" s="67"/>
      <c r="J205" s="72"/>
      <c r="K205" s="72"/>
      <c r="L205" s="73"/>
      <c r="M205" s="73"/>
    </row>
    <row r="206" spans="1:13" x14ac:dyDescent="0.25">
      <c r="A206" s="26" t="s">
        <v>1201</v>
      </c>
      <c r="B206" s="26" t="s">
        <v>1202</v>
      </c>
      <c r="C206" s="27">
        <v>-631907.09</v>
      </c>
      <c r="D206" s="7"/>
      <c r="E206" s="28" t="s">
        <v>952</v>
      </c>
      <c r="F206" s="30">
        <v>42824</v>
      </c>
      <c r="G206" s="29">
        <v>631907.09</v>
      </c>
      <c r="H206" s="32">
        <f t="shared" si="8"/>
        <v>0</v>
      </c>
      <c r="I206" s="67"/>
      <c r="J206" s="72"/>
      <c r="K206" s="72"/>
      <c r="L206" s="73"/>
      <c r="M206" s="73"/>
    </row>
    <row r="207" spans="1:13" x14ac:dyDescent="0.25">
      <c r="A207" s="26" t="s">
        <v>1203</v>
      </c>
      <c r="B207" s="26" t="s">
        <v>1204</v>
      </c>
      <c r="C207" s="27">
        <v>-245833.68</v>
      </c>
      <c r="D207" s="7"/>
      <c r="E207" s="28" t="s">
        <v>989</v>
      </c>
      <c r="F207" s="30">
        <v>42823</v>
      </c>
      <c r="G207" s="29">
        <v>245833.68</v>
      </c>
      <c r="H207" s="32">
        <f t="shared" si="8"/>
        <v>0</v>
      </c>
      <c r="I207" s="67"/>
      <c r="J207" s="72"/>
      <c r="K207" s="72"/>
      <c r="L207" s="73"/>
      <c r="M207" s="73"/>
    </row>
    <row r="208" spans="1:13" x14ac:dyDescent="0.25">
      <c r="A208" s="26" t="s">
        <v>336</v>
      </c>
      <c r="B208" s="26" t="s">
        <v>337</v>
      </c>
      <c r="C208" s="27">
        <v>-274756.39</v>
      </c>
      <c r="D208" s="7"/>
      <c r="E208" s="28" t="s">
        <v>434</v>
      </c>
      <c r="F208" s="30">
        <v>42632</v>
      </c>
      <c r="G208" s="29">
        <v>274756.39</v>
      </c>
      <c r="H208" s="32">
        <f t="shared" si="8"/>
        <v>0</v>
      </c>
      <c r="I208" s="67"/>
      <c r="J208" s="72"/>
      <c r="K208" s="72"/>
      <c r="L208" s="73"/>
      <c r="M208" s="73"/>
    </row>
    <row r="209" spans="1:13" x14ac:dyDescent="0.25">
      <c r="A209" s="26" t="s">
        <v>338</v>
      </c>
      <c r="B209" s="26" t="s">
        <v>339</v>
      </c>
      <c r="C209" s="27">
        <v>-287205.17</v>
      </c>
      <c r="D209" s="7"/>
      <c r="E209" s="28" t="s">
        <v>435</v>
      </c>
      <c r="F209" s="30">
        <v>42635</v>
      </c>
      <c r="G209" s="29">
        <v>287205.17</v>
      </c>
      <c r="H209" s="32">
        <f t="shared" si="8"/>
        <v>0</v>
      </c>
      <c r="I209" s="67"/>
      <c r="J209" s="72"/>
      <c r="K209" s="72"/>
      <c r="L209" s="73"/>
      <c r="M209" s="73"/>
    </row>
    <row r="210" spans="1:13" x14ac:dyDescent="0.25">
      <c r="A210" s="26" t="s">
        <v>340</v>
      </c>
      <c r="B210" s="26" t="s">
        <v>341</v>
      </c>
      <c r="C210" s="27">
        <v>-287205.17</v>
      </c>
      <c r="D210" s="7"/>
      <c r="E210" s="28" t="s">
        <v>428</v>
      </c>
      <c r="F210" s="30">
        <v>42636</v>
      </c>
      <c r="G210" s="29">
        <v>287205.17</v>
      </c>
      <c r="H210" s="32">
        <f t="shared" si="8"/>
        <v>0</v>
      </c>
      <c r="I210" s="67"/>
      <c r="J210" s="72"/>
      <c r="K210" s="72"/>
      <c r="L210" s="73"/>
      <c r="M210" s="73"/>
    </row>
    <row r="211" spans="1:13" x14ac:dyDescent="0.25">
      <c r="A211" s="26" t="s">
        <v>342</v>
      </c>
      <c r="B211" s="26" t="s">
        <v>343</v>
      </c>
      <c r="C211" s="110">
        <v>624414.89</v>
      </c>
      <c r="D211" s="7"/>
      <c r="I211" s="67"/>
      <c r="J211" s="72"/>
      <c r="K211" s="72"/>
      <c r="L211" s="73"/>
      <c r="M211" s="73"/>
    </row>
    <row r="212" spans="1:13" x14ac:dyDescent="0.25">
      <c r="D212" s="7"/>
      <c r="I212" s="65"/>
      <c r="J212" s="65"/>
      <c r="K212" s="66"/>
      <c r="L212" s="66"/>
    </row>
    <row r="213" spans="1:13" x14ac:dyDescent="0.25">
      <c r="B213" s="10" t="s">
        <v>457</v>
      </c>
      <c r="C213" s="11">
        <f>+SUM(C8:C211)</f>
        <v>-55907675.409999982</v>
      </c>
      <c r="D213" s="7"/>
      <c r="E213" s="28" t="s">
        <v>1037</v>
      </c>
      <c r="F213" s="30">
        <v>42793</v>
      </c>
      <c r="G213" s="29">
        <v>225034.74</v>
      </c>
      <c r="H213" s="28" t="s">
        <v>1205</v>
      </c>
      <c r="I213" s="28" t="s">
        <v>1206</v>
      </c>
    </row>
    <row r="214" spans="1:13" x14ac:dyDescent="0.25">
      <c r="C214" s="51">
        <v>-55907685.390000001</v>
      </c>
    </row>
    <row r="215" spans="1:13" x14ac:dyDescent="0.25">
      <c r="C215" s="51">
        <f>+C213-C214</f>
        <v>9.9800000190734863</v>
      </c>
      <c r="F215" s="28" t="s">
        <v>466</v>
      </c>
      <c r="G215" s="29">
        <f>+SUM(G8:G213)</f>
        <v>55455366.250000007</v>
      </c>
    </row>
    <row r="216" spans="1:13" x14ac:dyDescent="0.25">
      <c r="F216" s="10" t="s">
        <v>467</v>
      </c>
      <c r="G216" s="29">
        <f>+'[3]31'!$G$201</f>
        <v>55455366.25</v>
      </c>
    </row>
    <row r="217" spans="1:13" x14ac:dyDescent="0.25">
      <c r="F217" s="28" t="s">
        <v>351</v>
      </c>
      <c r="G217" s="29">
        <f>+G215-G216</f>
        <v>0</v>
      </c>
    </row>
  </sheetData>
  <autoFilter ref="A7:H211"/>
  <sortState ref="A8:H212">
    <sortCondition ref="A8:A212"/>
  </sortState>
  <pageMargins left="0.70866141732283472" right="0.70866141732283472" top="0.74803149606299213" bottom="0.74803149606299213" header="0.31496062992125984" footer="0.31496062992125984"/>
  <pageSetup scale="59" fitToHeight="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1"/>
  <sheetViews>
    <sheetView topLeftCell="A4" workbookViewId="0">
      <selection activeCell="H261" sqref="A1:H261"/>
    </sheetView>
  </sheetViews>
  <sheetFormatPr baseColWidth="10" defaultRowHeight="15" x14ac:dyDescent="0.25"/>
  <cols>
    <col min="1" max="1" width="15" bestFit="1" customWidth="1"/>
    <col min="2" max="2" width="39.7109375" bestFit="1" customWidth="1"/>
    <col min="3" max="3" width="17.140625" bestFit="1" customWidth="1"/>
    <col min="4" max="4" width="2.140625" customWidth="1"/>
    <col min="5" max="5" width="21.28515625" bestFit="1" customWidth="1"/>
    <col min="7" max="7" width="12.7109375" bestFit="1" customWidth="1"/>
    <col min="12" max="12" width="12.42578125" bestFit="1" customWidth="1"/>
  </cols>
  <sheetData>
    <row r="1" spans="1:13" s="28" customFormat="1" x14ac:dyDescent="0.25">
      <c r="D1" s="8"/>
    </row>
    <row r="2" spans="1:13" s="28" customFormat="1" x14ac:dyDescent="0.25">
      <c r="B2" s="3" t="s">
        <v>344</v>
      </c>
      <c r="D2" s="8"/>
    </row>
    <row r="3" spans="1:13" s="28" customFormat="1" x14ac:dyDescent="0.25">
      <c r="B3" s="3" t="s">
        <v>345</v>
      </c>
      <c r="D3" s="8"/>
    </row>
    <row r="4" spans="1:13" s="28" customFormat="1" x14ac:dyDescent="0.25">
      <c r="B4" s="3" t="s">
        <v>346</v>
      </c>
      <c r="D4" s="8"/>
    </row>
    <row r="5" spans="1:13" s="28" customFormat="1" x14ac:dyDescent="0.25">
      <c r="B5" s="4" t="s">
        <v>1209</v>
      </c>
      <c r="D5" s="8"/>
    </row>
    <row r="6" spans="1:13" s="28" customFormat="1" x14ac:dyDescent="0.25">
      <c r="D6" s="8"/>
    </row>
    <row r="7" spans="1:13" s="28" customFormat="1" x14ac:dyDescent="0.25">
      <c r="A7" s="5" t="s">
        <v>347</v>
      </c>
      <c r="B7" s="5" t="s">
        <v>348</v>
      </c>
      <c r="C7" s="5" t="s">
        <v>349</v>
      </c>
      <c r="D7" s="6"/>
      <c r="E7" s="5" t="s">
        <v>348</v>
      </c>
      <c r="F7" s="5" t="s">
        <v>350</v>
      </c>
      <c r="G7" s="5" t="s">
        <v>349</v>
      </c>
      <c r="H7" s="5" t="s">
        <v>351</v>
      </c>
    </row>
    <row r="8" spans="1:13" s="54" customFormat="1" x14ac:dyDescent="0.25">
      <c r="A8" s="54" t="s">
        <v>1210</v>
      </c>
      <c r="B8" s="54" t="s">
        <v>1211</v>
      </c>
      <c r="C8" s="55">
        <v>-401588.5</v>
      </c>
      <c r="D8" s="7"/>
      <c r="E8" s="54" t="s">
        <v>1518</v>
      </c>
      <c r="F8" s="45">
        <v>42845</v>
      </c>
      <c r="G8" s="55">
        <v>401588.5</v>
      </c>
      <c r="H8" s="37">
        <f t="shared" ref="H8:H13" si="0">+C8+G8</f>
        <v>0</v>
      </c>
      <c r="J8" s="56"/>
      <c r="K8" s="56"/>
      <c r="L8" s="57"/>
      <c r="M8" s="51"/>
    </row>
    <row r="9" spans="1:13" s="54" customFormat="1" x14ac:dyDescent="0.25">
      <c r="A9" s="54" t="s">
        <v>473</v>
      </c>
      <c r="B9" s="54" t="s">
        <v>474</v>
      </c>
      <c r="C9" s="55">
        <v>-212000</v>
      </c>
      <c r="D9" s="7"/>
      <c r="E9" s="54" t="s">
        <v>945</v>
      </c>
      <c r="F9" s="45">
        <v>42793</v>
      </c>
      <c r="G9" s="55">
        <v>212000</v>
      </c>
      <c r="H9" s="37">
        <f t="shared" si="0"/>
        <v>0</v>
      </c>
      <c r="J9" s="56"/>
      <c r="K9" s="56"/>
      <c r="L9" s="57"/>
      <c r="M9" s="57"/>
    </row>
    <row r="10" spans="1:13" s="28" customFormat="1" x14ac:dyDescent="0.25">
      <c r="A10" s="28" t="s">
        <v>475</v>
      </c>
      <c r="B10" s="28" t="s">
        <v>476</v>
      </c>
      <c r="C10" s="29">
        <v>-50720</v>
      </c>
      <c r="D10" s="7"/>
      <c r="E10" s="28" t="s">
        <v>966</v>
      </c>
      <c r="F10" s="30">
        <v>42794</v>
      </c>
      <c r="G10" s="29">
        <v>50720</v>
      </c>
      <c r="H10" s="37">
        <f t="shared" si="0"/>
        <v>0</v>
      </c>
      <c r="J10" s="56"/>
      <c r="K10" s="56"/>
      <c r="L10" s="57"/>
      <c r="M10" s="57"/>
    </row>
    <row r="11" spans="1:13" s="28" customFormat="1" x14ac:dyDescent="0.25">
      <c r="A11" s="28" t="s">
        <v>485</v>
      </c>
      <c r="B11" s="28" t="s">
        <v>486</v>
      </c>
      <c r="C11" s="29">
        <v>-38767.480000000003</v>
      </c>
      <c r="D11" s="7"/>
      <c r="E11" s="28" t="s">
        <v>972</v>
      </c>
      <c r="F11" s="30">
        <v>42794</v>
      </c>
      <c r="G11" s="29">
        <v>83760</v>
      </c>
      <c r="H11" s="37">
        <f t="shared" si="0"/>
        <v>44992.52</v>
      </c>
      <c r="J11" s="56"/>
      <c r="K11" s="56"/>
      <c r="L11" s="57"/>
      <c r="M11" s="57"/>
    </row>
    <row r="12" spans="1:13" x14ac:dyDescent="0.25">
      <c r="A12" t="s">
        <v>1045</v>
      </c>
      <c r="B12" t="s">
        <v>1046</v>
      </c>
      <c r="C12" s="29">
        <v>-248800</v>
      </c>
      <c r="D12" s="7"/>
      <c r="E12" s="28" t="s">
        <v>983</v>
      </c>
      <c r="F12" s="30">
        <v>42796</v>
      </c>
      <c r="G12" s="29">
        <v>248800</v>
      </c>
      <c r="H12" s="37">
        <f t="shared" si="0"/>
        <v>0</v>
      </c>
      <c r="J12" s="56"/>
      <c r="K12" s="56"/>
      <c r="L12" s="57"/>
      <c r="M12" s="57"/>
    </row>
    <row r="13" spans="1:13" x14ac:dyDescent="0.25">
      <c r="A13" t="s">
        <v>1212</v>
      </c>
      <c r="B13" t="s">
        <v>1213</v>
      </c>
      <c r="C13" s="29">
        <v>-117280</v>
      </c>
      <c r="D13" s="7"/>
      <c r="E13" s="28" t="s">
        <v>1474</v>
      </c>
      <c r="F13" s="30">
        <v>42843</v>
      </c>
      <c r="G13" s="29">
        <v>117280</v>
      </c>
      <c r="H13" s="37">
        <f t="shared" si="0"/>
        <v>0</v>
      </c>
      <c r="J13" s="56"/>
      <c r="K13" s="56"/>
      <c r="L13" s="57"/>
      <c r="M13" s="57"/>
    </row>
    <row r="14" spans="1:13" x14ac:dyDescent="0.25">
      <c r="A14" t="s">
        <v>1051</v>
      </c>
      <c r="B14" t="s">
        <v>1052</v>
      </c>
      <c r="C14" s="29">
        <v>-212800</v>
      </c>
      <c r="D14" s="7"/>
      <c r="E14" s="28" t="s">
        <v>984</v>
      </c>
      <c r="F14" s="30">
        <v>42808</v>
      </c>
      <c r="G14" s="29">
        <v>212800</v>
      </c>
      <c r="H14" s="37">
        <f t="shared" ref="H14:H29" si="1">+C14+G14</f>
        <v>0</v>
      </c>
      <c r="I14" s="54"/>
      <c r="J14" s="56"/>
      <c r="K14" s="56"/>
      <c r="L14" s="57"/>
      <c r="M14" s="57"/>
    </row>
    <row r="15" spans="1:13" x14ac:dyDescent="0.25">
      <c r="A15" t="s">
        <v>1057</v>
      </c>
      <c r="B15" t="s">
        <v>1058</v>
      </c>
      <c r="C15" s="29">
        <v>-102984</v>
      </c>
      <c r="D15" s="7"/>
      <c r="E15" s="28" t="s">
        <v>1008</v>
      </c>
      <c r="F15" s="45">
        <v>42817</v>
      </c>
      <c r="G15" s="55">
        <v>102984</v>
      </c>
      <c r="H15" s="37">
        <f t="shared" si="1"/>
        <v>0</v>
      </c>
      <c r="J15" s="56"/>
      <c r="K15" s="56"/>
      <c r="L15" s="57"/>
      <c r="M15" s="57"/>
    </row>
    <row r="16" spans="1:13" x14ac:dyDescent="0.25">
      <c r="A16" t="s">
        <v>1214</v>
      </c>
      <c r="B16" t="s">
        <v>1215</v>
      </c>
      <c r="C16" s="29">
        <v>-99760</v>
      </c>
      <c r="D16" s="7"/>
      <c r="E16" s="28" t="s">
        <v>1578</v>
      </c>
      <c r="F16" s="30">
        <v>42843</v>
      </c>
      <c r="G16" s="29">
        <v>99760</v>
      </c>
      <c r="H16" s="37">
        <f t="shared" si="1"/>
        <v>0</v>
      </c>
      <c r="J16" s="56"/>
      <c r="K16" s="56"/>
      <c r="L16" s="57"/>
      <c r="M16" s="57"/>
    </row>
    <row r="17" spans="1:13" x14ac:dyDescent="0.25">
      <c r="A17" t="s">
        <v>1216</v>
      </c>
      <c r="B17" t="s">
        <v>1217</v>
      </c>
      <c r="C17" s="29">
        <v>-82240</v>
      </c>
      <c r="D17" s="7"/>
      <c r="E17" s="28" t="s">
        <v>1520</v>
      </c>
      <c r="F17" s="30">
        <v>42843</v>
      </c>
      <c r="G17" s="29">
        <v>82240</v>
      </c>
      <c r="H17" s="37">
        <f t="shared" si="1"/>
        <v>0</v>
      </c>
      <c r="J17" s="56"/>
      <c r="K17" s="56"/>
      <c r="L17" s="57"/>
      <c r="M17" s="57"/>
    </row>
    <row r="18" spans="1:13" x14ac:dyDescent="0.25">
      <c r="A18" t="s">
        <v>1218</v>
      </c>
      <c r="B18" t="s">
        <v>1219</v>
      </c>
      <c r="C18" s="29">
        <v>-45920</v>
      </c>
      <c r="D18" s="7"/>
      <c r="E18" s="28" t="s">
        <v>1519</v>
      </c>
      <c r="F18" s="30">
        <v>42843</v>
      </c>
      <c r="G18" s="29">
        <v>45920</v>
      </c>
      <c r="H18" s="37">
        <f t="shared" si="1"/>
        <v>0</v>
      </c>
      <c r="J18" s="56"/>
      <c r="K18" s="56"/>
      <c r="L18" s="57"/>
      <c r="M18" s="57"/>
    </row>
    <row r="19" spans="1:13" x14ac:dyDescent="0.25">
      <c r="A19" t="s">
        <v>1220</v>
      </c>
      <c r="B19" t="s">
        <v>1221</v>
      </c>
      <c r="C19" s="29">
        <v>-156800</v>
      </c>
      <c r="D19" s="7"/>
      <c r="E19" s="28" t="s">
        <v>1476</v>
      </c>
      <c r="F19" s="30">
        <v>42851</v>
      </c>
      <c r="G19" s="29">
        <v>156800</v>
      </c>
      <c r="H19" s="37">
        <f t="shared" si="1"/>
        <v>0</v>
      </c>
      <c r="J19" s="56"/>
      <c r="K19" s="56"/>
      <c r="L19" s="57"/>
      <c r="M19" s="57"/>
    </row>
    <row r="20" spans="1:13" x14ac:dyDescent="0.25">
      <c r="A20" t="s">
        <v>1222</v>
      </c>
      <c r="B20" t="s">
        <v>1223</v>
      </c>
      <c r="C20" s="29">
        <v>-138800</v>
      </c>
      <c r="D20" s="7"/>
      <c r="E20" s="28" t="s">
        <v>1509</v>
      </c>
      <c r="F20" s="30">
        <v>42843</v>
      </c>
      <c r="G20" s="29">
        <v>138800</v>
      </c>
      <c r="H20" s="37">
        <f t="shared" si="1"/>
        <v>0</v>
      </c>
      <c r="J20" s="56"/>
      <c r="K20" s="56"/>
      <c r="L20" s="57"/>
      <c r="M20" s="57"/>
    </row>
    <row r="21" spans="1:13" x14ac:dyDescent="0.25">
      <c r="A21" t="s">
        <v>1224</v>
      </c>
      <c r="B21" t="s">
        <v>1225</v>
      </c>
      <c r="C21" s="29">
        <v>-144000</v>
      </c>
      <c r="D21" s="6"/>
      <c r="E21" s="28" t="s">
        <v>1464</v>
      </c>
      <c r="F21" s="30">
        <v>42851</v>
      </c>
      <c r="G21" s="29">
        <v>144000</v>
      </c>
      <c r="H21" s="37">
        <f t="shared" si="1"/>
        <v>0</v>
      </c>
      <c r="J21" s="56"/>
      <c r="K21" s="56"/>
      <c r="L21" s="57"/>
      <c r="M21" s="57"/>
    </row>
    <row r="22" spans="1:13" x14ac:dyDescent="0.25">
      <c r="A22" t="s">
        <v>1226</v>
      </c>
      <c r="B22" t="s">
        <v>1227</v>
      </c>
      <c r="C22" s="29">
        <v>-67200</v>
      </c>
      <c r="D22" s="7"/>
      <c r="E22" s="28" t="s">
        <v>1521</v>
      </c>
      <c r="F22" s="30">
        <v>42850</v>
      </c>
      <c r="G22" s="29">
        <v>67200</v>
      </c>
      <c r="H22" s="37">
        <f t="shared" si="1"/>
        <v>0</v>
      </c>
      <c r="J22" s="56"/>
      <c r="K22" s="56"/>
      <c r="L22" s="57"/>
      <c r="M22" s="57"/>
    </row>
    <row r="23" spans="1:13" x14ac:dyDescent="0.25">
      <c r="A23" t="s">
        <v>1228</v>
      </c>
      <c r="B23" t="s">
        <v>1229</v>
      </c>
      <c r="C23" s="29">
        <v>-106400</v>
      </c>
      <c r="D23" s="7"/>
      <c r="E23" s="28" t="s">
        <v>1475</v>
      </c>
      <c r="F23" s="30">
        <v>42850</v>
      </c>
      <c r="G23" s="29">
        <v>106400</v>
      </c>
      <c r="H23" s="37">
        <f t="shared" si="1"/>
        <v>0</v>
      </c>
      <c r="J23" s="56"/>
      <c r="K23" s="56"/>
      <c r="L23" s="57"/>
      <c r="M23" s="57"/>
    </row>
    <row r="24" spans="1:13" x14ac:dyDescent="0.25">
      <c r="A24" t="s">
        <v>1230</v>
      </c>
      <c r="B24" t="s">
        <v>1231</v>
      </c>
      <c r="C24" s="29">
        <v>-96800</v>
      </c>
      <c r="D24" s="7"/>
      <c r="E24" s="28" t="s">
        <v>1511</v>
      </c>
      <c r="F24" s="30">
        <v>42850</v>
      </c>
      <c r="G24" s="29">
        <v>96800</v>
      </c>
      <c r="H24" s="37">
        <f t="shared" si="1"/>
        <v>0</v>
      </c>
      <c r="J24" s="56"/>
      <c r="K24" s="56"/>
      <c r="L24" s="57"/>
      <c r="M24" s="57"/>
    </row>
    <row r="25" spans="1:13" x14ac:dyDescent="0.25">
      <c r="A25" t="s">
        <v>1232</v>
      </c>
      <c r="B25" t="s">
        <v>1233</v>
      </c>
      <c r="C25" s="29">
        <v>-151200</v>
      </c>
      <c r="D25" s="7"/>
      <c r="E25" s="28" t="s">
        <v>1483</v>
      </c>
      <c r="F25" s="30">
        <v>42850</v>
      </c>
      <c r="G25" s="29">
        <v>151200</v>
      </c>
      <c r="H25" s="37">
        <f t="shared" si="1"/>
        <v>0</v>
      </c>
      <c r="J25" s="56"/>
      <c r="K25" s="56"/>
      <c r="L25" s="57"/>
      <c r="M25" s="57"/>
    </row>
    <row r="26" spans="1:13" x14ac:dyDescent="0.25">
      <c r="A26" t="s">
        <v>1234</v>
      </c>
      <c r="B26" t="s">
        <v>1235</v>
      </c>
      <c r="C26" s="29">
        <v>-115200</v>
      </c>
      <c r="D26" s="7"/>
      <c r="E26" s="28" t="s">
        <v>1480</v>
      </c>
      <c r="F26" s="30">
        <v>42850</v>
      </c>
      <c r="G26" s="29">
        <v>115200</v>
      </c>
      <c r="H26" s="37">
        <f t="shared" si="1"/>
        <v>0</v>
      </c>
      <c r="J26" s="56"/>
      <c r="K26" s="56"/>
      <c r="L26" s="57"/>
      <c r="M26" s="57"/>
    </row>
    <row r="27" spans="1:13" x14ac:dyDescent="0.25">
      <c r="A27" t="s">
        <v>1236</v>
      </c>
      <c r="B27" t="s">
        <v>1237</v>
      </c>
      <c r="C27" s="29">
        <v>-150400</v>
      </c>
      <c r="D27" s="7"/>
      <c r="E27" s="28" t="s">
        <v>1517</v>
      </c>
      <c r="F27" s="30">
        <v>42850</v>
      </c>
      <c r="G27" s="29">
        <v>150400</v>
      </c>
      <c r="H27" s="37">
        <f t="shared" si="1"/>
        <v>0</v>
      </c>
      <c r="J27" s="56"/>
      <c r="K27" s="56"/>
      <c r="L27" s="57"/>
      <c r="M27" s="57"/>
    </row>
    <row r="28" spans="1:13" x14ac:dyDescent="0.25">
      <c r="A28" t="s">
        <v>1238</v>
      </c>
      <c r="B28" t="s">
        <v>1239</v>
      </c>
      <c r="C28" s="29">
        <v>-137600</v>
      </c>
      <c r="D28" s="7"/>
      <c r="E28" s="28" t="s">
        <v>1523</v>
      </c>
      <c r="F28" s="30">
        <v>42850</v>
      </c>
      <c r="G28" s="29">
        <v>137600</v>
      </c>
      <c r="H28" s="37">
        <f t="shared" si="1"/>
        <v>0</v>
      </c>
      <c r="J28" s="56"/>
      <c r="K28" s="56"/>
      <c r="L28" s="57"/>
      <c r="M28" s="57"/>
    </row>
    <row r="29" spans="1:13" x14ac:dyDescent="0.25">
      <c r="A29" t="s">
        <v>1240</v>
      </c>
      <c r="B29" t="s">
        <v>1241</v>
      </c>
      <c r="C29" s="29">
        <v>-71200</v>
      </c>
      <c r="D29" s="7"/>
      <c r="E29" s="28" t="s">
        <v>1510</v>
      </c>
      <c r="F29" s="30">
        <v>42850</v>
      </c>
      <c r="G29" s="29">
        <v>71200</v>
      </c>
      <c r="H29" s="37">
        <f t="shared" si="1"/>
        <v>0</v>
      </c>
      <c r="J29" s="56"/>
      <c r="K29" s="56"/>
      <c r="L29" s="57"/>
      <c r="M29" s="57"/>
    </row>
    <row r="30" spans="1:13" x14ac:dyDescent="0.25">
      <c r="A30" t="s">
        <v>1242</v>
      </c>
      <c r="B30" t="s">
        <v>1243</v>
      </c>
      <c r="C30" s="29">
        <v>179222.97</v>
      </c>
      <c r="D30" s="7"/>
      <c r="E30" s="28" t="s">
        <v>1579</v>
      </c>
      <c r="F30" s="30"/>
      <c r="G30" s="29"/>
      <c r="H30" s="37"/>
      <c r="J30" s="56"/>
      <c r="K30" s="56"/>
      <c r="L30" s="57"/>
      <c r="M30" s="57"/>
    </row>
    <row r="31" spans="1:13" x14ac:dyDescent="0.25">
      <c r="A31" t="s">
        <v>10</v>
      </c>
      <c r="B31" t="s">
        <v>11</v>
      </c>
      <c r="C31" s="29">
        <v>-280731.78999999998</v>
      </c>
      <c r="D31" s="7"/>
      <c r="E31" s="28" t="s">
        <v>448</v>
      </c>
      <c r="F31" s="30">
        <v>42657</v>
      </c>
      <c r="G31" s="29">
        <v>280731.78999999998</v>
      </c>
      <c r="H31" s="37">
        <f t="shared" ref="H31:H43" si="2">+C31+G31</f>
        <v>0</v>
      </c>
      <c r="J31" s="56"/>
      <c r="K31" s="56"/>
      <c r="L31" s="57"/>
      <c r="M31" s="57"/>
    </row>
    <row r="32" spans="1:13" x14ac:dyDescent="0.25">
      <c r="A32" t="s">
        <v>24</v>
      </c>
      <c r="B32" t="s">
        <v>25</v>
      </c>
      <c r="C32" s="29">
        <v>-261126.03</v>
      </c>
      <c r="D32" s="7"/>
      <c r="E32" s="28" t="s">
        <v>397</v>
      </c>
      <c r="F32" s="30">
        <v>42657</v>
      </c>
      <c r="G32" s="29">
        <v>261126.03</v>
      </c>
      <c r="H32" s="37">
        <f t="shared" si="2"/>
        <v>0</v>
      </c>
      <c r="J32" s="56"/>
      <c r="K32" s="56"/>
      <c r="L32" s="57"/>
      <c r="M32" s="57"/>
    </row>
    <row r="33" spans="1:13" x14ac:dyDescent="0.25">
      <c r="A33" t="s">
        <v>1061</v>
      </c>
      <c r="B33" t="s">
        <v>1062</v>
      </c>
      <c r="C33" s="29">
        <v>-132000</v>
      </c>
      <c r="D33" s="7"/>
      <c r="E33" s="28" t="s">
        <v>977</v>
      </c>
      <c r="F33" s="30">
        <v>42796</v>
      </c>
      <c r="G33" s="29">
        <v>132000</v>
      </c>
      <c r="H33" s="37">
        <f t="shared" si="2"/>
        <v>0</v>
      </c>
      <c r="J33" s="56"/>
      <c r="K33" s="56"/>
      <c r="L33" s="57"/>
      <c r="M33" s="57"/>
    </row>
    <row r="34" spans="1:13" x14ac:dyDescent="0.25">
      <c r="A34" t="s">
        <v>34</v>
      </c>
      <c r="B34" t="s">
        <v>35</v>
      </c>
      <c r="C34" s="29">
        <v>-280731.78999999998</v>
      </c>
      <c r="D34" s="7"/>
      <c r="E34" s="28" t="s">
        <v>424</v>
      </c>
      <c r="F34" s="30">
        <v>42660</v>
      </c>
      <c r="G34" s="29">
        <v>280731.78999999998</v>
      </c>
      <c r="H34" s="37">
        <f t="shared" si="2"/>
        <v>0</v>
      </c>
      <c r="J34" s="56"/>
      <c r="K34" s="56"/>
      <c r="L34" s="57"/>
      <c r="M34" s="57"/>
    </row>
    <row r="35" spans="1:13" x14ac:dyDescent="0.25">
      <c r="A35" t="s">
        <v>38</v>
      </c>
      <c r="B35" t="s">
        <v>39</v>
      </c>
      <c r="C35" s="29">
        <v>-245600</v>
      </c>
      <c r="D35" s="7"/>
      <c r="E35" s="28" t="s">
        <v>384</v>
      </c>
      <c r="F35" s="30">
        <v>42745</v>
      </c>
      <c r="G35" s="29">
        <v>245600</v>
      </c>
      <c r="H35" s="37">
        <f t="shared" si="2"/>
        <v>0</v>
      </c>
      <c r="J35" s="56"/>
      <c r="K35" s="56"/>
      <c r="L35" s="57"/>
      <c r="M35" s="57"/>
    </row>
    <row r="36" spans="1:13" x14ac:dyDescent="0.25">
      <c r="A36" t="s">
        <v>40</v>
      </c>
      <c r="B36" t="s">
        <v>41</v>
      </c>
      <c r="C36" s="29">
        <v>-280731.78999999998</v>
      </c>
      <c r="D36" s="7"/>
      <c r="E36" s="54" t="s">
        <v>437</v>
      </c>
      <c r="F36" s="30">
        <v>42662</v>
      </c>
      <c r="G36" s="29">
        <v>280731.78999999998</v>
      </c>
      <c r="H36" s="37">
        <f t="shared" si="2"/>
        <v>0</v>
      </c>
      <c r="I36" s="54"/>
      <c r="J36" s="56"/>
      <c r="K36" s="56"/>
      <c r="L36" s="57"/>
      <c r="M36" s="57"/>
    </row>
    <row r="37" spans="1:13" x14ac:dyDescent="0.25">
      <c r="A37" t="s">
        <v>48</v>
      </c>
      <c r="B37" t="s">
        <v>49</v>
      </c>
      <c r="C37" s="29">
        <v>-344378.15</v>
      </c>
      <c r="D37" s="7"/>
      <c r="E37" s="28" t="s">
        <v>363</v>
      </c>
      <c r="F37" s="30">
        <v>42678</v>
      </c>
      <c r="G37" s="29">
        <v>344378.15</v>
      </c>
      <c r="H37" s="37">
        <f t="shared" si="2"/>
        <v>0</v>
      </c>
      <c r="J37" s="56"/>
      <c r="K37" s="56"/>
      <c r="L37" s="57"/>
      <c r="M37" s="57"/>
    </row>
    <row r="38" spans="1:13" x14ac:dyDescent="0.25">
      <c r="A38" t="s">
        <v>50</v>
      </c>
      <c r="B38" t="s">
        <v>51</v>
      </c>
      <c r="C38" s="29">
        <v>-344378.15</v>
      </c>
      <c r="D38" s="7"/>
      <c r="E38" t="s">
        <v>367</v>
      </c>
      <c r="F38" s="30">
        <v>42678</v>
      </c>
      <c r="G38" s="29">
        <v>344378.15</v>
      </c>
      <c r="H38" s="37">
        <f t="shared" si="2"/>
        <v>0</v>
      </c>
      <c r="I38" s="54"/>
      <c r="J38" s="56"/>
      <c r="K38" s="56"/>
      <c r="L38" s="57"/>
      <c r="M38" s="57"/>
    </row>
    <row r="39" spans="1:13" x14ac:dyDescent="0.25">
      <c r="A39" t="s">
        <v>52</v>
      </c>
      <c r="B39" t="s">
        <v>53</v>
      </c>
      <c r="C39" s="29">
        <v>-371385.97</v>
      </c>
      <c r="D39" s="7"/>
      <c r="E39" s="28" t="s">
        <v>365</v>
      </c>
      <c r="F39" s="30">
        <v>42681</v>
      </c>
      <c r="G39" s="29">
        <v>371385.97</v>
      </c>
      <c r="H39" s="37">
        <f t="shared" si="2"/>
        <v>0</v>
      </c>
      <c r="I39" s="28"/>
      <c r="J39" s="56"/>
      <c r="K39" s="56"/>
      <c r="L39" s="57"/>
      <c r="M39" s="57"/>
    </row>
    <row r="40" spans="1:13" x14ac:dyDescent="0.25">
      <c r="A40" t="s">
        <v>54</v>
      </c>
      <c r="B40" t="s">
        <v>55</v>
      </c>
      <c r="C40" s="29">
        <v>-344378.15</v>
      </c>
      <c r="D40" s="7"/>
      <c r="E40" s="54" t="s">
        <v>364</v>
      </c>
      <c r="F40" s="45">
        <v>42688</v>
      </c>
      <c r="G40" s="55">
        <v>344378.15</v>
      </c>
      <c r="H40" s="37">
        <f t="shared" si="2"/>
        <v>0</v>
      </c>
      <c r="I40" s="54"/>
      <c r="J40" s="56"/>
      <c r="K40" s="56"/>
      <c r="L40" s="57"/>
      <c r="M40" s="57"/>
    </row>
    <row r="41" spans="1:13" x14ac:dyDescent="0.25">
      <c r="A41" t="s">
        <v>74</v>
      </c>
      <c r="B41" t="s">
        <v>75</v>
      </c>
      <c r="C41" s="29">
        <v>-676334.61</v>
      </c>
      <c r="D41" s="7"/>
      <c r="E41" s="28" t="s">
        <v>381</v>
      </c>
      <c r="F41" s="30">
        <v>42717</v>
      </c>
      <c r="G41" s="29">
        <v>676334.61</v>
      </c>
      <c r="H41" s="37">
        <f t="shared" si="2"/>
        <v>0</v>
      </c>
      <c r="I41" s="28"/>
      <c r="J41" s="56"/>
      <c r="K41" s="56"/>
      <c r="L41" s="57"/>
      <c r="M41" s="57"/>
    </row>
    <row r="42" spans="1:13" x14ac:dyDescent="0.25">
      <c r="A42" t="s">
        <v>80</v>
      </c>
      <c r="B42" t="s">
        <v>81</v>
      </c>
      <c r="C42" s="29">
        <v>-322851.02</v>
      </c>
      <c r="D42" s="7"/>
      <c r="E42" s="28" t="s">
        <v>380</v>
      </c>
      <c r="F42" s="30">
        <v>42730</v>
      </c>
      <c r="G42" s="29">
        <v>322851.02</v>
      </c>
      <c r="H42" s="37">
        <f t="shared" si="2"/>
        <v>0</v>
      </c>
      <c r="I42" s="28"/>
      <c r="J42" s="56"/>
      <c r="K42" s="56"/>
      <c r="L42" s="57"/>
      <c r="M42" s="57"/>
    </row>
    <row r="43" spans="1:13" x14ac:dyDescent="0.25">
      <c r="A43" t="s">
        <v>92</v>
      </c>
      <c r="B43" t="s">
        <v>93</v>
      </c>
      <c r="C43" s="29">
        <v>-371385.97</v>
      </c>
      <c r="D43" s="7"/>
      <c r="E43" s="28" t="s">
        <v>361</v>
      </c>
      <c r="F43" s="30">
        <v>42705</v>
      </c>
      <c r="G43" s="29">
        <v>371385.97</v>
      </c>
      <c r="H43" s="37">
        <f t="shared" si="2"/>
        <v>0</v>
      </c>
      <c r="I43" s="28"/>
      <c r="J43" s="56"/>
      <c r="K43" s="56"/>
      <c r="L43" s="57"/>
      <c r="M43" s="57"/>
    </row>
    <row r="44" spans="1:13" x14ac:dyDescent="0.25">
      <c r="A44" t="s">
        <v>96</v>
      </c>
      <c r="B44" t="s">
        <v>97</v>
      </c>
      <c r="C44" s="29">
        <v>1258.1099999999999</v>
      </c>
      <c r="D44" s="7"/>
      <c r="E44" s="39" t="s">
        <v>1580</v>
      </c>
      <c r="F44" s="35"/>
      <c r="G44" s="36"/>
      <c r="H44" s="37"/>
      <c r="I44" s="34" t="s">
        <v>1581</v>
      </c>
      <c r="J44" s="56"/>
      <c r="K44" s="56"/>
      <c r="L44" s="57"/>
      <c r="M44" s="57"/>
    </row>
    <row r="45" spans="1:13" x14ac:dyDescent="0.25">
      <c r="A45" t="s">
        <v>108</v>
      </c>
      <c r="B45" t="s">
        <v>109</v>
      </c>
      <c r="C45" s="29">
        <v>-287262.46000000002</v>
      </c>
      <c r="D45" s="7"/>
      <c r="E45" s="54" t="s">
        <v>441</v>
      </c>
      <c r="F45" s="45">
        <v>42740</v>
      </c>
      <c r="G45" s="55">
        <v>287262.46000000002</v>
      </c>
      <c r="H45" s="37">
        <f t="shared" ref="H45:H56" si="3">+C45+G45</f>
        <v>0</v>
      </c>
      <c r="I45" s="54"/>
      <c r="J45" s="56"/>
      <c r="K45" s="56"/>
      <c r="L45" s="57"/>
      <c r="M45" s="57"/>
    </row>
    <row r="46" spans="1:13" x14ac:dyDescent="0.25">
      <c r="A46" t="s">
        <v>122</v>
      </c>
      <c r="B46" t="s">
        <v>123</v>
      </c>
      <c r="C46" s="29">
        <v>-287262.46000000002</v>
      </c>
      <c r="D46" s="7"/>
      <c r="E46" s="28" t="s">
        <v>438</v>
      </c>
      <c r="F46" s="30">
        <v>42740</v>
      </c>
      <c r="G46" s="29">
        <v>287262.46000000002</v>
      </c>
      <c r="H46" s="37">
        <f t="shared" si="3"/>
        <v>0</v>
      </c>
      <c r="I46" s="28"/>
      <c r="J46" s="56"/>
      <c r="K46" s="56"/>
      <c r="L46" s="57"/>
      <c r="M46" s="57"/>
    </row>
    <row r="47" spans="1:13" x14ac:dyDescent="0.25">
      <c r="A47" t="s">
        <v>126</v>
      </c>
      <c r="B47" t="s">
        <v>127</v>
      </c>
      <c r="C47" s="29">
        <v>-287262.46000000002</v>
      </c>
      <c r="D47" s="7"/>
      <c r="E47" s="28" t="s">
        <v>449</v>
      </c>
      <c r="F47" s="30">
        <v>42740</v>
      </c>
      <c r="G47" s="29">
        <v>287262.46000000002</v>
      </c>
      <c r="H47" s="37">
        <f t="shared" si="3"/>
        <v>0</v>
      </c>
      <c r="I47" s="28"/>
      <c r="J47" s="56"/>
      <c r="K47" s="56"/>
      <c r="L47" s="57"/>
      <c r="M47" s="57"/>
    </row>
    <row r="48" spans="1:13" x14ac:dyDescent="0.25">
      <c r="A48" t="s">
        <v>154</v>
      </c>
      <c r="B48" t="s">
        <v>155</v>
      </c>
      <c r="C48" s="29">
        <v>-748103.24</v>
      </c>
      <c r="D48" s="7"/>
      <c r="E48" s="28" t="s">
        <v>389</v>
      </c>
      <c r="F48" s="30">
        <v>42741</v>
      </c>
      <c r="G48" s="29">
        <v>748103.24</v>
      </c>
      <c r="H48" s="37">
        <f t="shared" si="3"/>
        <v>0</v>
      </c>
      <c r="I48" s="28"/>
      <c r="J48" s="56"/>
      <c r="K48" s="56"/>
      <c r="L48" s="57"/>
      <c r="M48" s="57"/>
    </row>
    <row r="49" spans="1:13" x14ac:dyDescent="0.25">
      <c r="A49" t="s">
        <v>158</v>
      </c>
      <c r="B49" t="s">
        <v>159</v>
      </c>
      <c r="C49" s="29">
        <v>-287262.46000000002</v>
      </c>
      <c r="D49" s="7"/>
      <c r="E49" s="28" t="s">
        <v>429</v>
      </c>
      <c r="F49" s="30">
        <v>42744</v>
      </c>
      <c r="G49" s="29">
        <v>287262.46000000002</v>
      </c>
      <c r="H49" s="37">
        <f t="shared" si="3"/>
        <v>0</v>
      </c>
      <c r="I49" s="28"/>
      <c r="J49" s="56"/>
      <c r="K49" s="56"/>
      <c r="L49" s="57"/>
      <c r="M49" s="57"/>
    </row>
    <row r="50" spans="1:13" x14ac:dyDescent="0.25">
      <c r="A50" t="s">
        <v>166</v>
      </c>
      <c r="B50" t="s">
        <v>167</v>
      </c>
      <c r="C50" s="29">
        <v>-366530.38</v>
      </c>
      <c r="D50" s="7"/>
      <c r="E50" s="28" t="s">
        <v>379</v>
      </c>
      <c r="F50" s="30">
        <v>42746</v>
      </c>
      <c r="G50" s="29">
        <v>366530.38</v>
      </c>
      <c r="H50" s="37">
        <f t="shared" si="3"/>
        <v>0</v>
      </c>
      <c r="I50" s="28"/>
      <c r="J50" s="56"/>
      <c r="K50" s="56"/>
      <c r="L50" s="57"/>
      <c r="M50" s="57"/>
    </row>
    <row r="51" spans="1:13" x14ac:dyDescent="0.25">
      <c r="A51" t="s">
        <v>170</v>
      </c>
      <c r="B51" t="s">
        <v>171</v>
      </c>
      <c r="C51" s="29">
        <v>-307427.24</v>
      </c>
      <c r="D51" s="7"/>
      <c r="E51" s="28" t="s">
        <v>405</v>
      </c>
      <c r="F51" s="30">
        <v>42751</v>
      </c>
      <c r="G51" s="29">
        <v>307427.24</v>
      </c>
      <c r="H51" s="37">
        <f t="shared" si="3"/>
        <v>0</v>
      </c>
      <c r="I51" s="28"/>
      <c r="J51" s="56"/>
      <c r="K51" s="56"/>
      <c r="L51" s="57"/>
      <c r="M51" s="57"/>
    </row>
    <row r="52" spans="1:13" x14ac:dyDescent="0.25">
      <c r="A52" t="s">
        <v>174</v>
      </c>
      <c r="B52" t="s">
        <v>175</v>
      </c>
      <c r="C52" s="29">
        <v>-359570.38</v>
      </c>
      <c r="D52" s="7"/>
      <c r="E52" s="28" t="s">
        <v>378</v>
      </c>
      <c r="F52" s="30">
        <v>42751</v>
      </c>
      <c r="G52" s="29">
        <v>359570.38</v>
      </c>
      <c r="H52" s="37">
        <f t="shared" si="3"/>
        <v>0</v>
      </c>
      <c r="I52" s="28"/>
      <c r="J52" s="56"/>
      <c r="K52" s="56"/>
      <c r="L52" s="57"/>
      <c r="M52" s="57"/>
    </row>
    <row r="53" spans="1:13" x14ac:dyDescent="0.25">
      <c r="A53" t="s">
        <v>178</v>
      </c>
      <c r="B53" t="s">
        <v>179</v>
      </c>
      <c r="C53" s="29">
        <v>-510163.94</v>
      </c>
      <c r="D53" s="7"/>
      <c r="E53" s="28" t="s">
        <v>383</v>
      </c>
      <c r="F53" s="30">
        <v>42751</v>
      </c>
      <c r="G53" s="29">
        <v>510163.94</v>
      </c>
      <c r="H53" s="37">
        <f t="shared" si="3"/>
        <v>0</v>
      </c>
      <c r="I53" s="28"/>
      <c r="J53" s="56"/>
      <c r="K53" s="56"/>
      <c r="L53" s="57"/>
      <c r="M53" s="57"/>
    </row>
    <row r="54" spans="1:13" x14ac:dyDescent="0.25">
      <c r="A54" t="s">
        <v>234</v>
      </c>
      <c r="B54" t="s">
        <v>235</v>
      </c>
      <c r="C54" s="29">
        <v>-294055.75</v>
      </c>
      <c r="D54" s="7"/>
      <c r="E54" s="28" t="s">
        <v>403</v>
      </c>
      <c r="F54" s="30">
        <v>42755</v>
      </c>
      <c r="G54" s="29">
        <v>294055.75</v>
      </c>
      <c r="H54" s="37">
        <f t="shared" si="3"/>
        <v>0</v>
      </c>
      <c r="I54" s="28"/>
      <c r="J54" s="56"/>
      <c r="K54" s="56"/>
      <c r="L54" s="57"/>
      <c r="M54" s="57"/>
    </row>
    <row r="55" spans="1:13" x14ac:dyDescent="0.25">
      <c r="A55" t="s">
        <v>236</v>
      </c>
      <c r="B55" t="s">
        <v>237</v>
      </c>
      <c r="C55" s="29">
        <v>-335793.61</v>
      </c>
      <c r="D55" s="7"/>
      <c r="E55" s="28" t="s">
        <v>375</v>
      </c>
      <c r="F55" s="30">
        <v>42755</v>
      </c>
      <c r="G55" s="29">
        <v>335793.61</v>
      </c>
      <c r="H55" s="37">
        <f t="shared" si="3"/>
        <v>0</v>
      </c>
      <c r="I55" s="28"/>
      <c r="J55" s="56"/>
      <c r="K55" s="56"/>
      <c r="L55" s="57"/>
      <c r="M55" s="57"/>
    </row>
    <row r="56" spans="1:13" x14ac:dyDescent="0.25">
      <c r="A56" t="s">
        <v>238</v>
      </c>
      <c r="B56" t="s">
        <v>239</v>
      </c>
      <c r="C56" s="29">
        <v>-359570.38</v>
      </c>
      <c r="D56" s="7"/>
      <c r="E56" s="28" t="s">
        <v>376</v>
      </c>
      <c r="F56" s="30">
        <v>42755</v>
      </c>
      <c r="G56" s="29">
        <v>359570.38</v>
      </c>
      <c r="H56" s="37">
        <f t="shared" si="3"/>
        <v>0</v>
      </c>
      <c r="I56" s="28"/>
      <c r="J56" s="56"/>
      <c r="K56" s="56"/>
      <c r="L56" s="57"/>
      <c r="M56" s="57"/>
    </row>
    <row r="57" spans="1:13" x14ac:dyDescent="0.25">
      <c r="A57" t="s">
        <v>244</v>
      </c>
      <c r="B57" t="s">
        <v>245</v>
      </c>
      <c r="C57" s="29">
        <v>5560.99</v>
      </c>
      <c r="D57" s="7"/>
      <c r="E57" s="39" t="s">
        <v>351</v>
      </c>
      <c r="F57" s="35"/>
      <c r="G57" s="36"/>
      <c r="H57" s="37"/>
      <c r="I57" s="34" t="s">
        <v>1581</v>
      </c>
      <c r="J57" s="56"/>
      <c r="K57" s="56"/>
      <c r="L57" s="57"/>
      <c r="M57" s="57"/>
    </row>
    <row r="58" spans="1:13" x14ac:dyDescent="0.25">
      <c r="A58" t="s">
        <v>264</v>
      </c>
      <c r="B58" t="s">
        <v>265</v>
      </c>
      <c r="C58" s="29">
        <v>-322021.90000000002</v>
      </c>
      <c r="D58" s="7"/>
      <c r="E58" s="54" t="s">
        <v>780</v>
      </c>
      <c r="F58" s="45">
        <v>42765</v>
      </c>
      <c r="G58" s="55">
        <v>322021.90000000002</v>
      </c>
      <c r="H58" s="37">
        <f t="shared" ref="H58:H63" si="4">+C58+G58</f>
        <v>0</v>
      </c>
      <c r="I58" s="54"/>
      <c r="J58" s="56"/>
      <c r="K58" s="56"/>
      <c r="L58" s="57"/>
      <c r="M58" s="57"/>
    </row>
    <row r="59" spans="1:13" x14ac:dyDescent="0.25">
      <c r="A59" t="s">
        <v>266</v>
      </c>
      <c r="B59" t="s">
        <v>267</v>
      </c>
      <c r="C59" s="29">
        <v>-322021.90000000002</v>
      </c>
      <c r="D59" s="7"/>
      <c r="E59" s="28" t="s">
        <v>781</v>
      </c>
      <c r="F59" s="30">
        <v>42765</v>
      </c>
      <c r="G59" s="29">
        <v>322021.90000000002</v>
      </c>
      <c r="H59" s="37">
        <f t="shared" si="4"/>
        <v>0</v>
      </c>
      <c r="I59" s="28"/>
      <c r="J59" s="56"/>
      <c r="K59" s="56"/>
      <c r="L59" s="57"/>
      <c r="M59" s="57"/>
    </row>
    <row r="60" spans="1:13" x14ac:dyDescent="0.25">
      <c r="A60" t="s">
        <v>272</v>
      </c>
      <c r="B60" t="s">
        <v>273</v>
      </c>
      <c r="C60" s="29">
        <v>-287262.46000000002</v>
      </c>
      <c r="D60" s="7"/>
      <c r="E60" s="28" t="s">
        <v>783</v>
      </c>
      <c r="F60" s="30">
        <v>42765</v>
      </c>
      <c r="G60" s="29">
        <v>287262.46000000002</v>
      </c>
      <c r="H60" s="37">
        <f t="shared" si="4"/>
        <v>0</v>
      </c>
      <c r="I60" s="28"/>
      <c r="J60" s="56"/>
      <c r="K60" s="56"/>
      <c r="L60" s="57"/>
      <c r="M60" s="57"/>
    </row>
    <row r="61" spans="1:13" x14ac:dyDescent="0.25">
      <c r="A61" t="s">
        <v>282</v>
      </c>
      <c r="B61" t="s">
        <v>283</v>
      </c>
      <c r="C61" s="29">
        <v>-212524.74</v>
      </c>
      <c r="D61" s="7"/>
      <c r="E61" s="28" t="s">
        <v>786</v>
      </c>
      <c r="F61" s="30">
        <v>42765</v>
      </c>
      <c r="G61" s="29">
        <v>212524.74</v>
      </c>
      <c r="H61" s="37">
        <f t="shared" si="4"/>
        <v>0</v>
      </c>
      <c r="I61" s="28"/>
      <c r="J61" s="56"/>
      <c r="K61" s="56"/>
      <c r="L61" s="57"/>
      <c r="M61" s="57"/>
    </row>
    <row r="62" spans="1:13" x14ac:dyDescent="0.25">
      <c r="A62" t="s">
        <v>290</v>
      </c>
      <c r="B62" t="s">
        <v>291</v>
      </c>
      <c r="C62" s="29">
        <v>-322021.90000000002</v>
      </c>
      <c r="D62" s="7"/>
      <c r="E62" s="54" t="s">
        <v>789</v>
      </c>
      <c r="F62" s="30">
        <v>42765</v>
      </c>
      <c r="G62" s="29">
        <v>322021.90000000002</v>
      </c>
      <c r="H62" s="37">
        <f t="shared" si="4"/>
        <v>0</v>
      </c>
      <c r="I62" s="54"/>
      <c r="J62" s="56"/>
      <c r="K62" s="56"/>
      <c r="L62" s="57"/>
      <c r="M62" s="57"/>
    </row>
    <row r="63" spans="1:13" x14ac:dyDescent="0.25">
      <c r="A63" t="s">
        <v>292</v>
      </c>
      <c r="B63" t="s">
        <v>293</v>
      </c>
      <c r="C63" s="29">
        <v>-322021.90000000002</v>
      </c>
      <c r="D63" s="7"/>
      <c r="E63" s="28" t="s">
        <v>790</v>
      </c>
      <c r="F63" s="30">
        <v>42765</v>
      </c>
      <c r="G63" s="29">
        <v>322021.90000000002</v>
      </c>
      <c r="H63" s="37">
        <f t="shared" si="4"/>
        <v>0</v>
      </c>
      <c r="I63" s="28"/>
      <c r="J63" s="56"/>
      <c r="K63" s="56"/>
      <c r="L63" s="57"/>
      <c r="M63" s="57"/>
    </row>
    <row r="64" spans="1:13" x14ac:dyDescent="0.25">
      <c r="A64" t="s">
        <v>294</v>
      </c>
      <c r="B64" t="s">
        <v>295</v>
      </c>
      <c r="C64" s="29">
        <v>-322021.90000000002</v>
      </c>
      <c r="D64" s="7"/>
      <c r="E64" s="28" t="s">
        <v>1586</v>
      </c>
      <c r="F64" s="30"/>
      <c r="G64" s="29"/>
      <c r="H64" s="37"/>
      <c r="I64" s="28"/>
      <c r="J64" s="56"/>
      <c r="K64" s="56"/>
      <c r="L64" s="57"/>
      <c r="M64" s="57"/>
    </row>
    <row r="65" spans="1:13" x14ac:dyDescent="0.25">
      <c r="A65" t="s">
        <v>296</v>
      </c>
      <c r="B65" t="s">
        <v>297</v>
      </c>
      <c r="C65" s="29">
        <v>-322021.90000000002</v>
      </c>
      <c r="D65" s="7"/>
      <c r="E65" s="28" t="s">
        <v>1586</v>
      </c>
      <c r="F65" s="30"/>
      <c r="G65" s="29"/>
      <c r="H65" s="37"/>
      <c r="I65" s="28"/>
      <c r="J65" s="56"/>
      <c r="K65" s="56"/>
      <c r="L65" s="57"/>
      <c r="M65" s="57"/>
    </row>
    <row r="66" spans="1:13" x14ac:dyDescent="0.25">
      <c r="A66" t="s">
        <v>326</v>
      </c>
      <c r="B66" t="s">
        <v>327</v>
      </c>
      <c r="C66" s="29">
        <v>-267763.06</v>
      </c>
      <c r="D66" s="7"/>
      <c r="E66" s="28" t="s">
        <v>802</v>
      </c>
      <c r="F66" s="30">
        <v>42765</v>
      </c>
      <c r="G66" s="29">
        <v>267763.06</v>
      </c>
      <c r="H66" s="37">
        <f t="shared" ref="H66:H108" si="5">+C66+G66</f>
        <v>0</v>
      </c>
      <c r="I66" s="28"/>
      <c r="J66" s="56"/>
      <c r="K66" s="56"/>
      <c r="L66" s="57"/>
      <c r="M66" s="57"/>
    </row>
    <row r="67" spans="1:13" x14ac:dyDescent="0.25">
      <c r="A67" t="s">
        <v>328</v>
      </c>
      <c r="B67" t="s">
        <v>329</v>
      </c>
      <c r="C67" s="29">
        <v>-335793.61</v>
      </c>
      <c r="D67" s="7"/>
      <c r="E67" s="28" t="s">
        <v>803</v>
      </c>
      <c r="F67" s="30">
        <v>42765</v>
      </c>
      <c r="G67" s="29">
        <v>335793.61</v>
      </c>
      <c r="H67" s="37">
        <f t="shared" si="5"/>
        <v>0</v>
      </c>
      <c r="I67" s="28"/>
      <c r="J67" s="56"/>
      <c r="K67" s="56"/>
      <c r="L67" s="57"/>
      <c r="M67" s="57"/>
    </row>
    <row r="68" spans="1:13" x14ac:dyDescent="0.25">
      <c r="A68" t="s">
        <v>511</v>
      </c>
      <c r="B68" t="s">
        <v>512</v>
      </c>
      <c r="C68" s="29">
        <v>-378595.05</v>
      </c>
      <c r="D68" s="7"/>
      <c r="E68" s="28" t="s">
        <v>804</v>
      </c>
      <c r="F68" s="30">
        <v>42768</v>
      </c>
      <c r="G68" s="29">
        <v>378595.05</v>
      </c>
      <c r="H68" s="37">
        <f t="shared" si="5"/>
        <v>0</v>
      </c>
      <c r="I68" s="28"/>
      <c r="J68" s="56"/>
      <c r="K68" s="56"/>
      <c r="L68" s="57"/>
      <c r="M68" s="57"/>
    </row>
    <row r="69" spans="1:13" x14ac:dyDescent="0.25">
      <c r="A69" t="s">
        <v>513</v>
      </c>
      <c r="B69" t="s">
        <v>514</v>
      </c>
      <c r="C69" s="29">
        <v>-322021.90000000002</v>
      </c>
      <c r="D69" s="7"/>
      <c r="E69" s="28" t="s">
        <v>805</v>
      </c>
      <c r="F69" s="30">
        <v>42768</v>
      </c>
      <c r="G69" s="29">
        <v>322021.90000000002</v>
      </c>
      <c r="H69" s="37">
        <f t="shared" si="5"/>
        <v>0</v>
      </c>
      <c r="I69" s="28"/>
      <c r="J69" s="56"/>
      <c r="K69" s="56"/>
      <c r="L69" s="57"/>
      <c r="M69" s="57"/>
    </row>
    <row r="70" spans="1:13" x14ac:dyDescent="0.25">
      <c r="A70" t="s">
        <v>515</v>
      </c>
      <c r="B70" t="s">
        <v>516</v>
      </c>
      <c r="C70" s="29">
        <v>-322021.90000000002</v>
      </c>
      <c r="D70" s="7"/>
      <c r="E70" s="28" t="s">
        <v>806</v>
      </c>
      <c r="F70" s="30">
        <v>42768</v>
      </c>
      <c r="G70" s="29">
        <v>322021.90000000002</v>
      </c>
      <c r="H70" s="37">
        <f t="shared" si="5"/>
        <v>0</v>
      </c>
      <c r="I70" s="28"/>
      <c r="J70" s="56"/>
      <c r="K70" s="56"/>
      <c r="L70" s="57"/>
      <c r="M70" s="57"/>
    </row>
    <row r="71" spans="1:13" x14ac:dyDescent="0.25">
      <c r="A71" t="s">
        <v>517</v>
      </c>
      <c r="B71" t="s">
        <v>518</v>
      </c>
      <c r="C71" s="29">
        <v>-389855.36</v>
      </c>
      <c r="D71" s="7"/>
      <c r="E71" s="28" t="s">
        <v>807</v>
      </c>
      <c r="F71" s="30">
        <v>42768</v>
      </c>
      <c r="G71" s="29">
        <v>389855.36</v>
      </c>
      <c r="H71" s="37">
        <f t="shared" si="5"/>
        <v>0</v>
      </c>
      <c r="I71" s="28"/>
      <c r="J71" s="56"/>
      <c r="K71" s="56"/>
      <c r="L71" s="57"/>
      <c r="M71" s="57"/>
    </row>
    <row r="72" spans="1:13" x14ac:dyDescent="0.25">
      <c r="A72" t="s">
        <v>547</v>
      </c>
      <c r="B72" t="s">
        <v>548</v>
      </c>
      <c r="C72" s="29">
        <v>-378595.05</v>
      </c>
      <c r="D72" s="7"/>
      <c r="E72" s="28" t="s">
        <v>860</v>
      </c>
      <c r="F72" s="30">
        <v>42786</v>
      </c>
      <c r="G72" s="29">
        <v>378595.05</v>
      </c>
      <c r="H72" s="37">
        <f t="shared" si="5"/>
        <v>0</v>
      </c>
      <c r="I72" s="28"/>
      <c r="J72" s="56"/>
      <c r="K72" s="56"/>
      <c r="L72" s="57"/>
      <c r="M72" s="57"/>
    </row>
    <row r="73" spans="1:13" x14ac:dyDescent="0.25">
      <c r="A73" t="s">
        <v>557</v>
      </c>
      <c r="B73" t="s">
        <v>558</v>
      </c>
      <c r="C73" s="29">
        <v>-245833.68</v>
      </c>
      <c r="D73" s="7"/>
      <c r="E73" s="28" t="s">
        <v>818</v>
      </c>
      <c r="F73" s="30">
        <v>42775</v>
      </c>
      <c r="G73" s="29">
        <v>245833.68</v>
      </c>
      <c r="H73" s="37">
        <f t="shared" si="5"/>
        <v>0</v>
      </c>
      <c r="I73" s="28"/>
      <c r="J73" s="56"/>
      <c r="K73" s="56"/>
      <c r="L73" s="57"/>
      <c r="M73" s="57"/>
    </row>
    <row r="74" spans="1:13" x14ac:dyDescent="0.25">
      <c r="A74" t="s">
        <v>561</v>
      </c>
      <c r="B74" t="s">
        <v>562</v>
      </c>
      <c r="C74" s="29">
        <v>-7078.36</v>
      </c>
      <c r="D74" s="7"/>
      <c r="E74" s="28" t="s">
        <v>821</v>
      </c>
      <c r="F74" s="30">
        <v>42776</v>
      </c>
      <c r="G74" s="29">
        <v>7078.36</v>
      </c>
      <c r="H74" s="37">
        <f t="shared" si="5"/>
        <v>0</v>
      </c>
      <c r="I74" s="28"/>
      <c r="J74" s="56"/>
      <c r="K74" s="56"/>
      <c r="L74" s="57"/>
      <c r="M74" s="57"/>
    </row>
    <row r="75" spans="1:13" x14ac:dyDescent="0.25">
      <c r="A75" t="s">
        <v>567</v>
      </c>
      <c r="B75" t="s">
        <v>568</v>
      </c>
      <c r="C75" s="29">
        <v>-414048.16</v>
      </c>
      <c r="D75" s="7"/>
      <c r="E75" s="28" t="s">
        <v>824</v>
      </c>
      <c r="F75" s="30">
        <v>42776</v>
      </c>
      <c r="G75" s="29">
        <v>414048.16</v>
      </c>
      <c r="H75" s="37">
        <f t="shared" si="5"/>
        <v>0</v>
      </c>
      <c r="I75" s="28"/>
      <c r="J75" s="56"/>
      <c r="K75" s="56"/>
      <c r="L75" s="57"/>
      <c r="M75" s="57"/>
    </row>
    <row r="76" spans="1:13" x14ac:dyDescent="0.25">
      <c r="A76" t="s">
        <v>587</v>
      </c>
      <c r="B76" t="s">
        <v>588</v>
      </c>
      <c r="C76" s="29">
        <v>-287262.46000000002</v>
      </c>
      <c r="D76" s="7"/>
      <c r="E76" s="28" t="s">
        <v>831</v>
      </c>
      <c r="F76" s="30">
        <v>42776</v>
      </c>
      <c r="G76" s="29">
        <v>287262.46000000002</v>
      </c>
      <c r="H76" s="37">
        <f t="shared" si="5"/>
        <v>0</v>
      </c>
      <c r="I76" s="28"/>
      <c r="J76" s="56"/>
      <c r="K76" s="56"/>
      <c r="L76" s="57"/>
      <c r="M76" s="57"/>
    </row>
    <row r="77" spans="1:13" x14ac:dyDescent="0.25">
      <c r="A77" t="s">
        <v>589</v>
      </c>
      <c r="B77" t="s">
        <v>590</v>
      </c>
      <c r="C77" s="29">
        <v>-287262.46000000002</v>
      </c>
      <c r="D77" s="7"/>
      <c r="E77" s="28" t="s">
        <v>832</v>
      </c>
      <c r="F77" s="30">
        <v>42776</v>
      </c>
      <c r="G77" s="29">
        <v>287262.46000000002</v>
      </c>
      <c r="H77" s="37">
        <f t="shared" si="5"/>
        <v>0</v>
      </c>
      <c r="I77" s="28"/>
      <c r="J77" s="56"/>
      <c r="K77" s="56"/>
      <c r="L77" s="57"/>
      <c r="M77" s="57"/>
    </row>
    <row r="78" spans="1:13" x14ac:dyDescent="0.25">
      <c r="A78" t="s">
        <v>595</v>
      </c>
      <c r="B78" t="s">
        <v>596</v>
      </c>
      <c r="C78" s="29">
        <v>-267763.06</v>
      </c>
      <c r="D78" s="7"/>
      <c r="E78" s="28" t="s">
        <v>836</v>
      </c>
      <c r="F78" s="30">
        <v>42779</v>
      </c>
      <c r="G78" s="29">
        <v>267763.06</v>
      </c>
      <c r="H78" s="37">
        <f t="shared" si="5"/>
        <v>0</v>
      </c>
      <c r="I78" s="28"/>
      <c r="J78" s="56"/>
      <c r="K78" s="56"/>
      <c r="L78" s="57"/>
      <c r="M78" s="57"/>
    </row>
    <row r="79" spans="1:13" x14ac:dyDescent="0.25">
      <c r="A79" t="s">
        <v>597</v>
      </c>
      <c r="B79" t="s">
        <v>598</v>
      </c>
      <c r="C79" s="29">
        <v>-63669.01</v>
      </c>
      <c r="D79" s="7"/>
      <c r="E79" s="28" t="s">
        <v>838</v>
      </c>
      <c r="F79" s="30">
        <v>42779</v>
      </c>
      <c r="G79" s="29">
        <v>63669.01</v>
      </c>
      <c r="H79" s="37">
        <f t="shared" si="5"/>
        <v>0</v>
      </c>
      <c r="I79" s="28"/>
      <c r="J79" s="56"/>
      <c r="K79" s="56"/>
      <c r="L79" s="57"/>
      <c r="M79" s="57"/>
    </row>
    <row r="80" spans="1:13" x14ac:dyDescent="0.25">
      <c r="A80" t="s">
        <v>603</v>
      </c>
      <c r="B80" t="s">
        <v>604</v>
      </c>
      <c r="C80" s="29">
        <v>-28030.74</v>
      </c>
      <c r="D80" s="7"/>
      <c r="E80" s="28" t="s">
        <v>841</v>
      </c>
      <c r="F80" s="30">
        <v>42779</v>
      </c>
      <c r="G80" s="29">
        <v>28030.74</v>
      </c>
      <c r="H80" s="37">
        <f t="shared" si="5"/>
        <v>0</v>
      </c>
      <c r="I80" s="28"/>
      <c r="J80" s="56"/>
      <c r="K80" s="56"/>
      <c r="L80" s="57"/>
      <c r="M80" s="57"/>
    </row>
    <row r="81" spans="1:13" x14ac:dyDescent="0.25">
      <c r="A81" t="s">
        <v>611</v>
      </c>
      <c r="B81" t="s">
        <v>612</v>
      </c>
      <c r="C81" s="29">
        <v>-322021.90000000002</v>
      </c>
      <c r="D81" s="7"/>
      <c r="E81" s="28" t="s">
        <v>847</v>
      </c>
      <c r="F81" s="30">
        <v>42780</v>
      </c>
      <c r="G81" s="29">
        <v>322021.90000000002</v>
      </c>
      <c r="H81" s="37">
        <f t="shared" si="5"/>
        <v>0</v>
      </c>
      <c r="I81" s="28"/>
      <c r="J81" s="56"/>
      <c r="K81" s="56"/>
      <c r="L81" s="57"/>
      <c r="M81" s="57"/>
    </row>
    <row r="82" spans="1:13" x14ac:dyDescent="0.25">
      <c r="A82" t="s">
        <v>617</v>
      </c>
      <c r="B82" t="s">
        <v>618</v>
      </c>
      <c r="C82" s="29">
        <v>-287262.46000000002</v>
      </c>
      <c r="D82" s="7"/>
      <c r="E82" s="28" t="s">
        <v>852</v>
      </c>
      <c r="F82" s="30">
        <v>42782</v>
      </c>
      <c r="G82" s="29">
        <v>287262.46000000002</v>
      </c>
      <c r="H82" s="37">
        <f t="shared" si="5"/>
        <v>0</v>
      </c>
      <c r="I82" s="28"/>
      <c r="J82" s="56"/>
      <c r="K82" s="56"/>
      <c r="L82" s="57"/>
      <c r="M82" s="57"/>
    </row>
    <row r="83" spans="1:13" x14ac:dyDescent="0.25">
      <c r="A83" t="s">
        <v>619</v>
      </c>
      <c r="B83" t="s">
        <v>620</v>
      </c>
      <c r="C83" s="29">
        <v>-215154.98</v>
      </c>
      <c r="D83" s="7"/>
      <c r="E83" s="28" t="s">
        <v>877</v>
      </c>
      <c r="F83" s="30">
        <v>42789</v>
      </c>
      <c r="G83" s="29">
        <v>215154.98</v>
      </c>
      <c r="H83" s="37">
        <f t="shared" si="5"/>
        <v>0</v>
      </c>
      <c r="I83" s="28"/>
      <c r="J83" s="56"/>
      <c r="K83" s="56"/>
      <c r="L83" s="57"/>
      <c r="M83" s="57"/>
    </row>
    <row r="84" spans="1:13" x14ac:dyDescent="0.25">
      <c r="A84" t="s">
        <v>621</v>
      </c>
      <c r="B84" t="s">
        <v>622</v>
      </c>
      <c r="C84" s="29">
        <v>-276555.76</v>
      </c>
      <c r="D84" s="7"/>
      <c r="E84" s="28" t="s">
        <v>878</v>
      </c>
      <c r="F84" s="30">
        <v>42789</v>
      </c>
      <c r="G84" s="29">
        <v>276555.74</v>
      </c>
      <c r="H84" s="37">
        <f t="shared" si="5"/>
        <v>-2.0000000018626451E-2</v>
      </c>
      <c r="I84" s="28"/>
      <c r="J84" s="56"/>
      <c r="K84" s="56"/>
      <c r="L84" s="57"/>
      <c r="M84" s="57"/>
    </row>
    <row r="85" spans="1:13" x14ac:dyDescent="0.25">
      <c r="A85" t="s">
        <v>623</v>
      </c>
      <c r="B85" t="s">
        <v>624</v>
      </c>
      <c r="C85" s="29">
        <v>-245833.68</v>
      </c>
      <c r="D85" s="7"/>
      <c r="E85" s="28" t="s">
        <v>880</v>
      </c>
      <c r="F85" s="30">
        <v>42789</v>
      </c>
      <c r="G85" s="29">
        <v>245833.68</v>
      </c>
      <c r="H85" s="37">
        <f t="shared" si="5"/>
        <v>0</v>
      </c>
      <c r="I85" s="28"/>
      <c r="J85" s="56"/>
      <c r="K85" s="56"/>
      <c r="L85" s="57"/>
      <c r="M85" s="57"/>
    </row>
    <row r="86" spans="1:13" x14ac:dyDescent="0.25">
      <c r="A86" t="s">
        <v>627</v>
      </c>
      <c r="B86" t="s">
        <v>628</v>
      </c>
      <c r="C86" s="29">
        <v>-329464.73</v>
      </c>
      <c r="D86" s="7"/>
      <c r="E86" s="28" t="s">
        <v>863</v>
      </c>
      <c r="F86" s="30">
        <v>42789</v>
      </c>
      <c r="G86" s="29">
        <v>329464.73</v>
      </c>
      <c r="H86" s="37">
        <f t="shared" si="5"/>
        <v>0</v>
      </c>
      <c r="I86" s="28"/>
      <c r="J86" s="56"/>
      <c r="K86" s="56"/>
      <c r="L86" s="57"/>
      <c r="M86" s="57"/>
    </row>
    <row r="87" spans="1:13" x14ac:dyDescent="0.25">
      <c r="A87" t="s">
        <v>629</v>
      </c>
      <c r="B87" t="s">
        <v>630</v>
      </c>
      <c r="C87" s="29">
        <v>-322021.90000000002</v>
      </c>
      <c r="D87" s="7"/>
      <c r="E87" s="28" t="s">
        <v>866</v>
      </c>
      <c r="F87" s="30">
        <v>42789</v>
      </c>
      <c r="G87" s="29">
        <v>322021.90000000002</v>
      </c>
      <c r="H87" s="37">
        <f t="shared" si="5"/>
        <v>0</v>
      </c>
      <c r="I87" s="28"/>
      <c r="J87" s="56"/>
      <c r="K87" s="56"/>
      <c r="L87" s="57"/>
      <c r="M87" s="57"/>
    </row>
    <row r="88" spans="1:13" x14ac:dyDescent="0.25">
      <c r="A88" t="s">
        <v>643</v>
      </c>
      <c r="B88" t="s">
        <v>644</v>
      </c>
      <c r="C88" s="29">
        <v>-378595.05</v>
      </c>
      <c r="D88" s="7"/>
      <c r="E88" s="28" t="s">
        <v>858</v>
      </c>
      <c r="F88" s="30">
        <v>42783</v>
      </c>
      <c r="G88" s="29">
        <v>378595.05</v>
      </c>
      <c r="H88" s="37">
        <f t="shared" si="5"/>
        <v>0</v>
      </c>
      <c r="I88" s="28"/>
      <c r="J88" s="56"/>
      <c r="K88" s="56"/>
      <c r="L88" s="57"/>
      <c r="M88" s="57"/>
    </row>
    <row r="89" spans="1:13" x14ac:dyDescent="0.25">
      <c r="A89" t="s">
        <v>645</v>
      </c>
      <c r="B89" t="s">
        <v>646</v>
      </c>
      <c r="C89" s="29">
        <v>-378595.05</v>
      </c>
      <c r="D89" s="7"/>
      <c r="E89" s="28" t="s">
        <v>897</v>
      </c>
      <c r="F89" s="30">
        <v>42793</v>
      </c>
      <c r="G89" s="29">
        <v>378595.05</v>
      </c>
      <c r="H89" s="37">
        <f t="shared" si="5"/>
        <v>0</v>
      </c>
      <c r="I89" s="28"/>
      <c r="J89" s="56"/>
      <c r="K89" s="56"/>
      <c r="L89" s="57"/>
      <c r="M89" s="57"/>
    </row>
    <row r="90" spans="1:13" x14ac:dyDescent="0.25">
      <c r="A90" t="s">
        <v>671</v>
      </c>
      <c r="B90" t="s">
        <v>672</v>
      </c>
      <c r="C90" s="29">
        <v>-42450.25</v>
      </c>
      <c r="D90" s="7"/>
      <c r="E90" s="28" t="s">
        <v>873</v>
      </c>
      <c r="F90" s="30">
        <v>42789</v>
      </c>
      <c r="G90" s="29">
        <v>42450.26</v>
      </c>
      <c r="H90" s="37">
        <f t="shared" si="5"/>
        <v>1.0000000002037268E-2</v>
      </c>
      <c r="I90" s="28"/>
      <c r="J90" s="56"/>
      <c r="K90" s="56"/>
      <c r="L90" s="57"/>
      <c r="M90" s="57"/>
    </row>
    <row r="91" spans="1:13" x14ac:dyDescent="0.25">
      <c r="A91" t="s">
        <v>675</v>
      </c>
      <c r="B91" t="s">
        <v>676</v>
      </c>
      <c r="C91" s="29">
        <v>-287262.46000000002</v>
      </c>
      <c r="D91" s="7"/>
      <c r="E91" s="28" t="s">
        <v>876</v>
      </c>
      <c r="F91" s="30">
        <v>42789</v>
      </c>
      <c r="G91" s="29">
        <v>287262.46000000002</v>
      </c>
      <c r="H91" s="37">
        <f t="shared" si="5"/>
        <v>0</v>
      </c>
      <c r="I91" s="28"/>
      <c r="J91" s="56"/>
      <c r="K91" s="56"/>
      <c r="L91" s="57"/>
      <c r="M91" s="57"/>
    </row>
    <row r="92" spans="1:13" x14ac:dyDescent="0.25">
      <c r="A92" t="s">
        <v>689</v>
      </c>
      <c r="B92" t="s">
        <v>690</v>
      </c>
      <c r="C92" s="29">
        <v>-329464.73</v>
      </c>
      <c r="D92" s="7"/>
      <c r="E92" s="28" t="s">
        <v>893</v>
      </c>
      <c r="F92" s="30">
        <v>42793</v>
      </c>
      <c r="G92" s="29">
        <v>329464.73</v>
      </c>
      <c r="H92" s="37">
        <f t="shared" si="5"/>
        <v>0</v>
      </c>
      <c r="I92" s="28"/>
      <c r="J92" s="56"/>
      <c r="K92" s="56"/>
      <c r="L92" s="57"/>
      <c r="M92" s="57"/>
    </row>
    <row r="93" spans="1:13" x14ac:dyDescent="0.25">
      <c r="A93" t="s">
        <v>691</v>
      </c>
      <c r="B93" t="s">
        <v>692</v>
      </c>
      <c r="C93" s="29">
        <v>-329464.73</v>
      </c>
      <c r="D93" s="7"/>
      <c r="E93" s="28" t="s">
        <v>894</v>
      </c>
      <c r="F93" s="30">
        <v>42793</v>
      </c>
      <c r="G93" s="29">
        <v>329464.73</v>
      </c>
      <c r="H93" s="37">
        <f t="shared" si="5"/>
        <v>0</v>
      </c>
      <c r="I93" s="28"/>
      <c r="J93" s="56"/>
      <c r="K93" s="56"/>
      <c r="L93" s="57"/>
      <c r="M93" s="57"/>
    </row>
    <row r="94" spans="1:13" x14ac:dyDescent="0.25">
      <c r="A94" t="s">
        <v>701</v>
      </c>
      <c r="B94" t="s">
        <v>702</v>
      </c>
      <c r="C94" s="29">
        <v>-322021.90000000002</v>
      </c>
      <c r="D94" s="7"/>
      <c r="E94" s="28" t="s">
        <v>906</v>
      </c>
      <c r="F94" s="30">
        <v>42793</v>
      </c>
      <c r="G94" s="29">
        <v>322021.90000000002</v>
      </c>
      <c r="H94" s="37">
        <f t="shared" si="5"/>
        <v>0</v>
      </c>
      <c r="I94" s="28"/>
      <c r="J94" s="56"/>
      <c r="K94" s="56"/>
      <c r="L94" s="57"/>
      <c r="M94" s="57"/>
    </row>
    <row r="95" spans="1:13" x14ac:dyDescent="0.25">
      <c r="A95" t="s">
        <v>703</v>
      </c>
      <c r="B95" t="s">
        <v>704</v>
      </c>
      <c r="C95" s="29">
        <v>-322021.90000000002</v>
      </c>
      <c r="D95" s="7"/>
      <c r="E95" s="28" t="s">
        <v>907</v>
      </c>
      <c r="F95" s="30">
        <v>42793</v>
      </c>
      <c r="G95" s="29">
        <v>322021.90000000002</v>
      </c>
      <c r="H95" s="37">
        <f t="shared" si="5"/>
        <v>0</v>
      </c>
      <c r="I95" s="28"/>
      <c r="J95" s="56"/>
      <c r="K95" s="56"/>
      <c r="L95" s="57"/>
      <c r="M95" s="57"/>
    </row>
    <row r="96" spans="1:13" x14ac:dyDescent="0.25">
      <c r="A96" t="s">
        <v>705</v>
      </c>
      <c r="B96" t="s">
        <v>706</v>
      </c>
      <c r="C96" s="29">
        <v>-322021.90000000002</v>
      </c>
      <c r="D96" s="7"/>
      <c r="E96" s="28" t="s">
        <v>908</v>
      </c>
      <c r="F96" s="30">
        <v>42793</v>
      </c>
      <c r="G96" s="29">
        <v>322021.90000000002</v>
      </c>
      <c r="H96" s="37">
        <f t="shared" si="5"/>
        <v>0</v>
      </c>
      <c r="I96" s="28"/>
      <c r="J96" s="56"/>
      <c r="K96" s="56"/>
      <c r="L96" s="57"/>
      <c r="M96" s="57"/>
    </row>
    <row r="97" spans="1:13" x14ac:dyDescent="0.25">
      <c r="A97" t="s">
        <v>707</v>
      </c>
      <c r="B97" t="s">
        <v>708</v>
      </c>
      <c r="C97" s="29">
        <v>-322021.90000000002</v>
      </c>
      <c r="D97" s="7"/>
      <c r="E97" s="28" t="s">
        <v>909</v>
      </c>
      <c r="F97" s="30">
        <v>42793</v>
      </c>
      <c r="G97" s="29">
        <v>322021.90000000002</v>
      </c>
      <c r="H97" s="37">
        <f t="shared" si="5"/>
        <v>0</v>
      </c>
      <c r="I97" s="28"/>
      <c r="J97" s="56"/>
      <c r="K97" s="56"/>
      <c r="L97" s="57"/>
      <c r="M97" s="57"/>
    </row>
    <row r="98" spans="1:13" x14ac:dyDescent="0.25">
      <c r="A98" t="s">
        <v>709</v>
      </c>
      <c r="B98" t="s">
        <v>710</v>
      </c>
      <c r="C98" s="29">
        <v>-322021.90000000002</v>
      </c>
      <c r="D98" s="7"/>
      <c r="E98" s="28" t="s">
        <v>910</v>
      </c>
      <c r="F98" s="30">
        <v>42793</v>
      </c>
      <c r="G98" s="29">
        <v>322021.90000000002</v>
      </c>
      <c r="H98" s="37">
        <f t="shared" si="5"/>
        <v>0</v>
      </c>
      <c r="I98" s="28"/>
      <c r="J98" s="56"/>
      <c r="K98" s="56"/>
      <c r="L98" s="57"/>
      <c r="M98" s="57"/>
    </row>
    <row r="99" spans="1:13" x14ac:dyDescent="0.25">
      <c r="A99" t="s">
        <v>711</v>
      </c>
      <c r="B99" t="s">
        <v>712</v>
      </c>
      <c r="C99" s="29">
        <v>-322021.90000000002</v>
      </c>
      <c r="D99" s="7"/>
      <c r="E99" s="28" t="s">
        <v>911</v>
      </c>
      <c r="F99" s="30">
        <v>42793</v>
      </c>
      <c r="G99" s="29">
        <v>322021.90000000002</v>
      </c>
      <c r="H99" s="37">
        <f t="shared" si="5"/>
        <v>0</v>
      </c>
      <c r="I99" s="28"/>
      <c r="J99" s="56"/>
      <c r="K99" s="56"/>
      <c r="L99" s="57"/>
      <c r="M99" s="57"/>
    </row>
    <row r="100" spans="1:13" x14ac:dyDescent="0.25">
      <c r="A100" t="s">
        <v>713</v>
      </c>
      <c r="B100" t="s">
        <v>714</v>
      </c>
      <c r="C100" s="29">
        <v>-322021.90000000002</v>
      </c>
      <c r="D100" s="7"/>
      <c r="E100" s="28" t="s">
        <v>912</v>
      </c>
      <c r="F100" s="30">
        <v>42793</v>
      </c>
      <c r="G100" s="29">
        <v>322021.90000000002</v>
      </c>
      <c r="H100" s="37">
        <f t="shared" si="5"/>
        <v>0</v>
      </c>
      <c r="I100" s="28"/>
      <c r="J100" s="56"/>
      <c r="K100" s="56"/>
      <c r="L100" s="57"/>
      <c r="M100" s="57"/>
    </row>
    <row r="101" spans="1:13" x14ac:dyDescent="0.25">
      <c r="A101" t="s">
        <v>715</v>
      </c>
      <c r="B101" t="s">
        <v>716</v>
      </c>
      <c r="C101" s="29">
        <v>-28030.14</v>
      </c>
      <c r="D101" s="7"/>
      <c r="E101" s="28" t="s">
        <v>913</v>
      </c>
      <c r="F101" s="30">
        <v>42793</v>
      </c>
      <c r="G101" s="29">
        <v>28030.74</v>
      </c>
      <c r="H101" s="37">
        <f t="shared" si="5"/>
        <v>0.60000000000218279</v>
      </c>
      <c r="I101" s="28"/>
      <c r="J101" s="56"/>
      <c r="K101" s="56"/>
      <c r="L101" s="57"/>
      <c r="M101" s="57"/>
    </row>
    <row r="102" spans="1:13" x14ac:dyDescent="0.25">
      <c r="A102" t="s">
        <v>717</v>
      </c>
      <c r="B102" t="s">
        <v>718</v>
      </c>
      <c r="C102" s="29">
        <v>-28030.74</v>
      </c>
      <c r="D102" s="7"/>
      <c r="E102" s="28" t="s">
        <v>914</v>
      </c>
      <c r="F102" s="30">
        <v>42793</v>
      </c>
      <c r="G102" s="29">
        <v>28030.74</v>
      </c>
      <c r="H102" s="37">
        <f t="shared" si="5"/>
        <v>0</v>
      </c>
      <c r="I102" s="28"/>
      <c r="J102" s="56"/>
      <c r="K102" s="56"/>
      <c r="L102" s="57"/>
      <c r="M102" s="57"/>
    </row>
    <row r="103" spans="1:13" x14ac:dyDescent="0.25">
      <c r="A103" t="s">
        <v>721</v>
      </c>
      <c r="B103" t="s">
        <v>722</v>
      </c>
      <c r="C103" s="29">
        <v>-238423.48</v>
      </c>
      <c r="D103" s="7"/>
      <c r="E103" s="28" t="s">
        <v>916</v>
      </c>
      <c r="F103" s="30">
        <v>42793</v>
      </c>
      <c r="G103" s="29">
        <v>238423.48</v>
      </c>
      <c r="H103" s="37">
        <f t="shared" si="5"/>
        <v>0</v>
      </c>
      <c r="I103" s="28"/>
      <c r="J103" s="56"/>
      <c r="K103" s="56"/>
      <c r="L103" s="57"/>
      <c r="M103" s="57"/>
    </row>
    <row r="104" spans="1:13" x14ac:dyDescent="0.25">
      <c r="A104" t="s">
        <v>735</v>
      </c>
      <c r="B104" t="s">
        <v>736</v>
      </c>
      <c r="C104" s="29">
        <v>-287262.46000000002</v>
      </c>
      <c r="D104" s="7"/>
      <c r="E104" s="28" t="s">
        <v>924</v>
      </c>
      <c r="F104" s="30">
        <v>42793</v>
      </c>
      <c r="G104" s="29">
        <v>287262.46000000002</v>
      </c>
      <c r="H104" s="37">
        <f t="shared" si="5"/>
        <v>0</v>
      </c>
      <c r="I104" s="28"/>
      <c r="J104" s="56"/>
      <c r="K104" s="56"/>
      <c r="L104" s="57"/>
      <c r="M104" s="57"/>
    </row>
    <row r="105" spans="1:13" x14ac:dyDescent="0.25">
      <c r="A105" t="s">
        <v>739</v>
      </c>
      <c r="B105" t="s">
        <v>740</v>
      </c>
      <c r="C105" s="29">
        <v>-329464.73</v>
      </c>
      <c r="D105" s="7"/>
      <c r="E105" s="28" t="s">
        <v>926</v>
      </c>
      <c r="F105" s="30">
        <v>42793</v>
      </c>
      <c r="G105" s="29">
        <v>329464.73</v>
      </c>
      <c r="H105" s="37">
        <f t="shared" si="5"/>
        <v>0</v>
      </c>
      <c r="I105" s="28"/>
      <c r="J105" s="56"/>
      <c r="K105" s="56"/>
      <c r="L105" s="57"/>
      <c r="M105" s="57"/>
    </row>
    <row r="106" spans="1:13" x14ac:dyDescent="0.25">
      <c r="A106" t="s">
        <v>741</v>
      </c>
      <c r="B106" t="s">
        <v>742</v>
      </c>
      <c r="C106" s="29">
        <v>-329464.73</v>
      </c>
      <c r="D106" s="7"/>
      <c r="E106" s="28" t="s">
        <v>927</v>
      </c>
      <c r="F106" s="30">
        <v>42793</v>
      </c>
      <c r="G106" s="29">
        <v>329464.73</v>
      </c>
      <c r="H106" s="37">
        <f t="shared" si="5"/>
        <v>0</v>
      </c>
      <c r="I106" s="28"/>
      <c r="J106" s="56"/>
      <c r="K106" s="56"/>
      <c r="L106" s="57"/>
      <c r="M106" s="57"/>
    </row>
    <row r="107" spans="1:13" x14ac:dyDescent="0.25">
      <c r="A107" t="s">
        <v>743</v>
      </c>
      <c r="B107" t="s">
        <v>744</v>
      </c>
      <c r="C107" s="29">
        <v>-329464.73</v>
      </c>
      <c r="D107" s="7"/>
      <c r="E107" s="28" t="s">
        <v>928</v>
      </c>
      <c r="F107" s="30">
        <v>42793</v>
      </c>
      <c r="G107" s="29">
        <v>329464.73</v>
      </c>
      <c r="H107" s="37">
        <f t="shared" si="5"/>
        <v>0</v>
      </c>
      <c r="I107" s="28"/>
      <c r="J107" s="56"/>
      <c r="K107" s="56"/>
      <c r="L107" s="57"/>
      <c r="M107" s="57"/>
    </row>
    <row r="108" spans="1:13" x14ac:dyDescent="0.25">
      <c r="A108" t="s">
        <v>759</v>
      </c>
      <c r="B108" t="s">
        <v>760</v>
      </c>
      <c r="C108" s="29">
        <v>-287262.46000000002</v>
      </c>
      <c r="D108" s="7"/>
      <c r="E108" s="28" t="s">
        <v>940</v>
      </c>
      <c r="F108" s="30">
        <v>42793</v>
      </c>
      <c r="G108" s="29">
        <v>287262.46000000002</v>
      </c>
      <c r="H108" s="37">
        <f t="shared" si="5"/>
        <v>0</v>
      </c>
      <c r="I108" s="28"/>
      <c r="J108" s="56"/>
      <c r="K108" s="56"/>
      <c r="L108" s="57"/>
      <c r="M108" s="57"/>
    </row>
    <row r="109" spans="1:13" x14ac:dyDescent="0.25">
      <c r="A109" t="s">
        <v>769</v>
      </c>
      <c r="B109" t="s">
        <v>770</v>
      </c>
      <c r="C109" s="29">
        <v>-296706.36</v>
      </c>
      <c r="D109" s="7"/>
      <c r="E109" s="28" t="s">
        <v>461</v>
      </c>
      <c r="F109" s="30"/>
      <c r="G109" s="29"/>
      <c r="H109" s="37"/>
      <c r="I109" s="28"/>
      <c r="J109" s="56"/>
      <c r="K109" s="56"/>
      <c r="L109" s="57"/>
      <c r="M109" s="57"/>
    </row>
    <row r="110" spans="1:13" x14ac:dyDescent="0.25">
      <c r="A110" t="s">
        <v>775</v>
      </c>
      <c r="B110" t="s">
        <v>776</v>
      </c>
      <c r="C110" s="29">
        <v>-287262.46000000002</v>
      </c>
      <c r="D110" s="7"/>
      <c r="E110" s="28" t="s">
        <v>1004</v>
      </c>
      <c r="F110" s="30">
        <v>42794</v>
      </c>
      <c r="G110" s="29">
        <v>287262.46000000002</v>
      </c>
      <c r="H110" s="37">
        <f t="shared" ref="H110:H120" si="6">+C110+G110</f>
        <v>0</v>
      </c>
      <c r="I110" s="28"/>
      <c r="J110" s="56"/>
      <c r="K110" s="56"/>
      <c r="L110" s="57"/>
      <c r="M110" s="57"/>
    </row>
    <row r="111" spans="1:13" x14ac:dyDescent="0.25">
      <c r="A111" t="s">
        <v>1065</v>
      </c>
      <c r="B111" t="s">
        <v>1066</v>
      </c>
      <c r="C111" s="29">
        <v>-352315.99</v>
      </c>
      <c r="D111" s="7"/>
      <c r="E111" s="28" t="s">
        <v>958</v>
      </c>
      <c r="F111" s="30">
        <v>42783</v>
      </c>
      <c r="G111" s="29">
        <v>352315.99</v>
      </c>
      <c r="H111" s="37">
        <f t="shared" si="6"/>
        <v>0</v>
      </c>
      <c r="I111" s="28"/>
      <c r="J111" s="56"/>
      <c r="K111" s="56"/>
      <c r="L111" s="57"/>
      <c r="M111" s="57"/>
    </row>
    <row r="112" spans="1:13" x14ac:dyDescent="0.25">
      <c r="A112" t="s">
        <v>1071</v>
      </c>
      <c r="B112" t="s">
        <v>1072</v>
      </c>
      <c r="C112" s="29">
        <v>-307486.78999999998</v>
      </c>
      <c r="D112" s="7"/>
      <c r="E112" s="28" t="s">
        <v>990</v>
      </c>
      <c r="F112" s="30">
        <v>42797</v>
      </c>
      <c r="G112" s="29">
        <v>307486.78999999998</v>
      </c>
      <c r="H112" s="37">
        <f t="shared" si="6"/>
        <v>0</v>
      </c>
      <c r="I112" s="28"/>
      <c r="J112" s="56"/>
      <c r="K112" s="56"/>
      <c r="L112" s="57"/>
      <c r="M112" s="57"/>
    </row>
    <row r="113" spans="1:13" x14ac:dyDescent="0.25">
      <c r="A113" t="s">
        <v>1073</v>
      </c>
      <c r="B113" t="s">
        <v>1074</v>
      </c>
      <c r="C113" s="29">
        <v>-307486.78999999998</v>
      </c>
      <c r="D113" s="7"/>
      <c r="E113" s="28" t="s">
        <v>988</v>
      </c>
      <c r="F113" s="30">
        <v>42797</v>
      </c>
      <c r="G113" s="29">
        <v>307486.78999999998</v>
      </c>
      <c r="H113" s="37">
        <f t="shared" si="6"/>
        <v>0</v>
      </c>
      <c r="I113" s="28"/>
      <c r="J113" s="56"/>
      <c r="K113" s="56"/>
      <c r="L113" s="57"/>
      <c r="M113" s="57"/>
    </row>
    <row r="114" spans="1:13" x14ac:dyDescent="0.25">
      <c r="A114" t="s">
        <v>1077</v>
      </c>
      <c r="B114" t="s">
        <v>1078</v>
      </c>
      <c r="C114" s="29">
        <v>-276566.39</v>
      </c>
      <c r="D114" s="7"/>
      <c r="E114" s="28" t="s">
        <v>986</v>
      </c>
      <c r="F114" s="30">
        <v>42800</v>
      </c>
      <c r="G114" s="29">
        <v>276566.39</v>
      </c>
      <c r="H114" s="37">
        <f t="shared" si="6"/>
        <v>0</v>
      </c>
      <c r="I114" s="28"/>
      <c r="J114" s="56"/>
      <c r="K114" s="56"/>
      <c r="L114" s="57"/>
      <c r="M114" s="57"/>
    </row>
    <row r="115" spans="1:13" x14ac:dyDescent="0.25">
      <c r="A115" t="s">
        <v>1079</v>
      </c>
      <c r="B115" t="s">
        <v>1080</v>
      </c>
      <c r="C115" s="57">
        <v>-425421.04</v>
      </c>
      <c r="D115" s="7"/>
      <c r="E115" s="28" t="s">
        <v>951</v>
      </c>
      <c r="F115" s="30">
        <v>42800</v>
      </c>
      <c r="G115" s="29">
        <v>425421.04</v>
      </c>
      <c r="H115" s="37">
        <f t="shared" si="6"/>
        <v>0</v>
      </c>
      <c r="I115" s="28"/>
      <c r="J115" s="56"/>
      <c r="K115" s="56"/>
      <c r="L115" s="57"/>
      <c r="M115" s="57"/>
    </row>
    <row r="116" spans="1:13" x14ac:dyDescent="0.25">
      <c r="A116" t="s">
        <v>1081</v>
      </c>
      <c r="B116" t="s">
        <v>1082</v>
      </c>
      <c r="C116" s="29">
        <v>-425421.04</v>
      </c>
      <c r="D116" s="7"/>
      <c r="E116" s="28" t="s">
        <v>953</v>
      </c>
      <c r="F116" s="30">
        <v>42800</v>
      </c>
      <c r="G116" s="29">
        <v>425421.04</v>
      </c>
      <c r="H116" s="37">
        <f t="shared" si="6"/>
        <v>0</v>
      </c>
      <c r="I116" s="28"/>
      <c r="J116" s="56"/>
      <c r="K116" s="56"/>
      <c r="L116" s="57"/>
      <c r="M116" s="57"/>
    </row>
    <row r="117" spans="1:13" x14ac:dyDescent="0.25">
      <c r="A117" t="s">
        <v>1083</v>
      </c>
      <c r="B117" t="s">
        <v>1084</v>
      </c>
      <c r="C117" s="29">
        <v>-212524.73</v>
      </c>
      <c r="D117" s="7"/>
      <c r="E117" s="28" t="s">
        <v>1011</v>
      </c>
      <c r="F117" s="30">
        <v>42811</v>
      </c>
      <c r="G117" s="29">
        <v>212524.74</v>
      </c>
      <c r="H117" s="37">
        <f t="shared" si="6"/>
        <v>9.9999999802093953E-3</v>
      </c>
      <c r="I117" s="28"/>
      <c r="J117" s="56"/>
      <c r="K117" s="56"/>
      <c r="L117" s="57"/>
      <c r="M117" s="57"/>
    </row>
    <row r="118" spans="1:13" x14ac:dyDescent="0.25">
      <c r="A118" t="s">
        <v>1089</v>
      </c>
      <c r="B118" t="s">
        <v>1090</v>
      </c>
      <c r="C118" s="29">
        <v>-187684.73</v>
      </c>
      <c r="D118" s="7"/>
      <c r="E118" s="28" t="s">
        <v>1034</v>
      </c>
      <c r="F118" s="30">
        <v>42815</v>
      </c>
      <c r="G118" s="29">
        <v>187684.73</v>
      </c>
      <c r="H118" s="37">
        <f t="shared" si="6"/>
        <v>0</v>
      </c>
      <c r="I118" s="28"/>
      <c r="J118" s="56"/>
      <c r="K118" s="56"/>
      <c r="L118" s="57"/>
      <c r="M118" s="57"/>
    </row>
    <row r="119" spans="1:13" x14ac:dyDescent="0.25">
      <c r="A119" t="s">
        <v>1099</v>
      </c>
      <c r="B119" t="s">
        <v>1100</v>
      </c>
      <c r="C119" s="29">
        <v>-205633.92000000001</v>
      </c>
      <c r="D119" s="7"/>
      <c r="E119" s="54" t="s">
        <v>1026</v>
      </c>
      <c r="F119" s="30">
        <v>42815</v>
      </c>
      <c r="G119" s="29">
        <v>205633.92000000001</v>
      </c>
      <c r="H119" s="37">
        <f t="shared" si="6"/>
        <v>0</v>
      </c>
      <c r="I119" s="54"/>
      <c r="J119" s="56"/>
      <c r="K119" s="56"/>
      <c r="L119" s="57"/>
      <c r="M119" s="57"/>
    </row>
    <row r="120" spans="1:13" x14ac:dyDescent="0.25">
      <c r="A120" t="s">
        <v>1101</v>
      </c>
      <c r="B120" t="s">
        <v>1102</v>
      </c>
      <c r="C120" s="29">
        <v>-483435.29</v>
      </c>
      <c r="D120" s="7"/>
      <c r="E120" s="28" t="s">
        <v>960</v>
      </c>
      <c r="F120" s="30">
        <v>42804</v>
      </c>
      <c r="G120" s="29">
        <v>483435.29</v>
      </c>
      <c r="H120" s="37">
        <f t="shared" si="6"/>
        <v>0</v>
      </c>
      <c r="I120" s="28"/>
      <c r="J120" s="56"/>
      <c r="K120" s="56"/>
      <c r="L120" s="57"/>
      <c r="M120" s="57"/>
    </row>
    <row r="121" spans="1:13" x14ac:dyDescent="0.25">
      <c r="A121" t="s">
        <v>1103</v>
      </c>
      <c r="B121" t="s">
        <v>1104</v>
      </c>
      <c r="C121" s="29">
        <v>-11075.96</v>
      </c>
      <c r="D121" s="7"/>
      <c r="E121" s="28" t="s">
        <v>978</v>
      </c>
      <c r="F121" s="30">
        <v>42811</v>
      </c>
      <c r="G121" s="29">
        <v>378595.05</v>
      </c>
      <c r="H121" s="37"/>
      <c r="I121" s="28"/>
      <c r="J121" s="56"/>
      <c r="K121" s="56"/>
      <c r="L121" s="57"/>
      <c r="M121" s="57"/>
    </row>
    <row r="122" spans="1:13" x14ac:dyDescent="0.25">
      <c r="A122" t="s">
        <v>1107</v>
      </c>
      <c r="B122" t="s">
        <v>1108</v>
      </c>
      <c r="C122" s="29">
        <v>-207934.74</v>
      </c>
      <c r="D122" s="7"/>
      <c r="E122" s="28" t="s">
        <v>1009</v>
      </c>
      <c r="F122" s="30">
        <v>42811</v>
      </c>
      <c r="G122" s="29">
        <v>207934.74</v>
      </c>
      <c r="H122" s="37">
        <f t="shared" ref="H122:H134" si="7">+C122+G122</f>
        <v>0</v>
      </c>
      <c r="I122" s="28"/>
      <c r="J122" s="56"/>
      <c r="K122" s="56"/>
      <c r="L122" s="57"/>
      <c r="M122" s="57"/>
    </row>
    <row r="123" spans="1:13" x14ac:dyDescent="0.25">
      <c r="A123" t="s">
        <v>1109</v>
      </c>
      <c r="B123" t="s">
        <v>1110</v>
      </c>
      <c r="C123" s="29">
        <v>-205633.92000000001</v>
      </c>
      <c r="D123" s="7"/>
      <c r="E123" s="28" t="s">
        <v>1028</v>
      </c>
      <c r="F123" s="30">
        <v>42815</v>
      </c>
      <c r="G123" s="29">
        <v>205633.92000000001</v>
      </c>
      <c r="H123" s="37">
        <f t="shared" si="7"/>
        <v>0</v>
      </c>
      <c r="I123" s="28"/>
      <c r="J123" s="56"/>
      <c r="K123" s="56"/>
      <c r="L123" s="57"/>
      <c r="M123" s="57"/>
    </row>
    <row r="124" spans="1:13" x14ac:dyDescent="0.25">
      <c r="A124" t="s">
        <v>1117</v>
      </c>
      <c r="B124" t="s">
        <v>1118</v>
      </c>
      <c r="C124" s="29">
        <v>-205633.92000000001</v>
      </c>
      <c r="D124" s="7"/>
      <c r="E124" s="28" t="s">
        <v>1029</v>
      </c>
      <c r="F124" s="30">
        <v>42815</v>
      </c>
      <c r="G124" s="29">
        <v>205633.92000000001</v>
      </c>
      <c r="H124" s="37">
        <f t="shared" si="7"/>
        <v>0</v>
      </c>
      <c r="I124" s="28"/>
      <c r="J124" s="56"/>
      <c r="K124" s="56"/>
      <c r="L124" s="57"/>
      <c r="M124" s="57"/>
    </row>
    <row r="125" spans="1:13" x14ac:dyDescent="0.25">
      <c r="A125" t="s">
        <v>1129</v>
      </c>
      <c r="B125" t="s">
        <v>1130</v>
      </c>
      <c r="C125" s="29">
        <v>-205633.92000000001</v>
      </c>
      <c r="D125" s="7"/>
      <c r="E125" s="28" t="s">
        <v>1030</v>
      </c>
      <c r="F125" s="30">
        <v>42815</v>
      </c>
      <c r="G125" s="29">
        <v>205633.92000000001</v>
      </c>
      <c r="H125" s="37">
        <f t="shared" si="7"/>
        <v>0</v>
      </c>
      <c r="I125" s="28"/>
      <c r="J125" s="56"/>
      <c r="K125" s="56"/>
      <c r="L125" s="57"/>
      <c r="M125" s="57"/>
    </row>
    <row r="126" spans="1:13" x14ac:dyDescent="0.25">
      <c r="A126" t="s">
        <v>1135</v>
      </c>
      <c r="B126" t="s">
        <v>1136</v>
      </c>
      <c r="C126" s="29">
        <v>-212524.74</v>
      </c>
      <c r="D126" s="7"/>
      <c r="E126" s="28" t="s">
        <v>1010</v>
      </c>
      <c r="F126" s="30">
        <v>42815</v>
      </c>
      <c r="G126" s="29">
        <v>212524.74</v>
      </c>
      <c r="H126" s="37">
        <f t="shared" si="7"/>
        <v>0</v>
      </c>
      <c r="I126" s="28"/>
      <c r="J126" s="56"/>
      <c r="K126" s="56"/>
      <c r="L126" s="57"/>
      <c r="M126" s="57"/>
    </row>
    <row r="127" spans="1:13" x14ac:dyDescent="0.25">
      <c r="A127" t="s">
        <v>1137</v>
      </c>
      <c r="B127" t="s">
        <v>1138</v>
      </c>
      <c r="C127" s="29">
        <v>-212524.74</v>
      </c>
      <c r="D127" s="7"/>
      <c r="E127" s="28" t="s">
        <v>1018</v>
      </c>
      <c r="F127" s="30">
        <v>42815</v>
      </c>
      <c r="G127" s="29">
        <v>212524.74</v>
      </c>
      <c r="H127" s="37">
        <f t="shared" si="7"/>
        <v>0</v>
      </c>
      <c r="I127" s="28"/>
      <c r="J127" s="56"/>
      <c r="K127" s="56"/>
      <c r="L127" s="57"/>
      <c r="M127" s="57"/>
    </row>
    <row r="128" spans="1:13" x14ac:dyDescent="0.25">
      <c r="A128" t="s">
        <v>1147</v>
      </c>
      <c r="B128" t="s">
        <v>1148</v>
      </c>
      <c r="C128" s="29">
        <v>-238597.13</v>
      </c>
      <c r="D128" s="7"/>
      <c r="E128" s="28" t="s">
        <v>1020</v>
      </c>
      <c r="F128" s="30">
        <v>42815</v>
      </c>
      <c r="G128" s="29">
        <v>238597.13</v>
      </c>
      <c r="H128" s="37">
        <f t="shared" si="7"/>
        <v>0</v>
      </c>
      <c r="I128" s="28"/>
      <c r="J128" s="56"/>
      <c r="K128" s="56"/>
      <c r="L128" s="57"/>
      <c r="M128" s="57"/>
    </row>
    <row r="129" spans="1:13" x14ac:dyDescent="0.25">
      <c r="A129" t="s">
        <v>1151</v>
      </c>
      <c r="B129" t="s">
        <v>1152</v>
      </c>
      <c r="C129" s="29">
        <v>-335852.15</v>
      </c>
      <c r="D129" s="7"/>
      <c r="E129" s="28" t="s">
        <v>980</v>
      </c>
      <c r="F129" s="30">
        <v>42815</v>
      </c>
      <c r="G129" s="29">
        <v>335852.15</v>
      </c>
      <c r="H129" s="37">
        <f t="shared" si="7"/>
        <v>0</v>
      </c>
      <c r="I129" s="28"/>
      <c r="J129" s="56"/>
      <c r="K129" s="56"/>
      <c r="L129" s="57"/>
      <c r="M129" s="57"/>
    </row>
    <row r="130" spans="1:13" x14ac:dyDescent="0.25">
      <c r="A130" t="s">
        <v>1153</v>
      </c>
      <c r="B130" t="s">
        <v>1154</v>
      </c>
      <c r="C130" s="29">
        <v>-389957.2</v>
      </c>
      <c r="D130" s="7"/>
      <c r="E130" s="28" t="s">
        <v>971</v>
      </c>
      <c r="F130" s="30">
        <v>42816</v>
      </c>
      <c r="G130" s="29">
        <v>389957.2</v>
      </c>
      <c r="H130" s="37">
        <f t="shared" si="7"/>
        <v>0</v>
      </c>
      <c r="I130" s="28"/>
      <c r="J130" s="56"/>
      <c r="K130" s="56"/>
      <c r="L130" s="57"/>
      <c r="M130" s="57"/>
    </row>
    <row r="131" spans="1:13" x14ac:dyDescent="0.25">
      <c r="A131" t="s">
        <v>1167</v>
      </c>
      <c r="B131" t="s">
        <v>1168</v>
      </c>
      <c r="C131" s="29">
        <v>-267773.71000000002</v>
      </c>
      <c r="D131" s="7"/>
      <c r="E131" s="28" t="s">
        <v>994</v>
      </c>
      <c r="F131" s="30">
        <v>42821</v>
      </c>
      <c r="G131" s="29">
        <v>267773.71000000002</v>
      </c>
      <c r="H131" s="37">
        <f t="shared" si="7"/>
        <v>0</v>
      </c>
      <c r="I131" s="28"/>
      <c r="J131" s="56"/>
      <c r="K131" s="56"/>
      <c r="L131" s="57"/>
      <c r="M131" s="57"/>
    </row>
    <row r="132" spans="1:13" x14ac:dyDescent="0.25">
      <c r="A132" t="s">
        <v>1173</v>
      </c>
      <c r="B132" t="s">
        <v>1174</v>
      </c>
      <c r="C132" s="29">
        <v>-329464.73</v>
      </c>
      <c r="D132" s="7"/>
      <c r="E132" s="28" t="s">
        <v>985</v>
      </c>
      <c r="F132" s="30">
        <v>42821</v>
      </c>
      <c r="G132" s="29">
        <v>329464.73</v>
      </c>
      <c r="H132" s="37">
        <f t="shared" si="7"/>
        <v>0</v>
      </c>
      <c r="I132" s="28"/>
      <c r="J132" s="56"/>
      <c r="K132" s="56"/>
      <c r="L132" s="57"/>
      <c r="M132" s="57"/>
    </row>
    <row r="133" spans="1:13" x14ac:dyDescent="0.25">
      <c r="A133" t="s">
        <v>1177</v>
      </c>
      <c r="B133" t="s">
        <v>1178</v>
      </c>
      <c r="C133" s="29">
        <v>-378595.05</v>
      </c>
      <c r="D133" s="7"/>
      <c r="E133" s="28" t="s">
        <v>982</v>
      </c>
      <c r="F133" s="30">
        <v>42821</v>
      </c>
      <c r="G133" s="29">
        <v>378595.05</v>
      </c>
      <c r="H133" s="37">
        <f t="shared" si="7"/>
        <v>0</v>
      </c>
      <c r="I133" s="28"/>
      <c r="J133" s="56"/>
      <c r="K133" s="56"/>
      <c r="L133" s="57"/>
      <c r="M133" s="57"/>
    </row>
    <row r="134" spans="1:13" x14ac:dyDescent="0.25">
      <c r="A134" t="s">
        <v>1179</v>
      </c>
      <c r="B134" t="s">
        <v>1180</v>
      </c>
      <c r="C134" s="29">
        <v>-212524.74</v>
      </c>
      <c r="D134" s="7"/>
      <c r="E134" s="28" t="s">
        <v>1016</v>
      </c>
      <c r="F134" s="30">
        <v>42821</v>
      </c>
      <c r="G134" s="29">
        <v>212524.74</v>
      </c>
      <c r="H134" s="37">
        <f t="shared" si="7"/>
        <v>0</v>
      </c>
      <c r="I134" s="28"/>
      <c r="J134" s="56"/>
      <c r="K134" s="56"/>
      <c r="L134" s="57"/>
      <c r="M134" s="57"/>
    </row>
    <row r="135" spans="1:13" x14ac:dyDescent="0.25">
      <c r="A135" t="s">
        <v>1189</v>
      </c>
      <c r="B135" t="s">
        <v>1190</v>
      </c>
      <c r="C135" s="57">
        <v>-529390.85</v>
      </c>
      <c r="D135" s="7"/>
      <c r="E135" s="38" t="s">
        <v>1588</v>
      </c>
      <c r="F135" s="30"/>
      <c r="G135" s="29"/>
      <c r="H135" s="37"/>
      <c r="I135" s="34"/>
      <c r="J135" s="56"/>
      <c r="K135" s="56"/>
      <c r="L135" s="57"/>
      <c r="M135" s="57"/>
    </row>
    <row r="136" spans="1:13" x14ac:dyDescent="0.25">
      <c r="A136" t="s">
        <v>1191</v>
      </c>
      <c r="B136" t="s">
        <v>1192</v>
      </c>
      <c r="C136" s="29">
        <v>-529339.65</v>
      </c>
      <c r="D136" s="7"/>
      <c r="E136" s="54" t="s">
        <v>1491</v>
      </c>
      <c r="F136" s="30">
        <v>42837</v>
      </c>
      <c r="G136" s="29">
        <v>529390.85</v>
      </c>
      <c r="H136" s="37">
        <f t="shared" ref="H136:H155" si="8">+C136+G136</f>
        <v>51.199999999953434</v>
      </c>
      <c r="I136" s="54"/>
      <c r="J136" s="56"/>
      <c r="K136" s="56"/>
      <c r="L136" s="57"/>
      <c r="M136" s="57"/>
    </row>
    <row r="137" spans="1:13" x14ac:dyDescent="0.25">
      <c r="A137" t="s">
        <v>1193</v>
      </c>
      <c r="B137" t="s">
        <v>1194</v>
      </c>
      <c r="C137" s="29">
        <v>-212524.74</v>
      </c>
      <c r="D137" s="7"/>
      <c r="E137" s="28" t="s">
        <v>1019</v>
      </c>
      <c r="F137" s="30">
        <v>42822</v>
      </c>
      <c r="G137" s="29">
        <v>212524.74</v>
      </c>
      <c r="H137" s="37">
        <f t="shared" si="8"/>
        <v>0</v>
      </c>
      <c r="I137" s="28"/>
      <c r="J137" s="56"/>
      <c r="K137" s="56"/>
      <c r="L137" s="57"/>
      <c r="M137" s="57"/>
    </row>
    <row r="138" spans="1:13" x14ac:dyDescent="0.25">
      <c r="A138" t="s">
        <v>1195</v>
      </c>
      <c r="B138" t="s">
        <v>1196</v>
      </c>
      <c r="C138" s="29">
        <v>-212524.74</v>
      </c>
      <c r="D138" s="7"/>
      <c r="E138" s="28" t="s">
        <v>1021</v>
      </c>
      <c r="F138" s="30">
        <v>42822</v>
      </c>
      <c r="G138" s="29">
        <v>212524.74</v>
      </c>
      <c r="H138" s="37">
        <f t="shared" si="8"/>
        <v>0</v>
      </c>
      <c r="I138" s="28"/>
      <c r="J138" s="56"/>
      <c r="K138" s="56"/>
      <c r="L138" s="57"/>
      <c r="M138" s="57"/>
    </row>
    <row r="139" spans="1:13" x14ac:dyDescent="0.25">
      <c r="A139" t="s">
        <v>1197</v>
      </c>
      <c r="B139" t="s">
        <v>1198</v>
      </c>
      <c r="C139" s="29">
        <v>-115414.73</v>
      </c>
      <c r="D139" s="7"/>
      <c r="E139" s="28" t="s">
        <v>1023</v>
      </c>
      <c r="F139" s="30">
        <v>42822</v>
      </c>
      <c r="G139" s="29">
        <v>115414.73</v>
      </c>
      <c r="H139" s="37">
        <f t="shared" si="8"/>
        <v>0</v>
      </c>
      <c r="I139" s="28"/>
      <c r="J139" s="56"/>
      <c r="K139" s="56"/>
      <c r="L139" s="57"/>
      <c r="M139" s="57"/>
    </row>
    <row r="140" spans="1:13" x14ac:dyDescent="0.25">
      <c r="A140" t="s">
        <v>1244</v>
      </c>
      <c r="B140" t="s">
        <v>1245</v>
      </c>
      <c r="C140" s="29">
        <v>-267763.06</v>
      </c>
      <c r="D140" s="7"/>
      <c r="E140" s="28" t="s">
        <v>1499</v>
      </c>
      <c r="F140" s="30">
        <v>42761</v>
      </c>
      <c r="G140" s="29">
        <v>267763.06</v>
      </c>
      <c r="H140" s="37">
        <f t="shared" si="8"/>
        <v>0</v>
      </c>
      <c r="I140" s="28"/>
      <c r="J140" s="56"/>
      <c r="K140" s="56"/>
      <c r="L140" s="57"/>
      <c r="M140" s="57"/>
    </row>
    <row r="141" spans="1:13" x14ac:dyDescent="0.25">
      <c r="A141" t="s">
        <v>1201</v>
      </c>
      <c r="B141" t="s">
        <v>1202</v>
      </c>
      <c r="C141" s="29">
        <v>-631907.09</v>
      </c>
      <c r="D141" s="7"/>
      <c r="E141" s="28" t="s">
        <v>952</v>
      </c>
      <c r="F141" s="30">
        <v>42824</v>
      </c>
      <c r="G141" s="29">
        <v>631907.09</v>
      </c>
      <c r="H141" s="37">
        <f t="shared" si="8"/>
        <v>0</v>
      </c>
      <c r="I141" s="28"/>
      <c r="J141" s="56"/>
      <c r="K141" s="56"/>
      <c r="L141" s="57"/>
      <c r="M141" s="57"/>
    </row>
    <row r="142" spans="1:13" x14ac:dyDescent="0.25">
      <c r="A142" t="s">
        <v>1203</v>
      </c>
      <c r="B142" t="s">
        <v>1204</v>
      </c>
      <c r="C142" s="29">
        <v>-245833.68</v>
      </c>
      <c r="D142" s="7"/>
      <c r="E142" s="28" t="s">
        <v>989</v>
      </c>
      <c r="F142" s="30">
        <v>42823</v>
      </c>
      <c r="G142" s="29">
        <v>245833.68</v>
      </c>
      <c r="H142" s="37">
        <f t="shared" si="8"/>
        <v>0</v>
      </c>
      <c r="I142" s="28"/>
      <c r="J142" s="56"/>
      <c r="K142" s="56"/>
      <c r="L142" s="57"/>
      <c r="M142" s="57"/>
    </row>
    <row r="143" spans="1:13" x14ac:dyDescent="0.25">
      <c r="A143" t="s">
        <v>1246</v>
      </c>
      <c r="B143" t="s">
        <v>1247</v>
      </c>
      <c r="C143" s="29">
        <v>-425421.04</v>
      </c>
      <c r="D143" s="7"/>
      <c r="E143" s="28" t="s">
        <v>1465</v>
      </c>
      <c r="F143" s="30">
        <v>42830</v>
      </c>
      <c r="G143" s="29">
        <v>425421.04</v>
      </c>
      <c r="H143" s="37">
        <f t="shared" si="8"/>
        <v>0</v>
      </c>
      <c r="I143" s="28"/>
      <c r="J143" s="56"/>
      <c r="K143" s="56"/>
      <c r="L143" s="57"/>
      <c r="M143" s="57"/>
    </row>
    <row r="144" spans="1:13" x14ac:dyDescent="0.25">
      <c r="A144" t="s">
        <v>1248</v>
      </c>
      <c r="B144" t="s">
        <v>1249</v>
      </c>
      <c r="C144" s="29">
        <v>-380029.73</v>
      </c>
      <c r="D144" s="7"/>
      <c r="E144" s="28" t="s">
        <v>1471</v>
      </c>
      <c r="F144" s="30">
        <v>42830</v>
      </c>
      <c r="G144" s="29">
        <v>380029.73</v>
      </c>
      <c r="H144" s="37">
        <f t="shared" si="8"/>
        <v>0</v>
      </c>
      <c r="I144" s="28"/>
      <c r="J144" s="56"/>
      <c r="K144" s="56"/>
      <c r="L144" s="57"/>
      <c r="M144" s="57"/>
    </row>
    <row r="145" spans="1:13" x14ac:dyDescent="0.25">
      <c r="A145" t="s">
        <v>1250</v>
      </c>
      <c r="B145" t="s">
        <v>1251</v>
      </c>
      <c r="C145" s="29">
        <v>-380029.73</v>
      </c>
      <c r="D145" s="7"/>
      <c r="E145" s="28" t="s">
        <v>1467</v>
      </c>
      <c r="F145" s="30">
        <v>42830</v>
      </c>
      <c r="G145" s="29">
        <v>380029.73</v>
      </c>
      <c r="H145" s="37">
        <f t="shared" si="8"/>
        <v>0</v>
      </c>
      <c r="I145" s="28"/>
      <c r="J145" s="56"/>
      <c r="K145" s="56"/>
      <c r="L145" s="57"/>
      <c r="M145" s="57"/>
    </row>
    <row r="146" spans="1:13" x14ac:dyDescent="0.25">
      <c r="A146" t="s">
        <v>1252</v>
      </c>
      <c r="B146" t="s">
        <v>1253</v>
      </c>
      <c r="C146" s="29">
        <v>-56211.17</v>
      </c>
      <c r="D146" s="7"/>
      <c r="E146" s="28" t="s">
        <v>1472</v>
      </c>
      <c r="F146" s="30">
        <v>42816</v>
      </c>
      <c r="G146" s="29">
        <v>56211.17</v>
      </c>
      <c r="H146" s="37">
        <f t="shared" si="8"/>
        <v>0</v>
      </c>
      <c r="I146" s="28"/>
      <c r="J146" s="56"/>
      <c r="K146" s="56"/>
      <c r="L146" s="57"/>
      <c r="M146" s="57"/>
    </row>
    <row r="147" spans="1:13" x14ac:dyDescent="0.25">
      <c r="A147" t="s">
        <v>1254</v>
      </c>
      <c r="B147" t="s">
        <v>1255</v>
      </c>
      <c r="C147" s="29">
        <v>-225034.74</v>
      </c>
      <c r="D147" s="7"/>
      <c r="E147" s="28" t="s">
        <v>1576</v>
      </c>
      <c r="F147" s="30">
        <v>42842</v>
      </c>
      <c r="G147" s="29">
        <v>225034.74</v>
      </c>
      <c r="H147" s="37">
        <f t="shared" si="8"/>
        <v>0</v>
      </c>
      <c r="I147" s="28"/>
      <c r="J147" s="56"/>
      <c r="K147" s="56"/>
      <c r="L147" s="57"/>
      <c r="M147" s="57"/>
    </row>
    <row r="148" spans="1:13" x14ac:dyDescent="0.25">
      <c r="A148" t="s">
        <v>1256</v>
      </c>
      <c r="B148" t="s">
        <v>1257</v>
      </c>
      <c r="C148" s="29">
        <v>-253531.77</v>
      </c>
      <c r="D148" s="7"/>
      <c r="E148" s="28" t="s">
        <v>1533</v>
      </c>
      <c r="F148" s="30">
        <v>42835</v>
      </c>
      <c r="G148" s="29">
        <v>253531.77</v>
      </c>
      <c r="H148" s="37">
        <f t="shared" si="8"/>
        <v>0</v>
      </c>
      <c r="I148" s="28"/>
      <c r="J148" s="56"/>
      <c r="K148" s="56"/>
      <c r="L148" s="57"/>
      <c r="M148" s="57"/>
    </row>
    <row r="149" spans="1:13" x14ac:dyDescent="0.25">
      <c r="A149" t="s">
        <v>1258</v>
      </c>
      <c r="B149" t="s">
        <v>1259</v>
      </c>
      <c r="C149" s="29">
        <v>-296706.36</v>
      </c>
      <c r="D149" s="7"/>
      <c r="E149" s="28" t="s">
        <v>1550</v>
      </c>
      <c r="F149" s="30">
        <v>42835</v>
      </c>
      <c r="G149" s="29">
        <v>296706.36</v>
      </c>
      <c r="H149" s="37">
        <f t="shared" si="8"/>
        <v>0</v>
      </c>
      <c r="I149" s="28"/>
      <c r="J149" s="56"/>
      <c r="K149" s="56"/>
      <c r="L149" s="57"/>
      <c r="M149" s="57"/>
    </row>
    <row r="150" spans="1:13" x14ac:dyDescent="0.25">
      <c r="A150" t="s">
        <v>1260</v>
      </c>
      <c r="B150" t="s">
        <v>1261</v>
      </c>
      <c r="C150" s="29">
        <v>-253531.77</v>
      </c>
      <c r="D150" s="7"/>
      <c r="E150" s="28" t="s">
        <v>1535</v>
      </c>
      <c r="F150" s="30">
        <v>42835</v>
      </c>
      <c r="G150" s="29">
        <v>253531.77</v>
      </c>
      <c r="H150" s="37">
        <f t="shared" si="8"/>
        <v>0</v>
      </c>
      <c r="I150" s="28"/>
      <c r="J150" s="56"/>
      <c r="K150" s="56"/>
      <c r="L150" s="57"/>
      <c r="M150" s="57"/>
    </row>
    <row r="151" spans="1:13" x14ac:dyDescent="0.25">
      <c r="A151" t="s">
        <v>1262</v>
      </c>
      <c r="B151" t="s">
        <v>1263</v>
      </c>
      <c r="C151" s="29">
        <v>-253531.77</v>
      </c>
      <c r="D151" s="7"/>
      <c r="E151" s="28" t="s">
        <v>1534</v>
      </c>
      <c r="F151" s="30">
        <v>42835</v>
      </c>
      <c r="G151" s="29">
        <v>253531.77</v>
      </c>
      <c r="H151" s="37">
        <f t="shared" si="8"/>
        <v>0</v>
      </c>
      <c r="I151" s="28"/>
      <c r="J151" s="56"/>
      <c r="K151" s="56"/>
      <c r="L151" s="57"/>
      <c r="M151" s="57"/>
    </row>
    <row r="152" spans="1:13" x14ac:dyDescent="0.25">
      <c r="A152" t="s">
        <v>1264</v>
      </c>
      <c r="B152" t="s">
        <v>1265</v>
      </c>
      <c r="C152" s="29">
        <v>-253531.77</v>
      </c>
      <c r="D152" s="7"/>
      <c r="E152" s="28" t="s">
        <v>1530</v>
      </c>
      <c r="F152" s="30">
        <v>42835</v>
      </c>
      <c r="G152" s="29">
        <v>253531.77</v>
      </c>
      <c r="H152" s="37">
        <f t="shared" si="8"/>
        <v>0</v>
      </c>
      <c r="I152" s="28"/>
      <c r="J152" s="56"/>
      <c r="K152" s="56"/>
      <c r="L152" s="57"/>
      <c r="M152" s="57"/>
    </row>
    <row r="153" spans="1:13" x14ac:dyDescent="0.25">
      <c r="A153" t="s">
        <v>1266</v>
      </c>
      <c r="B153" t="s">
        <v>1267</v>
      </c>
      <c r="C153" s="29">
        <v>-53473.55</v>
      </c>
      <c r="D153" s="7"/>
      <c r="E153" s="28" t="s">
        <v>1531</v>
      </c>
      <c r="F153" s="30">
        <v>42835</v>
      </c>
      <c r="G153" s="29">
        <v>238597.13</v>
      </c>
      <c r="H153" s="37">
        <f t="shared" si="8"/>
        <v>185123.58000000002</v>
      </c>
      <c r="I153" s="28"/>
      <c r="J153" s="56"/>
      <c r="K153" s="56"/>
      <c r="L153" s="57"/>
      <c r="M153" s="57"/>
    </row>
    <row r="154" spans="1:13" x14ac:dyDescent="0.25">
      <c r="A154" t="s">
        <v>1268</v>
      </c>
      <c r="B154" t="s">
        <v>1269</v>
      </c>
      <c r="C154" s="29">
        <v>-529390.85</v>
      </c>
      <c r="D154" s="7"/>
      <c r="E154" s="28" t="s">
        <v>1488</v>
      </c>
      <c r="F154" s="30">
        <v>42835</v>
      </c>
      <c r="G154" s="29">
        <v>529390.85</v>
      </c>
      <c r="H154" s="37">
        <f t="shared" si="8"/>
        <v>0</v>
      </c>
      <c r="I154" s="28"/>
      <c r="J154" s="56"/>
      <c r="K154" s="56"/>
      <c r="L154" s="57"/>
      <c r="M154" s="57"/>
    </row>
    <row r="155" spans="1:13" x14ac:dyDescent="0.25">
      <c r="A155" t="s">
        <v>1270</v>
      </c>
      <c r="B155" t="s">
        <v>1271</v>
      </c>
      <c r="C155" s="29">
        <v>-510286.58</v>
      </c>
      <c r="D155" s="7"/>
      <c r="E155" s="28" t="s">
        <v>1481</v>
      </c>
      <c r="F155" s="30">
        <v>42835</v>
      </c>
      <c r="G155" s="29">
        <v>510286.58</v>
      </c>
      <c r="H155" s="37">
        <f t="shared" si="8"/>
        <v>0</v>
      </c>
      <c r="I155" s="28"/>
      <c r="J155" s="56"/>
      <c r="K155" s="56"/>
      <c r="L155" s="57"/>
      <c r="M155" s="57"/>
    </row>
    <row r="156" spans="1:13" x14ac:dyDescent="0.25">
      <c r="A156" t="s">
        <v>1272</v>
      </c>
      <c r="B156" t="s">
        <v>1273</v>
      </c>
      <c r="C156" s="29">
        <v>-237814.73</v>
      </c>
      <c r="D156" s="7"/>
      <c r="E156" s="28" t="s">
        <v>1587</v>
      </c>
      <c r="F156" s="30"/>
      <c r="G156" s="29"/>
      <c r="H156" s="37"/>
      <c r="I156" s="28"/>
      <c r="J156" s="56"/>
      <c r="K156" s="56"/>
      <c r="L156" s="57"/>
      <c r="M156" s="57"/>
    </row>
    <row r="157" spans="1:13" x14ac:dyDescent="0.25">
      <c r="A157" t="s">
        <v>1274</v>
      </c>
      <c r="B157" t="s">
        <v>1275</v>
      </c>
      <c r="C157" s="29">
        <v>-139369.51999999999</v>
      </c>
      <c r="D157" s="7"/>
      <c r="E157" s="28" t="s">
        <v>1560</v>
      </c>
      <c r="F157" s="30">
        <v>42844</v>
      </c>
      <c r="G157" s="29">
        <v>139369.51999999999</v>
      </c>
      <c r="H157" s="37">
        <f t="shared" ref="H157:H188" si="9">+C157+G157</f>
        <v>0</v>
      </c>
      <c r="I157" s="28"/>
      <c r="J157" s="56"/>
      <c r="K157" s="56"/>
      <c r="L157" s="57"/>
      <c r="M157" s="57"/>
    </row>
    <row r="158" spans="1:13" x14ac:dyDescent="0.25">
      <c r="A158" t="s">
        <v>1276</v>
      </c>
      <c r="B158" t="s">
        <v>1277</v>
      </c>
      <c r="C158" s="29">
        <v>-187073.32</v>
      </c>
      <c r="D158" s="7"/>
      <c r="E158" s="28" t="s">
        <v>1565</v>
      </c>
      <c r="F158" s="30">
        <v>42835</v>
      </c>
      <c r="G158" s="29">
        <v>187073.32</v>
      </c>
      <c r="H158" s="37">
        <f t="shared" si="9"/>
        <v>0</v>
      </c>
      <c r="I158" s="28"/>
      <c r="J158" s="56"/>
      <c r="K158" s="56"/>
      <c r="L158" s="57"/>
      <c r="M158" s="57"/>
    </row>
    <row r="159" spans="1:13" x14ac:dyDescent="0.25">
      <c r="A159" t="s">
        <v>1278</v>
      </c>
      <c r="B159" t="s">
        <v>1279</v>
      </c>
      <c r="C159" s="29">
        <v>-225034.74</v>
      </c>
      <c r="D159" s="7"/>
      <c r="E159" s="28" t="s">
        <v>1577</v>
      </c>
      <c r="F159" s="30">
        <v>42845</v>
      </c>
      <c r="G159" s="29">
        <v>225034.74</v>
      </c>
      <c r="H159" s="37">
        <f t="shared" si="9"/>
        <v>0</v>
      </c>
      <c r="I159" s="28"/>
      <c r="J159" s="56"/>
      <c r="K159" s="56"/>
      <c r="L159" s="57"/>
      <c r="M159" s="57"/>
    </row>
    <row r="160" spans="1:13" x14ac:dyDescent="0.25">
      <c r="A160" t="s">
        <v>1280</v>
      </c>
      <c r="B160" t="s">
        <v>1281</v>
      </c>
      <c r="C160" s="29">
        <v>-205633.92000000001</v>
      </c>
      <c r="D160" s="7"/>
      <c r="E160" s="28" t="s">
        <v>1553</v>
      </c>
      <c r="F160" s="30">
        <v>42818</v>
      </c>
      <c r="G160" s="29">
        <v>205633.92000000001</v>
      </c>
      <c r="H160" s="37">
        <f t="shared" si="9"/>
        <v>0</v>
      </c>
      <c r="I160" s="28"/>
      <c r="J160" s="56"/>
      <c r="K160" s="56"/>
      <c r="L160" s="57"/>
      <c r="M160" s="57"/>
    </row>
    <row r="161" spans="1:13" x14ac:dyDescent="0.25">
      <c r="A161" t="s">
        <v>1282</v>
      </c>
      <c r="B161" t="s">
        <v>1283</v>
      </c>
      <c r="C161" s="29">
        <v>-187073.32</v>
      </c>
      <c r="D161" s="7"/>
      <c r="E161" s="28" t="s">
        <v>1569</v>
      </c>
      <c r="F161" s="30">
        <v>42835</v>
      </c>
      <c r="G161" s="29">
        <v>187073.32</v>
      </c>
      <c r="H161" s="37">
        <f t="shared" si="9"/>
        <v>0</v>
      </c>
      <c r="I161" s="28"/>
      <c r="J161" s="56"/>
      <c r="K161" s="56"/>
      <c r="L161" s="57"/>
      <c r="M161" s="57"/>
    </row>
    <row r="162" spans="1:13" x14ac:dyDescent="0.25">
      <c r="A162" t="s">
        <v>1284</v>
      </c>
      <c r="B162" t="s">
        <v>1285</v>
      </c>
      <c r="C162" s="29">
        <v>-205633.92000000001</v>
      </c>
      <c r="D162" s="7"/>
      <c r="E162" s="28" t="s">
        <v>1554</v>
      </c>
      <c r="F162" s="30">
        <v>42842</v>
      </c>
      <c r="G162" s="29">
        <v>205633.92000000001</v>
      </c>
      <c r="H162" s="37">
        <f t="shared" si="9"/>
        <v>0</v>
      </c>
      <c r="I162" s="28"/>
      <c r="J162" s="56"/>
      <c r="K162" s="56"/>
      <c r="L162" s="57"/>
      <c r="M162" s="57"/>
    </row>
    <row r="163" spans="1:13" x14ac:dyDescent="0.25">
      <c r="A163" t="s">
        <v>1286</v>
      </c>
      <c r="B163" t="s">
        <v>1287</v>
      </c>
      <c r="C163" s="29">
        <v>-62232.92</v>
      </c>
      <c r="D163" s="7"/>
      <c r="E163" s="28" t="s">
        <v>1558</v>
      </c>
      <c r="F163" s="30">
        <v>42842</v>
      </c>
      <c r="G163" s="29">
        <v>62232.92</v>
      </c>
      <c r="H163" s="37">
        <f t="shared" si="9"/>
        <v>0</v>
      </c>
      <c r="I163" s="28"/>
      <c r="J163" s="56"/>
      <c r="K163" s="56"/>
      <c r="L163" s="57"/>
      <c r="M163" s="57"/>
    </row>
    <row r="164" spans="1:13" x14ac:dyDescent="0.25">
      <c r="A164" t="s">
        <v>1288</v>
      </c>
      <c r="B164" t="s">
        <v>1289</v>
      </c>
      <c r="C164" s="29">
        <v>-59371.16</v>
      </c>
      <c r="D164" s="7"/>
      <c r="E164" s="28" t="s">
        <v>1557</v>
      </c>
      <c r="F164" s="30">
        <v>42842</v>
      </c>
      <c r="G164" s="29">
        <v>59371.16</v>
      </c>
      <c r="H164" s="37">
        <f t="shared" si="9"/>
        <v>0</v>
      </c>
      <c r="I164" s="28"/>
      <c r="J164" s="56"/>
      <c r="K164" s="56"/>
      <c r="L164" s="57"/>
      <c r="M164" s="57"/>
    </row>
    <row r="165" spans="1:13" x14ac:dyDescent="0.25">
      <c r="A165" t="s">
        <v>1290</v>
      </c>
      <c r="B165" t="s">
        <v>1291</v>
      </c>
      <c r="C165" s="29">
        <v>-267763.06</v>
      </c>
      <c r="D165" s="7"/>
      <c r="E165" s="28" t="s">
        <v>1503</v>
      </c>
      <c r="F165" s="30">
        <v>42747</v>
      </c>
      <c r="G165" s="29">
        <v>267763.06</v>
      </c>
      <c r="H165" s="37">
        <f t="shared" si="9"/>
        <v>0</v>
      </c>
      <c r="I165" s="28"/>
      <c r="J165" s="56"/>
      <c r="K165" s="56"/>
      <c r="L165" s="57"/>
      <c r="M165" s="57"/>
    </row>
    <row r="166" spans="1:13" x14ac:dyDescent="0.25">
      <c r="A166" t="s">
        <v>1292</v>
      </c>
      <c r="B166" t="s">
        <v>1293</v>
      </c>
      <c r="C166" s="29">
        <v>-205633.92000000001</v>
      </c>
      <c r="D166" s="7"/>
      <c r="E166" s="28" t="s">
        <v>1566</v>
      </c>
      <c r="F166" s="30">
        <v>42842</v>
      </c>
      <c r="G166" s="29">
        <v>39233.919999999998</v>
      </c>
      <c r="H166" s="37">
        <f t="shared" si="9"/>
        <v>-166400</v>
      </c>
      <c r="I166" s="28"/>
      <c r="J166" s="56"/>
      <c r="K166" s="56"/>
      <c r="L166" s="57"/>
      <c r="M166" s="57"/>
    </row>
    <row r="167" spans="1:13" x14ac:dyDescent="0.25">
      <c r="A167" t="s">
        <v>1294</v>
      </c>
      <c r="B167" t="s">
        <v>1295</v>
      </c>
      <c r="C167" s="29">
        <v>-276566.39</v>
      </c>
      <c r="D167" s="7"/>
      <c r="E167" s="28" t="s">
        <v>1501</v>
      </c>
      <c r="F167" s="30">
        <v>42849</v>
      </c>
      <c r="G167" s="29">
        <v>276566.39</v>
      </c>
      <c r="H167" s="37">
        <f t="shared" si="9"/>
        <v>0</v>
      </c>
      <c r="I167" s="28"/>
      <c r="J167" s="56"/>
      <c r="K167" s="56"/>
      <c r="L167" s="57"/>
      <c r="M167" s="57"/>
    </row>
    <row r="168" spans="1:13" x14ac:dyDescent="0.25">
      <c r="A168" t="s">
        <v>1296</v>
      </c>
      <c r="B168" t="s">
        <v>1297</v>
      </c>
      <c r="C168" s="29">
        <v>-296706.36</v>
      </c>
      <c r="D168" s="7"/>
      <c r="E168" s="28" t="s">
        <v>1544</v>
      </c>
      <c r="F168" s="30">
        <v>42846</v>
      </c>
      <c r="G168" s="29">
        <v>296706.36</v>
      </c>
      <c r="H168" s="37">
        <f t="shared" si="9"/>
        <v>0</v>
      </c>
      <c r="I168" s="28"/>
      <c r="J168" s="56"/>
      <c r="K168" s="56"/>
      <c r="L168" s="57"/>
      <c r="M168" s="57"/>
    </row>
    <row r="169" spans="1:13" x14ac:dyDescent="0.25">
      <c r="A169" t="s">
        <v>1298</v>
      </c>
      <c r="B169" t="s">
        <v>1299</v>
      </c>
      <c r="C169" s="29">
        <v>-205633.92000000001</v>
      </c>
      <c r="D169" s="7"/>
      <c r="E169" s="28" t="s">
        <v>1571</v>
      </c>
      <c r="F169" s="30">
        <v>42851</v>
      </c>
      <c r="G169" s="29">
        <v>205633.92000000001</v>
      </c>
      <c r="H169" s="37">
        <f t="shared" si="9"/>
        <v>0</v>
      </c>
      <c r="I169" s="28"/>
      <c r="J169" s="56"/>
      <c r="K169" s="56"/>
      <c r="L169" s="57"/>
      <c r="M169" s="57"/>
    </row>
    <row r="170" spans="1:13" x14ac:dyDescent="0.25">
      <c r="A170" t="s">
        <v>1300</v>
      </c>
      <c r="B170" t="s">
        <v>1301</v>
      </c>
      <c r="C170" s="29">
        <v>-205633.92000000001</v>
      </c>
      <c r="D170" s="7"/>
      <c r="E170" s="28" t="s">
        <v>1556</v>
      </c>
      <c r="F170" s="30">
        <v>42851</v>
      </c>
      <c r="G170" s="29">
        <v>205633.92000000001</v>
      </c>
      <c r="H170" s="37">
        <f t="shared" si="9"/>
        <v>0</v>
      </c>
      <c r="I170" s="28"/>
      <c r="J170" s="56"/>
      <c r="K170" s="56"/>
      <c r="L170" s="57"/>
      <c r="M170" s="57"/>
    </row>
    <row r="171" spans="1:13" x14ac:dyDescent="0.25">
      <c r="A171" t="s">
        <v>1302</v>
      </c>
      <c r="B171" t="s">
        <v>1303</v>
      </c>
      <c r="C171" s="29">
        <v>-205633.92000000001</v>
      </c>
      <c r="D171" s="7"/>
      <c r="E171" s="28" t="s">
        <v>1570</v>
      </c>
      <c r="F171" s="30">
        <v>42851</v>
      </c>
      <c r="G171" s="29">
        <v>205633.92000000001</v>
      </c>
      <c r="H171" s="37">
        <f t="shared" si="9"/>
        <v>0</v>
      </c>
      <c r="I171" s="28"/>
      <c r="J171" s="56"/>
      <c r="K171" s="56"/>
      <c r="L171" s="57"/>
      <c r="M171" s="57"/>
    </row>
    <row r="172" spans="1:13" x14ac:dyDescent="0.25">
      <c r="A172" t="s">
        <v>1304</v>
      </c>
      <c r="B172" t="s">
        <v>1305</v>
      </c>
      <c r="C172" s="29">
        <v>-529390.85</v>
      </c>
      <c r="D172" s="7"/>
      <c r="E172" s="28" t="s">
        <v>1492</v>
      </c>
      <c r="F172" s="30">
        <v>42837</v>
      </c>
      <c r="G172" s="29">
        <v>529390.85</v>
      </c>
      <c r="H172" s="37">
        <f t="shared" si="9"/>
        <v>0</v>
      </c>
      <c r="I172" s="28"/>
      <c r="J172" s="56"/>
      <c r="K172" s="56"/>
      <c r="L172" s="57"/>
      <c r="M172" s="57"/>
    </row>
    <row r="173" spans="1:13" x14ac:dyDescent="0.25">
      <c r="A173" t="s">
        <v>1306</v>
      </c>
      <c r="B173" t="s">
        <v>1307</v>
      </c>
      <c r="C173" s="29">
        <v>-31410.57</v>
      </c>
      <c r="D173" s="7"/>
      <c r="E173" s="28" t="s">
        <v>1564</v>
      </c>
      <c r="F173" s="30">
        <v>42842</v>
      </c>
      <c r="G173" s="29">
        <v>31410.57</v>
      </c>
      <c r="H173" s="37">
        <f t="shared" si="9"/>
        <v>0</v>
      </c>
      <c r="I173" s="28"/>
      <c r="J173" s="56"/>
      <c r="K173" s="56"/>
      <c r="L173" s="57"/>
      <c r="M173" s="57"/>
    </row>
    <row r="174" spans="1:13" x14ac:dyDescent="0.25">
      <c r="A174" t="s">
        <v>1308</v>
      </c>
      <c r="B174" t="s">
        <v>1309</v>
      </c>
      <c r="C174" s="29">
        <v>-296706.36</v>
      </c>
      <c r="D174" s="7"/>
      <c r="E174" s="28" t="s">
        <v>1546</v>
      </c>
      <c r="F174" s="30">
        <v>42849</v>
      </c>
      <c r="G174" s="29">
        <v>296706.36</v>
      </c>
      <c r="H174" s="37">
        <f t="shared" si="9"/>
        <v>0</v>
      </c>
      <c r="I174" s="28"/>
      <c r="J174" s="56"/>
      <c r="K174" s="56"/>
      <c r="L174" s="57"/>
      <c r="M174" s="57"/>
    </row>
    <row r="175" spans="1:13" x14ac:dyDescent="0.25">
      <c r="A175" t="s">
        <v>1310</v>
      </c>
      <c r="B175" t="s">
        <v>1311</v>
      </c>
      <c r="C175" s="29">
        <v>-205633.92000000001</v>
      </c>
      <c r="D175" s="7"/>
      <c r="E175" s="28" t="s">
        <v>1563</v>
      </c>
      <c r="F175" s="30">
        <v>42816</v>
      </c>
      <c r="G175" s="29">
        <v>205633.92000000001</v>
      </c>
      <c r="H175" s="37">
        <f t="shared" si="9"/>
        <v>0</v>
      </c>
      <c r="I175" s="28"/>
      <c r="J175" s="56"/>
      <c r="K175" s="56"/>
      <c r="L175" s="57"/>
      <c r="M175" s="57"/>
    </row>
    <row r="176" spans="1:13" x14ac:dyDescent="0.25">
      <c r="A176" t="s">
        <v>1312</v>
      </c>
      <c r="B176" t="s">
        <v>1313</v>
      </c>
      <c r="C176" s="29">
        <v>-205633.92000000001</v>
      </c>
      <c r="D176" s="7"/>
      <c r="E176" s="28" t="s">
        <v>1562</v>
      </c>
      <c r="F176" s="30">
        <v>42815</v>
      </c>
      <c r="G176" s="29">
        <v>205633.92000000001</v>
      </c>
      <c r="H176" s="37">
        <f t="shared" si="9"/>
        <v>0</v>
      </c>
      <c r="I176" s="28"/>
      <c r="J176" s="56"/>
      <c r="K176" s="56"/>
      <c r="L176" s="57"/>
      <c r="M176" s="57"/>
    </row>
    <row r="177" spans="1:13" x14ac:dyDescent="0.25">
      <c r="A177" t="s">
        <v>1314</v>
      </c>
      <c r="B177" t="s">
        <v>1315</v>
      </c>
      <c r="C177" s="29">
        <v>-205633.92000000001</v>
      </c>
      <c r="D177" s="7"/>
      <c r="E177" s="28" t="s">
        <v>1555</v>
      </c>
      <c r="F177" s="30">
        <v>42843</v>
      </c>
      <c r="G177" s="29">
        <v>205633.92000000001</v>
      </c>
      <c r="H177" s="37">
        <f t="shared" si="9"/>
        <v>0</v>
      </c>
      <c r="I177" s="28"/>
      <c r="J177" s="56"/>
      <c r="K177" s="56"/>
      <c r="L177" s="57"/>
      <c r="M177" s="57"/>
    </row>
    <row r="178" spans="1:13" x14ac:dyDescent="0.25">
      <c r="A178" t="s">
        <v>1316</v>
      </c>
      <c r="B178" t="s">
        <v>1317</v>
      </c>
      <c r="C178" s="29">
        <v>-205633.92000000001</v>
      </c>
      <c r="D178" s="7"/>
      <c r="E178" s="28" t="s">
        <v>1568</v>
      </c>
      <c r="F178" s="45">
        <v>42836</v>
      </c>
      <c r="G178" s="55">
        <v>205633.92000000001</v>
      </c>
      <c r="H178" s="37">
        <f t="shared" si="9"/>
        <v>0</v>
      </c>
      <c r="I178" s="28"/>
      <c r="J178" s="56"/>
      <c r="K178" s="56"/>
      <c r="L178" s="57"/>
      <c r="M178" s="57"/>
    </row>
    <row r="179" spans="1:13" x14ac:dyDescent="0.25">
      <c r="A179" t="s">
        <v>1318</v>
      </c>
      <c r="B179" t="s">
        <v>1319</v>
      </c>
      <c r="C179" s="29">
        <v>-267763.06</v>
      </c>
      <c r="D179" s="7"/>
      <c r="E179" s="28" t="s">
        <v>1498</v>
      </c>
      <c r="F179" s="30">
        <v>42782</v>
      </c>
      <c r="G179" s="29">
        <v>267763.06</v>
      </c>
      <c r="H179" s="37">
        <f t="shared" si="9"/>
        <v>0</v>
      </c>
      <c r="I179" s="28"/>
      <c r="J179" s="56"/>
      <c r="K179" s="56"/>
      <c r="L179" s="57"/>
      <c r="M179" s="57"/>
    </row>
    <row r="180" spans="1:13" x14ac:dyDescent="0.25">
      <c r="A180" t="s">
        <v>1320</v>
      </c>
      <c r="B180" t="s">
        <v>1321</v>
      </c>
      <c r="C180" s="29">
        <v>-205633.92000000001</v>
      </c>
      <c r="D180" s="7"/>
      <c r="E180" s="28" t="s">
        <v>1561</v>
      </c>
      <c r="F180" s="30">
        <v>42845</v>
      </c>
      <c r="G180" s="29">
        <v>205633.92000000001</v>
      </c>
      <c r="H180" s="37">
        <f t="shared" si="9"/>
        <v>0</v>
      </c>
      <c r="I180" s="28"/>
      <c r="J180" s="56"/>
      <c r="K180" s="56"/>
      <c r="L180" s="57"/>
      <c r="M180" s="57"/>
    </row>
    <row r="181" spans="1:13" x14ac:dyDescent="0.25">
      <c r="A181" t="s">
        <v>1322</v>
      </c>
      <c r="B181" t="s">
        <v>1323</v>
      </c>
      <c r="C181" s="29">
        <v>-296706.36</v>
      </c>
      <c r="D181" s="7"/>
      <c r="E181" s="28" t="s">
        <v>1542</v>
      </c>
      <c r="F181" s="30">
        <v>42849</v>
      </c>
      <c r="G181" s="29">
        <v>296706.36</v>
      </c>
      <c r="H181" s="37">
        <f t="shared" si="9"/>
        <v>0</v>
      </c>
      <c r="I181" s="28"/>
      <c r="J181" s="56"/>
      <c r="K181" s="56"/>
      <c r="L181" s="57"/>
      <c r="M181" s="57"/>
    </row>
    <row r="182" spans="1:13" x14ac:dyDescent="0.25">
      <c r="A182" t="s">
        <v>1324</v>
      </c>
      <c r="B182" t="s">
        <v>1325</v>
      </c>
      <c r="C182" s="29">
        <v>-48733.74</v>
      </c>
      <c r="D182" s="7"/>
      <c r="E182" s="28" t="s">
        <v>1522</v>
      </c>
      <c r="F182" s="30">
        <v>42821</v>
      </c>
      <c r="G182" s="29">
        <v>48733.74</v>
      </c>
      <c r="H182" s="37">
        <f t="shared" si="9"/>
        <v>0</v>
      </c>
      <c r="I182" s="28"/>
      <c r="J182" s="56"/>
      <c r="K182" s="56"/>
      <c r="L182" s="57"/>
      <c r="M182" s="57"/>
    </row>
    <row r="183" spans="1:13" x14ac:dyDescent="0.25">
      <c r="A183" t="s">
        <v>1326</v>
      </c>
      <c r="B183" t="s">
        <v>1327</v>
      </c>
      <c r="C183" s="29">
        <v>-13343.6</v>
      </c>
      <c r="D183" s="7"/>
      <c r="E183" s="28" t="s">
        <v>1548</v>
      </c>
      <c r="F183" s="30">
        <v>42851</v>
      </c>
      <c r="G183" s="29">
        <v>13343.6</v>
      </c>
      <c r="H183" s="37">
        <f t="shared" si="9"/>
        <v>0</v>
      </c>
      <c r="I183" s="28"/>
      <c r="J183" s="56"/>
      <c r="K183" s="56"/>
      <c r="L183" s="57"/>
      <c r="M183" s="57"/>
    </row>
    <row r="184" spans="1:13" x14ac:dyDescent="0.25">
      <c r="A184" t="s">
        <v>1328</v>
      </c>
      <c r="B184" t="s">
        <v>1329</v>
      </c>
      <c r="C184" s="29">
        <v>-267773.71000000002</v>
      </c>
      <c r="D184" s="7"/>
      <c r="E184" s="28" t="s">
        <v>1508</v>
      </c>
      <c r="F184" s="30">
        <v>42837</v>
      </c>
      <c r="G184" s="29">
        <v>267773.71000000002</v>
      </c>
      <c r="H184" s="37">
        <f t="shared" si="9"/>
        <v>0</v>
      </c>
      <c r="I184" s="28"/>
      <c r="J184" s="56"/>
      <c r="K184" s="56"/>
      <c r="L184" s="57"/>
      <c r="M184" s="57"/>
    </row>
    <row r="185" spans="1:13" x14ac:dyDescent="0.25">
      <c r="A185" t="s">
        <v>1330</v>
      </c>
      <c r="B185" t="s">
        <v>1331</v>
      </c>
      <c r="C185" s="29">
        <v>-294066.39</v>
      </c>
      <c r="D185" s="7"/>
      <c r="E185" s="28" t="s">
        <v>1504</v>
      </c>
      <c r="F185" s="30">
        <v>42842</v>
      </c>
      <c r="G185" s="29">
        <v>294066.39</v>
      </c>
      <c r="H185" s="37">
        <f t="shared" si="9"/>
        <v>0</v>
      </c>
      <c r="I185" s="28"/>
      <c r="J185" s="56"/>
      <c r="K185" s="56"/>
      <c r="L185" s="57"/>
      <c r="M185" s="57"/>
    </row>
    <row r="186" spans="1:13" x14ac:dyDescent="0.25">
      <c r="A186" t="s">
        <v>1332</v>
      </c>
      <c r="B186" t="s">
        <v>1333</v>
      </c>
      <c r="C186" s="29">
        <v>-267773.71000000002</v>
      </c>
      <c r="D186" s="7"/>
      <c r="E186" s="28" t="s">
        <v>1506</v>
      </c>
      <c r="F186" s="30">
        <v>42842</v>
      </c>
      <c r="G186" s="29">
        <v>267773.71000000002</v>
      </c>
      <c r="H186" s="37">
        <f t="shared" si="9"/>
        <v>0</v>
      </c>
      <c r="I186" s="28"/>
      <c r="J186" s="56"/>
      <c r="K186" s="56"/>
      <c r="L186" s="57"/>
      <c r="M186" s="57"/>
    </row>
    <row r="187" spans="1:13" x14ac:dyDescent="0.25">
      <c r="A187" t="s">
        <v>1334</v>
      </c>
      <c r="B187" t="s">
        <v>1335</v>
      </c>
      <c r="C187" s="29">
        <v>-529390.85</v>
      </c>
      <c r="D187" s="7"/>
      <c r="E187" s="28" t="s">
        <v>1489</v>
      </c>
      <c r="F187" s="30">
        <v>42842</v>
      </c>
      <c r="G187" s="29">
        <v>529390.85</v>
      </c>
      <c r="H187" s="37">
        <f t="shared" si="9"/>
        <v>0</v>
      </c>
      <c r="I187" s="28"/>
      <c r="J187" s="56"/>
      <c r="K187" s="56"/>
      <c r="L187" s="57"/>
      <c r="M187" s="57"/>
    </row>
    <row r="188" spans="1:13" x14ac:dyDescent="0.25">
      <c r="A188" t="s">
        <v>1336</v>
      </c>
      <c r="B188" t="s">
        <v>1337</v>
      </c>
      <c r="C188" s="29">
        <v>-529390.85</v>
      </c>
      <c r="D188" s="7"/>
      <c r="E188" s="28" t="s">
        <v>1493</v>
      </c>
      <c r="F188" s="30">
        <v>42842</v>
      </c>
      <c r="G188" s="29">
        <v>529390.85</v>
      </c>
      <c r="H188" s="37">
        <f t="shared" si="9"/>
        <v>0</v>
      </c>
      <c r="I188" s="28"/>
      <c r="J188" s="56"/>
      <c r="K188" s="56"/>
      <c r="L188" s="57"/>
      <c r="M188" s="57"/>
    </row>
    <row r="189" spans="1:13" x14ac:dyDescent="0.25">
      <c r="A189" t="s">
        <v>1338</v>
      </c>
      <c r="B189" t="s">
        <v>1339</v>
      </c>
      <c r="C189" s="29">
        <v>-210994.73</v>
      </c>
      <c r="D189" s="7"/>
      <c r="E189" s="28" t="s">
        <v>1574</v>
      </c>
      <c r="F189" s="30">
        <v>42842</v>
      </c>
      <c r="G189" s="29">
        <v>210994.73</v>
      </c>
      <c r="H189" s="37">
        <f t="shared" ref="H189:H220" si="10">+C189+G189</f>
        <v>0</v>
      </c>
      <c r="I189" s="28"/>
      <c r="J189" s="56"/>
      <c r="K189" s="56"/>
      <c r="L189" s="57"/>
      <c r="M189" s="57"/>
    </row>
    <row r="190" spans="1:13" x14ac:dyDescent="0.25">
      <c r="A190" t="s">
        <v>1340</v>
      </c>
      <c r="B190" t="s">
        <v>1341</v>
      </c>
      <c r="C190" s="29">
        <v>-238597.13</v>
      </c>
      <c r="D190" s="7"/>
      <c r="E190" s="28" t="s">
        <v>1527</v>
      </c>
      <c r="F190" s="30">
        <v>42842</v>
      </c>
      <c r="G190" s="29">
        <v>238597.13</v>
      </c>
      <c r="H190" s="37">
        <f t="shared" si="10"/>
        <v>0</v>
      </c>
      <c r="I190" s="28"/>
      <c r="J190" s="56"/>
      <c r="K190" s="56"/>
      <c r="L190" s="57"/>
      <c r="M190" s="57"/>
    </row>
    <row r="191" spans="1:13" x14ac:dyDescent="0.25">
      <c r="A191" t="s">
        <v>1342</v>
      </c>
      <c r="B191" t="s">
        <v>1343</v>
      </c>
      <c r="C191" s="29">
        <v>-238597.13</v>
      </c>
      <c r="D191" s="7"/>
      <c r="E191" s="28" t="s">
        <v>1529</v>
      </c>
      <c r="F191" s="30">
        <v>42842</v>
      </c>
      <c r="G191" s="29">
        <v>238597.13</v>
      </c>
      <c r="H191" s="37">
        <f t="shared" si="10"/>
        <v>0</v>
      </c>
      <c r="I191" s="28"/>
      <c r="J191" s="56"/>
      <c r="K191" s="56"/>
      <c r="L191" s="57"/>
      <c r="M191" s="57"/>
    </row>
    <row r="192" spans="1:13" x14ac:dyDescent="0.25">
      <c r="A192" t="s">
        <v>1344</v>
      </c>
      <c r="B192" t="s">
        <v>1345</v>
      </c>
      <c r="C192" s="29">
        <v>-329464.73</v>
      </c>
      <c r="D192" s="7"/>
      <c r="E192" s="28" t="s">
        <v>1514</v>
      </c>
      <c r="F192" s="30">
        <v>42842</v>
      </c>
      <c r="G192" s="29">
        <v>329464.73</v>
      </c>
      <c r="H192" s="37">
        <f t="shared" si="10"/>
        <v>0</v>
      </c>
      <c r="I192" s="28"/>
      <c r="J192" s="56"/>
      <c r="K192" s="56"/>
      <c r="L192" s="57"/>
      <c r="M192" s="57"/>
    </row>
    <row r="193" spans="1:13" x14ac:dyDescent="0.25">
      <c r="A193" t="s">
        <v>1346</v>
      </c>
      <c r="B193" t="s">
        <v>1347</v>
      </c>
      <c r="C193" s="29">
        <v>-329464.73</v>
      </c>
      <c r="D193" s="7"/>
      <c r="E193" s="28" t="s">
        <v>1513</v>
      </c>
      <c r="F193" s="30">
        <v>42842</v>
      </c>
      <c r="G193" s="29">
        <v>329464.73</v>
      </c>
      <c r="H193" s="37">
        <f t="shared" si="10"/>
        <v>0</v>
      </c>
      <c r="I193" s="28"/>
      <c r="J193" s="56"/>
      <c r="K193" s="56"/>
      <c r="L193" s="57"/>
      <c r="M193" s="57"/>
    </row>
    <row r="194" spans="1:13" x14ac:dyDescent="0.25">
      <c r="A194" t="s">
        <v>1348</v>
      </c>
      <c r="B194" t="s">
        <v>1349</v>
      </c>
      <c r="C194" s="29">
        <v>-378595.05</v>
      </c>
      <c r="D194" s="7"/>
      <c r="E194" s="28" t="s">
        <v>1512</v>
      </c>
      <c r="F194" s="30">
        <v>42842</v>
      </c>
      <c r="G194" s="29">
        <v>378595.05</v>
      </c>
      <c r="H194" s="37">
        <f t="shared" si="10"/>
        <v>0</v>
      </c>
      <c r="I194" s="28"/>
      <c r="J194" s="56"/>
      <c r="K194" s="56"/>
      <c r="L194" s="57"/>
      <c r="M194" s="57"/>
    </row>
    <row r="195" spans="1:13" x14ac:dyDescent="0.25">
      <c r="A195" t="s">
        <v>1350</v>
      </c>
      <c r="B195" t="s">
        <v>1351</v>
      </c>
      <c r="C195" s="29">
        <v>-378595.05</v>
      </c>
      <c r="D195" s="7"/>
      <c r="E195" s="28" t="s">
        <v>1515</v>
      </c>
      <c r="F195" s="30">
        <v>42842</v>
      </c>
      <c r="G195" s="29">
        <v>378595.05</v>
      </c>
      <c r="H195" s="37">
        <f t="shared" si="10"/>
        <v>0</v>
      </c>
      <c r="I195" s="28"/>
      <c r="J195" s="56"/>
      <c r="K195" s="56"/>
      <c r="L195" s="57"/>
      <c r="M195" s="57"/>
    </row>
    <row r="196" spans="1:13" x14ac:dyDescent="0.25">
      <c r="A196" t="s">
        <v>1352</v>
      </c>
      <c r="B196" t="s">
        <v>1353</v>
      </c>
      <c r="C196" s="29">
        <v>-11273.32</v>
      </c>
      <c r="D196" s="7"/>
      <c r="E196" s="28" t="s">
        <v>1559</v>
      </c>
      <c r="F196" s="30">
        <v>42842</v>
      </c>
      <c r="G196" s="29">
        <v>11273.32</v>
      </c>
      <c r="H196" s="37">
        <f t="shared" si="10"/>
        <v>0</v>
      </c>
      <c r="I196" s="28"/>
      <c r="J196" s="56"/>
      <c r="K196" s="56"/>
      <c r="L196" s="57"/>
      <c r="M196" s="57"/>
    </row>
    <row r="197" spans="1:13" x14ac:dyDescent="0.25">
      <c r="A197" t="s">
        <v>1354</v>
      </c>
      <c r="B197" t="s">
        <v>1355</v>
      </c>
      <c r="C197" s="29">
        <v>-187073.32</v>
      </c>
      <c r="D197" s="7"/>
      <c r="E197" s="28" t="s">
        <v>1573</v>
      </c>
      <c r="F197" s="30">
        <v>42842</v>
      </c>
      <c r="G197" s="29">
        <v>187073.32</v>
      </c>
      <c r="H197" s="37">
        <f t="shared" si="10"/>
        <v>0</v>
      </c>
      <c r="I197" s="28"/>
      <c r="J197" s="56"/>
      <c r="K197" s="56"/>
      <c r="L197" s="57"/>
      <c r="M197" s="57"/>
    </row>
    <row r="198" spans="1:13" x14ac:dyDescent="0.25">
      <c r="A198" t="s">
        <v>1356</v>
      </c>
      <c r="B198" t="s">
        <v>1357</v>
      </c>
      <c r="C198" s="29">
        <v>-205633.92000000001</v>
      </c>
      <c r="D198" s="7"/>
      <c r="E198" s="28" t="s">
        <v>1567</v>
      </c>
      <c r="F198" s="30">
        <v>42842</v>
      </c>
      <c r="G198" s="29">
        <v>205633.92000000001</v>
      </c>
      <c r="H198" s="37">
        <f t="shared" si="10"/>
        <v>0</v>
      </c>
      <c r="I198" s="28"/>
      <c r="J198" s="56"/>
      <c r="K198" s="56"/>
      <c r="L198" s="57"/>
      <c r="M198" s="57"/>
    </row>
    <row r="199" spans="1:13" x14ac:dyDescent="0.25">
      <c r="A199" t="s">
        <v>1358</v>
      </c>
      <c r="B199" t="s">
        <v>1359</v>
      </c>
      <c r="C199" s="29">
        <v>-205633.92000000001</v>
      </c>
      <c r="D199" s="7"/>
      <c r="E199" s="28" t="s">
        <v>1572</v>
      </c>
      <c r="F199" s="30">
        <v>42842</v>
      </c>
      <c r="G199" s="29">
        <v>205633.92000000001</v>
      </c>
      <c r="H199" s="37">
        <f t="shared" si="10"/>
        <v>0</v>
      </c>
      <c r="I199" s="28"/>
      <c r="J199" s="56"/>
      <c r="K199" s="56"/>
      <c r="L199" s="57"/>
      <c r="M199" s="57"/>
    </row>
    <row r="200" spans="1:13" x14ac:dyDescent="0.25">
      <c r="A200" t="s">
        <v>1360</v>
      </c>
      <c r="B200" t="s">
        <v>1361</v>
      </c>
      <c r="C200" s="29">
        <v>-225034.74</v>
      </c>
      <c r="D200" s="7"/>
      <c r="E200" s="28" t="s">
        <v>1575</v>
      </c>
      <c r="F200" s="30">
        <v>42842</v>
      </c>
      <c r="G200" s="29">
        <v>225034.74</v>
      </c>
      <c r="H200" s="37">
        <f t="shared" si="10"/>
        <v>0</v>
      </c>
      <c r="I200" s="28"/>
      <c r="J200" s="56"/>
      <c r="K200" s="56"/>
      <c r="L200" s="57"/>
      <c r="M200" s="57"/>
    </row>
    <row r="201" spans="1:13" x14ac:dyDescent="0.25">
      <c r="A201" t="s">
        <v>1362</v>
      </c>
      <c r="B201" t="s">
        <v>1363</v>
      </c>
      <c r="C201" s="29">
        <v>-267773.71000000002</v>
      </c>
      <c r="D201" s="7"/>
      <c r="E201" s="28" t="s">
        <v>1507</v>
      </c>
      <c r="F201" s="30">
        <v>42846</v>
      </c>
      <c r="G201" s="29">
        <v>267773.71000000002</v>
      </c>
      <c r="H201" s="37">
        <f t="shared" si="10"/>
        <v>0</v>
      </c>
      <c r="I201" s="28"/>
      <c r="J201" s="56"/>
      <c r="K201" s="56"/>
      <c r="L201" s="57"/>
      <c r="M201" s="57"/>
    </row>
    <row r="202" spans="1:13" x14ac:dyDescent="0.25">
      <c r="A202" t="s">
        <v>1364</v>
      </c>
      <c r="B202" t="s">
        <v>1365</v>
      </c>
      <c r="C202" s="29">
        <v>-414148.86</v>
      </c>
      <c r="D202" s="7"/>
      <c r="E202" s="28" t="s">
        <v>1466</v>
      </c>
      <c r="F202" s="30">
        <v>42846</v>
      </c>
      <c r="G202" s="29">
        <v>414148.86</v>
      </c>
      <c r="H202" s="37">
        <f t="shared" si="10"/>
        <v>0</v>
      </c>
      <c r="I202" s="28"/>
      <c r="J202" s="56"/>
      <c r="K202" s="56"/>
      <c r="L202" s="57"/>
      <c r="M202" s="57"/>
    </row>
    <row r="203" spans="1:13" x14ac:dyDescent="0.25">
      <c r="A203" t="s">
        <v>1366</v>
      </c>
      <c r="B203" t="s">
        <v>1367</v>
      </c>
      <c r="C203" s="29">
        <v>-529390.85</v>
      </c>
      <c r="D203" s="7"/>
      <c r="E203" s="28" t="s">
        <v>1486</v>
      </c>
      <c r="F203" s="30">
        <v>42846</v>
      </c>
      <c r="G203" s="29">
        <v>529390.85</v>
      </c>
      <c r="H203" s="37">
        <f t="shared" si="10"/>
        <v>0</v>
      </c>
      <c r="I203" s="28"/>
      <c r="J203" s="56"/>
      <c r="K203" s="56"/>
      <c r="L203" s="57"/>
      <c r="M203" s="57"/>
    </row>
    <row r="204" spans="1:13" x14ac:dyDescent="0.25">
      <c r="A204" t="s">
        <v>1368</v>
      </c>
      <c r="B204" t="s">
        <v>1369</v>
      </c>
      <c r="C204" s="29">
        <v>-529390.85</v>
      </c>
      <c r="D204" s="7"/>
      <c r="E204" s="28" t="s">
        <v>1484</v>
      </c>
      <c r="F204" s="30">
        <v>42846</v>
      </c>
      <c r="G204" s="29">
        <v>529390.85</v>
      </c>
      <c r="H204" s="37">
        <f t="shared" si="10"/>
        <v>0</v>
      </c>
      <c r="I204" s="28"/>
      <c r="J204" s="56"/>
      <c r="K204" s="56"/>
      <c r="L204" s="57"/>
      <c r="M204" s="57"/>
    </row>
    <row r="205" spans="1:13" x14ac:dyDescent="0.25">
      <c r="A205" t="s">
        <v>1370</v>
      </c>
      <c r="B205" t="s">
        <v>1371</v>
      </c>
      <c r="C205" s="29">
        <v>-529390.85</v>
      </c>
      <c r="D205" s="7"/>
      <c r="E205" s="28" t="s">
        <v>1487</v>
      </c>
      <c r="F205" s="30">
        <v>42846</v>
      </c>
      <c r="G205" s="29">
        <v>529390.85</v>
      </c>
      <c r="H205" s="37">
        <f t="shared" si="10"/>
        <v>0</v>
      </c>
      <c r="I205" s="28"/>
      <c r="J205" s="56"/>
      <c r="K205" s="56"/>
      <c r="L205" s="57"/>
      <c r="M205" s="57"/>
    </row>
    <row r="206" spans="1:13" x14ac:dyDescent="0.25">
      <c r="A206" t="s">
        <v>1372</v>
      </c>
      <c r="B206" t="s">
        <v>1373</v>
      </c>
      <c r="C206" s="29">
        <v>-245833.68</v>
      </c>
      <c r="D206" s="7"/>
      <c r="E206" s="28" t="s">
        <v>1500</v>
      </c>
      <c r="F206" s="30">
        <v>42846</v>
      </c>
      <c r="G206" s="29">
        <v>245833.68</v>
      </c>
      <c r="H206" s="37">
        <f t="shared" si="10"/>
        <v>0</v>
      </c>
      <c r="I206" s="28"/>
      <c r="J206" s="56"/>
      <c r="K206" s="56"/>
      <c r="L206" s="57"/>
      <c r="M206" s="57"/>
    </row>
    <row r="207" spans="1:13" x14ac:dyDescent="0.25">
      <c r="A207" t="s">
        <v>1374</v>
      </c>
      <c r="B207" t="s">
        <v>1375</v>
      </c>
      <c r="C207" s="29">
        <v>-352416.68</v>
      </c>
      <c r="D207" s="7"/>
      <c r="E207" s="28" t="s">
        <v>1469</v>
      </c>
      <c r="F207" s="30">
        <v>42846</v>
      </c>
      <c r="G207" s="29">
        <v>352416.68</v>
      </c>
      <c r="H207" s="37">
        <f t="shared" si="10"/>
        <v>0</v>
      </c>
      <c r="I207" s="28"/>
      <c r="J207" s="56"/>
      <c r="K207" s="56"/>
      <c r="L207" s="57"/>
      <c r="M207" s="57"/>
    </row>
    <row r="208" spans="1:13" x14ac:dyDescent="0.25">
      <c r="A208" t="s">
        <v>1376</v>
      </c>
      <c r="B208" t="s">
        <v>1377</v>
      </c>
      <c r="C208" s="29">
        <v>-312620.7</v>
      </c>
      <c r="D208" s="7"/>
      <c r="E208" s="28" t="s">
        <v>1473</v>
      </c>
      <c r="F208" s="30">
        <v>42846</v>
      </c>
      <c r="G208" s="29">
        <v>312620.7</v>
      </c>
      <c r="H208" s="37">
        <f t="shared" si="10"/>
        <v>0</v>
      </c>
      <c r="I208" s="28"/>
      <c r="J208" s="56"/>
      <c r="K208" s="56"/>
      <c r="L208" s="57"/>
      <c r="M208" s="57"/>
    </row>
    <row r="209" spans="1:13" x14ac:dyDescent="0.25">
      <c r="A209" t="s">
        <v>1378</v>
      </c>
      <c r="B209" t="s">
        <v>1379</v>
      </c>
      <c r="C209" s="29">
        <v>-380029.73</v>
      </c>
      <c r="D209" s="7"/>
      <c r="E209" s="28" t="s">
        <v>1470</v>
      </c>
      <c r="F209" s="30">
        <v>42846</v>
      </c>
      <c r="G209" s="29">
        <v>380029.73</v>
      </c>
      <c r="H209" s="37">
        <f t="shared" si="10"/>
        <v>0</v>
      </c>
      <c r="I209" s="28"/>
      <c r="J209" s="56"/>
      <c r="K209" s="56"/>
      <c r="L209" s="57"/>
      <c r="M209" s="57"/>
    </row>
    <row r="210" spans="1:13" x14ac:dyDescent="0.25">
      <c r="A210" t="s">
        <v>1380</v>
      </c>
      <c r="B210" t="s">
        <v>1381</v>
      </c>
      <c r="C210" s="29">
        <v>-380029.73</v>
      </c>
      <c r="D210" s="7"/>
      <c r="E210" s="28" t="s">
        <v>1468</v>
      </c>
      <c r="F210" s="30">
        <v>42846</v>
      </c>
      <c r="G210" s="29">
        <v>380029.73</v>
      </c>
      <c r="H210" s="37">
        <f t="shared" si="10"/>
        <v>0</v>
      </c>
      <c r="I210" s="28"/>
      <c r="J210" s="56"/>
      <c r="K210" s="56"/>
      <c r="L210" s="57"/>
      <c r="M210" s="57"/>
    </row>
    <row r="211" spans="1:13" x14ac:dyDescent="0.25">
      <c r="A211" t="s">
        <v>1382</v>
      </c>
      <c r="B211" t="s">
        <v>1383</v>
      </c>
      <c r="C211" s="29">
        <v>-483435.29</v>
      </c>
      <c r="D211" s="7"/>
      <c r="E211" s="28" t="s">
        <v>1485</v>
      </c>
      <c r="F211" s="30">
        <v>42846</v>
      </c>
      <c r="G211" s="29">
        <v>483435.29</v>
      </c>
      <c r="H211" s="37">
        <f t="shared" si="10"/>
        <v>0</v>
      </c>
      <c r="I211" s="28"/>
      <c r="J211" s="56"/>
      <c r="K211" s="56"/>
      <c r="L211" s="57"/>
      <c r="M211" s="57"/>
    </row>
    <row r="212" spans="1:13" x14ac:dyDescent="0.25">
      <c r="A212" t="s">
        <v>1384</v>
      </c>
      <c r="B212" t="s">
        <v>1385</v>
      </c>
      <c r="C212" s="29">
        <v>-529390.85</v>
      </c>
      <c r="D212" s="7"/>
      <c r="E212" s="28" t="s">
        <v>1490</v>
      </c>
      <c r="F212" s="30">
        <v>42846</v>
      </c>
      <c r="G212" s="29">
        <v>529390.85</v>
      </c>
      <c r="H212" s="37">
        <f t="shared" si="10"/>
        <v>0</v>
      </c>
      <c r="I212" s="28"/>
      <c r="J212" s="56"/>
      <c r="K212" s="56"/>
      <c r="L212" s="57"/>
      <c r="M212" s="57"/>
    </row>
    <row r="213" spans="1:13" x14ac:dyDescent="0.25">
      <c r="A213" t="s">
        <v>1386</v>
      </c>
      <c r="B213" t="s">
        <v>1387</v>
      </c>
      <c r="C213" s="29">
        <v>-296706.36</v>
      </c>
      <c r="D213" s="7"/>
      <c r="E213" s="28" t="s">
        <v>1536</v>
      </c>
      <c r="F213" s="30">
        <v>42849</v>
      </c>
      <c r="G213" s="29">
        <v>296706.36</v>
      </c>
      <c r="H213" s="37">
        <f t="shared" si="10"/>
        <v>0</v>
      </c>
      <c r="I213" s="28"/>
      <c r="J213" s="56"/>
      <c r="K213" s="56"/>
      <c r="L213" s="57"/>
      <c r="M213" s="57"/>
    </row>
    <row r="214" spans="1:13" x14ac:dyDescent="0.25">
      <c r="A214" t="s">
        <v>1388</v>
      </c>
      <c r="B214" t="s">
        <v>1389</v>
      </c>
      <c r="C214" s="29">
        <v>-296706.36</v>
      </c>
      <c r="D214" s="7"/>
      <c r="E214" s="28" t="s">
        <v>1551</v>
      </c>
      <c r="F214" s="30">
        <v>42849</v>
      </c>
      <c r="G214" s="29">
        <v>296706.36</v>
      </c>
      <c r="H214" s="37">
        <f t="shared" si="10"/>
        <v>0</v>
      </c>
      <c r="I214" s="28"/>
      <c r="J214" s="56"/>
      <c r="K214" s="56"/>
      <c r="L214" s="57"/>
      <c r="M214" s="57"/>
    </row>
    <row r="215" spans="1:13" x14ac:dyDescent="0.25">
      <c r="A215" t="s">
        <v>1390</v>
      </c>
      <c r="B215" t="s">
        <v>1391</v>
      </c>
      <c r="C215" s="29">
        <v>-296706.36</v>
      </c>
      <c r="D215" s="7"/>
      <c r="E215" s="28" t="s">
        <v>1547</v>
      </c>
      <c r="F215" s="30">
        <v>42849</v>
      </c>
      <c r="G215" s="29">
        <v>296706.36</v>
      </c>
      <c r="H215" s="37">
        <f t="shared" si="10"/>
        <v>0</v>
      </c>
      <c r="I215" s="28"/>
      <c r="J215" s="56"/>
      <c r="K215" s="56"/>
      <c r="L215" s="57"/>
      <c r="M215" s="57"/>
    </row>
    <row r="216" spans="1:13" x14ac:dyDescent="0.25">
      <c r="A216" t="s">
        <v>1392</v>
      </c>
      <c r="B216" t="s">
        <v>1393</v>
      </c>
      <c r="C216" s="29">
        <v>-296706.36</v>
      </c>
      <c r="D216" s="7"/>
      <c r="E216" s="28" t="s">
        <v>1538</v>
      </c>
      <c r="F216" s="30">
        <v>42849</v>
      </c>
      <c r="G216" s="29">
        <v>296706.36</v>
      </c>
      <c r="H216" s="37">
        <f t="shared" si="10"/>
        <v>0</v>
      </c>
      <c r="I216" s="28"/>
      <c r="J216" s="56"/>
      <c r="K216" s="56"/>
      <c r="L216" s="57"/>
      <c r="M216" s="57"/>
    </row>
    <row r="217" spans="1:13" x14ac:dyDescent="0.25">
      <c r="A217" t="s">
        <v>1394</v>
      </c>
      <c r="B217" t="s">
        <v>1395</v>
      </c>
      <c r="C217" s="29">
        <v>-658632.82999999996</v>
      </c>
      <c r="D217" s="7"/>
      <c r="E217" s="28" t="s">
        <v>1497</v>
      </c>
      <c r="F217" s="30">
        <v>42849</v>
      </c>
      <c r="G217" s="29">
        <v>658632.82999999996</v>
      </c>
      <c r="H217" s="37">
        <f t="shared" si="10"/>
        <v>0</v>
      </c>
      <c r="I217" s="28"/>
      <c r="J217" s="56"/>
      <c r="K217" s="56"/>
      <c r="L217" s="57"/>
      <c r="M217" s="57"/>
    </row>
    <row r="218" spans="1:13" x14ac:dyDescent="0.25">
      <c r="A218" t="s">
        <v>1396</v>
      </c>
      <c r="B218" t="s">
        <v>1397</v>
      </c>
      <c r="C218" s="29">
        <v>-238597.13</v>
      </c>
      <c r="D218" s="7"/>
      <c r="E218" s="28" t="s">
        <v>1526</v>
      </c>
      <c r="F218" s="30">
        <v>42850</v>
      </c>
      <c r="G218" s="29">
        <v>238597.13</v>
      </c>
      <c r="H218" s="37">
        <f t="shared" si="10"/>
        <v>0</v>
      </c>
      <c r="I218" s="28"/>
      <c r="J218" s="56"/>
      <c r="K218" s="56"/>
      <c r="L218" s="57"/>
      <c r="M218" s="57"/>
    </row>
    <row r="219" spans="1:13" x14ac:dyDescent="0.25">
      <c r="A219" t="s">
        <v>1398</v>
      </c>
      <c r="B219" t="s">
        <v>1399</v>
      </c>
      <c r="C219" s="29">
        <v>-238597.13</v>
      </c>
      <c r="D219" s="7"/>
      <c r="E219" s="28" t="s">
        <v>1524</v>
      </c>
      <c r="F219" s="30">
        <v>42850</v>
      </c>
      <c r="G219" s="29">
        <v>238597.13</v>
      </c>
      <c r="H219" s="37">
        <f t="shared" si="10"/>
        <v>0</v>
      </c>
      <c r="I219" s="28"/>
      <c r="J219" s="56"/>
      <c r="K219" s="56"/>
      <c r="L219" s="57"/>
      <c r="M219" s="57"/>
    </row>
    <row r="220" spans="1:13" x14ac:dyDescent="0.25">
      <c r="A220" t="s">
        <v>1400</v>
      </c>
      <c r="B220" t="s">
        <v>1401</v>
      </c>
      <c r="C220" s="29">
        <v>-238597.13</v>
      </c>
      <c r="D220" s="7"/>
      <c r="E220" s="28" t="s">
        <v>1528</v>
      </c>
      <c r="F220" s="30">
        <v>42850</v>
      </c>
      <c r="G220" s="29">
        <v>238597.13</v>
      </c>
      <c r="H220" s="37">
        <f t="shared" si="10"/>
        <v>0</v>
      </c>
      <c r="I220" s="28"/>
      <c r="J220" s="56"/>
      <c r="K220" s="56"/>
      <c r="L220" s="57"/>
      <c r="M220" s="57"/>
    </row>
    <row r="221" spans="1:13" x14ac:dyDescent="0.25">
      <c r="A221" t="s">
        <v>1402</v>
      </c>
      <c r="B221" t="s">
        <v>1403</v>
      </c>
      <c r="C221" s="29">
        <v>-296706.36</v>
      </c>
      <c r="D221" s="7"/>
      <c r="E221" s="28" t="s">
        <v>1549</v>
      </c>
      <c r="F221" s="30">
        <v>42850</v>
      </c>
      <c r="G221" s="29">
        <v>296706.36</v>
      </c>
      <c r="H221" s="37">
        <f t="shared" ref="H221:H225" si="11">+C221+G221</f>
        <v>0</v>
      </c>
      <c r="I221" s="28"/>
      <c r="J221" s="56"/>
      <c r="K221" s="56"/>
      <c r="L221" s="57"/>
      <c r="M221" s="57"/>
    </row>
    <row r="222" spans="1:13" x14ac:dyDescent="0.25">
      <c r="A222" t="s">
        <v>1404</v>
      </c>
      <c r="B222" t="s">
        <v>1405</v>
      </c>
      <c r="C222" s="29">
        <v>-296706.36</v>
      </c>
      <c r="D222" s="7"/>
      <c r="E222" s="28" t="s">
        <v>1537</v>
      </c>
      <c r="F222" s="30">
        <v>42850</v>
      </c>
      <c r="G222" s="29">
        <v>296706.36</v>
      </c>
      <c r="H222" s="37">
        <f t="shared" si="11"/>
        <v>0</v>
      </c>
      <c r="I222" s="28"/>
      <c r="J222" s="56"/>
      <c r="K222" s="56"/>
      <c r="L222" s="57"/>
      <c r="M222" s="57"/>
    </row>
    <row r="223" spans="1:13" x14ac:dyDescent="0.25">
      <c r="A223" t="s">
        <v>1406</v>
      </c>
      <c r="B223" t="s">
        <v>1407</v>
      </c>
      <c r="C223" s="29">
        <v>-296706.36</v>
      </c>
      <c r="D223" s="7"/>
      <c r="E223" s="28" t="s">
        <v>1552</v>
      </c>
      <c r="F223" s="30">
        <v>42850</v>
      </c>
      <c r="G223" s="29">
        <v>296706.36</v>
      </c>
      <c r="H223" s="37">
        <f t="shared" si="11"/>
        <v>0</v>
      </c>
      <c r="I223" s="28"/>
      <c r="J223" s="56"/>
      <c r="K223" s="56"/>
      <c r="L223" s="57"/>
      <c r="M223" s="57"/>
    </row>
    <row r="224" spans="1:13" x14ac:dyDescent="0.25">
      <c r="A224" t="s">
        <v>1408</v>
      </c>
      <c r="B224" t="s">
        <v>1409</v>
      </c>
      <c r="C224" s="29">
        <v>-484687.87</v>
      </c>
      <c r="D224" s="7"/>
      <c r="E224" s="28" t="s">
        <v>1479</v>
      </c>
      <c r="F224" s="30">
        <v>42852</v>
      </c>
      <c r="G224" s="29">
        <v>493192.84</v>
      </c>
      <c r="H224" s="37">
        <f t="shared" si="11"/>
        <v>8504.9700000000303</v>
      </c>
      <c r="I224" s="28"/>
      <c r="J224" s="56"/>
      <c r="K224" s="56"/>
      <c r="L224" s="57"/>
      <c r="M224" s="57"/>
    </row>
    <row r="225" spans="1:13" x14ac:dyDescent="0.25">
      <c r="A225" t="s">
        <v>1410</v>
      </c>
      <c r="B225" t="s">
        <v>1411</v>
      </c>
      <c r="C225" s="29">
        <v>-453886.16</v>
      </c>
      <c r="D225" s="7"/>
      <c r="E225" s="28" t="s">
        <v>1478</v>
      </c>
      <c r="F225" s="30">
        <v>42852</v>
      </c>
      <c r="G225" s="29">
        <v>453886.17</v>
      </c>
      <c r="H225" s="37">
        <f t="shared" si="11"/>
        <v>1.0000000009313226E-2</v>
      </c>
      <c r="I225" s="28"/>
      <c r="J225" s="56"/>
      <c r="K225" s="56"/>
      <c r="L225" s="57"/>
      <c r="M225" s="57"/>
    </row>
    <row r="226" spans="1:13" x14ac:dyDescent="0.25">
      <c r="A226" t="s">
        <v>1412</v>
      </c>
      <c r="B226" t="s">
        <v>1413</v>
      </c>
      <c r="C226" s="29">
        <v>234565.95</v>
      </c>
      <c r="D226" s="7"/>
      <c r="E226" s="28" t="s">
        <v>1502</v>
      </c>
      <c r="F226" s="30">
        <v>42837</v>
      </c>
      <c r="G226" s="29">
        <v>276566.39</v>
      </c>
      <c r="H226" s="37">
        <f>+G226-C226</f>
        <v>42000.44</v>
      </c>
      <c r="I226" s="28"/>
      <c r="J226" s="56"/>
      <c r="K226" s="56"/>
      <c r="L226" s="57"/>
      <c r="M226" s="57"/>
    </row>
    <row r="227" spans="1:13" s="56" customFormat="1" x14ac:dyDescent="0.25">
      <c r="A227" s="56" t="s">
        <v>2431</v>
      </c>
      <c r="B227" s="56" t="s">
        <v>2432</v>
      </c>
      <c r="C227" s="57">
        <v>-207934.74</v>
      </c>
      <c r="D227" s="7"/>
      <c r="F227" s="45"/>
      <c r="G227" s="57"/>
      <c r="H227" s="37"/>
      <c r="L227" s="57"/>
      <c r="M227" s="57"/>
    </row>
    <row r="228" spans="1:13" x14ac:dyDescent="0.25">
      <c r="A228" t="s">
        <v>1414</v>
      </c>
      <c r="B228" t="s">
        <v>1415</v>
      </c>
      <c r="C228" s="29">
        <v>-296706.36</v>
      </c>
      <c r="D228" s="7"/>
      <c r="E228" s="28" t="s">
        <v>1543</v>
      </c>
      <c r="F228" s="30">
        <v>42851</v>
      </c>
      <c r="G228" s="29">
        <v>296706.36</v>
      </c>
      <c r="H228" s="37">
        <f t="shared" ref="H228:H240" si="12">+C228+G228</f>
        <v>0</v>
      </c>
      <c r="I228" s="28"/>
      <c r="J228" s="56"/>
      <c r="K228" s="56"/>
      <c r="L228" s="57"/>
      <c r="M228" s="57"/>
    </row>
    <row r="229" spans="1:13" x14ac:dyDescent="0.25">
      <c r="A229" t="s">
        <v>1416</v>
      </c>
      <c r="B229" t="s">
        <v>1417</v>
      </c>
      <c r="C229" s="29">
        <v>-296706.36</v>
      </c>
      <c r="D229" s="7"/>
      <c r="E229" s="28" t="s">
        <v>1539</v>
      </c>
      <c r="F229" s="30">
        <v>42851</v>
      </c>
      <c r="G229" s="29">
        <v>296706.36</v>
      </c>
      <c r="H229" s="37">
        <f t="shared" si="12"/>
        <v>0</v>
      </c>
      <c r="I229" s="28"/>
      <c r="J229" s="56"/>
      <c r="K229" s="56"/>
      <c r="L229" s="57"/>
      <c r="M229" s="57"/>
    </row>
    <row r="230" spans="1:13" x14ac:dyDescent="0.25">
      <c r="A230" t="s">
        <v>1418</v>
      </c>
      <c r="B230" t="s">
        <v>1419</v>
      </c>
      <c r="C230" s="29">
        <v>-296706.36</v>
      </c>
      <c r="D230" s="7"/>
      <c r="E230" s="28" t="s">
        <v>1545</v>
      </c>
      <c r="F230" s="30">
        <v>42851</v>
      </c>
      <c r="G230" s="29">
        <v>296706.36</v>
      </c>
      <c r="H230" s="37">
        <f t="shared" si="12"/>
        <v>0</v>
      </c>
      <c r="I230" s="28"/>
      <c r="J230" s="56"/>
      <c r="K230" s="56"/>
      <c r="L230" s="57"/>
      <c r="M230" s="57"/>
    </row>
    <row r="231" spans="1:13" x14ac:dyDescent="0.25">
      <c r="A231" t="s">
        <v>1420</v>
      </c>
      <c r="B231" t="s">
        <v>1421</v>
      </c>
      <c r="C231" s="29">
        <v>-296706.36</v>
      </c>
      <c r="D231" s="7"/>
      <c r="E231" s="28" t="s">
        <v>1541</v>
      </c>
      <c r="F231" s="30">
        <v>42851</v>
      </c>
      <c r="G231" s="29">
        <v>296706.36</v>
      </c>
      <c r="H231" s="37">
        <f t="shared" si="12"/>
        <v>0</v>
      </c>
      <c r="I231" s="28"/>
      <c r="J231" s="56"/>
      <c r="K231" s="56"/>
      <c r="L231" s="57"/>
      <c r="M231" s="57"/>
    </row>
    <row r="232" spans="1:13" x14ac:dyDescent="0.25">
      <c r="A232" t="s">
        <v>1422</v>
      </c>
      <c r="B232" t="s">
        <v>1423</v>
      </c>
      <c r="C232" s="29">
        <v>-296706.36</v>
      </c>
      <c r="D232" s="7"/>
      <c r="E232" s="28" t="s">
        <v>1540</v>
      </c>
      <c r="F232" s="30">
        <v>42851</v>
      </c>
      <c r="G232" s="29">
        <v>296706.36</v>
      </c>
      <c r="H232" s="37">
        <f t="shared" si="12"/>
        <v>0</v>
      </c>
      <c r="I232" s="28"/>
      <c r="J232" s="56"/>
      <c r="K232" s="56"/>
      <c r="L232" s="57"/>
      <c r="M232" s="57"/>
    </row>
    <row r="233" spans="1:13" x14ac:dyDescent="0.25">
      <c r="A233" t="s">
        <v>1424</v>
      </c>
      <c r="B233" t="s">
        <v>1425</v>
      </c>
      <c r="C233" s="29">
        <v>-329464.73</v>
      </c>
      <c r="D233" s="7"/>
      <c r="E233" s="28" t="s">
        <v>1516</v>
      </c>
      <c r="F233" s="30">
        <v>42851</v>
      </c>
      <c r="G233" s="29">
        <v>329464.73</v>
      </c>
      <c r="H233" s="37">
        <f t="shared" si="12"/>
        <v>0</v>
      </c>
      <c r="I233" s="28"/>
      <c r="J233" s="56"/>
      <c r="K233" s="56"/>
      <c r="L233" s="57"/>
      <c r="M233" s="57"/>
    </row>
    <row r="234" spans="1:13" x14ac:dyDescent="0.25">
      <c r="A234" t="s">
        <v>1426</v>
      </c>
      <c r="B234" t="s">
        <v>1427</v>
      </c>
      <c r="C234" s="29">
        <v>-238597.13</v>
      </c>
      <c r="D234" s="7"/>
      <c r="E234" s="28" t="s">
        <v>1532</v>
      </c>
      <c r="F234" s="30">
        <v>42851</v>
      </c>
      <c r="G234" s="29">
        <v>238597.13</v>
      </c>
      <c r="H234" s="37">
        <f t="shared" si="12"/>
        <v>0</v>
      </c>
      <c r="I234" s="28"/>
      <c r="J234" s="56"/>
      <c r="K234" s="56"/>
      <c r="L234" s="57"/>
      <c r="M234" s="57"/>
    </row>
    <row r="235" spans="1:13" x14ac:dyDescent="0.25">
      <c r="A235" t="s">
        <v>1428</v>
      </c>
      <c r="B235" t="s">
        <v>1429</v>
      </c>
      <c r="C235" s="29">
        <v>-238597.13</v>
      </c>
      <c r="D235" s="7"/>
      <c r="E235" s="28" t="s">
        <v>1525</v>
      </c>
      <c r="F235" s="30">
        <v>42851</v>
      </c>
      <c r="G235" s="29">
        <v>238597.13</v>
      </c>
      <c r="H235" s="37">
        <f t="shared" si="12"/>
        <v>0</v>
      </c>
      <c r="I235" s="28"/>
      <c r="J235" s="56"/>
      <c r="K235" s="56"/>
      <c r="L235" s="57"/>
      <c r="M235" s="57"/>
    </row>
    <row r="236" spans="1:13" x14ac:dyDescent="0.25">
      <c r="A236" t="s">
        <v>1430</v>
      </c>
      <c r="B236" t="s">
        <v>1431</v>
      </c>
      <c r="C236" s="29">
        <v>-294066.39</v>
      </c>
      <c r="D236" s="7"/>
      <c r="E236" s="28" t="s">
        <v>1505</v>
      </c>
      <c r="F236" s="30">
        <v>42852</v>
      </c>
      <c r="G236" s="29">
        <v>294066.39</v>
      </c>
      <c r="H236" s="37">
        <f t="shared" si="12"/>
        <v>0</v>
      </c>
      <c r="I236" s="28"/>
      <c r="J236" s="56"/>
      <c r="K236" s="56"/>
      <c r="L236" s="57"/>
      <c r="M236" s="57"/>
    </row>
    <row r="237" spans="1:13" x14ac:dyDescent="0.25">
      <c r="A237" t="s">
        <v>1432</v>
      </c>
      <c r="B237" t="s">
        <v>1433</v>
      </c>
      <c r="C237" s="57">
        <v>-1058781.7</v>
      </c>
      <c r="D237" s="7"/>
      <c r="E237" s="28" t="s">
        <v>1495</v>
      </c>
      <c r="F237" s="30">
        <v>42852</v>
      </c>
      <c r="G237" s="29">
        <v>529390.85</v>
      </c>
      <c r="H237" s="37">
        <f t="shared" si="12"/>
        <v>-529390.85</v>
      </c>
      <c r="I237" s="28"/>
      <c r="J237" s="56"/>
      <c r="K237" s="56"/>
      <c r="L237" s="57"/>
      <c r="M237" s="57"/>
    </row>
    <row r="238" spans="1:13" x14ac:dyDescent="0.25">
      <c r="A238" t="s">
        <v>1434</v>
      </c>
      <c r="B238" t="s">
        <v>1435</v>
      </c>
      <c r="C238" s="29">
        <v>-631907.09</v>
      </c>
      <c r="D238" s="7"/>
      <c r="E238" s="28" t="s">
        <v>1494</v>
      </c>
      <c r="F238" s="30">
        <v>42852</v>
      </c>
      <c r="G238" s="29">
        <v>631907.09</v>
      </c>
      <c r="H238" s="37">
        <f t="shared" si="12"/>
        <v>0</v>
      </c>
      <c r="I238" s="28"/>
      <c r="J238" s="56"/>
      <c r="K238" s="56"/>
      <c r="L238" s="57"/>
      <c r="M238" s="57"/>
    </row>
    <row r="239" spans="1:13" x14ac:dyDescent="0.25">
      <c r="A239" t="s">
        <v>1436</v>
      </c>
      <c r="B239" t="s">
        <v>1437</v>
      </c>
      <c r="C239" s="29">
        <v>-510286.58</v>
      </c>
      <c r="D239" s="7"/>
      <c r="E239" s="28" t="s">
        <v>1482</v>
      </c>
      <c r="F239" s="30">
        <v>42852</v>
      </c>
      <c r="G239" s="29">
        <v>510286.58</v>
      </c>
      <c r="H239" s="37">
        <f t="shared" si="12"/>
        <v>0</v>
      </c>
      <c r="I239" s="28"/>
      <c r="J239" s="56"/>
      <c r="K239" s="56"/>
      <c r="L239" s="57"/>
      <c r="M239" s="57"/>
    </row>
    <row r="240" spans="1:13" x14ac:dyDescent="0.25">
      <c r="A240" t="s">
        <v>1438</v>
      </c>
      <c r="B240" t="s">
        <v>1439</v>
      </c>
      <c r="C240" s="29">
        <v>-555189.15</v>
      </c>
      <c r="D240" s="7"/>
      <c r="E240" s="28" t="s">
        <v>1496</v>
      </c>
      <c r="F240" s="30">
        <v>42852</v>
      </c>
      <c r="G240" s="29">
        <v>555189.15</v>
      </c>
      <c r="H240" s="37">
        <f t="shared" si="12"/>
        <v>0</v>
      </c>
      <c r="I240" s="28"/>
      <c r="J240" s="56"/>
      <c r="K240" s="56"/>
      <c r="L240" s="57"/>
      <c r="M240" s="57"/>
    </row>
    <row r="241" spans="1:13" x14ac:dyDescent="0.25">
      <c r="A241" t="s">
        <v>1440</v>
      </c>
      <c r="B241" t="s">
        <v>1441</v>
      </c>
      <c r="C241" s="29">
        <v>-307486.78999999998</v>
      </c>
      <c r="D241" s="7"/>
      <c r="E241" s="28" t="s">
        <v>1584</v>
      </c>
      <c r="F241" s="30"/>
      <c r="G241" s="29"/>
      <c r="H241" s="37"/>
      <c r="I241" s="28"/>
      <c r="J241" s="56"/>
      <c r="K241" s="56"/>
      <c r="L241" s="57"/>
      <c r="M241" s="57"/>
    </row>
    <row r="242" spans="1:13" x14ac:dyDescent="0.25">
      <c r="A242" t="s">
        <v>1442</v>
      </c>
      <c r="B242" t="s">
        <v>1443</v>
      </c>
      <c r="C242" s="29">
        <v>-238597.13</v>
      </c>
      <c r="D242" s="7"/>
      <c r="E242" s="28" t="s">
        <v>1586</v>
      </c>
      <c r="F242" s="54"/>
      <c r="G242" s="54"/>
      <c r="H242" s="37"/>
      <c r="I242" s="28"/>
      <c r="J242" s="56"/>
      <c r="K242" s="56"/>
      <c r="L242" s="57"/>
      <c r="M242" s="57"/>
    </row>
    <row r="243" spans="1:13" x14ac:dyDescent="0.25">
      <c r="A243" t="s">
        <v>1444</v>
      </c>
      <c r="B243" t="s">
        <v>1445</v>
      </c>
      <c r="C243" s="29">
        <v>-491667.36</v>
      </c>
      <c r="D243" s="7"/>
      <c r="E243" s="28" t="s">
        <v>1585</v>
      </c>
      <c r="F243" s="45"/>
      <c r="G243" s="55"/>
      <c r="H243" s="37"/>
      <c r="I243" s="28"/>
      <c r="J243" s="56"/>
      <c r="K243" s="56"/>
      <c r="L243" s="57"/>
      <c r="M243" s="57"/>
    </row>
    <row r="244" spans="1:13" x14ac:dyDescent="0.25">
      <c r="A244" t="s">
        <v>1446</v>
      </c>
      <c r="B244" t="s">
        <v>1447</v>
      </c>
      <c r="C244" s="29">
        <v>-473994.08</v>
      </c>
      <c r="D244" s="7"/>
      <c r="E244" s="28" t="s">
        <v>1583</v>
      </c>
      <c r="F244" s="30"/>
      <c r="G244" s="29"/>
      <c r="H244" s="37"/>
      <c r="I244" s="28"/>
      <c r="J244" s="56"/>
      <c r="K244" s="56"/>
      <c r="L244" s="57"/>
      <c r="M244" s="57"/>
    </row>
    <row r="245" spans="1:13" x14ac:dyDescent="0.25">
      <c r="A245" t="s">
        <v>1448</v>
      </c>
      <c r="B245" t="s">
        <v>1449</v>
      </c>
      <c r="C245" s="29">
        <v>-1143773.1599999999</v>
      </c>
      <c r="D245" s="7"/>
      <c r="E245" s="28" t="s">
        <v>1582</v>
      </c>
      <c r="F245" s="30"/>
      <c r="G245" s="29"/>
      <c r="H245" s="37"/>
      <c r="I245" s="28"/>
      <c r="J245" s="56"/>
      <c r="K245" s="56"/>
      <c r="L245" s="57"/>
      <c r="M245" s="57"/>
    </row>
    <row r="246" spans="1:13" x14ac:dyDescent="0.25">
      <c r="A246" t="s">
        <v>1450</v>
      </c>
      <c r="B246" t="s">
        <v>1451</v>
      </c>
      <c r="C246" s="29">
        <v>-329464.73</v>
      </c>
      <c r="D246" s="7"/>
      <c r="E246" s="28" t="s">
        <v>461</v>
      </c>
      <c r="F246" s="30"/>
      <c r="G246" s="29"/>
      <c r="H246" s="37"/>
      <c r="I246" s="28"/>
      <c r="J246" s="56"/>
      <c r="K246" s="56"/>
      <c r="L246" s="57"/>
      <c r="M246" s="57"/>
    </row>
    <row r="247" spans="1:13" x14ac:dyDescent="0.25">
      <c r="A247" t="s">
        <v>1452</v>
      </c>
      <c r="B247" t="s">
        <v>1453</v>
      </c>
      <c r="C247" s="29">
        <v>-205633.92000000001</v>
      </c>
      <c r="D247" s="7"/>
      <c r="E247" s="28" t="s">
        <v>462</v>
      </c>
      <c r="F247" s="30"/>
      <c r="G247" s="29"/>
      <c r="H247" s="37"/>
      <c r="I247" s="28"/>
      <c r="J247" s="56"/>
      <c r="K247" s="56"/>
      <c r="L247" s="57"/>
      <c r="M247" s="57"/>
    </row>
    <row r="248" spans="1:13" x14ac:dyDescent="0.25">
      <c r="A248" t="s">
        <v>1454</v>
      </c>
      <c r="B248" t="s">
        <v>1455</v>
      </c>
      <c r="C248" s="29">
        <v>-238597.13</v>
      </c>
      <c r="D248" s="7"/>
      <c r="E248" s="54" t="s">
        <v>461</v>
      </c>
      <c r="F248" s="45"/>
      <c r="G248" s="55"/>
      <c r="H248" s="37"/>
      <c r="I248" s="54"/>
      <c r="J248" s="56"/>
      <c r="K248" s="56"/>
      <c r="L248" s="57"/>
      <c r="M248" s="57"/>
    </row>
    <row r="249" spans="1:13" x14ac:dyDescent="0.25">
      <c r="A249" t="s">
        <v>1456</v>
      </c>
      <c r="B249" t="s">
        <v>1457</v>
      </c>
      <c r="C249" s="29">
        <v>-352416.68</v>
      </c>
      <c r="D249" s="7"/>
      <c r="E249" s="28" t="s">
        <v>461</v>
      </c>
      <c r="F249" s="30"/>
      <c r="G249" s="29"/>
      <c r="H249" s="37"/>
      <c r="I249" s="28"/>
      <c r="J249" s="56"/>
      <c r="K249" s="56"/>
      <c r="L249" s="57"/>
      <c r="M249" s="57"/>
    </row>
    <row r="250" spans="1:13" x14ac:dyDescent="0.25">
      <c r="A250" t="s">
        <v>1458</v>
      </c>
      <c r="B250" t="s">
        <v>1459</v>
      </c>
      <c r="C250" s="29">
        <v>-352416.68</v>
      </c>
      <c r="D250" s="7"/>
      <c r="E250" s="28" t="s">
        <v>461</v>
      </c>
      <c r="F250" s="30"/>
      <c r="G250" s="29"/>
      <c r="H250" s="37"/>
      <c r="I250" s="28"/>
      <c r="J250" s="56"/>
      <c r="K250" s="56"/>
      <c r="L250" s="57"/>
      <c r="M250" s="57"/>
    </row>
    <row r="251" spans="1:13" x14ac:dyDescent="0.25">
      <c r="A251" t="s">
        <v>1460</v>
      </c>
      <c r="B251" t="s">
        <v>1461</v>
      </c>
      <c r="C251" s="29">
        <v>-352416.68</v>
      </c>
      <c r="D251" s="7"/>
      <c r="E251" s="28" t="s">
        <v>461</v>
      </c>
      <c r="F251" s="30"/>
      <c r="G251" s="29"/>
      <c r="H251" s="37"/>
      <c r="I251" s="28"/>
      <c r="J251" s="56"/>
      <c r="K251" s="56"/>
      <c r="L251" s="57"/>
      <c r="M251" s="57"/>
    </row>
    <row r="252" spans="1:13" x14ac:dyDescent="0.25">
      <c r="A252" t="s">
        <v>1462</v>
      </c>
      <c r="B252" t="s">
        <v>1463</v>
      </c>
      <c r="C252" s="29">
        <v>-215154.98</v>
      </c>
      <c r="D252" s="7"/>
      <c r="E252" s="28" t="s">
        <v>461</v>
      </c>
      <c r="F252" s="30"/>
      <c r="G252" s="29"/>
      <c r="H252" s="37"/>
      <c r="I252" s="28"/>
      <c r="J252" s="56"/>
      <c r="K252" s="56"/>
      <c r="L252" s="57"/>
      <c r="M252" s="57"/>
    </row>
    <row r="253" spans="1:13" x14ac:dyDescent="0.25">
      <c r="A253" t="s">
        <v>340</v>
      </c>
      <c r="B253" t="s">
        <v>341</v>
      </c>
      <c r="C253" s="29">
        <v>-287205.17</v>
      </c>
      <c r="D253" s="7"/>
      <c r="E253" s="28" t="s">
        <v>428</v>
      </c>
      <c r="F253" s="30">
        <v>42636</v>
      </c>
      <c r="G253" s="29">
        <v>287205.17</v>
      </c>
      <c r="H253" s="37">
        <f>+C253+G253</f>
        <v>0</v>
      </c>
      <c r="I253" s="28"/>
      <c r="J253" s="56"/>
      <c r="K253" s="56"/>
      <c r="L253" s="57"/>
      <c r="M253" s="57"/>
    </row>
    <row r="254" spans="1:13" x14ac:dyDescent="0.25">
      <c r="A254" t="s">
        <v>342</v>
      </c>
      <c r="B254" t="s">
        <v>343</v>
      </c>
      <c r="C254" s="110">
        <v>624414.89</v>
      </c>
      <c r="D254" s="7"/>
      <c r="E254" s="28"/>
      <c r="F254" s="30"/>
      <c r="G254" s="29"/>
      <c r="H254" s="37"/>
      <c r="I254" s="28"/>
      <c r="J254" s="56"/>
      <c r="K254" s="56"/>
      <c r="L254" s="57"/>
      <c r="M254" s="56"/>
    </row>
    <row r="255" spans="1:13" x14ac:dyDescent="0.25">
      <c r="D255" s="7"/>
      <c r="J255" s="56"/>
      <c r="K255" s="56"/>
      <c r="L255" s="57"/>
      <c r="M255" s="56"/>
    </row>
    <row r="256" spans="1:13" x14ac:dyDescent="0.25">
      <c r="B256" s="10" t="s">
        <v>457</v>
      </c>
      <c r="C256" s="11">
        <f>+SUM(C8:C254)</f>
        <v>-69063375.650000066</v>
      </c>
      <c r="D256" s="7"/>
    </row>
    <row r="257" spans="3:7" x14ac:dyDescent="0.25">
      <c r="C257" s="55">
        <v>-69063385.390000001</v>
      </c>
      <c r="D257" s="7"/>
      <c r="E257" s="28" t="s">
        <v>1477</v>
      </c>
      <c r="F257" s="30">
        <v>42845</v>
      </c>
      <c r="G257" s="29">
        <v>226584.98</v>
      </c>
    </row>
    <row r="258" spans="3:7" x14ac:dyDescent="0.25">
      <c r="C258" s="51">
        <f>+C257-C256</f>
        <v>-9.7399999350309372</v>
      </c>
    </row>
    <row r="259" spans="3:7" x14ac:dyDescent="0.25">
      <c r="F259" s="28" t="s">
        <v>466</v>
      </c>
      <c r="G259" s="29">
        <f>+SUM(G8:G257)</f>
        <v>63904441.250000052</v>
      </c>
    </row>
    <row r="260" spans="3:7" x14ac:dyDescent="0.25">
      <c r="F260" s="10" t="s">
        <v>467</v>
      </c>
      <c r="G260" s="11">
        <f>+'[4]30'!$G$231</f>
        <v>63904441.25</v>
      </c>
    </row>
    <row r="261" spans="3:7" x14ac:dyDescent="0.25">
      <c r="F261" s="28" t="s">
        <v>351</v>
      </c>
      <c r="G261" s="29">
        <f>+G259-G260</f>
        <v>0</v>
      </c>
    </row>
  </sheetData>
  <autoFilter ref="A7:I254"/>
  <sortState ref="A8:I260">
    <sortCondition ref="A8:A260"/>
  </sortState>
  <pageMargins left="0.70866141732283472" right="0.70866141732283472" top="0.74803149606299213" bottom="0.74803149606299213" header="0.31496062992125984" footer="0.31496062992125984"/>
  <pageSetup scale="63" fitToHeight="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3"/>
  <sheetViews>
    <sheetView workbookViewId="0">
      <selection activeCell="H293" sqref="A1:H293"/>
    </sheetView>
  </sheetViews>
  <sheetFormatPr baseColWidth="10" defaultRowHeight="15" x14ac:dyDescent="0.25"/>
  <cols>
    <col min="1" max="1" width="14.5703125" bestFit="1" customWidth="1"/>
    <col min="2" max="2" width="39.28515625" bestFit="1" customWidth="1"/>
    <col min="3" max="3" width="13.42578125" bestFit="1" customWidth="1"/>
    <col min="4" max="4" width="2.42578125" customWidth="1"/>
    <col min="5" max="5" width="21.28515625" bestFit="1" customWidth="1"/>
    <col min="6" max="6" width="10.7109375" bestFit="1" customWidth="1"/>
    <col min="7" max="7" width="12.7109375" bestFit="1" customWidth="1"/>
    <col min="13" max="13" width="12.42578125" bestFit="1" customWidth="1"/>
  </cols>
  <sheetData>
    <row r="1" spans="1:13" s="28" customFormat="1" x14ac:dyDescent="0.25">
      <c r="D1" s="8"/>
    </row>
    <row r="2" spans="1:13" s="28" customFormat="1" x14ac:dyDescent="0.25">
      <c r="B2" s="3" t="s">
        <v>344</v>
      </c>
      <c r="D2" s="8"/>
    </row>
    <row r="3" spans="1:13" s="28" customFormat="1" x14ac:dyDescent="0.25">
      <c r="B3" s="3" t="s">
        <v>345</v>
      </c>
      <c r="D3" s="8"/>
    </row>
    <row r="4" spans="1:13" s="28" customFormat="1" x14ac:dyDescent="0.25">
      <c r="B4" s="3" t="s">
        <v>346</v>
      </c>
      <c r="D4" s="8"/>
      <c r="J4" s="58"/>
      <c r="K4" s="58"/>
      <c r="L4" s="59"/>
    </row>
    <row r="5" spans="1:13" s="28" customFormat="1" x14ac:dyDescent="0.25">
      <c r="B5" s="4" t="s">
        <v>1588</v>
      </c>
      <c r="D5" s="8"/>
    </row>
    <row r="6" spans="1:13" s="28" customFormat="1" x14ac:dyDescent="0.25">
      <c r="D6" s="8"/>
    </row>
    <row r="7" spans="1:13" s="28" customFormat="1" ht="15.75" customHeight="1" x14ac:dyDescent="0.25">
      <c r="A7" s="5" t="s">
        <v>347</v>
      </c>
      <c r="B7" s="5" t="s">
        <v>348</v>
      </c>
      <c r="C7" s="5" t="s">
        <v>349</v>
      </c>
      <c r="D7" s="6"/>
      <c r="E7" s="5" t="s">
        <v>348</v>
      </c>
      <c r="F7" s="5" t="s">
        <v>350</v>
      </c>
      <c r="G7" s="5" t="s">
        <v>349</v>
      </c>
      <c r="H7" s="5" t="s">
        <v>351</v>
      </c>
      <c r="J7" s="62"/>
      <c r="K7" s="62"/>
      <c r="L7" s="64"/>
      <c r="M7" s="64"/>
    </row>
    <row r="8" spans="1:13" s="56" customFormat="1" ht="15.75" customHeight="1" x14ac:dyDescent="0.25">
      <c r="A8" s="56" t="s">
        <v>1589</v>
      </c>
      <c r="B8" s="56" t="s">
        <v>1590</v>
      </c>
      <c r="C8" s="57">
        <v>-33429.53</v>
      </c>
      <c r="D8" s="7"/>
      <c r="E8" s="56" t="s">
        <v>1981</v>
      </c>
      <c r="F8" s="45">
        <v>42866</v>
      </c>
      <c r="G8" s="57">
        <v>33429.53</v>
      </c>
      <c r="H8" s="57">
        <f t="shared" ref="H8:H17" si="0">+C8+G8</f>
        <v>0</v>
      </c>
      <c r="J8" s="62"/>
      <c r="K8" s="62"/>
      <c r="L8" s="64"/>
      <c r="M8" s="64"/>
    </row>
    <row r="9" spans="1:13" s="28" customFormat="1" ht="15.75" customHeight="1" x14ac:dyDescent="0.25">
      <c r="A9" s="28" t="s">
        <v>1591</v>
      </c>
      <c r="B9" s="28" t="s">
        <v>1592</v>
      </c>
      <c r="C9" s="29">
        <v>-401588.5</v>
      </c>
      <c r="D9" s="7"/>
      <c r="E9" s="41" t="s">
        <v>1980</v>
      </c>
      <c r="F9" s="42">
        <v>42866</v>
      </c>
      <c r="G9" s="43">
        <v>401588.5</v>
      </c>
      <c r="H9" s="43">
        <f t="shared" si="0"/>
        <v>0</v>
      </c>
      <c r="J9" s="62"/>
      <c r="K9" s="62"/>
      <c r="L9" s="64"/>
      <c r="M9" s="64"/>
    </row>
    <row r="10" spans="1:13" s="28" customFormat="1" x14ac:dyDescent="0.25">
      <c r="A10" s="28" t="s">
        <v>1593</v>
      </c>
      <c r="B10" s="28" t="s">
        <v>1594</v>
      </c>
      <c r="C10" s="29">
        <v>-401588.5</v>
      </c>
      <c r="D10" s="7"/>
      <c r="E10" s="41" t="s">
        <v>1982</v>
      </c>
      <c r="F10" s="42">
        <v>42866</v>
      </c>
      <c r="G10" s="43">
        <v>401588.5</v>
      </c>
      <c r="H10" s="43">
        <f t="shared" si="0"/>
        <v>0</v>
      </c>
      <c r="J10" s="62"/>
      <c r="K10" s="62"/>
      <c r="L10" s="64"/>
      <c r="M10" s="64"/>
    </row>
    <row r="11" spans="1:13" x14ac:dyDescent="0.25">
      <c r="A11" t="s">
        <v>1595</v>
      </c>
      <c r="B11" t="s">
        <v>1596</v>
      </c>
      <c r="C11" s="29">
        <v>-401588.5</v>
      </c>
      <c r="D11" s="7"/>
      <c r="E11" s="41" t="s">
        <v>1979</v>
      </c>
      <c r="F11" s="42">
        <v>42884</v>
      </c>
      <c r="G11" s="43">
        <v>401588.5</v>
      </c>
      <c r="H11" s="43">
        <f t="shared" si="0"/>
        <v>0</v>
      </c>
      <c r="J11" s="62"/>
      <c r="K11" s="62"/>
      <c r="L11" s="64"/>
      <c r="M11" s="64"/>
    </row>
    <row r="12" spans="1:13" x14ac:dyDescent="0.25">
      <c r="A12" t="s">
        <v>475</v>
      </c>
      <c r="B12" t="s">
        <v>476</v>
      </c>
      <c r="C12" s="29">
        <v>-50720</v>
      </c>
      <c r="D12" s="7"/>
      <c r="E12" s="41" t="s">
        <v>966</v>
      </c>
      <c r="F12" s="42">
        <v>42794</v>
      </c>
      <c r="G12" s="43">
        <v>50720</v>
      </c>
      <c r="H12" s="43">
        <f t="shared" si="0"/>
        <v>0</v>
      </c>
      <c r="J12" s="62"/>
      <c r="K12" s="62"/>
      <c r="L12" s="64"/>
      <c r="M12" s="64"/>
    </row>
    <row r="13" spans="1:13" x14ac:dyDescent="0.25">
      <c r="A13" t="s">
        <v>1597</v>
      </c>
      <c r="B13" t="s">
        <v>1598</v>
      </c>
      <c r="C13" s="29">
        <v>-164800</v>
      </c>
      <c r="D13" s="7"/>
      <c r="E13" s="41" t="s">
        <v>1966</v>
      </c>
      <c r="F13" s="42">
        <v>42864</v>
      </c>
      <c r="G13" s="43">
        <v>164800</v>
      </c>
      <c r="H13" s="43">
        <f t="shared" si="0"/>
        <v>0</v>
      </c>
      <c r="J13" s="62"/>
      <c r="K13" s="62"/>
      <c r="L13" s="64"/>
      <c r="M13" s="64"/>
    </row>
    <row r="14" spans="1:13" x14ac:dyDescent="0.25">
      <c r="A14" t="s">
        <v>1599</v>
      </c>
      <c r="B14" t="s">
        <v>1600</v>
      </c>
      <c r="C14" s="29">
        <v>-88000</v>
      </c>
      <c r="D14" s="7"/>
      <c r="E14" s="41" t="s">
        <v>2086</v>
      </c>
      <c r="F14" s="42">
        <v>42864</v>
      </c>
      <c r="G14" s="43">
        <v>88800</v>
      </c>
      <c r="H14" s="43">
        <f t="shared" si="0"/>
        <v>800</v>
      </c>
      <c r="J14" s="62"/>
      <c r="K14" s="62"/>
      <c r="L14" s="64"/>
      <c r="M14" s="64"/>
    </row>
    <row r="15" spans="1:13" x14ac:dyDescent="0.25">
      <c r="A15" t="s">
        <v>1601</v>
      </c>
      <c r="B15" t="s">
        <v>1602</v>
      </c>
      <c r="C15" s="29">
        <v>-156000</v>
      </c>
      <c r="D15" s="7"/>
      <c r="E15" s="41" t="s">
        <v>1964</v>
      </c>
      <c r="F15" s="42">
        <v>42859</v>
      </c>
      <c r="G15" s="43">
        <v>156000</v>
      </c>
      <c r="H15" s="43">
        <f t="shared" si="0"/>
        <v>0</v>
      </c>
      <c r="J15" s="62"/>
      <c r="K15" s="62"/>
      <c r="L15" s="64"/>
      <c r="M15" s="64"/>
    </row>
    <row r="16" spans="1:13" x14ac:dyDescent="0.25">
      <c r="A16" t="s">
        <v>1045</v>
      </c>
      <c r="B16" t="s">
        <v>1046</v>
      </c>
      <c r="C16" s="29">
        <v>-248800</v>
      </c>
      <c r="D16" s="7"/>
      <c r="E16" s="41" t="s">
        <v>983</v>
      </c>
      <c r="F16" s="42">
        <v>42796</v>
      </c>
      <c r="G16" s="43">
        <v>248800</v>
      </c>
      <c r="H16" s="43">
        <f t="shared" si="0"/>
        <v>0</v>
      </c>
      <c r="J16" s="62"/>
      <c r="K16" s="62"/>
      <c r="L16" s="64"/>
      <c r="M16" s="64"/>
    </row>
    <row r="17" spans="1:13" x14ac:dyDescent="0.25">
      <c r="A17" t="s">
        <v>1212</v>
      </c>
      <c r="B17" t="s">
        <v>1213</v>
      </c>
      <c r="C17" s="29">
        <v>-117280</v>
      </c>
      <c r="D17" s="7"/>
      <c r="E17" s="41" t="s">
        <v>1474</v>
      </c>
      <c r="F17" s="42">
        <v>42843</v>
      </c>
      <c r="G17" s="43">
        <v>117280</v>
      </c>
      <c r="H17" s="43">
        <f t="shared" si="0"/>
        <v>0</v>
      </c>
      <c r="J17" s="62"/>
      <c r="K17" s="62"/>
      <c r="L17" s="64"/>
      <c r="M17" s="64"/>
    </row>
    <row r="18" spans="1:13" x14ac:dyDescent="0.25">
      <c r="A18" t="s">
        <v>1051</v>
      </c>
      <c r="B18" t="s">
        <v>1052</v>
      </c>
      <c r="C18" s="29">
        <v>-212800</v>
      </c>
      <c r="D18" s="7"/>
      <c r="E18" s="41" t="s">
        <v>984</v>
      </c>
      <c r="F18" s="42">
        <v>42808</v>
      </c>
      <c r="G18" s="43">
        <v>212800</v>
      </c>
      <c r="H18" s="43">
        <f t="shared" ref="H18:H26" si="1">+C18+G18</f>
        <v>0</v>
      </c>
      <c r="J18" s="62"/>
      <c r="K18" s="62"/>
      <c r="L18" s="64"/>
      <c r="M18" s="64"/>
    </row>
    <row r="19" spans="1:13" x14ac:dyDescent="0.25">
      <c r="A19" t="s">
        <v>1220</v>
      </c>
      <c r="B19" t="s">
        <v>1221</v>
      </c>
      <c r="C19" s="29">
        <v>-156800</v>
      </c>
      <c r="D19" s="7"/>
      <c r="E19" s="41" t="s">
        <v>1476</v>
      </c>
      <c r="F19" s="42">
        <v>42851</v>
      </c>
      <c r="G19" s="43">
        <v>156800</v>
      </c>
      <c r="H19" s="43">
        <f t="shared" si="1"/>
        <v>0</v>
      </c>
      <c r="J19" s="62"/>
      <c r="K19" s="62"/>
      <c r="L19" s="64"/>
      <c r="M19" s="64"/>
    </row>
    <row r="20" spans="1:13" x14ac:dyDescent="0.25">
      <c r="A20" t="s">
        <v>1222</v>
      </c>
      <c r="B20" t="s">
        <v>1223</v>
      </c>
      <c r="C20" s="29">
        <v>-138800</v>
      </c>
      <c r="D20" s="7"/>
      <c r="E20" s="41" t="s">
        <v>1509</v>
      </c>
      <c r="F20" s="42">
        <v>42843</v>
      </c>
      <c r="G20" s="43">
        <v>138800</v>
      </c>
      <c r="H20" s="43">
        <f t="shared" si="1"/>
        <v>0</v>
      </c>
      <c r="J20" s="62"/>
      <c r="K20" s="62"/>
      <c r="L20" s="64"/>
      <c r="M20" s="64"/>
    </row>
    <row r="21" spans="1:13" x14ac:dyDescent="0.25">
      <c r="A21" t="s">
        <v>1603</v>
      </c>
      <c r="B21" t="s">
        <v>1604</v>
      </c>
      <c r="C21" s="29">
        <v>-158400</v>
      </c>
      <c r="D21" s="7"/>
      <c r="E21" s="41" t="s">
        <v>1992</v>
      </c>
      <c r="F21" s="42">
        <v>42872</v>
      </c>
      <c r="G21" s="43">
        <v>158400</v>
      </c>
      <c r="H21" s="43">
        <f t="shared" si="1"/>
        <v>0</v>
      </c>
      <c r="J21" s="62"/>
      <c r="K21" s="62"/>
      <c r="L21" s="64"/>
      <c r="M21" s="64"/>
    </row>
    <row r="22" spans="1:13" x14ac:dyDescent="0.25">
      <c r="A22" t="s">
        <v>1236</v>
      </c>
      <c r="B22" t="s">
        <v>1237</v>
      </c>
      <c r="C22" s="29">
        <v>-150400</v>
      </c>
      <c r="D22" s="7"/>
      <c r="E22" s="41" t="s">
        <v>1517</v>
      </c>
      <c r="F22" s="42">
        <v>42850</v>
      </c>
      <c r="G22" s="43">
        <v>150400</v>
      </c>
      <c r="H22" s="43">
        <f t="shared" si="1"/>
        <v>0</v>
      </c>
      <c r="J22" s="62"/>
      <c r="K22" s="62"/>
      <c r="L22" s="64"/>
      <c r="M22" s="64"/>
    </row>
    <row r="23" spans="1:13" x14ac:dyDescent="0.25">
      <c r="A23" t="s">
        <v>1605</v>
      </c>
      <c r="B23" t="s">
        <v>1606</v>
      </c>
      <c r="C23" s="29">
        <v>-134400</v>
      </c>
      <c r="D23" s="7"/>
      <c r="E23" s="41" t="s">
        <v>1965</v>
      </c>
      <c r="F23" s="42">
        <v>42884</v>
      </c>
      <c r="G23" s="43">
        <v>134400</v>
      </c>
      <c r="H23" s="43">
        <f t="shared" si="1"/>
        <v>0</v>
      </c>
      <c r="J23" s="62"/>
      <c r="K23" s="62"/>
      <c r="L23" s="64"/>
      <c r="M23" s="64"/>
    </row>
    <row r="24" spans="1:13" x14ac:dyDescent="0.25">
      <c r="A24" t="s">
        <v>1607</v>
      </c>
      <c r="B24" t="s">
        <v>1608</v>
      </c>
      <c r="C24" s="29">
        <v>-21583.66</v>
      </c>
      <c r="D24" s="7"/>
      <c r="E24" s="41" t="s">
        <v>1968</v>
      </c>
      <c r="F24" s="42">
        <v>42872</v>
      </c>
      <c r="G24" s="43">
        <v>185600</v>
      </c>
      <c r="H24" s="43">
        <f t="shared" si="1"/>
        <v>164016.34</v>
      </c>
      <c r="J24" s="62"/>
      <c r="K24" s="62"/>
      <c r="L24" s="64"/>
      <c r="M24" s="64"/>
    </row>
    <row r="25" spans="1:13" x14ac:dyDescent="0.25">
      <c r="A25" t="s">
        <v>1609</v>
      </c>
      <c r="B25" t="s">
        <v>1610</v>
      </c>
      <c r="C25" s="29">
        <v>-96000</v>
      </c>
      <c r="D25" s="7"/>
      <c r="E25" s="41" t="s">
        <v>1931</v>
      </c>
      <c r="F25" s="42">
        <v>42864</v>
      </c>
      <c r="G25" s="43">
        <v>96000</v>
      </c>
      <c r="H25" s="43">
        <f t="shared" si="1"/>
        <v>0</v>
      </c>
      <c r="J25" s="62"/>
      <c r="K25" s="62"/>
      <c r="L25" s="64"/>
      <c r="M25" s="64"/>
    </row>
    <row r="26" spans="1:13" x14ac:dyDescent="0.25">
      <c r="A26" t="s">
        <v>1611</v>
      </c>
      <c r="B26" t="s">
        <v>1612</v>
      </c>
      <c r="C26" s="29">
        <v>-164800</v>
      </c>
      <c r="D26" s="7"/>
      <c r="E26" s="41" t="s">
        <v>2087</v>
      </c>
      <c r="F26" s="42">
        <v>42872</v>
      </c>
      <c r="G26" s="43">
        <v>164800</v>
      </c>
      <c r="H26" s="43">
        <f t="shared" si="1"/>
        <v>0</v>
      </c>
      <c r="J26" s="62"/>
      <c r="K26" s="62"/>
      <c r="L26" s="64"/>
      <c r="M26" s="64"/>
    </row>
    <row r="27" spans="1:13" x14ac:dyDescent="0.25">
      <c r="A27" t="s">
        <v>1613</v>
      </c>
      <c r="B27" t="s">
        <v>1614</v>
      </c>
      <c r="C27" s="29">
        <v>-185600</v>
      </c>
      <c r="D27" s="7"/>
      <c r="E27" s="41" t="s">
        <v>2088</v>
      </c>
      <c r="F27" s="42"/>
      <c r="G27" s="43"/>
      <c r="H27" s="43"/>
      <c r="J27" s="62"/>
      <c r="K27" s="62"/>
      <c r="L27" s="64"/>
      <c r="M27" s="64"/>
    </row>
    <row r="28" spans="1:13" x14ac:dyDescent="0.25">
      <c r="A28" t="s">
        <v>1615</v>
      </c>
      <c r="B28" t="s">
        <v>1616</v>
      </c>
      <c r="C28" s="29">
        <v>-81600</v>
      </c>
      <c r="D28" s="7"/>
      <c r="E28" s="41" t="s">
        <v>1941</v>
      </c>
      <c r="F28" s="42">
        <v>42872</v>
      </c>
      <c r="G28" s="43">
        <v>81600</v>
      </c>
      <c r="H28" s="43">
        <f t="shared" ref="H28:H59" si="2">+C28+G28</f>
        <v>0</v>
      </c>
      <c r="J28" s="62"/>
      <c r="K28" s="62"/>
      <c r="L28" s="64"/>
      <c r="M28" s="64"/>
    </row>
    <row r="29" spans="1:13" x14ac:dyDescent="0.25">
      <c r="A29" t="s">
        <v>1617</v>
      </c>
      <c r="B29" t="s">
        <v>1618</v>
      </c>
      <c r="C29" s="29">
        <v>-114400</v>
      </c>
      <c r="D29" s="7"/>
      <c r="E29" s="41" t="s">
        <v>1967</v>
      </c>
      <c r="F29" s="42">
        <v>42884</v>
      </c>
      <c r="G29" s="43">
        <v>114400</v>
      </c>
      <c r="H29" s="43">
        <f t="shared" si="2"/>
        <v>0</v>
      </c>
      <c r="J29" s="62"/>
      <c r="K29" s="62"/>
      <c r="L29" s="64"/>
      <c r="M29" s="64"/>
    </row>
    <row r="30" spans="1:13" x14ac:dyDescent="0.25">
      <c r="A30" t="s">
        <v>1619</v>
      </c>
      <c r="B30" t="s">
        <v>1620</v>
      </c>
      <c r="C30" s="29">
        <v>-83200</v>
      </c>
      <c r="D30" s="7"/>
      <c r="E30" s="41" t="s">
        <v>1983</v>
      </c>
      <c r="F30" s="42">
        <v>42884</v>
      </c>
      <c r="G30" s="43">
        <v>83200</v>
      </c>
      <c r="H30" s="43">
        <f t="shared" si="2"/>
        <v>0</v>
      </c>
      <c r="J30" s="62"/>
      <c r="K30" s="62"/>
      <c r="L30" s="64"/>
      <c r="M30" s="64"/>
    </row>
    <row r="31" spans="1:13" x14ac:dyDescent="0.25">
      <c r="A31" t="s">
        <v>24</v>
      </c>
      <c r="B31" t="s">
        <v>25</v>
      </c>
      <c r="C31" s="29">
        <v>-261126.03</v>
      </c>
      <c r="D31" s="7"/>
      <c r="E31" s="41" t="s">
        <v>397</v>
      </c>
      <c r="F31" s="42">
        <v>42657</v>
      </c>
      <c r="G31" s="43">
        <v>261126.03</v>
      </c>
      <c r="H31" s="43">
        <f t="shared" si="2"/>
        <v>0</v>
      </c>
      <c r="J31" s="62"/>
      <c r="K31" s="62"/>
      <c r="L31" s="64"/>
      <c r="M31" s="64"/>
    </row>
    <row r="32" spans="1:13" x14ac:dyDescent="0.25">
      <c r="A32" t="s">
        <v>1621</v>
      </c>
      <c r="B32" t="s">
        <v>1622</v>
      </c>
      <c r="C32" s="29">
        <v>-186400</v>
      </c>
      <c r="D32" s="7"/>
      <c r="E32" s="41" t="s">
        <v>1915</v>
      </c>
      <c r="F32" s="42">
        <v>42864</v>
      </c>
      <c r="G32" s="43">
        <v>185600</v>
      </c>
      <c r="H32" s="43">
        <f t="shared" si="2"/>
        <v>-800</v>
      </c>
      <c r="J32" s="62"/>
      <c r="K32" s="62"/>
      <c r="L32" s="64"/>
      <c r="M32" s="64"/>
    </row>
    <row r="33" spans="1:13" x14ac:dyDescent="0.25">
      <c r="A33" t="s">
        <v>38</v>
      </c>
      <c r="B33" t="s">
        <v>39</v>
      </c>
      <c r="C33" s="29">
        <v>-245600</v>
      </c>
      <c r="D33" s="7"/>
      <c r="E33" s="41" t="s">
        <v>384</v>
      </c>
      <c r="F33" s="42">
        <v>42745</v>
      </c>
      <c r="G33" s="43">
        <v>245600</v>
      </c>
      <c r="H33" s="43">
        <f t="shared" si="2"/>
        <v>0</v>
      </c>
      <c r="J33" s="62"/>
      <c r="K33" s="62"/>
      <c r="L33" s="64"/>
      <c r="M33" s="64"/>
    </row>
    <row r="34" spans="1:13" x14ac:dyDescent="0.25">
      <c r="A34" t="s">
        <v>1623</v>
      </c>
      <c r="B34" t="s">
        <v>1624</v>
      </c>
      <c r="C34" s="29">
        <v>-155200</v>
      </c>
      <c r="D34" s="7"/>
      <c r="E34" s="41" t="s">
        <v>1930</v>
      </c>
      <c r="F34" s="42">
        <v>42864</v>
      </c>
      <c r="G34" s="43">
        <v>155200</v>
      </c>
      <c r="H34" s="43">
        <f t="shared" si="2"/>
        <v>0</v>
      </c>
      <c r="J34" s="62"/>
      <c r="K34" s="62"/>
      <c r="L34" s="64"/>
      <c r="M34" s="64"/>
    </row>
    <row r="35" spans="1:13" x14ac:dyDescent="0.25">
      <c r="A35" t="s">
        <v>74</v>
      </c>
      <c r="B35" t="s">
        <v>75</v>
      </c>
      <c r="C35" s="29">
        <v>-676334.61</v>
      </c>
      <c r="D35" s="7"/>
      <c r="E35" s="41" t="s">
        <v>381</v>
      </c>
      <c r="F35" s="42">
        <v>42717</v>
      </c>
      <c r="G35" s="43">
        <v>676334.61</v>
      </c>
      <c r="H35" s="43">
        <f t="shared" si="2"/>
        <v>0</v>
      </c>
      <c r="J35" s="62"/>
      <c r="K35" s="62"/>
      <c r="L35" s="64"/>
      <c r="M35" s="64"/>
    </row>
    <row r="36" spans="1:13" x14ac:dyDescent="0.25">
      <c r="A36" t="s">
        <v>92</v>
      </c>
      <c r="B36" t="s">
        <v>93</v>
      </c>
      <c r="C36" s="29">
        <v>-371385.97</v>
      </c>
      <c r="D36" s="7"/>
      <c r="E36" s="41" t="s">
        <v>361</v>
      </c>
      <c r="F36" s="42">
        <v>42705</v>
      </c>
      <c r="G36" s="43">
        <v>371385.97</v>
      </c>
      <c r="H36" s="43">
        <f t="shared" si="2"/>
        <v>0</v>
      </c>
      <c r="J36" s="62"/>
      <c r="K36" s="62"/>
      <c r="L36" s="64"/>
      <c r="M36" s="64"/>
    </row>
    <row r="37" spans="1:13" x14ac:dyDescent="0.25">
      <c r="A37" t="s">
        <v>126</v>
      </c>
      <c r="B37" t="s">
        <v>127</v>
      </c>
      <c r="C37" s="29">
        <v>-287262.46000000002</v>
      </c>
      <c r="D37" s="7"/>
      <c r="E37" s="41" t="s">
        <v>449</v>
      </c>
      <c r="F37" s="42">
        <v>42740</v>
      </c>
      <c r="G37" s="43">
        <v>287262.46000000002</v>
      </c>
      <c r="H37" s="43">
        <f t="shared" si="2"/>
        <v>0</v>
      </c>
      <c r="J37" s="62"/>
      <c r="K37" s="62"/>
      <c r="L37" s="64"/>
      <c r="M37" s="64"/>
    </row>
    <row r="38" spans="1:13" x14ac:dyDescent="0.25">
      <c r="A38" t="s">
        <v>158</v>
      </c>
      <c r="B38" t="s">
        <v>159</v>
      </c>
      <c r="C38" s="29">
        <v>-287262.46000000002</v>
      </c>
      <c r="D38" s="7"/>
      <c r="E38" s="41" t="s">
        <v>429</v>
      </c>
      <c r="F38" s="42">
        <v>42744</v>
      </c>
      <c r="G38" s="43">
        <v>287262.46000000002</v>
      </c>
      <c r="H38" s="43">
        <f t="shared" si="2"/>
        <v>0</v>
      </c>
      <c r="J38" s="62"/>
      <c r="K38" s="62"/>
      <c r="L38" s="64"/>
      <c r="M38" s="64"/>
    </row>
    <row r="39" spans="1:13" x14ac:dyDescent="0.25">
      <c r="A39" t="s">
        <v>170</v>
      </c>
      <c r="B39" t="s">
        <v>171</v>
      </c>
      <c r="C39" s="29">
        <v>-307427.24</v>
      </c>
      <c r="D39" s="7"/>
      <c r="E39" s="41" t="s">
        <v>405</v>
      </c>
      <c r="F39" s="42">
        <v>42751</v>
      </c>
      <c r="G39" s="43">
        <v>307427.24</v>
      </c>
      <c r="H39" s="43">
        <f t="shared" si="2"/>
        <v>0</v>
      </c>
      <c r="J39" s="62"/>
      <c r="K39" s="62"/>
      <c r="L39" s="64"/>
      <c r="M39" s="64"/>
    </row>
    <row r="40" spans="1:13" x14ac:dyDescent="0.25">
      <c r="A40" t="s">
        <v>174</v>
      </c>
      <c r="B40" t="s">
        <v>175</v>
      </c>
      <c r="C40" s="29">
        <v>-359570.38</v>
      </c>
      <c r="D40" s="7"/>
      <c r="E40" s="41" t="s">
        <v>378</v>
      </c>
      <c r="F40" s="42">
        <v>42751</v>
      </c>
      <c r="G40" s="43">
        <v>359570.38</v>
      </c>
      <c r="H40" s="43">
        <f t="shared" si="2"/>
        <v>0</v>
      </c>
      <c r="J40" s="62"/>
      <c r="K40" s="62"/>
      <c r="L40" s="64"/>
      <c r="M40" s="64"/>
    </row>
    <row r="41" spans="1:13" x14ac:dyDescent="0.25">
      <c r="A41" t="s">
        <v>178</v>
      </c>
      <c r="B41" t="s">
        <v>179</v>
      </c>
      <c r="C41" s="29">
        <v>-510163.94</v>
      </c>
      <c r="D41" s="7"/>
      <c r="E41" s="41" t="s">
        <v>383</v>
      </c>
      <c r="F41" s="42">
        <v>42751</v>
      </c>
      <c r="G41" s="43">
        <v>510163.94</v>
      </c>
      <c r="H41" s="43">
        <f t="shared" si="2"/>
        <v>0</v>
      </c>
      <c r="J41" s="62"/>
      <c r="K41" s="62"/>
      <c r="L41" s="64"/>
      <c r="M41" s="64"/>
    </row>
    <row r="42" spans="1:13" x14ac:dyDescent="0.25">
      <c r="A42" t="s">
        <v>234</v>
      </c>
      <c r="B42" t="s">
        <v>235</v>
      </c>
      <c r="C42" s="29">
        <v>-294055.75</v>
      </c>
      <c r="D42" s="7"/>
      <c r="E42" s="41" t="s">
        <v>403</v>
      </c>
      <c r="F42" s="42">
        <v>42755</v>
      </c>
      <c r="G42" s="43">
        <v>294055.75</v>
      </c>
      <c r="H42" s="43">
        <f t="shared" si="2"/>
        <v>0</v>
      </c>
      <c r="J42" s="62"/>
      <c r="K42" s="62"/>
      <c r="L42" s="64"/>
      <c r="M42" s="64"/>
    </row>
    <row r="43" spans="1:13" x14ac:dyDescent="0.25">
      <c r="A43" t="s">
        <v>236</v>
      </c>
      <c r="B43" t="s">
        <v>237</v>
      </c>
      <c r="C43" s="29">
        <v>-335793.61</v>
      </c>
      <c r="D43" s="7"/>
      <c r="E43" s="41" t="s">
        <v>375</v>
      </c>
      <c r="F43" s="42">
        <v>42755</v>
      </c>
      <c r="G43" s="43">
        <v>335793.61</v>
      </c>
      <c r="H43" s="43">
        <f t="shared" si="2"/>
        <v>0</v>
      </c>
      <c r="J43" s="62"/>
      <c r="K43" s="62"/>
      <c r="L43" s="64"/>
      <c r="M43" s="64"/>
    </row>
    <row r="44" spans="1:13" x14ac:dyDescent="0.25">
      <c r="A44" t="s">
        <v>238</v>
      </c>
      <c r="B44" t="s">
        <v>239</v>
      </c>
      <c r="C44" s="29">
        <v>-359570.38</v>
      </c>
      <c r="D44" s="7"/>
      <c r="E44" s="41" t="s">
        <v>376</v>
      </c>
      <c r="F44" s="42">
        <v>42755</v>
      </c>
      <c r="G44" s="43">
        <v>359570.38</v>
      </c>
      <c r="H44" s="43">
        <f t="shared" si="2"/>
        <v>0</v>
      </c>
      <c r="J44" s="62"/>
      <c r="K44" s="62"/>
      <c r="L44" s="64"/>
      <c r="M44" s="64"/>
    </row>
    <row r="45" spans="1:13" x14ac:dyDescent="0.25">
      <c r="A45" t="s">
        <v>282</v>
      </c>
      <c r="B45" t="s">
        <v>283</v>
      </c>
      <c r="C45" s="29">
        <v>-212524.74</v>
      </c>
      <c r="D45" s="7"/>
      <c r="E45" s="41" t="s">
        <v>786</v>
      </c>
      <c r="F45" s="42">
        <v>42765</v>
      </c>
      <c r="G45" s="43">
        <v>212524.74</v>
      </c>
      <c r="H45" s="43">
        <f t="shared" si="2"/>
        <v>0</v>
      </c>
      <c r="J45" s="62"/>
      <c r="K45" s="62"/>
      <c r="L45" s="64"/>
      <c r="M45" s="64"/>
    </row>
    <row r="46" spans="1:13" x14ac:dyDescent="0.25">
      <c r="A46" t="s">
        <v>326</v>
      </c>
      <c r="B46" t="s">
        <v>327</v>
      </c>
      <c r="C46" s="29">
        <v>-267763.06</v>
      </c>
      <c r="D46" s="7"/>
      <c r="E46" s="41" t="s">
        <v>802</v>
      </c>
      <c r="F46" s="42">
        <v>42765</v>
      </c>
      <c r="G46" s="43">
        <v>267763.06</v>
      </c>
      <c r="H46" s="43">
        <f t="shared" si="2"/>
        <v>0</v>
      </c>
      <c r="J46" s="62"/>
      <c r="K46" s="62"/>
      <c r="L46" s="64"/>
      <c r="M46" s="64"/>
    </row>
    <row r="47" spans="1:13" x14ac:dyDescent="0.25">
      <c r="A47" t="s">
        <v>328</v>
      </c>
      <c r="B47" t="s">
        <v>329</v>
      </c>
      <c r="C47" s="29">
        <v>-335793.61</v>
      </c>
      <c r="D47" s="7"/>
      <c r="E47" s="41" t="s">
        <v>803</v>
      </c>
      <c r="F47" s="42">
        <v>42765</v>
      </c>
      <c r="G47" s="43">
        <v>335793.61</v>
      </c>
      <c r="H47" s="43">
        <f t="shared" si="2"/>
        <v>0</v>
      </c>
      <c r="J47" s="62"/>
      <c r="K47" s="62"/>
      <c r="L47" s="64"/>
      <c r="M47" s="64"/>
    </row>
    <row r="48" spans="1:13" x14ac:dyDescent="0.25">
      <c r="A48" t="s">
        <v>511</v>
      </c>
      <c r="B48" t="s">
        <v>512</v>
      </c>
      <c r="C48" s="29">
        <v>-378595.05</v>
      </c>
      <c r="D48" s="7"/>
      <c r="E48" s="56" t="s">
        <v>804</v>
      </c>
      <c r="F48" s="42">
        <v>42768</v>
      </c>
      <c r="G48" s="43">
        <v>378595.05</v>
      </c>
      <c r="H48" s="43">
        <f t="shared" si="2"/>
        <v>0</v>
      </c>
      <c r="I48" s="41"/>
      <c r="J48" s="62"/>
      <c r="K48" s="62"/>
      <c r="L48" s="64"/>
      <c r="M48" s="64"/>
    </row>
    <row r="49" spans="1:13" x14ac:dyDescent="0.25">
      <c r="A49" t="s">
        <v>547</v>
      </c>
      <c r="B49" t="s">
        <v>548</v>
      </c>
      <c r="C49" s="29">
        <v>-378595.05</v>
      </c>
      <c r="D49" s="7"/>
      <c r="E49" s="41" t="s">
        <v>860</v>
      </c>
      <c r="F49" s="42">
        <v>42786</v>
      </c>
      <c r="G49" s="43">
        <v>378595.05</v>
      </c>
      <c r="H49" s="43">
        <f t="shared" si="2"/>
        <v>0</v>
      </c>
      <c r="J49" s="62"/>
      <c r="K49" s="62"/>
      <c r="L49" s="64"/>
      <c r="M49" s="64"/>
    </row>
    <row r="50" spans="1:13" x14ac:dyDescent="0.25">
      <c r="A50" t="s">
        <v>557</v>
      </c>
      <c r="B50" t="s">
        <v>558</v>
      </c>
      <c r="C50" s="29">
        <v>-245833.68</v>
      </c>
      <c r="D50" s="7"/>
      <c r="E50" s="41" t="s">
        <v>818</v>
      </c>
      <c r="F50" s="42">
        <v>42775</v>
      </c>
      <c r="G50" s="43">
        <v>245833.68</v>
      </c>
      <c r="H50" s="43">
        <f t="shared" si="2"/>
        <v>0</v>
      </c>
      <c r="J50" s="62"/>
      <c r="K50" s="62"/>
      <c r="L50" s="64"/>
      <c r="M50" s="64"/>
    </row>
    <row r="51" spans="1:13" x14ac:dyDescent="0.25">
      <c r="A51" t="s">
        <v>567</v>
      </c>
      <c r="B51" t="s">
        <v>568</v>
      </c>
      <c r="C51" s="29">
        <v>-414048.16</v>
      </c>
      <c r="D51" s="7"/>
      <c r="E51" s="41" t="s">
        <v>824</v>
      </c>
      <c r="F51" s="42">
        <v>42776</v>
      </c>
      <c r="G51" s="43">
        <v>414048.16</v>
      </c>
      <c r="H51" s="43">
        <f t="shared" si="2"/>
        <v>0</v>
      </c>
      <c r="J51" s="62"/>
      <c r="K51" s="62"/>
      <c r="L51" s="64"/>
      <c r="M51" s="64"/>
    </row>
    <row r="52" spans="1:13" x14ac:dyDescent="0.25">
      <c r="A52" t="s">
        <v>587</v>
      </c>
      <c r="B52" t="s">
        <v>588</v>
      </c>
      <c r="C52" s="29">
        <v>-287262.46000000002</v>
      </c>
      <c r="D52" s="7"/>
      <c r="E52" s="41" t="s">
        <v>831</v>
      </c>
      <c r="F52" s="42">
        <v>42776</v>
      </c>
      <c r="G52" s="43">
        <v>287262.46000000002</v>
      </c>
      <c r="H52" s="43">
        <f t="shared" si="2"/>
        <v>0</v>
      </c>
      <c r="J52" s="62"/>
      <c r="K52" s="62"/>
      <c r="L52" s="64"/>
      <c r="M52" s="64"/>
    </row>
    <row r="53" spans="1:13" x14ac:dyDescent="0.25">
      <c r="A53" t="s">
        <v>589</v>
      </c>
      <c r="B53" t="s">
        <v>590</v>
      </c>
      <c r="C53" s="29">
        <v>-287262.46000000002</v>
      </c>
      <c r="D53" s="7"/>
      <c r="E53" s="41" t="s">
        <v>832</v>
      </c>
      <c r="F53" s="42">
        <v>42776</v>
      </c>
      <c r="G53" s="43">
        <v>287262.46000000002</v>
      </c>
      <c r="H53" s="43">
        <f t="shared" si="2"/>
        <v>0</v>
      </c>
      <c r="J53" s="62"/>
      <c r="K53" s="62"/>
      <c r="L53" s="64"/>
      <c r="M53" s="64"/>
    </row>
    <row r="54" spans="1:13" x14ac:dyDescent="0.25">
      <c r="A54" t="s">
        <v>595</v>
      </c>
      <c r="B54" t="s">
        <v>596</v>
      </c>
      <c r="C54" s="29">
        <v>-267763.06</v>
      </c>
      <c r="D54" s="7"/>
      <c r="E54" s="41" t="s">
        <v>836</v>
      </c>
      <c r="F54" s="42">
        <v>42779</v>
      </c>
      <c r="G54" s="43">
        <v>267763.06</v>
      </c>
      <c r="H54" s="43">
        <f t="shared" si="2"/>
        <v>0</v>
      </c>
      <c r="J54" s="62"/>
      <c r="K54" s="62"/>
      <c r="L54" s="64"/>
      <c r="M54" s="64"/>
    </row>
    <row r="55" spans="1:13" x14ac:dyDescent="0.25">
      <c r="A55" t="s">
        <v>611</v>
      </c>
      <c r="B55" t="s">
        <v>612</v>
      </c>
      <c r="C55" s="29">
        <v>-322021.90000000002</v>
      </c>
      <c r="D55" s="7"/>
      <c r="E55" s="41" t="s">
        <v>847</v>
      </c>
      <c r="F55" s="42">
        <v>42780</v>
      </c>
      <c r="G55" s="43">
        <v>322021.90000000002</v>
      </c>
      <c r="H55" s="43">
        <f t="shared" si="2"/>
        <v>0</v>
      </c>
      <c r="J55" s="62"/>
      <c r="K55" s="62"/>
      <c r="L55" s="64"/>
      <c r="M55" s="64"/>
    </row>
    <row r="56" spans="1:13" x14ac:dyDescent="0.25">
      <c r="A56" t="s">
        <v>617</v>
      </c>
      <c r="B56" t="s">
        <v>618</v>
      </c>
      <c r="C56" s="29">
        <v>-287262.46000000002</v>
      </c>
      <c r="D56" s="7"/>
      <c r="E56" s="41" t="s">
        <v>852</v>
      </c>
      <c r="F56" s="42">
        <v>42782</v>
      </c>
      <c r="G56" s="43">
        <v>287262.46000000002</v>
      </c>
      <c r="H56" s="43">
        <f t="shared" si="2"/>
        <v>0</v>
      </c>
      <c r="J56" s="62"/>
      <c r="K56" s="62"/>
      <c r="L56" s="64"/>
      <c r="M56" s="64"/>
    </row>
    <row r="57" spans="1:13" x14ac:dyDescent="0.25">
      <c r="A57" t="s">
        <v>619</v>
      </c>
      <c r="B57" t="s">
        <v>620</v>
      </c>
      <c r="C57" s="29">
        <v>-215154.98</v>
      </c>
      <c r="D57" s="7"/>
      <c r="E57" s="41" t="s">
        <v>877</v>
      </c>
      <c r="F57" s="42">
        <v>42789</v>
      </c>
      <c r="G57" s="43">
        <v>215154.98</v>
      </c>
      <c r="H57" s="43">
        <f t="shared" si="2"/>
        <v>0</v>
      </c>
      <c r="J57" s="62"/>
      <c r="K57" s="62"/>
      <c r="L57" s="64"/>
      <c r="M57" s="64"/>
    </row>
    <row r="58" spans="1:13" x14ac:dyDescent="0.25">
      <c r="A58" t="s">
        <v>621</v>
      </c>
      <c r="B58" t="s">
        <v>622</v>
      </c>
      <c r="C58" s="29">
        <v>-276555.76</v>
      </c>
      <c r="D58" s="7"/>
      <c r="E58" s="41" t="s">
        <v>878</v>
      </c>
      <c r="F58" s="42">
        <v>42789</v>
      </c>
      <c r="G58" s="43">
        <v>276555.74</v>
      </c>
      <c r="H58" s="43">
        <f t="shared" si="2"/>
        <v>-2.0000000018626451E-2</v>
      </c>
      <c r="J58" s="62"/>
      <c r="K58" s="62"/>
      <c r="L58" s="64"/>
      <c r="M58" s="64"/>
    </row>
    <row r="59" spans="1:13" x14ac:dyDescent="0.25">
      <c r="A59" t="s">
        <v>623</v>
      </c>
      <c r="B59" t="s">
        <v>624</v>
      </c>
      <c r="C59" s="29">
        <v>-245833.68</v>
      </c>
      <c r="D59" s="7"/>
      <c r="E59" s="41" t="s">
        <v>880</v>
      </c>
      <c r="F59" s="42">
        <v>42789</v>
      </c>
      <c r="G59" s="43">
        <v>245833.68</v>
      </c>
      <c r="H59" s="43">
        <f t="shared" si="2"/>
        <v>0</v>
      </c>
      <c r="J59" s="62"/>
      <c r="K59" s="62"/>
      <c r="L59" s="64"/>
      <c r="M59" s="64"/>
    </row>
    <row r="60" spans="1:13" x14ac:dyDescent="0.25">
      <c r="A60" t="s">
        <v>643</v>
      </c>
      <c r="B60" t="s">
        <v>644</v>
      </c>
      <c r="C60" s="29">
        <v>-378595.05</v>
      </c>
      <c r="D60" s="7"/>
      <c r="E60" s="41" t="s">
        <v>858</v>
      </c>
      <c r="F60" s="42">
        <v>42783</v>
      </c>
      <c r="G60" s="43">
        <v>378595.05</v>
      </c>
      <c r="H60" s="43">
        <f t="shared" ref="H60:H91" si="3">+C60+G60</f>
        <v>0</v>
      </c>
      <c r="J60" s="62"/>
      <c r="K60" s="62"/>
      <c r="L60" s="64"/>
      <c r="M60" s="64"/>
    </row>
    <row r="61" spans="1:13" x14ac:dyDescent="0.25">
      <c r="A61" t="s">
        <v>645</v>
      </c>
      <c r="B61" t="s">
        <v>646</v>
      </c>
      <c r="C61" s="29">
        <v>-378595.05</v>
      </c>
      <c r="D61" s="7"/>
      <c r="E61" s="41" t="s">
        <v>897</v>
      </c>
      <c r="F61" s="42">
        <v>42793</v>
      </c>
      <c r="G61" s="43">
        <v>378595.05</v>
      </c>
      <c r="H61" s="43">
        <f t="shared" si="3"/>
        <v>0</v>
      </c>
      <c r="I61" s="41"/>
      <c r="J61" s="62"/>
      <c r="K61" s="62"/>
      <c r="L61" s="64"/>
      <c r="M61" s="64"/>
    </row>
    <row r="62" spans="1:13" x14ac:dyDescent="0.25">
      <c r="A62" t="s">
        <v>675</v>
      </c>
      <c r="B62" t="s">
        <v>676</v>
      </c>
      <c r="C62" s="29">
        <v>-287262.46000000002</v>
      </c>
      <c r="D62" s="7"/>
      <c r="E62" s="41" t="s">
        <v>876</v>
      </c>
      <c r="F62" s="42">
        <v>42789</v>
      </c>
      <c r="G62" s="43">
        <v>287262.46000000002</v>
      </c>
      <c r="H62" s="43">
        <f t="shared" si="3"/>
        <v>0</v>
      </c>
      <c r="J62" s="62"/>
      <c r="K62" s="62"/>
      <c r="L62" s="64"/>
      <c r="M62" s="64"/>
    </row>
    <row r="63" spans="1:13" x14ac:dyDescent="0.25">
      <c r="A63" t="s">
        <v>689</v>
      </c>
      <c r="B63" t="s">
        <v>690</v>
      </c>
      <c r="C63" s="29">
        <v>-329464.73</v>
      </c>
      <c r="D63" s="7"/>
      <c r="E63" s="41" t="s">
        <v>893</v>
      </c>
      <c r="F63" s="42">
        <v>42793</v>
      </c>
      <c r="G63" s="43">
        <v>329464.73</v>
      </c>
      <c r="H63" s="43">
        <f t="shared" si="3"/>
        <v>0</v>
      </c>
      <c r="J63" s="62"/>
      <c r="K63" s="62"/>
      <c r="L63" s="64"/>
      <c r="M63" s="64"/>
    </row>
    <row r="64" spans="1:13" x14ac:dyDescent="0.25">
      <c r="A64" t="s">
        <v>691</v>
      </c>
      <c r="B64" t="s">
        <v>692</v>
      </c>
      <c r="C64" s="29">
        <v>-329464.73</v>
      </c>
      <c r="D64" s="7"/>
      <c r="E64" s="41" t="s">
        <v>894</v>
      </c>
      <c r="F64" s="42">
        <v>42793</v>
      </c>
      <c r="G64" s="43">
        <v>329464.73</v>
      </c>
      <c r="H64" s="43">
        <f t="shared" si="3"/>
        <v>0</v>
      </c>
      <c r="J64" s="62"/>
      <c r="K64" s="62"/>
      <c r="L64" s="64"/>
      <c r="M64" s="64"/>
    </row>
    <row r="65" spans="1:13" x14ac:dyDescent="0.25">
      <c r="A65" t="s">
        <v>705</v>
      </c>
      <c r="B65" t="s">
        <v>706</v>
      </c>
      <c r="C65" s="29">
        <v>-322021.90000000002</v>
      </c>
      <c r="D65" s="7"/>
      <c r="E65" s="41" t="s">
        <v>908</v>
      </c>
      <c r="F65" s="42">
        <v>42793</v>
      </c>
      <c r="G65" s="43">
        <v>322021.90000000002</v>
      </c>
      <c r="H65" s="43">
        <f t="shared" si="3"/>
        <v>0</v>
      </c>
      <c r="J65" s="62"/>
      <c r="K65" s="62"/>
      <c r="L65" s="64"/>
      <c r="M65" s="64"/>
    </row>
    <row r="66" spans="1:13" x14ac:dyDescent="0.25">
      <c r="A66" t="s">
        <v>707</v>
      </c>
      <c r="B66" t="s">
        <v>708</v>
      </c>
      <c r="C66" s="29">
        <v>-231095.63</v>
      </c>
      <c r="D66" s="7"/>
      <c r="E66" s="41" t="s">
        <v>909</v>
      </c>
      <c r="F66" s="42">
        <v>42793</v>
      </c>
      <c r="G66" s="43">
        <v>231095.63</v>
      </c>
      <c r="H66" s="43">
        <f t="shared" si="3"/>
        <v>0</v>
      </c>
      <c r="J66" s="62"/>
      <c r="K66" s="62"/>
      <c r="L66" s="64"/>
      <c r="M66" s="64"/>
    </row>
    <row r="67" spans="1:13" x14ac:dyDescent="0.25">
      <c r="A67" t="s">
        <v>709</v>
      </c>
      <c r="B67" t="s">
        <v>710</v>
      </c>
      <c r="C67" s="29">
        <v>-322021.90000000002</v>
      </c>
      <c r="D67" s="7"/>
      <c r="E67" s="41" t="s">
        <v>910</v>
      </c>
      <c r="F67" s="42">
        <v>42793</v>
      </c>
      <c r="G67" s="43">
        <v>322021.90000000002</v>
      </c>
      <c r="H67" s="43">
        <f t="shared" si="3"/>
        <v>0</v>
      </c>
      <c r="J67" s="62"/>
      <c r="K67" s="62"/>
      <c r="L67" s="64"/>
      <c r="M67" s="64"/>
    </row>
    <row r="68" spans="1:13" x14ac:dyDescent="0.25">
      <c r="A68" t="s">
        <v>711</v>
      </c>
      <c r="B68" t="s">
        <v>712</v>
      </c>
      <c r="C68" s="29">
        <v>-322021.90000000002</v>
      </c>
      <c r="D68" s="7"/>
      <c r="E68" s="41" t="s">
        <v>911</v>
      </c>
      <c r="F68" s="42">
        <v>42793</v>
      </c>
      <c r="G68" s="43">
        <v>322021.90000000002</v>
      </c>
      <c r="H68" s="43">
        <f t="shared" si="3"/>
        <v>0</v>
      </c>
      <c r="J68" s="62"/>
      <c r="K68" s="62"/>
      <c r="L68" s="64"/>
      <c r="M68" s="64"/>
    </row>
    <row r="69" spans="1:13" x14ac:dyDescent="0.25">
      <c r="A69" t="s">
        <v>735</v>
      </c>
      <c r="B69" t="s">
        <v>736</v>
      </c>
      <c r="C69" s="29">
        <v>-287262.46000000002</v>
      </c>
      <c r="D69" s="7"/>
      <c r="E69" s="41" t="s">
        <v>924</v>
      </c>
      <c r="F69" s="42">
        <v>42793</v>
      </c>
      <c r="G69" s="43">
        <v>287262.46000000002</v>
      </c>
      <c r="H69" s="43">
        <f t="shared" si="3"/>
        <v>0</v>
      </c>
      <c r="J69" s="62"/>
      <c r="K69" s="62"/>
      <c r="L69" s="64"/>
      <c r="M69" s="64"/>
    </row>
    <row r="70" spans="1:13" x14ac:dyDescent="0.25">
      <c r="A70" t="s">
        <v>739</v>
      </c>
      <c r="B70" t="s">
        <v>740</v>
      </c>
      <c r="C70" s="29">
        <v>-329464.73</v>
      </c>
      <c r="D70" s="7"/>
      <c r="E70" s="41" t="s">
        <v>926</v>
      </c>
      <c r="F70" s="42">
        <v>42793</v>
      </c>
      <c r="G70" s="43">
        <v>329464.73</v>
      </c>
      <c r="H70" s="43">
        <f t="shared" si="3"/>
        <v>0</v>
      </c>
      <c r="J70" s="62"/>
      <c r="K70" s="62"/>
      <c r="L70" s="64"/>
      <c r="M70" s="64"/>
    </row>
    <row r="71" spans="1:13" x14ac:dyDescent="0.25">
      <c r="A71" t="s">
        <v>741</v>
      </c>
      <c r="B71" t="s">
        <v>742</v>
      </c>
      <c r="C71" s="29">
        <v>-329464.73</v>
      </c>
      <c r="D71" s="7"/>
      <c r="E71" s="41" t="s">
        <v>927</v>
      </c>
      <c r="F71" s="42">
        <v>42793</v>
      </c>
      <c r="G71" s="43">
        <v>329464.73</v>
      </c>
      <c r="H71" s="43">
        <f t="shared" si="3"/>
        <v>0</v>
      </c>
      <c r="J71" s="62"/>
      <c r="K71" s="62"/>
      <c r="L71" s="64"/>
      <c r="M71" s="64"/>
    </row>
    <row r="72" spans="1:13" x14ac:dyDescent="0.25">
      <c r="A72" t="s">
        <v>743</v>
      </c>
      <c r="B72" t="s">
        <v>744</v>
      </c>
      <c r="C72" s="29">
        <v>-329464.73</v>
      </c>
      <c r="D72" s="7"/>
      <c r="E72" s="41" t="s">
        <v>928</v>
      </c>
      <c r="F72" s="42">
        <v>42793</v>
      </c>
      <c r="G72" s="43">
        <v>329464.73</v>
      </c>
      <c r="H72" s="43">
        <f t="shared" si="3"/>
        <v>0</v>
      </c>
      <c r="J72" s="62"/>
      <c r="K72" s="62"/>
      <c r="L72" s="64"/>
      <c r="M72" s="64"/>
    </row>
    <row r="73" spans="1:13" x14ac:dyDescent="0.25">
      <c r="A73" t="s">
        <v>759</v>
      </c>
      <c r="B73" t="s">
        <v>760</v>
      </c>
      <c r="C73" s="29">
        <v>-287262.46000000002</v>
      </c>
      <c r="D73" s="7"/>
      <c r="E73" s="41" t="s">
        <v>940</v>
      </c>
      <c r="F73" s="42">
        <v>42793</v>
      </c>
      <c r="G73" s="43">
        <v>287262.46000000002</v>
      </c>
      <c r="H73" s="43">
        <f t="shared" si="3"/>
        <v>0</v>
      </c>
      <c r="J73" s="62"/>
      <c r="K73" s="62"/>
      <c r="L73" s="64"/>
      <c r="M73" s="64"/>
    </row>
    <row r="74" spans="1:13" x14ac:dyDescent="0.25">
      <c r="A74" t="s">
        <v>775</v>
      </c>
      <c r="B74" t="s">
        <v>776</v>
      </c>
      <c r="C74" s="29">
        <v>-287262.46000000002</v>
      </c>
      <c r="D74" s="7"/>
      <c r="E74" s="41" t="s">
        <v>1004</v>
      </c>
      <c r="F74" s="42">
        <v>42794</v>
      </c>
      <c r="G74" s="43">
        <v>287262.46000000002</v>
      </c>
      <c r="H74" s="43">
        <f t="shared" si="3"/>
        <v>0</v>
      </c>
      <c r="J74" s="62"/>
      <c r="K74" s="62"/>
      <c r="L74" s="64"/>
      <c r="M74" s="64"/>
    </row>
    <row r="75" spans="1:13" x14ac:dyDescent="0.25">
      <c r="A75" t="s">
        <v>1071</v>
      </c>
      <c r="B75" t="s">
        <v>1072</v>
      </c>
      <c r="C75" s="29">
        <v>-307486.78999999998</v>
      </c>
      <c r="D75" s="7"/>
      <c r="E75" s="41" t="s">
        <v>990</v>
      </c>
      <c r="F75" s="42">
        <v>42797</v>
      </c>
      <c r="G75" s="43">
        <v>307486.78999999998</v>
      </c>
      <c r="H75" s="43">
        <f t="shared" si="3"/>
        <v>0</v>
      </c>
      <c r="J75" s="62"/>
      <c r="K75" s="62"/>
      <c r="L75" s="64"/>
      <c r="M75" s="64"/>
    </row>
    <row r="76" spans="1:13" x14ac:dyDescent="0.25">
      <c r="A76" t="s">
        <v>1073</v>
      </c>
      <c r="B76" t="s">
        <v>1074</v>
      </c>
      <c r="C76" s="29">
        <v>-307486.78999999998</v>
      </c>
      <c r="D76" s="7"/>
      <c r="E76" s="41" t="s">
        <v>988</v>
      </c>
      <c r="F76" s="42">
        <v>42797</v>
      </c>
      <c r="G76" s="43">
        <v>307486.78999999998</v>
      </c>
      <c r="H76" s="43">
        <f t="shared" si="3"/>
        <v>0</v>
      </c>
      <c r="J76" s="62"/>
      <c r="K76" s="62"/>
      <c r="L76" s="64"/>
      <c r="M76" s="64"/>
    </row>
    <row r="77" spans="1:13" x14ac:dyDescent="0.25">
      <c r="A77" t="s">
        <v>1077</v>
      </c>
      <c r="B77" t="s">
        <v>1078</v>
      </c>
      <c r="C77" s="29">
        <v>-276566.39</v>
      </c>
      <c r="D77" s="7"/>
      <c r="E77" s="41" t="s">
        <v>986</v>
      </c>
      <c r="F77" s="42">
        <v>42800</v>
      </c>
      <c r="G77" s="43">
        <v>276566.39</v>
      </c>
      <c r="H77" s="43">
        <f t="shared" si="3"/>
        <v>0</v>
      </c>
      <c r="J77" s="62"/>
      <c r="K77" s="62"/>
      <c r="L77" s="64"/>
      <c r="M77" s="64"/>
    </row>
    <row r="78" spans="1:13" x14ac:dyDescent="0.25">
      <c r="A78" t="s">
        <v>1079</v>
      </c>
      <c r="B78" t="s">
        <v>1080</v>
      </c>
      <c r="C78" s="29">
        <v>-425421.04</v>
      </c>
      <c r="D78" s="7"/>
      <c r="E78" s="41" t="s">
        <v>951</v>
      </c>
      <c r="F78" s="42">
        <v>42800</v>
      </c>
      <c r="G78" s="43">
        <v>425421.04</v>
      </c>
      <c r="H78" s="43">
        <f t="shared" si="3"/>
        <v>0</v>
      </c>
      <c r="J78" s="62"/>
      <c r="K78" s="62"/>
      <c r="L78" s="64"/>
      <c r="M78" s="64"/>
    </row>
    <row r="79" spans="1:13" x14ac:dyDescent="0.25">
      <c r="A79" t="s">
        <v>1081</v>
      </c>
      <c r="B79" t="s">
        <v>1082</v>
      </c>
      <c r="C79" s="29">
        <v>-425421.04</v>
      </c>
      <c r="D79" s="7"/>
      <c r="E79" s="41" t="s">
        <v>953</v>
      </c>
      <c r="F79" s="42">
        <v>42800</v>
      </c>
      <c r="G79" s="43">
        <v>425421.04</v>
      </c>
      <c r="H79" s="43">
        <f t="shared" si="3"/>
        <v>0</v>
      </c>
      <c r="J79" s="62"/>
      <c r="K79" s="62"/>
      <c r="L79" s="64"/>
      <c r="M79" s="64"/>
    </row>
    <row r="80" spans="1:13" x14ac:dyDescent="0.25">
      <c r="A80" t="s">
        <v>1083</v>
      </c>
      <c r="B80" t="s">
        <v>1084</v>
      </c>
      <c r="C80" s="29">
        <v>-212524.73</v>
      </c>
      <c r="D80" s="7"/>
      <c r="E80" s="41" t="s">
        <v>1011</v>
      </c>
      <c r="F80" s="42">
        <v>42811</v>
      </c>
      <c r="G80" s="43">
        <v>212524.74</v>
      </c>
      <c r="H80" s="43">
        <f t="shared" si="3"/>
        <v>9.9999999802093953E-3</v>
      </c>
      <c r="J80" s="62"/>
      <c r="K80" s="62"/>
      <c r="L80" s="64"/>
      <c r="M80" s="64"/>
    </row>
    <row r="81" spans="1:13" x14ac:dyDescent="0.25">
      <c r="A81" t="s">
        <v>1101</v>
      </c>
      <c r="B81" t="s">
        <v>1102</v>
      </c>
      <c r="C81" s="29">
        <v>-483435.29</v>
      </c>
      <c r="D81" s="7"/>
      <c r="E81" s="41" t="s">
        <v>960</v>
      </c>
      <c r="F81" s="42">
        <v>42804</v>
      </c>
      <c r="G81" s="43">
        <v>483435.29</v>
      </c>
      <c r="H81" s="43">
        <f t="shared" si="3"/>
        <v>0</v>
      </c>
      <c r="J81" s="62"/>
      <c r="K81" s="62"/>
      <c r="L81" s="64"/>
      <c r="M81" s="64"/>
    </row>
    <row r="82" spans="1:13" x14ac:dyDescent="0.25">
      <c r="A82" t="s">
        <v>1109</v>
      </c>
      <c r="B82" t="s">
        <v>1110</v>
      </c>
      <c r="C82" s="29">
        <v>-205633.92000000001</v>
      </c>
      <c r="D82" s="7"/>
      <c r="E82" s="41" t="s">
        <v>1028</v>
      </c>
      <c r="F82" s="42">
        <v>42815</v>
      </c>
      <c r="G82" s="43">
        <v>205633.92000000001</v>
      </c>
      <c r="H82" s="43">
        <f t="shared" si="3"/>
        <v>0</v>
      </c>
      <c r="J82" s="62"/>
      <c r="K82" s="62"/>
      <c r="L82" s="64"/>
      <c r="M82" s="64"/>
    </row>
    <row r="83" spans="1:13" x14ac:dyDescent="0.25">
      <c r="A83" t="s">
        <v>1151</v>
      </c>
      <c r="B83" t="s">
        <v>1152</v>
      </c>
      <c r="C83" s="29">
        <v>-335852.15</v>
      </c>
      <c r="D83" s="7"/>
      <c r="E83" s="41" t="s">
        <v>980</v>
      </c>
      <c r="F83" s="42">
        <v>42815</v>
      </c>
      <c r="G83" s="43">
        <v>335852.15</v>
      </c>
      <c r="H83" s="43">
        <f t="shared" si="3"/>
        <v>0</v>
      </c>
      <c r="J83" s="62"/>
      <c r="K83" s="62"/>
      <c r="L83" s="64"/>
      <c r="M83" s="64"/>
    </row>
    <row r="84" spans="1:13" x14ac:dyDescent="0.25">
      <c r="A84" t="s">
        <v>1167</v>
      </c>
      <c r="B84" t="s">
        <v>1168</v>
      </c>
      <c r="C84" s="29">
        <v>-267773.71000000002</v>
      </c>
      <c r="D84" s="7"/>
      <c r="E84" s="41" t="s">
        <v>994</v>
      </c>
      <c r="F84" s="42">
        <v>42821</v>
      </c>
      <c r="G84" s="43">
        <v>267773.71000000002</v>
      </c>
      <c r="H84" s="43">
        <f t="shared" si="3"/>
        <v>0</v>
      </c>
      <c r="J84" s="62"/>
      <c r="K84" s="62"/>
      <c r="L84" s="64"/>
      <c r="M84" s="64"/>
    </row>
    <row r="85" spans="1:13" x14ac:dyDescent="0.25">
      <c r="A85" t="s">
        <v>1173</v>
      </c>
      <c r="B85" t="s">
        <v>1174</v>
      </c>
      <c r="C85" s="29">
        <v>-329464.73</v>
      </c>
      <c r="D85" s="7"/>
      <c r="E85" s="41" t="s">
        <v>985</v>
      </c>
      <c r="F85" s="42">
        <v>42821</v>
      </c>
      <c r="G85" s="43">
        <v>329464.73</v>
      </c>
      <c r="H85" s="43">
        <f t="shared" si="3"/>
        <v>0</v>
      </c>
      <c r="J85" s="62"/>
      <c r="K85" s="62"/>
      <c r="L85" s="64"/>
      <c r="M85" s="64"/>
    </row>
    <row r="86" spans="1:13" x14ac:dyDescent="0.25">
      <c r="A86" t="s">
        <v>1179</v>
      </c>
      <c r="B86" t="s">
        <v>1180</v>
      </c>
      <c r="C86" s="29">
        <v>-27161.99</v>
      </c>
      <c r="D86" s="7"/>
      <c r="E86" s="41" t="s">
        <v>1016</v>
      </c>
      <c r="F86" s="42">
        <v>42821</v>
      </c>
      <c r="G86" s="43">
        <v>27161.99</v>
      </c>
      <c r="H86" s="43">
        <f t="shared" si="3"/>
        <v>0</v>
      </c>
      <c r="J86" s="62"/>
      <c r="K86" s="62"/>
      <c r="L86" s="64"/>
      <c r="M86" s="64"/>
    </row>
    <row r="87" spans="1:13" x14ac:dyDescent="0.25">
      <c r="A87" t="s">
        <v>1244</v>
      </c>
      <c r="B87" t="s">
        <v>1245</v>
      </c>
      <c r="C87" s="29">
        <v>-267763.06</v>
      </c>
      <c r="D87" s="7"/>
      <c r="E87" s="41" t="s">
        <v>1499</v>
      </c>
      <c r="F87" s="42">
        <v>42761</v>
      </c>
      <c r="G87" s="43">
        <v>267763.06</v>
      </c>
      <c r="H87" s="43">
        <f t="shared" si="3"/>
        <v>0</v>
      </c>
      <c r="J87" s="62"/>
      <c r="K87" s="62"/>
      <c r="L87" s="64"/>
      <c r="M87" s="64"/>
    </row>
    <row r="88" spans="1:13" x14ac:dyDescent="0.25">
      <c r="A88" t="s">
        <v>1201</v>
      </c>
      <c r="B88" t="s">
        <v>1202</v>
      </c>
      <c r="C88" s="29">
        <v>-631907.09</v>
      </c>
      <c r="D88" s="7"/>
      <c r="E88" s="41" t="s">
        <v>952</v>
      </c>
      <c r="F88" s="42">
        <v>42824</v>
      </c>
      <c r="G88" s="43">
        <v>631907.09</v>
      </c>
      <c r="H88" s="43">
        <f t="shared" si="3"/>
        <v>0</v>
      </c>
      <c r="J88" s="62"/>
      <c r="K88" s="62"/>
      <c r="L88" s="64"/>
      <c r="M88" s="64"/>
    </row>
    <row r="89" spans="1:13" x14ac:dyDescent="0.25">
      <c r="A89" t="s">
        <v>1203</v>
      </c>
      <c r="B89" t="s">
        <v>1204</v>
      </c>
      <c r="C89" s="29">
        <v>-52370.92</v>
      </c>
      <c r="D89" s="7"/>
      <c r="E89" s="41" t="s">
        <v>989</v>
      </c>
      <c r="F89" s="42">
        <v>42823</v>
      </c>
      <c r="G89" s="43">
        <v>245833.68</v>
      </c>
      <c r="H89" s="43">
        <f t="shared" si="3"/>
        <v>193462.76</v>
      </c>
      <c r="J89" s="62"/>
      <c r="K89" s="62"/>
      <c r="L89" s="64"/>
      <c r="M89" s="64"/>
    </row>
    <row r="90" spans="1:13" x14ac:dyDescent="0.25">
      <c r="A90" t="s">
        <v>1246</v>
      </c>
      <c r="B90" t="s">
        <v>1247</v>
      </c>
      <c r="C90" s="29">
        <v>-425421.04</v>
      </c>
      <c r="D90" s="7"/>
      <c r="E90" s="41" t="s">
        <v>1465</v>
      </c>
      <c r="F90" s="42">
        <v>42830</v>
      </c>
      <c r="G90" s="43">
        <v>425421.04</v>
      </c>
      <c r="H90" s="43">
        <f t="shared" si="3"/>
        <v>0</v>
      </c>
      <c r="J90" s="62"/>
      <c r="K90" s="62"/>
      <c r="L90" s="64"/>
      <c r="M90" s="64"/>
    </row>
    <row r="91" spans="1:13" x14ac:dyDescent="0.25">
      <c r="A91" t="s">
        <v>1248</v>
      </c>
      <c r="B91" t="s">
        <v>1249</v>
      </c>
      <c r="C91" s="29">
        <v>-380029.73</v>
      </c>
      <c r="D91" s="7"/>
      <c r="E91" s="41" t="s">
        <v>1471</v>
      </c>
      <c r="F91" s="42">
        <v>42830</v>
      </c>
      <c r="G91" s="43">
        <v>380029.73</v>
      </c>
      <c r="H91" s="43">
        <f t="shared" si="3"/>
        <v>0</v>
      </c>
      <c r="J91" s="62"/>
      <c r="K91" s="62"/>
      <c r="L91" s="64"/>
      <c r="M91" s="64"/>
    </row>
    <row r="92" spans="1:13" x14ac:dyDescent="0.25">
      <c r="A92" t="s">
        <v>1250</v>
      </c>
      <c r="B92" t="s">
        <v>1251</v>
      </c>
      <c r="C92" s="29">
        <v>-380029.73</v>
      </c>
      <c r="D92" s="7"/>
      <c r="E92" s="41" t="s">
        <v>1467</v>
      </c>
      <c r="F92" s="42">
        <v>42830</v>
      </c>
      <c r="G92" s="43">
        <v>380029.73</v>
      </c>
      <c r="H92" s="43">
        <f t="shared" ref="H92:H107" si="4">+C92+G92</f>
        <v>0</v>
      </c>
      <c r="J92" s="62"/>
      <c r="K92" s="62"/>
      <c r="L92" s="64"/>
      <c r="M92" s="64"/>
    </row>
    <row r="93" spans="1:13" x14ac:dyDescent="0.25">
      <c r="A93" t="s">
        <v>1264</v>
      </c>
      <c r="B93" t="s">
        <v>1265</v>
      </c>
      <c r="C93" s="29">
        <v>-19031.759999999998</v>
      </c>
      <c r="D93" s="7"/>
      <c r="E93" s="41" t="s">
        <v>1530</v>
      </c>
      <c r="F93" s="42">
        <v>42835</v>
      </c>
      <c r="G93" s="43">
        <v>19031.759999999998</v>
      </c>
      <c r="H93" s="43">
        <f t="shared" si="4"/>
        <v>0</v>
      </c>
      <c r="J93" s="62"/>
      <c r="K93" s="62"/>
      <c r="L93" s="64"/>
      <c r="M93" s="64"/>
    </row>
    <row r="94" spans="1:13" x14ac:dyDescent="0.25">
      <c r="A94" s="62" t="s">
        <v>1266</v>
      </c>
      <c r="B94" s="62" t="s">
        <v>1267</v>
      </c>
      <c r="C94" s="62">
        <v>-223.55</v>
      </c>
      <c r="D94" s="7"/>
      <c r="E94" s="41"/>
      <c r="F94" s="42"/>
      <c r="G94" s="43"/>
      <c r="H94" s="43"/>
      <c r="J94" s="62"/>
      <c r="K94" s="62"/>
      <c r="L94" s="62"/>
      <c r="M94" s="64"/>
    </row>
    <row r="95" spans="1:13" s="62" customFormat="1" x14ac:dyDescent="0.25">
      <c r="A95" s="62" t="s">
        <v>1268</v>
      </c>
      <c r="B95" s="62" t="s">
        <v>1269</v>
      </c>
      <c r="C95" s="64">
        <v>-529390.85</v>
      </c>
      <c r="D95" s="7"/>
      <c r="E95" s="62" t="s">
        <v>1488</v>
      </c>
      <c r="F95" s="63">
        <v>42835</v>
      </c>
      <c r="G95" s="64">
        <v>529390.85</v>
      </c>
      <c r="H95" s="64">
        <f t="shared" ref="H95" si="5">+C95+G95</f>
        <v>0</v>
      </c>
      <c r="L95" s="64"/>
      <c r="M95" s="64"/>
    </row>
    <row r="96" spans="1:13" x14ac:dyDescent="0.25">
      <c r="A96" t="s">
        <v>1284</v>
      </c>
      <c r="B96" t="s">
        <v>1285</v>
      </c>
      <c r="C96" s="29">
        <v>-205633.92000000001</v>
      </c>
      <c r="D96" s="7"/>
      <c r="E96" s="41" t="s">
        <v>1554</v>
      </c>
      <c r="F96" s="42">
        <v>42842</v>
      </c>
      <c r="G96" s="43">
        <v>205633.92000000001</v>
      </c>
      <c r="H96" s="43">
        <f t="shared" si="4"/>
        <v>0</v>
      </c>
      <c r="J96" s="62"/>
      <c r="K96" s="62"/>
      <c r="L96" s="64"/>
      <c r="M96" s="64"/>
    </row>
    <row r="97" spans="1:13" x14ac:dyDescent="0.25">
      <c r="A97" t="s">
        <v>1304</v>
      </c>
      <c r="B97" t="s">
        <v>1305</v>
      </c>
      <c r="C97" s="29">
        <v>-529390.85</v>
      </c>
      <c r="D97" s="7"/>
      <c r="E97" s="41" t="s">
        <v>1492</v>
      </c>
      <c r="F97" s="42">
        <v>42837</v>
      </c>
      <c r="G97" s="43">
        <v>529390.85</v>
      </c>
      <c r="H97" s="43">
        <f t="shared" si="4"/>
        <v>0</v>
      </c>
      <c r="J97" s="62"/>
      <c r="K97" s="62"/>
      <c r="L97" s="64"/>
      <c r="M97" s="64"/>
    </row>
    <row r="98" spans="1:13" x14ac:dyDescent="0.25">
      <c r="C98" s="29"/>
      <c r="D98" s="7"/>
      <c r="E98" s="41" t="s">
        <v>1572</v>
      </c>
      <c r="F98" s="42">
        <v>42842</v>
      </c>
      <c r="G98" s="43">
        <v>205633.92000000001</v>
      </c>
      <c r="H98" s="43">
        <f t="shared" si="4"/>
        <v>205633.92000000001</v>
      </c>
      <c r="J98" s="62"/>
      <c r="K98" s="62"/>
      <c r="L98" s="64"/>
      <c r="M98" s="64"/>
    </row>
    <row r="99" spans="1:13" x14ac:dyDescent="0.25">
      <c r="A99" t="s">
        <v>1308</v>
      </c>
      <c r="B99" t="s">
        <v>1309</v>
      </c>
      <c r="C99" s="29">
        <v>-296706.36</v>
      </c>
      <c r="D99" s="7"/>
      <c r="E99" s="41" t="s">
        <v>1546</v>
      </c>
      <c r="F99" s="42">
        <v>42849</v>
      </c>
      <c r="G99" s="43">
        <v>296706.36</v>
      </c>
      <c r="H99" s="43">
        <f t="shared" si="4"/>
        <v>0</v>
      </c>
      <c r="J99" s="62"/>
      <c r="K99" s="62"/>
      <c r="L99" s="64"/>
      <c r="M99" s="64"/>
    </row>
    <row r="100" spans="1:13" x14ac:dyDescent="0.25">
      <c r="A100" t="s">
        <v>1310</v>
      </c>
      <c r="B100" t="s">
        <v>1311</v>
      </c>
      <c r="C100" s="29">
        <v>-5692.22</v>
      </c>
      <c r="D100" s="7"/>
      <c r="E100" s="41" t="s">
        <v>1563</v>
      </c>
      <c r="F100" s="42">
        <v>42816</v>
      </c>
      <c r="G100" s="43">
        <v>5692.22</v>
      </c>
      <c r="H100" s="43">
        <f t="shared" si="4"/>
        <v>0</v>
      </c>
      <c r="J100" s="62"/>
      <c r="K100" s="62"/>
      <c r="L100" s="64"/>
      <c r="M100" s="64"/>
    </row>
    <row r="101" spans="1:13" x14ac:dyDescent="0.25">
      <c r="A101" t="s">
        <v>1328</v>
      </c>
      <c r="B101" t="s">
        <v>1329</v>
      </c>
      <c r="C101" s="29">
        <v>-267773.71000000002</v>
      </c>
      <c r="D101" s="7"/>
      <c r="E101" s="41" t="s">
        <v>1508</v>
      </c>
      <c r="F101" s="42">
        <v>42837</v>
      </c>
      <c r="G101" s="43">
        <v>267773.71000000002</v>
      </c>
      <c r="H101" s="43">
        <f t="shared" si="4"/>
        <v>0</v>
      </c>
      <c r="J101" s="62"/>
      <c r="K101" s="62"/>
      <c r="L101" s="64"/>
      <c r="M101" s="64"/>
    </row>
    <row r="102" spans="1:13" x14ac:dyDescent="0.25">
      <c r="A102" t="s">
        <v>1332</v>
      </c>
      <c r="B102" t="s">
        <v>1333</v>
      </c>
      <c r="C102" s="29">
        <v>-267773.71000000002</v>
      </c>
      <c r="D102" s="7"/>
      <c r="E102" s="41" t="s">
        <v>1506</v>
      </c>
      <c r="F102" s="42">
        <v>42842</v>
      </c>
      <c r="G102" s="43">
        <v>267773.71000000002</v>
      </c>
      <c r="H102" s="43">
        <f t="shared" si="4"/>
        <v>0</v>
      </c>
      <c r="J102" s="62"/>
      <c r="K102" s="62"/>
      <c r="L102" s="64"/>
      <c r="M102" s="64"/>
    </row>
    <row r="103" spans="1:13" x14ac:dyDescent="0.25">
      <c r="A103" t="s">
        <v>1334</v>
      </c>
      <c r="B103" t="s">
        <v>1335</v>
      </c>
      <c r="C103" s="29">
        <v>-529390.85</v>
      </c>
      <c r="D103" s="7"/>
      <c r="E103" s="41" t="s">
        <v>1489</v>
      </c>
      <c r="F103" s="42">
        <v>42842</v>
      </c>
      <c r="G103" s="43">
        <v>529390.85</v>
      </c>
      <c r="H103" s="43">
        <f t="shared" si="4"/>
        <v>0</v>
      </c>
      <c r="J103" s="62"/>
      <c r="K103" s="62"/>
      <c r="L103" s="64"/>
      <c r="M103" s="64"/>
    </row>
    <row r="104" spans="1:13" x14ac:dyDescent="0.25">
      <c r="A104" t="s">
        <v>1338</v>
      </c>
      <c r="B104" t="s">
        <v>1339</v>
      </c>
      <c r="C104" s="29">
        <v>-210994.73</v>
      </c>
      <c r="D104" s="7"/>
      <c r="E104" s="41" t="s">
        <v>1574</v>
      </c>
      <c r="F104" s="42">
        <v>42842</v>
      </c>
      <c r="G104" s="43">
        <v>210994.73</v>
      </c>
      <c r="H104" s="43">
        <f t="shared" si="4"/>
        <v>0</v>
      </c>
      <c r="J104" s="62"/>
      <c r="K104" s="62"/>
      <c r="L104" s="64"/>
      <c r="M104" s="64"/>
    </row>
    <row r="105" spans="1:13" x14ac:dyDescent="0.25">
      <c r="A105" t="s">
        <v>1344</v>
      </c>
      <c r="B105" t="s">
        <v>1345</v>
      </c>
      <c r="C105" s="29">
        <v>-329464.73</v>
      </c>
      <c r="D105" s="7"/>
      <c r="E105" s="41" t="s">
        <v>1514</v>
      </c>
      <c r="F105" s="42">
        <v>42842</v>
      </c>
      <c r="G105" s="43">
        <v>329464.73</v>
      </c>
      <c r="H105" s="43">
        <f t="shared" si="4"/>
        <v>0</v>
      </c>
      <c r="J105" s="62"/>
      <c r="K105" s="62"/>
      <c r="L105" s="64"/>
      <c r="M105" s="64"/>
    </row>
    <row r="106" spans="1:13" x14ac:dyDescent="0.25">
      <c r="A106" t="s">
        <v>1346</v>
      </c>
      <c r="B106" t="s">
        <v>1347</v>
      </c>
      <c r="C106" s="29">
        <v>-329464.73</v>
      </c>
      <c r="D106" s="7"/>
      <c r="E106" s="41" t="s">
        <v>1513</v>
      </c>
      <c r="F106" s="42">
        <v>42842</v>
      </c>
      <c r="G106" s="43">
        <v>329464.73</v>
      </c>
      <c r="H106" s="43">
        <f t="shared" si="4"/>
        <v>0</v>
      </c>
      <c r="J106" s="62"/>
      <c r="K106" s="62"/>
      <c r="L106" s="64"/>
      <c r="M106" s="64"/>
    </row>
    <row r="107" spans="1:13" x14ac:dyDescent="0.25">
      <c r="A107" t="s">
        <v>1350</v>
      </c>
      <c r="B107" t="s">
        <v>1351</v>
      </c>
      <c r="C107" s="29">
        <v>-378595.05</v>
      </c>
      <c r="D107" s="7"/>
      <c r="E107" s="41" t="s">
        <v>1515</v>
      </c>
      <c r="F107" s="42">
        <v>42842</v>
      </c>
      <c r="G107" s="43">
        <v>378595.05</v>
      </c>
      <c r="H107" s="43">
        <f t="shared" si="4"/>
        <v>0</v>
      </c>
      <c r="J107" s="62"/>
      <c r="K107" s="62"/>
      <c r="L107" s="64"/>
      <c r="M107" s="64"/>
    </row>
    <row r="108" spans="1:13" x14ac:dyDescent="0.25">
      <c r="A108" t="s">
        <v>1358</v>
      </c>
      <c r="B108" t="s">
        <v>1359</v>
      </c>
      <c r="C108" s="29">
        <v>-205633.92000000001</v>
      </c>
      <c r="D108" s="7"/>
      <c r="E108" s="41" t="s">
        <v>461</v>
      </c>
      <c r="F108" s="42"/>
      <c r="G108" s="43"/>
      <c r="H108" s="43"/>
      <c r="J108" s="62"/>
      <c r="K108" s="62"/>
      <c r="L108" s="64"/>
      <c r="M108" s="64"/>
    </row>
    <row r="109" spans="1:13" x14ac:dyDescent="0.25">
      <c r="A109" t="s">
        <v>1360</v>
      </c>
      <c r="B109" t="s">
        <v>1361</v>
      </c>
      <c r="C109" s="29">
        <v>-225034.74</v>
      </c>
      <c r="D109" s="7"/>
      <c r="E109" s="41" t="s">
        <v>1575</v>
      </c>
      <c r="F109" s="42">
        <v>42842</v>
      </c>
      <c r="G109" s="43">
        <v>225034.74</v>
      </c>
      <c r="H109" s="43">
        <f t="shared" ref="H109:H140" si="6">+C109+G109</f>
        <v>0</v>
      </c>
      <c r="J109" s="62"/>
      <c r="K109" s="62"/>
      <c r="L109" s="64"/>
      <c r="M109" s="64"/>
    </row>
    <row r="110" spans="1:13" x14ac:dyDescent="0.25">
      <c r="A110" t="s">
        <v>1362</v>
      </c>
      <c r="B110" t="s">
        <v>1363</v>
      </c>
      <c r="C110" s="29">
        <v>-267773.71000000002</v>
      </c>
      <c r="D110" s="7"/>
      <c r="E110" s="41" t="s">
        <v>1507</v>
      </c>
      <c r="F110" s="42">
        <v>42846</v>
      </c>
      <c r="G110" s="43">
        <v>267773.71000000002</v>
      </c>
      <c r="H110" s="43">
        <f t="shared" si="6"/>
        <v>0</v>
      </c>
      <c r="J110" s="62"/>
      <c r="K110" s="62"/>
      <c r="L110" s="64"/>
      <c r="M110" s="64"/>
    </row>
    <row r="111" spans="1:13" x14ac:dyDescent="0.25">
      <c r="A111" t="s">
        <v>1368</v>
      </c>
      <c r="B111" t="s">
        <v>1369</v>
      </c>
      <c r="C111" s="29">
        <v>-529390.85</v>
      </c>
      <c r="D111" s="7"/>
      <c r="E111" s="41" t="s">
        <v>1484</v>
      </c>
      <c r="F111" s="42">
        <v>42846</v>
      </c>
      <c r="G111" s="43">
        <v>529390.85</v>
      </c>
      <c r="H111" s="43">
        <f t="shared" si="6"/>
        <v>0</v>
      </c>
      <c r="J111" s="62"/>
      <c r="K111" s="62"/>
      <c r="L111" s="64"/>
      <c r="M111" s="64"/>
    </row>
    <row r="112" spans="1:13" x14ac:dyDescent="0.25">
      <c r="A112" t="s">
        <v>1370</v>
      </c>
      <c r="B112" t="s">
        <v>1371</v>
      </c>
      <c r="C112" s="29">
        <v>-529390.85</v>
      </c>
      <c r="D112" s="7"/>
      <c r="E112" s="41" t="s">
        <v>1487</v>
      </c>
      <c r="F112" s="42">
        <v>42846</v>
      </c>
      <c r="G112" s="43">
        <v>529390.85</v>
      </c>
      <c r="H112" s="43">
        <f t="shared" si="6"/>
        <v>0</v>
      </c>
      <c r="J112" s="62"/>
      <c r="K112" s="62"/>
      <c r="L112" s="64"/>
      <c r="M112" s="64"/>
    </row>
    <row r="113" spans="1:13" x14ac:dyDescent="0.25">
      <c r="A113" t="s">
        <v>1372</v>
      </c>
      <c r="B113" t="s">
        <v>1373</v>
      </c>
      <c r="C113" s="29">
        <v>-245833.68</v>
      </c>
      <c r="D113" s="7"/>
      <c r="E113" s="41" t="s">
        <v>1500</v>
      </c>
      <c r="F113" s="42">
        <v>42846</v>
      </c>
      <c r="G113" s="43">
        <v>245833.68</v>
      </c>
      <c r="H113" s="43">
        <f t="shared" si="6"/>
        <v>0</v>
      </c>
      <c r="J113" s="62"/>
      <c r="K113" s="62"/>
      <c r="L113" s="64"/>
      <c r="M113" s="64"/>
    </row>
    <row r="114" spans="1:13" x14ac:dyDescent="0.25">
      <c r="A114" t="s">
        <v>1374</v>
      </c>
      <c r="B114" t="s">
        <v>1375</v>
      </c>
      <c r="C114" s="29">
        <v>-352416.68</v>
      </c>
      <c r="D114" s="7"/>
      <c r="E114" s="41" t="s">
        <v>1469</v>
      </c>
      <c r="F114" s="42">
        <v>42846</v>
      </c>
      <c r="G114" s="43">
        <v>352416.68</v>
      </c>
      <c r="H114" s="43">
        <f t="shared" si="6"/>
        <v>0</v>
      </c>
      <c r="J114" s="62"/>
      <c r="K114" s="62"/>
      <c r="L114" s="64"/>
      <c r="M114" s="64"/>
    </row>
    <row r="115" spans="1:13" x14ac:dyDescent="0.25">
      <c r="A115" t="s">
        <v>1376</v>
      </c>
      <c r="B115" t="s">
        <v>1377</v>
      </c>
      <c r="C115" s="29">
        <v>-23112.09</v>
      </c>
      <c r="D115" s="7"/>
      <c r="E115" s="41" t="s">
        <v>1473</v>
      </c>
      <c r="F115" s="42">
        <v>42846</v>
      </c>
      <c r="G115" s="43">
        <v>23112.09</v>
      </c>
      <c r="H115" s="43">
        <f t="shared" si="6"/>
        <v>0</v>
      </c>
      <c r="J115" s="62"/>
      <c r="K115" s="62"/>
      <c r="L115" s="64"/>
      <c r="M115" s="64"/>
    </row>
    <row r="116" spans="1:13" x14ac:dyDescent="0.25">
      <c r="A116" t="s">
        <v>1378</v>
      </c>
      <c r="B116" t="s">
        <v>1379</v>
      </c>
      <c r="C116" s="29">
        <v>-380029.73</v>
      </c>
      <c r="D116" s="7"/>
      <c r="E116" s="41" t="s">
        <v>1470</v>
      </c>
      <c r="F116" s="42">
        <v>42846</v>
      </c>
      <c r="G116" s="43">
        <v>380029.73</v>
      </c>
      <c r="H116" s="43">
        <f t="shared" si="6"/>
        <v>0</v>
      </c>
      <c r="J116" s="62"/>
      <c r="K116" s="62"/>
      <c r="L116" s="64"/>
      <c r="M116" s="64"/>
    </row>
    <row r="117" spans="1:13" x14ac:dyDescent="0.25">
      <c r="A117" t="s">
        <v>1384</v>
      </c>
      <c r="B117" t="s">
        <v>1385</v>
      </c>
      <c r="C117" s="29">
        <v>-529390.85</v>
      </c>
      <c r="D117" s="7"/>
      <c r="E117" s="41" t="s">
        <v>1490</v>
      </c>
      <c r="F117" s="42">
        <v>42846</v>
      </c>
      <c r="G117" s="43">
        <v>529390.85</v>
      </c>
      <c r="H117" s="43">
        <f t="shared" si="6"/>
        <v>0</v>
      </c>
      <c r="J117" s="62"/>
      <c r="K117" s="62"/>
      <c r="L117" s="64"/>
      <c r="M117" s="64"/>
    </row>
    <row r="118" spans="1:13" x14ac:dyDescent="0.25">
      <c r="A118" t="s">
        <v>1392</v>
      </c>
      <c r="B118" t="s">
        <v>1393</v>
      </c>
      <c r="C118" s="29">
        <v>-296706.36</v>
      </c>
      <c r="D118" s="7"/>
      <c r="E118" s="41" t="s">
        <v>1538</v>
      </c>
      <c r="F118" s="42">
        <v>42849</v>
      </c>
      <c r="G118" s="43">
        <v>296706.36</v>
      </c>
      <c r="H118" s="43">
        <f t="shared" si="6"/>
        <v>0</v>
      </c>
      <c r="J118" s="62"/>
      <c r="K118" s="62"/>
      <c r="L118" s="64"/>
      <c r="M118" s="64"/>
    </row>
    <row r="119" spans="1:13" x14ac:dyDescent="0.25">
      <c r="A119" t="s">
        <v>1394</v>
      </c>
      <c r="B119" t="s">
        <v>1395</v>
      </c>
      <c r="C119" s="29">
        <v>-658632.82999999996</v>
      </c>
      <c r="D119" s="7"/>
      <c r="E119" s="41" t="s">
        <v>1497</v>
      </c>
      <c r="F119" s="42">
        <v>42849</v>
      </c>
      <c r="G119" s="43">
        <v>658632.82999999996</v>
      </c>
      <c r="H119" s="43">
        <f t="shared" si="6"/>
        <v>0</v>
      </c>
      <c r="J119" s="62"/>
      <c r="K119" s="62"/>
      <c r="L119" s="64"/>
      <c r="M119" s="64"/>
    </row>
    <row r="120" spans="1:13" x14ac:dyDescent="0.25">
      <c r="A120" t="s">
        <v>1402</v>
      </c>
      <c r="B120" t="s">
        <v>1403</v>
      </c>
      <c r="C120" s="29">
        <v>-296706.36</v>
      </c>
      <c r="D120" s="7"/>
      <c r="E120" s="41" t="s">
        <v>1549</v>
      </c>
      <c r="F120" s="42">
        <v>42850</v>
      </c>
      <c r="G120" s="43">
        <v>296706.36</v>
      </c>
      <c r="H120" s="43">
        <f t="shared" si="6"/>
        <v>0</v>
      </c>
      <c r="J120" s="62"/>
      <c r="K120" s="62"/>
      <c r="L120" s="64"/>
      <c r="M120" s="64"/>
    </row>
    <row r="121" spans="1:13" x14ac:dyDescent="0.25">
      <c r="A121" t="s">
        <v>1625</v>
      </c>
      <c r="B121" t="s">
        <v>1626</v>
      </c>
      <c r="C121" s="29">
        <v>-658632.82999999996</v>
      </c>
      <c r="D121" s="7"/>
      <c r="E121" s="41" t="s">
        <v>1951</v>
      </c>
      <c r="F121" s="42">
        <v>42853</v>
      </c>
      <c r="G121" s="43">
        <v>658632.82999999996</v>
      </c>
      <c r="H121" s="43">
        <f t="shared" si="6"/>
        <v>0</v>
      </c>
      <c r="J121" s="62"/>
      <c r="K121" s="62"/>
      <c r="L121" s="64"/>
      <c r="M121" s="64"/>
    </row>
    <row r="122" spans="1:13" x14ac:dyDescent="0.25">
      <c r="A122" t="s">
        <v>1416</v>
      </c>
      <c r="B122" t="s">
        <v>1417</v>
      </c>
      <c r="C122" s="29">
        <v>-296706.36</v>
      </c>
      <c r="D122" s="7"/>
      <c r="E122" s="41" t="s">
        <v>1539</v>
      </c>
      <c r="F122" s="42">
        <v>42851</v>
      </c>
      <c r="G122" s="43">
        <v>296706.36</v>
      </c>
      <c r="H122" s="43">
        <f t="shared" si="6"/>
        <v>0</v>
      </c>
      <c r="J122" s="62"/>
      <c r="K122" s="62"/>
      <c r="L122" s="64"/>
      <c r="M122" s="64"/>
    </row>
    <row r="123" spans="1:13" x14ac:dyDescent="0.25">
      <c r="A123" t="s">
        <v>1422</v>
      </c>
      <c r="B123" t="s">
        <v>1423</v>
      </c>
      <c r="C123" s="29">
        <v>-296706.36</v>
      </c>
      <c r="D123" s="7"/>
      <c r="E123" s="41" t="s">
        <v>1540</v>
      </c>
      <c r="F123" s="42">
        <v>42851</v>
      </c>
      <c r="G123" s="43">
        <v>296706.36</v>
      </c>
      <c r="H123" s="43">
        <f t="shared" si="6"/>
        <v>0</v>
      </c>
      <c r="J123" s="62"/>
      <c r="K123" s="62"/>
      <c r="L123" s="64"/>
      <c r="M123" s="64"/>
    </row>
    <row r="124" spans="1:13" x14ac:dyDescent="0.25">
      <c r="A124" t="s">
        <v>1424</v>
      </c>
      <c r="B124" t="s">
        <v>1425</v>
      </c>
      <c r="C124" s="29">
        <v>-46259.22</v>
      </c>
      <c r="D124" s="7"/>
      <c r="E124" s="41" t="s">
        <v>1516</v>
      </c>
      <c r="F124" s="42">
        <v>42851</v>
      </c>
      <c r="G124" s="43">
        <v>46259.22</v>
      </c>
      <c r="H124" s="43">
        <f t="shared" si="6"/>
        <v>0</v>
      </c>
      <c r="J124" s="62"/>
      <c r="K124" s="62"/>
      <c r="L124" s="64"/>
      <c r="M124" s="64"/>
    </row>
    <row r="125" spans="1:13" x14ac:dyDescent="0.25">
      <c r="A125" t="s">
        <v>1426</v>
      </c>
      <c r="B125" t="s">
        <v>1427</v>
      </c>
      <c r="C125" s="29">
        <v>-238597.13</v>
      </c>
      <c r="D125" s="7"/>
      <c r="E125" s="41" t="s">
        <v>1532</v>
      </c>
      <c r="F125" s="42">
        <v>42851</v>
      </c>
      <c r="G125" s="43">
        <v>238597.13</v>
      </c>
      <c r="H125" s="43">
        <f t="shared" si="6"/>
        <v>0</v>
      </c>
      <c r="J125" s="62"/>
      <c r="K125" s="62"/>
      <c r="L125" s="64"/>
      <c r="M125" s="64"/>
    </row>
    <row r="126" spans="1:13" x14ac:dyDescent="0.25">
      <c r="A126" t="s">
        <v>1432</v>
      </c>
      <c r="B126" t="s">
        <v>1433</v>
      </c>
      <c r="C126" s="59">
        <v>-1058781.7</v>
      </c>
      <c r="D126" s="7"/>
      <c r="E126" s="41" t="s">
        <v>1495</v>
      </c>
      <c r="F126" s="42">
        <v>42852</v>
      </c>
      <c r="G126" s="43">
        <v>529390.85</v>
      </c>
      <c r="H126" s="43">
        <f t="shared" si="6"/>
        <v>-529390.85</v>
      </c>
      <c r="J126" s="62"/>
      <c r="K126" s="62"/>
      <c r="L126" s="64"/>
      <c r="M126" s="64"/>
    </row>
    <row r="127" spans="1:13" x14ac:dyDescent="0.25">
      <c r="A127" t="s">
        <v>1434</v>
      </c>
      <c r="B127" t="s">
        <v>1435</v>
      </c>
      <c r="C127" s="29">
        <v>-631907.09</v>
      </c>
      <c r="D127" s="7"/>
      <c r="E127" s="41" t="s">
        <v>1494</v>
      </c>
      <c r="F127" s="42">
        <v>42852</v>
      </c>
      <c r="G127" s="43">
        <v>631907.09</v>
      </c>
      <c r="H127" s="43">
        <f t="shared" si="6"/>
        <v>0</v>
      </c>
      <c r="J127" s="62"/>
      <c r="K127" s="62"/>
      <c r="L127" s="64"/>
      <c r="M127" s="64"/>
    </row>
    <row r="128" spans="1:13" x14ac:dyDescent="0.25">
      <c r="A128" t="s">
        <v>1436</v>
      </c>
      <c r="B128" t="s">
        <v>1437</v>
      </c>
      <c r="C128" s="29">
        <v>-510286.58</v>
      </c>
      <c r="D128" s="7"/>
      <c r="E128" s="41" t="s">
        <v>1482</v>
      </c>
      <c r="F128" s="42">
        <v>42852</v>
      </c>
      <c r="G128" s="43">
        <v>510286.58</v>
      </c>
      <c r="H128" s="43">
        <f t="shared" si="6"/>
        <v>0</v>
      </c>
      <c r="J128" s="62"/>
      <c r="K128" s="62"/>
      <c r="L128" s="64"/>
      <c r="M128" s="64"/>
    </row>
    <row r="129" spans="1:13" x14ac:dyDescent="0.25">
      <c r="A129" t="s">
        <v>1444</v>
      </c>
      <c r="B129" t="s">
        <v>1445</v>
      </c>
      <c r="C129" s="29">
        <v>-245833.68</v>
      </c>
      <c r="D129" s="7"/>
      <c r="E129" s="41" t="s">
        <v>1963</v>
      </c>
      <c r="F129" s="42">
        <v>42857</v>
      </c>
      <c r="G129" s="43">
        <v>245833.68</v>
      </c>
      <c r="H129" s="43">
        <f t="shared" si="6"/>
        <v>0</v>
      </c>
      <c r="J129" s="62"/>
      <c r="K129" s="62"/>
      <c r="L129" s="64"/>
      <c r="M129" s="64"/>
    </row>
    <row r="130" spans="1:13" x14ac:dyDescent="0.25">
      <c r="A130" t="s">
        <v>1446</v>
      </c>
      <c r="B130" t="s">
        <v>1447</v>
      </c>
      <c r="C130" s="29">
        <v>-236997.04</v>
      </c>
      <c r="D130" s="7"/>
      <c r="E130" s="41" t="s">
        <v>1953</v>
      </c>
      <c r="F130" s="42">
        <v>42857</v>
      </c>
      <c r="G130" s="43">
        <v>236997.04</v>
      </c>
      <c r="H130" s="43">
        <f t="shared" si="6"/>
        <v>0</v>
      </c>
      <c r="J130" s="62"/>
      <c r="K130" s="62"/>
      <c r="L130" s="64"/>
      <c r="M130" s="64"/>
    </row>
    <row r="131" spans="1:13" x14ac:dyDescent="0.25">
      <c r="A131" t="s">
        <v>1448</v>
      </c>
      <c r="B131" t="s">
        <v>1449</v>
      </c>
      <c r="C131" s="29">
        <v>-571886.57999999996</v>
      </c>
      <c r="D131" s="7"/>
      <c r="E131" s="41" t="s">
        <v>1949</v>
      </c>
      <c r="F131" s="42">
        <v>42857</v>
      </c>
      <c r="G131" s="43">
        <v>571886.57999999996</v>
      </c>
      <c r="H131" s="43">
        <f t="shared" si="6"/>
        <v>0</v>
      </c>
      <c r="J131" s="62"/>
      <c r="K131" s="62"/>
      <c r="L131" s="64"/>
      <c r="M131" s="64"/>
    </row>
    <row r="132" spans="1:13" x14ac:dyDescent="0.25">
      <c r="A132" t="s">
        <v>1450</v>
      </c>
      <c r="B132" t="s">
        <v>1451</v>
      </c>
      <c r="C132" s="29">
        <v>-329464.73</v>
      </c>
      <c r="D132" s="7"/>
      <c r="E132" s="41" t="s">
        <v>1971</v>
      </c>
      <c r="F132" s="42">
        <v>42857</v>
      </c>
      <c r="G132" s="43">
        <v>329464.73</v>
      </c>
      <c r="H132" s="43">
        <f t="shared" si="6"/>
        <v>0</v>
      </c>
      <c r="J132" s="62"/>
      <c r="K132" s="62"/>
      <c r="L132" s="64"/>
      <c r="M132" s="64"/>
    </row>
    <row r="133" spans="1:13" x14ac:dyDescent="0.25">
      <c r="C133" s="29"/>
      <c r="D133" s="7"/>
      <c r="E133" s="41" t="s">
        <v>1994</v>
      </c>
      <c r="F133" s="42">
        <v>42857</v>
      </c>
      <c r="G133" s="43">
        <v>238597.13</v>
      </c>
      <c r="H133" s="43">
        <f t="shared" si="6"/>
        <v>238597.13</v>
      </c>
      <c r="J133" s="62"/>
      <c r="K133" s="62"/>
      <c r="L133" s="64"/>
      <c r="M133" s="64"/>
    </row>
    <row r="134" spans="1:13" x14ac:dyDescent="0.25">
      <c r="C134" s="29"/>
      <c r="D134" s="7"/>
      <c r="E134" s="41" t="s">
        <v>1924</v>
      </c>
      <c r="F134" s="42">
        <v>42857</v>
      </c>
      <c r="G134" s="43">
        <v>352416.68</v>
      </c>
      <c r="H134" s="43">
        <f t="shared" si="6"/>
        <v>352416.68</v>
      </c>
      <c r="J134" s="62"/>
      <c r="K134" s="62"/>
      <c r="L134" s="64"/>
      <c r="M134" s="64"/>
    </row>
    <row r="135" spans="1:13" x14ac:dyDescent="0.25">
      <c r="A135" t="s">
        <v>1460</v>
      </c>
      <c r="B135" t="s">
        <v>1461</v>
      </c>
      <c r="C135" s="29">
        <v>-352416.68</v>
      </c>
      <c r="D135" s="7"/>
      <c r="E135" s="41" t="s">
        <v>1925</v>
      </c>
      <c r="F135" s="42">
        <v>42857</v>
      </c>
      <c r="G135" s="43">
        <v>352416.68</v>
      </c>
      <c r="H135" s="43">
        <f t="shared" si="6"/>
        <v>0</v>
      </c>
      <c r="J135" s="62"/>
      <c r="K135" s="62"/>
      <c r="L135" s="64"/>
      <c r="M135" s="64"/>
    </row>
    <row r="136" spans="1:13" x14ac:dyDescent="0.25">
      <c r="A136" t="s">
        <v>1462</v>
      </c>
      <c r="B136" t="s">
        <v>1463</v>
      </c>
      <c r="C136" s="29">
        <v>-215154.98</v>
      </c>
      <c r="D136" s="7"/>
      <c r="E136" s="41" t="s">
        <v>1933</v>
      </c>
      <c r="F136" s="42">
        <v>42857</v>
      </c>
      <c r="G136" s="43">
        <v>215154.98</v>
      </c>
      <c r="H136" s="43">
        <f t="shared" si="6"/>
        <v>0</v>
      </c>
      <c r="J136" s="62"/>
      <c r="K136" s="62"/>
      <c r="L136" s="64"/>
      <c r="M136" s="64"/>
    </row>
    <row r="137" spans="1:13" x14ac:dyDescent="0.25">
      <c r="A137" t="s">
        <v>1627</v>
      </c>
      <c r="B137" t="s">
        <v>1628</v>
      </c>
      <c r="C137" s="29">
        <v>-702339.52</v>
      </c>
      <c r="D137" s="7"/>
      <c r="E137" s="41" t="s">
        <v>1952</v>
      </c>
      <c r="F137" s="42">
        <v>42863</v>
      </c>
      <c r="G137" s="43">
        <v>702339.52</v>
      </c>
      <c r="H137" s="43">
        <f t="shared" si="6"/>
        <v>0</v>
      </c>
      <c r="J137" s="62"/>
      <c r="K137" s="62"/>
      <c r="L137" s="64"/>
      <c r="M137" s="64"/>
    </row>
    <row r="138" spans="1:13" x14ac:dyDescent="0.25">
      <c r="A138" t="s">
        <v>1629</v>
      </c>
      <c r="B138" t="s">
        <v>1630</v>
      </c>
      <c r="C138" s="29">
        <v>-213424.73</v>
      </c>
      <c r="D138" s="7"/>
      <c r="E138" s="41" t="s">
        <v>1984</v>
      </c>
      <c r="F138" s="42">
        <v>42880</v>
      </c>
      <c r="G138" s="43">
        <v>213424.74</v>
      </c>
      <c r="H138" s="43">
        <f t="shared" si="6"/>
        <v>9.9999999802093953E-3</v>
      </c>
      <c r="J138" s="62"/>
      <c r="K138" s="62"/>
      <c r="L138" s="64"/>
      <c r="M138" s="64"/>
    </row>
    <row r="139" spans="1:13" x14ac:dyDescent="0.25">
      <c r="A139" t="s">
        <v>1631</v>
      </c>
      <c r="B139" t="s">
        <v>1632</v>
      </c>
      <c r="C139" s="29">
        <v>-241732.61</v>
      </c>
      <c r="D139" s="7"/>
      <c r="E139" s="41" t="s">
        <v>1932</v>
      </c>
      <c r="F139" s="42">
        <v>42865</v>
      </c>
      <c r="G139" s="43">
        <v>241732.61</v>
      </c>
      <c r="H139" s="43">
        <f t="shared" si="6"/>
        <v>0</v>
      </c>
      <c r="J139" s="62"/>
      <c r="K139" s="62"/>
      <c r="L139" s="64"/>
      <c r="M139" s="64"/>
    </row>
    <row r="140" spans="1:13" x14ac:dyDescent="0.25">
      <c r="A140" t="s">
        <v>1633</v>
      </c>
      <c r="B140" t="s">
        <v>1634</v>
      </c>
      <c r="C140" s="29">
        <v>-437071.47</v>
      </c>
      <c r="D140" s="7"/>
      <c r="E140" s="41" t="s">
        <v>1916</v>
      </c>
      <c r="F140" s="42">
        <v>42864</v>
      </c>
      <c r="G140" s="43">
        <v>437071.47</v>
      </c>
      <c r="H140" s="43">
        <f t="shared" si="6"/>
        <v>0</v>
      </c>
      <c r="J140" s="62"/>
      <c r="K140" s="62"/>
      <c r="L140" s="64"/>
      <c r="M140" s="64"/>
    </row>
    <row r="141" spans="1:13" x14ac:dyDescent="0.25">
      <c r="A141" t="s">
        <v>1635</v>
      </c>
      <c r="B141" t="s">
        <v>1636</v>
      </c>
      <c r="C141" s="29">
        <v>-437071.47</v>
      </c>
      <c r="D141" s="7"/>
      <c r="E141" s="41" t="s">
        <v>1917</v>
      </c>
      <c r="F141" s="42">
        <v>42864</v>
      </c>
      <c r="G141" s="43">
        <v>437071.47</v>
      </c>
      <c r="H141" s="43">
        <f t="shared" ref="H141:H160" si="7">+C141+G141</f>
        <v>0</v>
      </c>
      <c r="J141" s="62"/>
      <c r="K141" s="62"/>
      <c r="L141" s="64"/>
      <c r="M141" s="64"/>
    </row>
    <row r="142" spans="1:13" x14ac:dyDescent="0.25">
      <c r="A142" t="s">
        <v>1637</v>
      </c>
      <c r="B142" t="s">
        <v>1638</v>
      </c>
      <c r="C142" s="29">
        <v>-494416.49</v>
      </c>
      <c r="D142" s="7"/>
      <c r="E142" s="41" t="s">
        <v>1948</v>
      </c>
      <c r="F142" s="42">
        <v>42864</v>
      </c>
      <c r="G142" s="43">
        <v>494416.49</v>
      </c>
      <c r="H142" s="43">
        <f t="shared" si="7"/>
        <v>0</v>
      </c>
      <c r="J142" s="62"/>
      <c r="K142" s="62"/>
      <c r="L142" s="64"/>
      <c r="M142" s="64"/>
    </row>
    <row r="143" spans="1:13" x14ac:dyDescent="0.25">
      <c r="A143" t="s">
        <v>1639</v>
      </c>
      <c r="B143" t="s">
        <v>1640</v>
      </c>
      <c r="C143" s="29">
        <v>-646573.76</v>
      </c>
      <c r="D143" s="7"/>
      <c r="E143" s="41" t="s">
        <v>1947</v>
      </c>
      <c r="F143" s="42">
        <v>42864</v>
      </c>
      <c r="G143" s="43">
        <v>646573.76</v>
      </c>
      <c r="H143" s="43">
        <f t="shared" si="7"/>
        <v>0</v>
      </c>
      <c r="J143" s="62"/>
      <c r="K143" s="62"/>
      <c r="L143" s="64"/>
      <c r="M143" s="64"/>
    </row>
    <row r="144" spans="1:13" x14ac:dyDescent="0.25">
      <c r="A144" t="s">
        <v>1641</v>
      </c>
      <c r="B144" t="s">
        <v>1642</v>
      </c>
      <c r="C144" s="29">
        <v>-400419.05</v>
      </c>
      <c r="D144" s="7"/>
      <c r="E144" s="41" t="s">
        <v>1972</v>
      </c>
      <c r="F144" s="42">
        <v>42866</v>
      </c>
      <c r="G144" s="43">
        <v>400419.05</v>
      </c>
      <c r="H144" s="43">
        <f t="shared" si="7"/>
        <v>0</v>
      </c>
      <c r="J144" s="62"/>
      <c r="K144" s="62"/>
      <c r="L144" s="64"/>
      <c r="M144" s="64"/>
    </row>
    <row r="145" spans="1:13" x14ac:dyDescent="0.25">
      <c r="A145" t="s">
        <v>1643</v>
      </c>
      <c r="B145" t="s">
        <v>1644</v>
      </c>
      <c r="C145" s="29">
        <v>-400419.05</v>
      </c>
      <c r="D145" s="7"/>
      <c r="E145" s="41" t="s">
        <v>1978</v>
      </c>
      <c r="F145" s="42">
        <v>42866</v>
      </c>
      <c r="G145" s="43">
        <v>400419.05</v>
      </c>
      <c r="H145" s="43">
        <f t="shared" si="7"/>
        <v>0</v>
      </c>
      <c r="J145" s="62"/>
      <c r="K145" s="62"/>
      <c r="L145" s="64"/>
      <c r="M145" s="64"/>
    </row>
    <row r="146" spans="1:13" x14ac:dyDescent="0.25">
      <c r="A146" t="s">
        <v>1645</v>
      </c>
      <c r="B146" t="s">
        <v>1646</v>
      </c>
      <c r="C146" s="29">
        <v>-400419.05</v>
      </c>
      <c r="D146" s="7"/>
      <c r="E146" s="41" t="s">
        <v>1975</v>
      </c>
      <c r="F146" s="42">
        <v>42866</v>
      </c>
      <c r="G146" s="43">
        <v>400419.05</v>
      </c>
      <c r="H146" s="43">
        <f t="shared" si="7"/>
        <v>0</v>
      </c>
      <c r="J146" s="62"/>
      <c r="K146" s="62"/>
      <c r="L146" s="64"/>
      <c r="M146" s="64"/>
    </row>
    <row r="147" spans="1:13" x14ac:dyDescent="0.25">
      <c r="A147" t="s">
        <v>1647</v>
      </c>
      <c r="B147" t="s">
        <v>1648</v>
      </c>
      <c r="C147" s="29">
        <v>-400419.05</v>
      </c>
      <c r="D147" s="7"/>
      <c r="E147" s="41" t="s">
        <v>1969</v>
      </c>
      <c r="F147" s="42">
        <v>42866</v>
      </c>
      <c r="G147" s="43">
        <v>400419.05</v>
      </c>
      <c r="H147" s="43">
        <f t="shared" si="7"/>
        <v>0</v>
      </c>
      <c r="J147" s="62"/>
      <c r="K147" s="62"/>
      <c r="L147" s="64"/>
      <c r="M147" s="64"/>
    </row>
    <row r="148" spans="1:13" x14ac:dyDescent="0.25">
      <c r="A148" t="s">
        <v>1649</v>
      </c>
      <c r="B148" t="s">
        <v>1650</v>
      </c>
      <c r="C148" s="29">
        <v>-400419.05</v>
      </c>
      <c r="D148" s="7"/>
      <c r="E148" s="41" t="s">
        <v>1970</v>
      </c>
      <c r="F148" s="42">
        <v>42866</v>
      </c>
      <c r="G148" s="43">
        <v>400419.05</v>
      </c>
      <c r="H148" s="43">
        <f t="shared" si="7"/>
        <v>0</v>
      </c>
      <c r="J148" s="62"/>
      <c r="K148" s="62"/>
      <c r="L148" s="64"/>
      <c r="M148" s="64"/>
    </row>
    <row r="149" spans="1:13" x14ac:dyDescent="0.25">
      <c r="A149" t="s">
        <v>1651</v>
      </c>
      <c r="B149" t="s">
        <v>1652</v>
      </c>
      <c r="C149" s="29">
        <v>-361873.21</v>
      </c>
      <c r="D149" s="7"/>
      <c r="E149" s="41" t="s">
        <v>1926</v>
      </c>
      <c r="F149" s="42">
        <v>42867</v>
      </c>
      <c r="G149" s="43">
        <v>361873.21</v>
      </c>
      <c r="H149" s="43">
        <f t="shared" si="7"/>
        <v>0</v>
      </c>
      <c r="J149" s="62"/>
      <c r="K149" s="62"/>
      <c r="L149" s="64"/>
      <c r="M149" s="64"/>
    </row>
    <row r="150" spans="1:13" x14ac:dyDescent="0.25">
      <c r="A150" t="s">
        <v>1653</v>
      </c>
      <c r="B150" t="s">
        <v>1654</v>
      </c>
      <c r="C150" s="29">
        <v>-599264.36</v>
      </c>
      <c r="D150" s="7"/>
      <c r="E150" s="41" t="s">
        <v>1950</v>
      </c>
      <c r="F150" s="42">
        <v>42867</v>
      </c>
      <c r="G150" s="43">
        <v>599264.36</v>
      </c>
      <c r="H150" s="43">
        <f t="shared" si="7"/>
        <v>0</v>
      </c>
      <c r="J150" s="62"/>
      <c r="K150" s="62"/>
      <c r="L150" s="64"/>
      <c r="M150" s="64"/>
    </row>
    <row r="151" spans="1:13" x14ac:dyDescent="0.25">
      <c r="A151" t="s">
        <v>1655</v>
      </c>
      <c r="B151" t="s">
        <v>1656</v>
      </c>
      <c r="C151" s="29">
        <v>-304854.28000000003</v>
      </c>
      <c r="D151" s="7"/>
      <c r="E151" s="41" t="s">
        <v>2060</v>
      </c>
      <c r="F151" s="42">
        <v>42870</v>
      </c>
      <c r="G151" s="43">
        <v>304854.28000000003</v>
      </c>
      <c r="H151" s="43">
        <f t="shared" si="7"/>
        <v>0</v>
      </c>
      <c r="J151" s="62"/>
      <c r="K151" s="62"/>
      <c r="L151" s="64"/>
      <c r="M151" s="64"/>
    </row>
    <row r="152" spans="1:13" x14ac:dyDescent="0.25">
      <c r="A152" t="s">
        <v>1657</v>
      </c>
      <c r="B152" t="s">
        <v>1658</v>
      </c>
      <c r="C152" s="29">
        <v>-304854.28000000003</v>
      </c>
      <c r="D152" s="7"/>
      <c r="E152" s="41" t="s">
        <v>2021</v>
      </c>
      <c r="F152" s="42">
        <v>42870</v>
      </c>
      <c r="G152" s="43">
        <v>304854.28000000003</v>
      </c>
      <c r="H152" s="43">
        <f t="shared" si="7"/>
        <v>0</v>
      </c>
      <c r="J152" s="62"/>
      <c r="K152" s="62"/>
      <c r="L152" s="64"/>
      <c r="M152" s="64"/>
    </row>
    <row r="153" spans="1:13" x14ac:dyDescent="0.25">
      <c r="A153" t="s">
        <v>1659</v>
      </c>
      <c r="B153" t="s">
        <v>1660</v>
      </c>
      <c r="C153" s="29">
        <v>-304854.28000000003</v>
      </c>
      <c r="D153" s="7"/>
      <c r="E153" s="41" t="s">
        <v>2030</v>
      </c>
      <c r="F153" s="42">
        <v>42870</v>
      </c>
      <c r="G153" s="43">
        <v>304854.28000000003</v>
      </c>
      <c r="H153" s="43">
        <f t="shared" si="7"/>
        <v>0</v>
      </c>
      <c r="J153" s="62"/>
      <c r="K153" s="62"/>
      <c r="L153" s="64"/>
      <c r="M153" s="64"/>
    </row>
    <row r="154" spans="1:13" x14ac:dyDescent="0.25">
      <c r="A154" t="s">
        <v>1661</v>
      </c>
      <c r="B154" t="s">
        <v>1662</v>
      </c>
      <c r="C154" s="29">
        <v>-304854.28000000003</v>
      </c>
      <c r="D154" s="7"/>
      <c r="E154" s="41" t="s">
        <v>2023</v>
      </c>
      <c r="F154" s="42">
        <v>42870</v>
      </c>
      <c r="G154" s="43">
        <v>304854.28000000003</v>
      </c>
      <c r="H154" s="43">
        <f t="shared" si="7"/>
        <v>0</v>
      </c>
      <c r="J154" s="62"/>
      <c r="K154" s="62"/>
      <c r="L154" s="64"/>
      <c r="M154" s="64"/>
    </row>
    <row r="155" spans="1:13" x14ac:dyDescent="0.25">
      <c r="A155" t="s">
        <v>1663</v>
      </c>
      <c r="B155" t="s">
        <v>1664</v>
      </c>
      <c r="C155" s="29">
        <v>-304854.28000000003</v>
      </c>
      <c r="D155" s="7"/>
      <c r="E155" s="41" t="s">
        <v>2057</v>
      </c>
      <c r="F155" s="42">
        <v>42870</v>
      </c>
      <c r="G155" s="43">
        <v>304854.28000000003</v>
      </c>
      <c r="H155" s="43">
        <f t="shared" si="7"/>
        <v>0</v>
      </c>
      <c r="J155" s="62"/>
      <c r="K155" s="62"/>
      <c r="L155" s="64"/>
      <c r="M155" s="64"/>
    </row>
    <row r="156" spans="1:13" x14ac:dyDescent="0.25">
      <c r="A156" t="s">
        <v>1665</v>
      </c>
      <c r="B156" t="s">
        <v>1666</v>
      </c>
      <c r="C156" s="29">
        <v>-212751.82</v>
      </c>
      <c r="D156" s="7"/>
      <c r="E156" s="41" t="s">
        <v>2074</v>
      </c>
      <c r="F156" s="42">
        <v>42870</v>
      </c>
      <c r="G156" s="43">
        <v>212751.82</v>
      </c>
      <c r="H156" s="43">
        <f t="shared" si="7"/>
        <v>0</v>
      </c>
      <c r="J156" s="62"/>
      <c r="K156" s="62"/>
      <c r="L156" s="64"/>
      <c r="M156" s="64"/>
    </row>
    <row r="157" spans="1:13" x14ac:dyDescent="0.25">
      <c r="A157" t="s">
        <v>1667</v>
      </c>
      <c r="B157" t="s">
        <v>1668</v>
      </c>
      <c r="C157" s="29">
        <v>-212751.82</v>
      </c>
      <c r="D157" s="7"/>
      <c r="E157" s="41" t="s">
        <v>2079</v>
      </c>
      <c r="F157" s="42">
        <v>42870</v>
      </c>
      <c r="G157" s="43">
        <v>212751.82</v>
      </c>
      <c r="H157" s="43">
        <f t="shared" si="7"/>
        <v>0</v>
      </c>
      <c r="J157" s="62"/>
      <c r="K157" s="62"/>
      <c r="L157" s="64"/>
      <c r="M157" s="64"/>
    </row>
    <row r="158" spans="1:13" x14ac:dyDescent="0.25">
      <c r="A158" t="s">
        <v>1669</v>
      </c>
      <c r="B158" t="s">
        <v>1670</v>
      </c>
      <c r="C158" s="29">
        <v>-103451.82</v>
      </c>
      <c r="D158" s="7"/>
      <c r="E158" s="41" t="s">
        <v>2075</v>
      </c>
      <c r="F158" s="42">
        <v>42870</v>
      </c>
      <c r="G158" s="43">
        <v>212751.82</v>
      </c>
      <c r="H158" s="43">
        <f t="shared" si="7"/>
        <v>109300</v>
      </c>
      <c r="J158" s="62"/>
      <c r="K158" s="62"/>
      <c r="L158" s="64"/>
      <c r="M158" s="64"/>
    </row>
    <row r="159" spans="1:13" x14ac:dyDescent="0.25">
      <c r="A159" t="s">
        <v>1671</v>
      </c>
      <c r="B159" t="s">
        <v>1672</v>
      </c>
      <c r="C159" s="29">
        <v>-49194.17</v>
      </c>
      <c r="D159" s="7"/>
      <c r="E159" s="41" t="s">
        <v>1928</v>
      </c>
      <c r="F159" s="42">
        <v>42863</v>
      </c>
      <c r="G159" s="43">
        <v>49194.17</v>
      </c>
      <c r="H159" s="43">
        <f t="shared" si="7"/>
        <v>0</v>
      </c>
      <c r="J159" s="62"/>
      <c r="K159" s="62"/>
      <c r="L159" s="64"/>
      <c r="M159" s="64"/>
    </row>
    <row r="160" spans="1:13" x14ac:dyDescent="0.25">
      <c r="A160" t="s">
        <v>1673</v>
      </c>
      <c r="B160" t="s">
        <v>1674</v>
      </c>
      <c r="C160" s="29">
        <v>-321320.7</v>
      </c>
      <c r="D160" s="7"/>
      <c r="E160" s="41" t="s">
        <v>1927</v>
      </c>
      <c r="F160" s="42">
        <v>42860</v>
      </c>
      <c r="G160" s="43">
        <v>321320.7</v>
      </c>
      <c r="H160" s="43">
        <f t="shared" si="7"/>
        <v>0</v>
      </c>
      <c r="J160" s="62"/>
      <c r="K160" s="62"/>
      <c r="L160" s="64"/>
      <c r="M160" s="64"/>
    </row>
    <row r="161" spans="1:13" s="58" customFormat="1" x14ac:dyDescent="0.25">
      <c r="A161" s="58" t="s">
        <v>2433</v>
      </c>
      <c r="B161" s="58" t="s">
        <v>2434</v>
      </c>
      <c r="C161" s="59">
        <v>-380029.73</v>
      </c>
      <c r="D161" s="7"/>
      <c r="F161" s="45"/>
      <c r="G161" s="59"/>
      <c r="H161" s="59"/>
      <c r="J161" s="62"/>
      <c r="K161" s="62"/>
      <c r="L161" s="64"/>
      <c r="M161" s="64"/>
    </row>
    <row r="162" spans="1:13" x14ac:dyDescent="0.25">
      <c r="A162" t="s">
        <v>1675</v>
      </c>
      <c r="B162" t="s">
        <v>1676</v>
      </c>
      <c r="C162" s="29">
        <v>-223074.39</v>
      </c>
      <c r="D162" s="7"/>
      <c r="E162" s="41" t="s">
        <v>1936</v>
      </c>
      <c r="F162" s="42">
        <v>42867</v>
      </c>
      <c r="G162" s="43">
        <v>223074.99</v>
      </c>
      <c r="H162" s="43">
        <f t="shared" ref="H162:H167" si="8">+C162+G162</f>
        <v>0.59999999997671694</v>
      </c>
      <c r="J162" s="62"/>
      <c r="K162" s="62"/>
      <c r="L162" s="64"/>
      <c r="M162" s="64"/>
    </row>
    <row r="163" spans="1:13" x14ac:dyDescent="0.25">
      <c r="A163" t="s">
        <v>1677</v>
      </c>
      <c r="B163" t="s">
        <v>1678</v>
      </c>
      <c r="C163" s="29">
        <v>-225034.74</v>
      </c>
      <c r="D163" s="7"/>
      <c r="E163" s="41" t="s">
        <v>2083</v>
      </c>
      <c r="F163" s="42">
        <v>42842</v>
      </c>
      <c r="G163" s="43">
        <v>225034.74</v>
      </c>
      <c r="H163" s="43">
        <f t="shared" si="8"/>
        <v>0</v>
      </c>
      <c r="J163" s="62"/>
      <c r="K163" s="62"/>
      <c r="L163" s="64"/>
      <c r="M163" s="64"/>
    </row>
    <row r="164" spans="1:13" x14ac:dyDescent="0.25">
      <c r="A164" t="s">
        <v>1679</v>
      </c>
      <c r="B164" t="s">
        <v>1680</v>
      </c>
      <c r="C164" s="29">
        <v>-187684.73</v>
      </c>
      <c r="D164" s="7"/>
      <c r="E164" s="41" t="s">
        <v>2085</v>
      </c>
      <c r="F164" s="42">
        <v>42851</v>
      </c>
      <c r="G164" s="43">
        <v>187684.73</v>
      </c>
      <c r="H164" s="43">
        <f t="shared" si="8"/>
        <v>0</v>
      </c>
      <c r="J164" s="62"/>
      <c r="K164" s="62"/>
      <c r="L164" s="64"/>
      <c r="M164" s="64"/>
    </row>
    <row r="165" spans="1:13" x14ac:dyDescent="0.25">
      <c r="A165" t="s">
        <v>1681</v>
      </c>
      <c r="B165" t="s">
        <v>1682</v>
      </c>
      <c r="C165" s="29">
        <v>-278700.53999999998</v>
      </c>
      <c r="D165" s="7"/>
      <c r="E165" s="41" t="s">
        <v>1959</v>
      </c>
      <c r="F165" s="42">
        <v>42872</v>
      </c>
      <c r="G165" s="43">
        <v>278700.53999999998</v>
      </c>
      <c r="H165" s="43">
        <f t="shared" si="8"/>
        <v>0</v>
      </c>
      <c r="J165" s="62"/>
      <c r="K165" s="62"/>
      <c r="L165" s="64"/>
      <c r="M165" s="64"/>
    </row>
    <row r="166" spans="1:13" x14ac:dyDescent="0.25">
      <c r="A166" t="s">
        <v>1683</v>
      </c>
      <c r="B166" t="s">
        <v>1684</v>
      </c>
      <c r="C166" s="29">
        <v>-278700.53999999998</v>
      </c>
      <c r="D166" s="7"/>
      <c r="E166" s="41" t="s">
        <v>1960</v>
      </c>
      <c r="F166" s="42">
        <v>42872</v>
      </c>
      <c r="G166" s="43">
        <v>278700.53999999998</v>
      </c>
      <c r="H166" s="43">
        <f t="shared" si="8"/>
        <v>0</v>
      </c>
      <c r="J166" s="62"/>
      <c r="K166" s="62"/>
      <c r="L166" s="64"/>
      <c r="M166" s="64"/>
    </row>
    <row r="167" spans="1:13" x14ac:dyDescent="0.25">
      <c r="A167" t="s">
        <v>1685</v>
      </c>
      <c r="B167" t="s">
        <v>1686</v>
      </c>
      <c r="C167" s="29">
        <v>-321320.7</v>
      </c>
      <c r="D167" s="7"/>
      <c r="E167" s="41" t="s">
        <v>1929</v>
      </c>
      <c r="F167" s="42">
        <v>42872</v>
      </c>
      <c r="G167" s="43">
        <v>321320.7</v>
      </c>
      <c r="H167" s="43">
        <f t="shared" si="8"/>
        <v>0</v>
      </c>
      <c r="J167" s="62"/>
      <c r="K167" s="62"/>
      <c r="L167" s="64"/>
      <c r="M167" s="64"/>
    </row>
    <row r="168" spans="1:13" x14ac:dyDescent="0.25">
      <c r="A168" t="s">
        <v>1687</v>
      </c>
      <c r="B168" t="s">
        <v>1688</v>
      </c>
      <c r="C168" s="29">
        <v>1929.47</v>
      </c>
      <c r="D168" s="7"/>
      <c r="E168" s="41" t="s">
        <v>2088</v>
      </c>
      <c r="F168" s="42"/>
      <c r="G168" s="43"/>
      <c r="H168" s="43"/>
      <c r="J168" s="62"/>
      <c r="K168" s="62"/>
      <c r="L168" s="64"/>
      <c r="M168" s="64"/>
    </row>
    <row r="169" spans="1:13" x14ac:dyDescent="0.25">
      <c r="A169" t="s">
        <v>1689</v>
      </c>
      <c r="B169" t="s">
        <v>1690</v>
      </c>
      <c r="C169" s="29">
        <v>-494416.49</v>
      </c>
      <c r="D169" s="7"/>
      <c r="E169" s="41" t="s">
        <v>1946</v>
      </c>
      <c r="F169" s="42">
        <v>42872</v>
      </c>
      <c r="G169" s="43">
        <v>494416.49</v>
      </c>
      <c r="H169" s="43">
        <f t="shared" ref="H169:H200" si="9">+C169+G169</f>
        <v>0</v>
      </c>
      <c r="J169" s="62"/>
      <c r="K169" s="62"/>
      <c r="L169" s="64"/>
      <c r="M169" s="64"/>
    </row>
    <row r="170" spans="1:13" x14ac:dyDescent="0.25">
      <c r="A170" t="s">
        <v>1691</v>
      </c>
      <c r="B170" t="s">
        <v>1692</v>
      </c>
      <c r="C170" s="29">
        <v>-266122.02</v>
      </c>
      <c r="D170" s="7"/>
      <c r="E170" s="41" t="s">
        <v>2000</v>
      </c>
      <c r="F170" s="42">
        <v>42873</v>
      </c>
      <c r="G170" s="43">
        <v>266122.02</v>
      </c>
      <c r="H170" s="43">
        <f t="shared" si="9"/>
        <v>0</v>
      </c>
      <c r="J170" s="62"/>
      <c r="K170" s="62"/>
      <c r="L170" s="64"/>
      <c r="M170" s="64"/>
    </row>
    <row r="171" spans="1:13" x14ac:dyDescent="0.25">
      <c r="A171" t="s">
        <v>1693</v>
      </c>
      <c r="B171" t="s">
        <v>1694</v>
      </c>
      <c r="C171" s="29">
        <v>-304854.28000000003</v>
      </c>
      <c r="D171" s="7"/>
      <c r="E171" s="41" t="s">
        <v>2011</v>
      </c>
      <c r="F171" s="42">
        <v>42873</v>
      </c>
      <c r="G171" s="43">
        <v>304854.28000000003</v>
      </c>
      <c r="H171" s="43">
        <f t="shared" si="9"/>
        <v>0</v>
      </c>
      <c r="J171" s="62"/>
      <c r="K171" s="62"/>
      <c r="L171" s="64"/>
      <c r="M171" s="64"/>
    </row>
    <row r="172" spans="1:13" x14ac:dyDescent="0.25">
      <c r="A172" t="s">
        <v>1695</v>
      </c>
      <c r="B172" t="s">
        <v>1696</v>
      </c>
      <c r="C172" s="29">
        <v>-304854.28000000003</v>
      </c>
      <c r="D172" s="7"/>
      <c r="E172" s="41" t="s">
        <v>2012</v>
      </c>
      <c r="F172" s="42">
        <v>42873</v>
      </c>
      <c r="G172" s="43">
        <v>304854.28000000003</v>
      </c>
      <c r="H172" s="43">
        <f t="shared" si="9"/>
        <v>0</v>
      </c>
      <c r="J172" s="62"/>
      <c r="K172" s="62"/>
      <c r="L172" s="64"/>
      <c r="M172" s="64"/>
    </row>
    <row r="173" spans="1:13" x14ac:dyDescent="0.25">
      <c r="A173" t="s">
        <v>1697</v>
      </c>
      <c r="B173" t="s">
        <v>1698</v>
      </c>
      <c r="C173" s="29">
        <v>-304854.28000000003</v>
      </c>
      <c r="D173" s="7"/>
      <c r="E173" s="41" t="s">
        <v>2028</v>
      </c>
      <c r="F173" s="42">
        <v>42873</v>
      </c>
      <c r="G173" s="43">
        <v>304854.28000000003</v>
      </c>
      <c r="H173" s="43">
        <f t="shared" si="9"/>
        <v>0</v>
      </c>
      <c r="J173" s="62"/>
      <c r="K173" s="62"/>
      <c r="L173" s="64"/>
      <c r="M173" s="64"/>
    </row>
    <row r="174" spans="1:13" x14ac:dyDescent="0.25">
      <c r="A174" t="s">
        <v>1699</v>
      </c>
      <c r="B174" t="s">
        <v>1700</v>
      </c>
      <c r="C174" s="29">
        <v>-304854.28000000003</v>
      </c>
      <c r="D174" s="7"/>
      <c r="E174" s="41" t="s">
        <v>2009</v>
      </c>
      <c r="F174" s="42">
        <v>42873</v>
      </c>
      <c r="G174" s="43">
        <v>304854.28000000003</v>
      </c>
      <c r="H174" s="43">
        <f t="shared" si="9"/>
        <v>0</v>
      </c>
      <c r="J174" s="62"/>
      <c r="K174" s="62"/>
      <c r="L174" s="64"/>
      <c r="M174" s="64"/>
    </row>
    <row r="175" spans="1:13" x14ac:dyDescent="0.25">
      <c r="A175" t="s">
        <v>1701</v>
      </c>
      <c r="B175" t="s">
        <v>1702</v>
      </c>
      <c r="C175" s="29">
        <v>-304854.28000000003</v>
      </c>
      <c r="D175" s="7"/>
      <c r="E175" s="41" t="s">
        <v>2040</v>
      </c>
      <c r="F175" s="42">
        <v>42873</v>
      </c>
      <c r="G175" s="43">
        <v>304854.28000000003</v>
      </c>
      <c r="H175" s="43">
        <f t="shared" si="9"/>
        <v>0</v>
      </c>
      <c r="J175" s="62"/>
      <c r="K175" s="62"/>
      <c r="L175" s="64"/>
      <c r="M175" s="64"/>
    </row>
    <row r="176" spans="1:13" x14ac:dyDescent="0.25">
      <c r="A176" t="s">
        <v>1703</v>
      </c>
      <c r="B176" t="s">
        <v>1704</v>
      </c>
      <c r="C176" s="29">
        <v>-304854.28000000003</v>
      </c>
      <c r="D176" s="7"/>
      <c r="E176" s="41" t="s">
        <v>2054</v>
      </c>
      <c r="F176" s="42">
        <v>42873</v>
      </c>
      <c r="G176" s="43">
        <v>304854.28000000003</v>
      </c>
      <c r="H176" s="43">
        <f t="shared" si="9"/>
        <v>0</v>
      </c>
      <c r="J176" s="62"/>
      <c r="K176" s="62"/>
      <c r="L176" s="64"/>
      <c r="M176" s="64"/>
    </row>
    <row r="177" spans="1:13" x14ac:dyDescent="0.25">
      <c r="A177" t="s">
        <v>1705</v>
      </c>
      <c r="B177" t="s">
        <v>1706</v>
      </c>
      <c r="C177" s="29">
        <v>-304854.28000000003</v>
      </c>
      <c r="D177" s="7"/>
      <c r="E177" s="41" t="s">
        <v>2022</v>
      </c>
      <c r="F177" s="42">
        <v>42873</v>
      </c>
      <c r="G177" s="43">
        <v>304854.28000000003</v>
      </c>
      <c r="H177" s="43">
        <f t="shared" si="9"/>
        <v>0</v>
      </c>
      <c r="J177" s="62"/>
      <c r="K177" s="62"/>
      <c r="L177" s="64"/>
      <c r="M177" s="64"/>
    </row>
    <row r="178" spans="1:13" x14ac:dyDescent="0.25">
      <c r="A178" t="s">
        <v>1707</v>
      </c>
      <c r="B178" t="s">
        <v>1708</v>
      </c>
      <c r="C178" s="57">
        <v>-266122.01</v>
      </c>
      <c r="D178" s="7"/>
      <c r="E178" s="41" t="s">
        <v>2001</v>
      </c>
      <c r="F178" s="42">
        <v>42880</v>
      </c>
      <c r="G178" s="43">
        <v>266122.02</v>
      </c>
      <c r="H178" s="43">
        <f t="shared" si="9"/>
        <v>1.0000000009313226E-2</v>
      </c>
      <c r="J178" s="62"/>
      <c r="K178" s="62"/>
      <c r="L178" s="64"/>
      <c r="M178" s="64"/>
    </row>
    <row r="179" spans="1:13" x14ac:dyDescent="0.25">
      <c r="A179" t="s">
        <v>1709</v>
      </c>
      <c r="B179" t="s">
        <v>1710</v>
      </c>
      <c r="C179" s="29">
        <v>-437071.46</v>
      </c>
      <c r="D179" s="7"/>
      <c r="E179" s="41" t="s">
        <v>1918</v>
      </c>
      <c r="F179" s="42">
        <v>42864</v>
      </c>
      <c r="G179" s="43">
        <v>437071.47</v>
      </c>
      <c r="H179" s="43">
        <f t="shared" si="9"/>
        <v>9.9999999511055648E-3</v>
      </c>
      <c r="J179" s="62"/>
      <c r="K179" s="62"/>
      <c r="L179" s="64"/>
      <c r="M179" s="64"/>
    </row>
    <row r="180" spans="1:13" x14ac:dyDescent="0.25">
      <c r="A180" t="s">
        <v>1711</v>
      </c>
      <c r="B180" t="s">
        <v>1712</v>
      </c>
      <c r="C180" s="29">
        <v>-304854.28000000003</v>
      </c>
      <c r="D180" s="7"/>
      <c r="E180" s="41" t="s">
        <v>2038</v>
      </c>
      <c r="F180" s="42">
        <v>42873</v>
      </c>
      <c r="G180" s="43">
        <v>304854.28000000003</v>
      </c>
      <c r="H180" s="43">
        <f t="shared" si="9"/>
        <v>0</v>
      </c>
      <c r="J180" s="62"/>
      <c r="K180" s="62"/>
      <c r="L180" s="64"/>
      <c r="M180" s="64"/>
    </row>
    <row r="181" spans="1:13" x14ac:dyDescent="0.25">
      <c r="A181" t="s">
        <v>1713</v>
      </c>
      <c r="B181" t="s">
        <v>1714</v>
      </c>
      <c r="C181" s="29">
        <v>-304854.28000000003</v>
      </c>
      <c r="D181" s="7"/>
      <c r="E181" s="41" t="s">
        <v>2061</v>
      </c>
      <c r="F181" s="42">
        <v>42873</v>
      </c>
      <c r="G181" s="43">
        <v>304854.28000000003</v>
      </c>
      <c r="H181" s="43">
        <f t="shared" si="9"/>
        <v>0</v>
      </c>
      <c r="J181" s="62"/>
      <c r="K181" s="62"/>
      <c r="L181" s="64"/>
      <c r="M181" s="64"/>
    </row>
    <row r="182" spans="1:13" x14ac:dyDescent="0.25">
      <c r="A182" t="s">
        <v>1715</v>
      </c>
      <c r="B182" t="s">
        <v>1716</v>
      </c>
      <c r="C182" s="29">
        <v>-298337.58</v>
      </c>
      <c r="D182" s="7"/>
      <c r="E182" s="41" t="s">
        <v>2049</v>
      </c>
      <c r="F182" s="42">
        <v>42873</v>
      </c>
      <c r="G182" s="43">
        <v>298337.58</v>
      </c>
      <c r="H182" s="43">
        <f t="shared" si="9"/>
        <v>0</v>
      </c>
      <c r="J182" s="62"/>
      <c r="K182" s="62"/>
      <c r="L182" s="64"/>
      <c r="M182" s="64"/>
    </row>
    <row r="183" spans="1:13" x14ac:dyDescent="0.25">
      <c r="A183" t="s">
        <v>1717</v>
      </c>
      <c r="B183" t="s">
        <v>1718</v>
      </c>
      <c r="C183" s="29">
        <v>-241732.61</v>
      </c>
      <c r="D183" s="7"/>
      <c r="E183" s="41" t="s">
        <v>1939</v>
      </c>
      <c r="F183" s="42">
        <v>42874</v>
      </c>
      <c r="G183" s="43">
        <v>241732.61</v>
      </c>
      <c r="H183" s="43">
        <f t="shared" si="9"/>
        <v>0</v>
      </c>
      <c r="J183" s="62"/>
      <c r="K183" s="62"/>
      <c r="L183" s="64"/>
      <c r="M183" s="64"/>
    </row>
    <row r="184" spans="1:13" x14ac:dyDescent="0.25">
      <c r="A184" t="s">
        <v>1719</v>
      </c>
      <c r="B184" t="s">
        <v>1720</v>
      </c>
      <c r="C184" s="29">
        <v>-193560.53</v>
      </c>
      <c r="D184" s="7"/>
      <c r="E184" s="41" t="s">
        <v>2076</v>
      </c>
      <c r="F184" s="42">
        <v>42874</v>
      </c>
      <c r="G184" s="43">
        <v>193560.53</v>
      </c>
      <c r="H184" s="43">
        <f t="shared" si="9"/>
        <v>0</v>
      </c>
      <c r="J184" s="62"/>
      <c r="K184" s="62"/>
      <c r="L184" s="64"/>
      <c r="M184" s="64"/>
    </row>
    <row r="185" spans="1:13" x14ac:dyDescent="0.25">
      <c r="A185" t="s">
        <v>1721</v>
      </c>
      <c r="B185" t="s">
        <v>1722</v>
      </c>
      <c r="C185" s="29">
        <v>-212751.82</v>
      </c>
      <c r="D185" s="7"/>
      <c r="E185" s="41" t="s">
        <v>2078</v>
      </c>
      <c r="F185" s="42">
        <v>42874</v>
      </c>
      <c r="G185" s="43">
        <v>212751.82</v>
      </c>
      <c r="H185" s="43">
        <f t="shared" si="9"/>
        <v>0</v>
      </c>
      <c r="J185" s="62"/>
      <c r="K185" s="62"/>
      <c r="L185" s="64"/>
      <c r="M185" s="64"/>
    </row>
    <row r="186" spans="1:13" x14ac:dyDescent="0.25">
      <c r="A186" t="s">
        <v>1723</v>
      </c>
      <c r="B186" t="s">
        <v>1724</v>
      </c>
      <c r="C186" s="29">
        <v>-212751.82</v>
      </c>
      <c r="D186" s="7"/>
      <c r="E186" s="41" t="s">
        <v>2062</v>
      </c>
      <c r="F186" s="42">
        <v>42874</v>
      </c>
      <c r="G186" s="43">
        <v>212751.82</v>
      </c>
      <c r="H186" s="43">
        <f t="shared" si="9"/>
        <v>0</v>
      </c>
      <c r="J186" s="62"/>
      <c r="K186" s="62"/>
      <c r="L186" s="64"/>
      <c r="M186" s="64"/>
    </row>
    <row r="187" spans="1:13" x14ac:dyDescent="0.25">
      <c r="A187" t="s">
        <v>1725</v>
      </c>
      <c r="B187" t="s">
        <v>1726</v>
      </c>
      <c r="C187" s="29">
        <v>-212751.82</v>
      </c>
      <c r="D187" s="7"/>
      <c r="E187" s="41" t="s">
        <v>2069</v>
      </c>
      <c r="F187" s="42">
        <v>42874</v>
      </c>
      <c r="G187" s="43">
        <v>212751.82</v>
      </c>
      <c r="H187" s="43">
        <f t="shared" si="9"/>
        <v>0</v>
      </c>
      <c r="J187" s="62"/>
      <c r="K187" s="62"/>
      <c r="L187" s="64"/>
      <c r="M187" s="64"/>
    </row>
    <row r="188" spans="1:13" x14ac:dyDescent="0.25">
      <c r="A188" t="s">
        <v>1727</v>
      </c>
      <c r="B188" t="s">
        <v>1728</v>
      </c>
      <c r="C188" s="29">
        <v>-319339.07</v>
      </c>
      <c r="D188" s="7"/>
      <c r="E188" s="41" t="s">
        <v>1954</v>
      </c>
      <c r="F188" s="42">
        <v>42874</v>
      </c>
      <c r="G188" s="43">
        <v>319339.07</v>
      </c>
      <c r="H188" s="43">
        <f t="shared" si="9"/>
        <v>0</v>
      </c>
      <c r="J188" s="62"/>
      <c r="K188" s="62"/>
      <c r="L188" s="64"/>
      <c r="M188" s="64"/>
    </row>
    <row r="189" spans="1:13" x14ac:dyDescent="0.25">
      <c r="A189" t="s">
        <v>1729</v>
      </c>
      <c r="B189" t="s">
        <v>1730</v>
      </c>
      <c r="C189" s="29">
        <v>-246786.64</v>
      </c>
      <c r="D189" s="7"/>
      <c r="E189" s="41" t="s">
        <v>1955</v>
      </c>
      <c r="F189" s="42">
        <v>42874</v>
      </c>
      <c r="G189" s="43">
        <v>246786.64</v>
      </c>
      <c r="H189" s="43">
        <f t="shared" si="9"/>
        <v>0</v>
      </c>
      <c r="J189" s="62"/>
      <c r="K189" s="62"/>
      <c r="L189" s="64"/>
      <c r="M189" s="64"/>
    </row>
    <row r="190" spans="1:13" x14ac:dyDescent="0.25">
      <c r="C190" s="29"/>
      <c r="D190" s="7"/>
      <c r="E190" s="41" t="s">
        <v>1940</v>
      </c>
      <c r="F190" s="42">
        <v>42880</v>
      </c>
      <c r="G190" s="43">
        <v>241732.61</v>
      </c>
      <c r="H190" s="43">
        <f t="shared" si="9"/>
        <v>241732.61</v>
      </c>
      <c r="J190" s="62"/>
      <c r="K190" s="62"/>
      <c r="L190" s="64"/>
      <c r="M190" s="64"/>
    </row>
    <row r="191" spans="1:13" x14ac:dyDescent="0.25">
      <c r="A191" t="s">
        <v>1731</v>
      </c>
      <c r="B191" t="s">
        <v>1732</v>
      </c>
      <c r="C191" s="29">
        <v>-241732.61</v>
      </c>
      <c r="D191" s="7"/>
      <c r="E191" s="41" t="s">
        <v>1934</v>
      </c>
      <c r="F191" s="42">
        <v>42880</v>
      </c>
      <c r="G191" s="43">
        <v>241732.61</v>
      </c>
      <c r="H191" s="43">
        <f t="shared" si="9"/>
        <v>0</v>
      </c>
      <c r="J191" s="62"/>
      <c r="K191" s="62"/>
      <c r="L191" s="64"/>
      <c r="M191" s="64"/>
    </row>
    <row r="192" spans="1:13" x14ac:dyDescent="0.25">
      <c r="A192" t="s">
        <v>1733</v>
      </c>
      <c r="B192" t="s">
        <v>1734</v>
      </c>
      <c r="C192" s="29">
        <v>-266122.02</v>
      </c>
      <c r="D192" s="7"/>
      <c r="E192" s="41" t="s">
        <v>1996</v>
      </c>
      <c r="F192" s="42">
        <v>42880</v>
      </c>
      <c r="G192" s="43">
        <v>266122.02</v>
      </c>
      <c r="H192" s="43">
        <f t="shared" si="9"/>
        <v>0</v>
      </c>
      <c r="J192" s="62"/>
      <c r="K192" s="62"/>
      <c r="L192" s="64"/>
      <c r="M192" s="64"/>
    </row>
    <row r="193" spans="1:13" x14ac:dyDescent="0.25">
      <c r="A193" t="s">
        <v>1735</v>
      </c>
      <c r="B193" t="s">
        <v>1736</v>
      </c>
      <c r="C193" s="29">
        <v>-266122.02</v>
      </c>
      <c r="D193" s="7"/>
      <c r="E193" s="41" t="s">
        <v>2007</v>
      </c>
      <c r="F193" s="42">
        <v>42880</v>
      </c>
      <c r="G193" s="43">
        <v>266122.02</v>
      </c>
      <c r="H193" s="43">
        <f t="shared" si="9"/>
        <v>0</v>
      </c>
      <c r="J193" s="62"/>
      <c r="K193" s="62"/>
      <c r="L193" s="64"/>
      <c r="M193" s="64"/>
    </row>
    <row r="194" spans="1:13" x14ac:dyDescent="0.25">
      <c r="A194" t="s">
        <v>1737</v>
      </c>
      <c r="B194" t="s">
        <v>1738</v>
      </c>
      <c r="C194" s="29">
        <v>-266122.02</v>
      </c>
      <c r="D194" s="7"/>
      <c r="E194" s="41" t="s">
        <v>1997</v>
      </c>
      <c r="F194" s="42">
        <v>42880</v>
      </c>
      <c r="G194" s="43">
        <v>266122.02</v>
      </c>
      <c r="H194" s="43">
        <f t="shared" si="9"/>
        <v>0</v>
      </c>
      <c r="J194" s="62"/>
      <c r="K194" s="62"/>
      <c r="L194" s="64"/>
      <c r="M194" s="64"/>
    </row>
    <row r="195" spans="1:13" x14ac:dyDescent="0.25">
      <c r="A195" t="s">
        <v>1739</v>
      </c>
      <c r="B195" t="s">
        <v>1740</v>
      </c>
      <c r="C195" s="29">
        <v>-304854.28000000003</v>
      </c>
      <c r="D195" s="7"/>
      <c r="E195" s="41" t="s">
        <v>2031</v>
      </c>
      <c r="F195" s="42">
        <v>42880</v>
      </c>
      <c r="G195" s="43">
        <v>304854.28000000003</v>
      </c>
      <c r="H195" s="43">
        <f t="shared" si="9"/>
        <v>0</v>
      </c>
      <c r="J195" s="62"/>
      <c r="K195" s="62"/>
      <c r="L195" s="64"/>
      <c r="M195" s="64"/>
    </row>
    <row r="196" spans="1:13" x14ac:dyDescent="0.25">
      <c r="A196" t="s">
        <v>1741</v>
      </c>
      <c r="B196" t="s">
        <v>1742</v>
      </c>
      <c r="C196" s="29">
        <v>-304854.28000000003</v>
      </c>
      <c r="D196" s="7"/>
      <c r="E196" s="41" t="s">
        <v>2033</v>
      </c>
      <c r="F196" s="42">
        <v>42880</v>
      </c>
      <c r="G196" s="43">
        <v>304854.28000000003</v>
      </c>
      <c r="H196" s="43">
        <f t="shared" si="9"/>
        <v>0</v>
      </c>
      <c r="J196" s="62"/>
      <c r="K196" s="62"/>
      <c r="L196" s="64"/>
      <c r="M196" s="64"/>
    </row>
    <row r="197" spans="1:13" x14ac:dyDescent="0.25">
      <c r="A197" t="s">
        <v>1743</v>
      </c>
      <c r="B197" t="s">
        <v>1744</v>
      </c>
      <c r="C197" s="29">
        <v>-298337.58</v>
      </c>
      <c r="D197" s="7"/>
      <c r="E197" s="41" t="s">
        <v>2042</v>
      </c>
      <c r="F197" s="42">
        <v>42880</v>
      </c>
      <c r="G197" s="43">
        <v>298337.58</v>
      </c>
      <c r="H197" s="43">
        <f t="shared" si="9"/>
        <v>0</v>
      </c>
      <c r="J197" s="62"/>
      <c r="K197" s="62"/>
      <c r="L197" s="64"/>
      <c r="M197" s="64"/>
    </row>
    <row r="198" spans="1:13" x14ac:dyDescent="0.25">
      <c r="A198" t="s">
        <v>1745</v>
      </c>
      <c r="B198" t="s">
        <v>1746</v>
      </c>
      <c r="C198" s="29">
        <v>-241732.61</v>
      </c>
      <c r="D198" s="7"/>
      <c r="E198" s="41" t="s">
        <v>1937</v>
      </c>
      <c r="F198" s="42">
        <v>42878</v>
      </c>
      <c r="G198" s="43">
        <v>241732.61</v>
      </c>
      <c r="H198" s="43">
        <f t="shared" si="9"/>
        <v>0</v>
      </c>
      <c r="J198" s="62"/>
      <c r="K198" s="62"/>
      <c r="L198" s="64"/>
      <c r="M198" s="64"/>
    </row>
    <row r="199" spans="1:13" x14ac:dyDescent="0.25">
      <c r="A199" t="s">
        <v>1747</v>
      </c>
      <c r="B199" t="s">
        <v>1748</v>
      </c>
      <c r="C199" s="29">
        <v>-15697.77</v>
      </c>
      <c r="D199" s="7"/>
      <c r="E199" s="41" t="s">
        <v>2071</v>
      </c>
      <c r="F199" s="42">
        <v>42878</v>
      </c>
      <c r="G199" s="43">
        <v>193560.53</v>
      </c>
      <c r="H199" s="43">
        <f t="shared" si="9"/>
        <v>177862.76</v>
      </c>
      <c r="J199" s="62"/>
      <c r="K199" s="62"/>
      <c r="L199" s="64"/>
      <c r="M199" s="64"/>
    </row>
    <row r="200" spans="1:13" x14ac:dyDescent="0.25">
      <c r="A200" t="s">
        <v>1749</v>
      </c>
      <c r="B200" t="s">
        <v>1750</v>
      </c>
      <c r="C200" s="29">
        <v>-212751.82</v>
      </c>
      <c r="D200" s="7"/>
      <c r="E200" s="41" t="s">
        <v>2073</v>
      </c>
      <c r="F200" s="42">
        <v>42878</v>
      </c>
      <c r="G200" s="43">
        <v>212751.82</v>
      </c>
      <c r="H200" s="43">
        <f t="shared" si="9"/>
        <v>0</v>
      </c>
      <c r="J200" s="62"/>
      <c r="K200" s="62"/>
      <c r="L200" s="64"/>
      <c r="M200" s="64"/>
    </row>
    <row r="201" spans="1:13" x14ac:dyDescent="0.25">
      <c r="A201" t="s">
        <v>1751</v>
      </c>
      <c r="B201" t="s">
        <v>1752</v>
      </c>
      <c r="C201" s="29">
        <v>-212751.82</v>
      </c>
      <c r="D201" s="7"/>
      <c r="E201" s="41" t="s">
        <v>2065</v>
      </c>
      <c r="F201" s="42">
        <v>42878</v>
      </c>
      <c r="G201" s="43">
        <v>212751.82</v>
      </c>
      <c r="H201" s="43">
        <f t="shared" ref="H201:H232" si="10">+C201+G201</f>
        <v>0</v>
      </c>
      <c r="J201" s="62"/>
      <c r="K201" s="62"/>
      <c r="L201" s="64"/>
      <c r="M201" s="64"/>
    </row>
    <row r="202" spans="1:13" x14ac:dyDescent="0.25">
      <c r="A202" t="s">
        <v>1753</v>
      </c>
      <c r="B202" t="s">
        <v>1754</v>
      </c>
      <c r="C202" s="29">
        <v>-212751.82</v>
      </c>
      <c r="D202" s="7"/>
      <c r="E202" s="41" t="s">
        <v>2063</v>
      </c>
      <c r="F202" s="42">
        <v>42880</v>
      </c>
      <c r="G202" s="43">
        <v>212751.82</v>
      </c>
      <c r="H202" s="43">
        <f t="shared" si="10"/>
        <v>0</v>
      </c>
      <c r="J202" s="62"/>
      <c r="K202" s="62"/>
      <c r="L202" s="64"/>
      <c r="M202" s="64"/>
    </row>
    <row r="203" spans="1:13" x14ac:dyDescent="0.25">
      <c r="A203" t="s">
        <v>1755</v>
      </c>
      <c r="B203" t="s">
        <v>1756</v>
      </c>
      <c r="C203" s="29">
        <v>-212751.82</v>
      </c>
      <c r="D203" s="7"/>
      <c r="E203" s="41" t="s">
        <v>2077</v>
      </c>
      <c r="F203" s="42">
        <v>42878</v>
      </c>
      <c r="G203" s="43">
        <v>212751.82</v>
      </c>
      <c r="H203" s="43">
        <f t="shared" si="10"/>
        <v>0</v>
      </c>
      <c r="J203" s="62"/>
      <c r="K203" s="62"/>
      <c r="L203" s="64"/>
      <c r="M203" s="64"/>
    </row>
    <row r="204" spans="1:13" x14ac:dyDescent="0.25">
      <c r="A204" t="s">
        <v>1757</v>
      </c>
      <c r="B204" t="s">
        <v>1758</v>
      </c>
      <c r="C204" s="29">
        <v>-212751.82</v>
      </c>
      <c r="D204" s="7"/>
      <c r="E204" s="41" t="s">
        <v>2081</v>
      </c>
      <c r="F204" s="42">
        <v>42880</v>
      </c>
      <c r="G204" s="43">
        <v>212751.82</v>
      </c>
      <c r="H204" s="43">
        <f t="shared" si="10"/>
        <v>0</v>
      </c>
      <c r="J204" s="62"/>
      <c r="K204" s="62"/>
      <c r="L204" s="64"/>
      <c r="M204" s="64"/>
    </row>
    <row r="205" spans="1:13" x14ac:dyDescent="0.25">
      <c r="A205" t="s">
        <v>1759</v>
      </c>
      <c r="B205" t="s">
        <v>1760</v>
      </c>
      <c r="C205" s="29">
        <v>-212751.82</v>
      </c>
      <c r="D205" s="7"/>
      <c r="E205" s="41" t="s">
        <v>2066</v>
      </c>
      <c r="F205" s="42">
        <v>42880</v>
      </c>
      <c r="G205" s="43">
        <v>212751.82</v>
      </c>
      <c r="H205" s="43">
        <f t="shared" si="10"/>
        <v>0</v>
      </c>
      <c r="J205" s="62"/>
      <c r="K205" s="62"/>
      <c r="L205" s="64"/>
      <c r="M205" s="64"/>
    </row>
    <row r="206" spans="1:13" x14ac:dyDescent="0.25">
      <c r="A206" t="s">
        <v>1761</v>
      </c>
      <c r="B206" t="s">
        <v>1762</v>
      </c>
      <c r="C206" s="29">
        <v>-212751.82</v>
      </c>
      <c r="D206" s="7"/>
      <c r="E206" s="41" t="s">
        <v>2067</v>
      </c>
      <c r="F206" s="42">
        <v>42880</v>
      </c>
      <c r="G206" s="43">
        <v>212751.82</v>
      </c>
      <c r="H206" s="43">
        <f t="shared" si="10"/>
        <v>0</v>
      </c>
      <c r="J206" s="62"/>
      <c r="K206" s="62"/>
      <c r="L206" s="64"/>
      <c r="M206" s="64"/>
    </row>
    <row r="207" spans="1:13" x14ac:dyDescent="0.25">
      <c r="A207" t="s">
        <v>1763</v>
      </c>
      <c r="B207" t="s">
        <v>1764</v>
      </c>
      <c r="C207" s="29">
        <v>-212751.82</v>
      </c>
      <c r="D207" s="7"/>
      <c r="E207" s="41" t="s">
        <v>2082</v>
      </c>
      <c r="F207" s="42">
        <v>42880</v>
      </c>
      <c r="G207" s="43">
        <v>212751.82</v>
      </c>
      <c r="H207" s="43">
        <f t="shared" si="10"/>
        <v>0</v>
      </c>
      <c r="J207" s="62"/>
      <c r="K207" s="62"/>
      <c r="L207" s="64"/>
      <c r="M207" s="64"/>
    </row>
    <row r="208" spans="1:13" x14ac:dyDescent="0.25">
      <c r="A208" t="s">
        <v>1765</v>
      </c>
      <c r="B208" t="s">
        <v>1766</v>
      </c>
      <c r="C208" s="29">
        <v>-212751.82</v>
      </c>
      <c r="D208" s="7"/>
      <c r="E208" s="41" t="s">
        <v>2072</v>
      </c>
      <c r="F208" s="42">
        <v>42880</v>
      </c>
      <c r="G208" s="43">
        <v>212751.82</v>
      </c>
      <c r="H208" s="43">
        <f t="shared" si="10"/>
        <v>0</v>
      </c>
      <c r="J208" s="62"/>
      <c r="K208" s="62"/>
      <c r="L208" s="64"/>
      <c r="M208" s="64"/>
    </row>
    <row r="209" spans="1:13" x14ac:dyDescent="0.25">
      <c r="A209" t="s">
        <v>1767</v>
      </c>
      <c r="B209" t="s">
        <v>1768</v>
      </c>
      <c r="C209" s="29">
        <v>-266122.02</v>
      </c>
      <c r="D209" s="7"/>
      <c r="E209" s="41" t="s">
        <v>1998</v>
      </c>
      <c r="F209" s="42">
        <v>42880</v>
      </c>
      <c r="G209" s="43">
        <v>266122.02</v>
      </c>
      <c r="H209" s="43">
        <f t="shared" si="10"/>
        <v>0</v>
      </c>
      <c r="J209" s="62"/>
      <c r="K209" s="62"/>
      <c r="L209" s="64"/>
      <c r="M209" s="64"/>
    </row>
    <row r="210" spans="1:13" x14ac:dyDescent="0.25">
      <c r="A210" t="s">
        <v>1769</v>
      </c>
      <c r="B210" t="s">
        <v>1770</v>
      </c>
      <c r="C210" s="29">
        <v>-266122.02</v>
      </c>
      <c r="D210" s="7"/>
      <c r="E210" s="41" t="s">
        <v>2002</v>
      </c>
      <c r="F210" s="42">
        <v>42880</v>
      </c>
      <c r="G210" s="43">
        <v>266122.02</v>
      </c>
      <c r="H210" s="43">
        <f t="shared" si="10"/>
        <v>0</v>
      </c>
      <c r="J210" s="62"/>
      <c r="K210" s="62"/>
      <c r="L210" s="64"/>
      <c r="M210" s="64"/>
    </row>
    <row r="211" spans="1:13" x14ac:dyDescent="0.25">
      <c r="A211" t="s">
        <v>1771</v>
      </c>
      <c r="B211" t="s">
        <v>1772</v>
      </c>
      <c r="C211" s="29">
        <v>-250405.92</v>
      </c>
      <c r="D211" s="7"/>
      <c r="E211" s="41" t="s">
        <v>2003</v>
      </c>
      <c r="F211" s="42">
        <v>42880</v>
      </c>
      <c r="G211" s="43">
        <v>250405.92</v>
      </c>
      <c r="H211" s="43">
        <f t="shared" si="10"/>
        <v>0</v>
      </c>
      <c r="J211" s="62"/>
      <c r="K211" s="62"/>
      <c r="L211" s="64"/>
      <c r="M211" s="64"/>
    </row>
    <row r="212" spans="1:13" x14ac:dyDescent="0.25">
      <c r="A212" t="s">
        <v>1773</v>
      </c>
      <c r="B212" t="s">
        <v>1774</v>
      </c>
      <c r="C212" s="29">
        <v>-127741.98</v>
      </c>
      <c r="D212" s="7"/>
      <c r="E212" s="41" t="s">
        <v>1989</v>
      </c>
      <c r="F212" s="42">
        <v>42880</v>
      </c>
      <c r="G212" s="43">
        <v>218104.73</v>
      </c>
      <c r="H212" s="43">
        <f t="shared" si="10"/>
        <v>90362.750000000015</v>
      </c>
      <c r="J212" s="62"/>
      <c r="K212" s="62"/>
      <c r="L212" s="64"/>
      <c r="M212" s="64"/>
    </row>
    <row r="213" spans="1:13" x14ac:dyDescent="0.25">
      <c r="A213" t="s">
        <v>1775</v>
      </c>
      <c r="B213" t="s">
        <v>1776</v>
      </c>
      <c r="C213" s="29">
        <v>-241714.14</v>
      </c>
      <c r="D213" s="7"/>
      <c r="E213" s="41" t="s">
        <v>1988</v>
      </c>
      <c r="F213" s="42">
        <v>42880</v>
      </c>
      <c r="G213" s="43">
        <v>241714.14</v>
      </c>
      <c r="H213" s="43">
        <f t="shared" si="10"/>
        <v>0</v>
      </c>
      <c r="J213" s="62"/>
      <c r="K213" s="62"/>
      <c r="L213" s="64"/>
      <c r="M213" s="64"/>
    </row>
    <row r="214" spans="1:13" x14ac:dyDescent="0.25">
      <c r="A214" t="s">
        <v>1777</v>
      </c>
      <c r="B214" t="s">
        <v>1778</v>
      </c>
      <c r="C214" s="29">
        <v>-266122.02</v>
      </c>
      <c r="D214" s="7"/>
      <c r="E214" s="41" t="s">
        <v>1995</v>
      </c>
      <c r="F214" s="42">
        <v>42880</v>
      </c>
      <c r="G214" s="43">
        <v>266122.02</v>
      </c>
      <c r="H214" s="43">
        <f t="shared" si="10"/>
        <v>0</v>
      </c>
      <c r="J214" s="62"/>
      <c r="K214" s="62"/>
      <c r="L214" s="64"/>
      <c r="M214" s="64"/>
    </row>
    <row r="215" spans="1:13" x14ac:dyDescent="0.25">
      <c r="A215" t="s">
        <v>1779</v>
      </c>
      <c r="B215" t="s">
        <v>1780</v>
      </c>
      <c r="C215" s="29">
        <v>-266122.02</v>
      </c>
      <c r="D215" s="7"/>
      <c r="E215" s="41" t="s">
        <v>1999</v>
      </c>
      <c r="F215" s="42">
        <v>42880</v>
      </c>
      <c r="G215" s="43">
        <v>266122.02</v>
      </c>
      <c r="H215" s="43">
        <f t="shared" si="10"/>
        <v>0</v>
      </c>
      <c r="J215" s="62"/>
      <c r="K215" s="62"/>
      <c r="L215" s="64"/>
      <c r="M215" s="64"/>
    </row>
    <row r="216" spans="1:13" x14ac:dyDescent="0.25">
      <c r="A216" t="s">
        <v>1781</v>
      </c>
      <c r="B216" t="s">
        <v>1782</v>
      </c>
      <c r="C216" s="29">
        <v>-266122.02</v>
      </c>
      <c r="D216" s="7"/>
      <c r="E216" s="41" t="s">
        <v>2004</v>
      </c>
      <c r="F216" s="42">
        <v>42880</v>
      </c>
      <c r="G216" s="43">
        <v>266122.02</v>
      </c>
      <c r="H216" s="43">
        <f t="shared" si="10"/>
        <v>0</v>
      </c>
      <c r="J216" s="62"/>
      <c r="K216" s="62"/>
      <c r="L216" s="64"/>
      <c r="M216" s="64"/>
    </row>
    <row r="217" spans="1:13" x14ac:dyDescent="0.25">
      <c r="A217" t="s">
        <v>1783</v>
      </c>
      <c r="B217" t="s">
        <v>1784</v>
      </c>
      <c r="C217" s="29">
        <v>-304854.28000000003</v>
      </c>
      <c r="D217" s="7"/>
      <c r="E217" s="41" t="s">
        <v>2019</v>
      </c>
      <c r="F217" s="42">
        <v>42880</v>
      </c>
      <c r="G217" s="43">
        <v>304854.28000000003</v>
      </c>
      <c r="H217" s="43">
        <f t="shared" si="10"/>
        <v>0</v>
      </c>
      <c r="J217" s="62"/>
      <c r="K217" s="62"/>
      <c r="L217" s="64"/>
      <c r="M217" s="64"/>
    </row>
    <row r="218" spans="1:13" x14ac:dyDescent="0.25">
      <c r="A218" t="s">
        <v>1785</v>
      </c>
      <c r="B218" t="s">
        <v>1786</v>
      </c>
      <c r="C218" s="29">
        <v>-304854.28000000003</v>
      </c>
      <c r="D218" s="7"/>
      <c r="E218" s="41" t="s">
        <v>2027</v>
      </c>
      <c r="F218" s="42">
        <v>42880</v>
      </c>
      <c r="G218" s="43">
        <v>304854.28000000003</v>
      </c>
      <c r="H218" s="43">
        <f t="shared" si="10"/>
        <v>0</v>
      </c>
      <c r="J218" s="62"/>
      <c r="K218" s="62"/>
      <c r="L218" s="64"/>
      <c r="M218" s="64"/>
    </row>
    <row r="219" spans="1:13" x14ac:dyDescent="0.25">
      <c r="A219" t="s">
        <v>1787</v>
      </c>
      <c r="B219" t="s">
        <v>1788</v>
      </c>
      <c r="C219" s="29">
        <v>-304854.28000000003</v>
      </c>
      <c r="D219" s="7"/>
      <c r="E219" s="41" t="s">
        <v>2020</v>
      </c>
      <c r="F219" s="42">
        <v>42880</v>
      </c>
      <c r="G219" s="43">
        <v>304854.28000000003</v>
      </c>
      <c r="H219" s="43">
        <f t="shared" si="10"/>
        <v>0</v>
      </c>
      <c r="J219" s="62"/>
      <c r="K219" s="62"/>
      <c r="L219" s="64"/>
      <c r="M219" s="64"/>
    </row>
    <row r="220" spans="1:13" x14ac:dyDescent="0.25">
      <c r="A220" t="s">
        <v>1789</v>
      </c>
      <c r="B220" t="s">
        <v>1790</v>
      </c>
      <c r="C220" s="29">
        <v>-304854.28000000003</v>
      </c>
      <c r="D220" s="7"/>
      <c r="E220" s="41" t="s">
        <v>2035</v>
      </c>
      <c r="F220" s="42">
        <v>42880</v>
      </c>
      <c r="G220" s="43">
        <v>304854.28000000003</v>
      </c>
      <c r="H220" s="43">
        <f t="shared" si="10"/>
        <v>0</v>
      </c>
      <c r="J220" s="62"/>
      <c r="K220" s="62"/>
      <c r="L220" s="64"/>
      <c r="M220" s="64"/>
    </row>
    <row r="221" spans="1:13" x14ac:dyDescent="0.25">
      <c r="A221" t="s">
        <v>1791</v>
      </c>
      <c r="B221" t="s">
        <v>1792</v>
      </c>
      <c r="C221" s="29">
        <v>-304854.28000000003</v>
      </c>
      <c r="D221" s="7"/>
      <c r="E221" s="41" t="s">
        <v>2050</v>
      </c>
      <c r="F221" s="42">
        <v>42880</v>
      </c>
      <c r="G221" s="43">
        <v>304854.28000000003</v>
      </c>
      <c r="H221" s="43">
        <f t="shared" si="10"/>
        <v>0</v>
      </c>
      <c r="J221" s="62"/>
      <c r="K221" s="62"/>
      <c r="L221" s="64"/>
      <c r="M221" s="64"/>
    </row>
    <row r="222" spans="1:13" x14ac:dyDescent="0.25">
      <c r="A222" t="s">
        <v>1793</v>
      </c>
      <c r="B222" t="s">
        <v>1794</v>
      </c>
      <c r="C222" s="29">
        <v>-304854.28000000003</v>
      </c>
      <c r="D222" s="7"/>
      <c r="E222" s="41" t="s">
        <v>2024</v>
      </c>
      <c r="F222" s="42">
        <v>42880</v>
      </c>
      <c r="G222" s="43">
        <v>304854.28000000003</v>
      </c>
      <c r="H222" s="43">
        <f t="shared" si="10"/>
        <v>0</v>
      </c>
      <c r="J222" s="62"/>
      <c r="K222" s="62"/>
      <c r="L222" s="64"/>
      <c r="M222" s="64"/>
    </row>
    <row r="223" spans="1:13" x14ac:dyDescent="0.25">
      <c r="A223" t="s">
        <v>1795</v>
      </c>
      <c r="B223" t="s">
        <v>1796</v>
      </c>
      <c r="C223" s="29">
        <v>-304854.28000000003</v>
      </c>
      <c r="D223" s="7"/>
      <c r="E223" s="41" t="s">
        <v>2025</v>
      </c>
      <c r="F223" s="42">
        <v>42880</v>
      </c>
      <c r="G223" s="43">
        <v>304854.28000000003</v>
      </c>
      <c r="H223" s="43">
        <f t="shared" si="10"/>
        <v>0</v>
      </c>
      <c r="J223" s="62"/>
      <c r="K223" s="62"/>
      <c r="L223" s="64"/>
      <c r="M223" s="64"/>
    </row>
    <row r="224" spans="1:13" x14ac:dyDescent="0.25">
      <c r="A224" t="s">
        <v>1797</v>
      </c>
      <c r="B224" t="s">
        <v>1798</v>
      </c>
      <c r="C224" s="29">
        <v>-304854.28000000003</v>
      </c>
      <c r="D224" s="7"/>
      <c r="E224" s="41" t="s">
        <v>2015</v>
      </c>
      <c r="F224" s="42">
        <v>42880</v>
      </c>
      <c r="G224" s="43">
        <v>304854.28000000003</v>
      </c>
      <c r="H224" s="43">
        <f t="shared" si="10"/>
        <v>0</v>
      </c>
      <c r="J224" s="62"/>
      <c r="K224" s="62"/>
      <c r="L224" s="64"/>
      <c r="M224" s="64"/>
    </row>
    <row r="225" spans="1:13" x14ac:dyDescent="0.25">
      <c r="A225" t="s">
        <v>1799</v>
      </c>
      <c r="B225" t="s">
        <v>1800</v>
      </c>
      <c r="C225" s="29">
        <v>-304854.28000000003</v>
      </c>
      <c r="D225" s="7"/>
      <c r="E225" s="41" t="s">
        <v>2055</v>
      </c>
      <c r="F225" s="42">
        <v>42880</v>
      </c>
      <c r="G225" s="43">
        <v>304854.28000000003</v>
      </c>
      <c r="H225" s="43">
        <f t="shared" si="10"/>
        <v>0</v>
      </c>
      <c r="J225" s="62"/>
      <c r="K225" s="62"/>
      <c r="L225" s="64"/>
      <c r="M225" s="64"/>
    </row>
    <row r="226" spans="1:13" x14ac:dyDescent="0.25">
      <c r="A226" t="s">
        <v>1801</v>
      </c>
      <c r="B226" t="s">
        <v>1802</v>
      </c>
      <c r="C226" s="29">
        <v>-304854.28000000003</v>
      </c>
      <c r="D226" s="7"/>
      <c r="E226" s="41" t="s">
        <v>2016</v>
      </c>
      <c r="F226" s="42">
        <v>42880</v>
      </c>
      <c r="G226" s="43">
        <v>304854.28000000003</v>
      </c>
      <c r="H226" s="43">
        <f t="shared" si="10"/>
        <v>0</v>
      </c>
      <c r="J226" s="62"/>
      <c r="K226" s="62"/>
      <c r="L226" s="64"/>
      <c r="M226" s="64"/>
    </row>
    <row r="227" spans="1:13" x14ac:dyDescent="0.25">
      <c r="A227" t="s">
        <v>1803</v>
      </c>
      <c r="B227" t="s">
        <v>1804</v>
      </c>
      <c r="C227" s="29">
        <v>-304854.28000000003</v>
      </c>
      <c r="D227" s="7"/>
      <c r="E227" s="41" t="s">
        <v>2043</v>
      </c>
      <c r="F227" s="42">
        <v>42880</v>
      </c>
      <c r="G227" s="43">
        <v>304854.28000000003</v>
      </c>
      <c r="H227" s="43">
        <f t="shared" si="10"/>
        <v>0</v>
      </c>
      <c r="J227" s="62"/>
      <c r="K227" s="62"/>
      <c r="L227" s="64"/>
      <c r="M227" s="64"/>
    </row>
    <row r="228" spans="1:13" x14ac:dyDescent="0.25">
      <c r="A228" t="s">
        <v>1805</v>
      </c>
      <c r="B228" t="s">
        <v>1806</v>
      </c>
      <c r="C228" s="29">
        <v>-304854.28000000003</v>
      </c>
      <c r="D228" s="7"/>
      <c r="E228" s="41" t="s">
        <v>2044</v>
      </c>
      <c r="F228" s="42">
        <v>42880</v>
      </c>
      <c r="G228" s="43">
        <v>304854.28000000003</v>
      </c>
      <c r="H228" s="43">
        <f t="shared" si="10"/>
        <v>0</v>
      </c>
      <c r="J228" s="62"/>
      <c r="K228" s="62"/>
      <c r="L228" s="64"/>
      <c r="M228" s="64"/>
    </row>
    <row r="229" spans="1:13" x14ac:dyDescent="0.25">
      <c r="A229" t="s">
        <v>1807</v>
      </c>
      <c r="B229" t="s">
        <v>1808</v>
      </c>
      <c r="C229" s="29">
        <v>-304854.28000000003</v>
      </c>
      <c r="D229" s="7"/>
      <c r="E229" s="41" t="s">
        <v>2045</v>
      </c>
      <c r="F229" s="42">
        <v>42880</v>
      </c>
      <c r="G229" s="43">
        <v>304854.28000000003</v>
      </c>
      <c r="H229" s="43">
        <f t="shared" si="10"/>
        <v>0</v>
      </c>
      <c r="J229" s="62"/>
      <c r="K229" s="62"/>
      <c r="L229" s="64"/>
      <c r="M229" s="64"/>
    </row>
    <row r="230" spans="1:13" x14ac:dyDescent="0.25">
      <c r="A230" t="s">
        <v>1809</v>
      </c>
      <c r="B230" t="s">
        <v>1810</v>
      </c>
      <c r="C230" s="29">
        <v>-304854.28000000003</v>
      </c>
      <c r="D230" s="7"/>
      <c r="E230" s="41" t="s">
        <v>2052</v>
      </c>
      <c r="F230" s="42">
        <v>42880</v>
      </c>
      <c r="G230" s="43">
        <v>304854.28000000003</v>
      </c>
      <c r="H230" s="43">
        <f t="shared" si="10"/>
        <v>0</v>
      </c>
      <c r="J230" s="62"/>
      <c r="K230" s="62"/>
      <c r="L230" s="64"/>
      <c r="M230" s="64"/>
    </row>
    <row r="231" spans="1:13" x14ac:dyDescent="0.25">
      <c r="A231" t="s">
        <v>1811</v>
      </c>
      <c r="B231" t="s">
        <v>1812</v>
      </c>
      <c r="C231" s="29">
        <v>-304854.28000000003</v>
      </c>
      <c r="D231" s="7"/>
      <c r="E231" s="41" t="s">
        <v>2018</v>
      </c>
      <c r="F231" s="42">
        <v>42880</v>
      </c>
      <c r="G231" s="43">
        <v>304854.28000000003</v>
      </c>
      <c r="H231" s="43">
        <f t="shared" si="10"/>
        <v>0</v>
      </c>
      <c r="J231" s="62"/>
      <c r="K231" s="62"/>
      <c r="L231" s="64"/>
      <c r="M231" s="64"/>
    </row>
    <row r="232" spans="1:13" x14ac:dyDescent="0.25">
      <c r="A232" t="s">
        <v>1813</v>
      </c>
      <c r="B232" t="s">
        <v>1814</v>
      </c>
      <c r="C232" s="29">
        <v>-304854.28000000003</v>
      </c>
      <c r="D232" s="7"/>
      <c r="E232" s="41" t="s">
        <v>2047</v>
      </c>
      <c r="F232" s="42">
        <v>42880</v>
      </c>
      <c r="G232" s="43">
        <v>304854.28000000003</v>
      </c>
      <c r="H232" s="43">
        <f t="shared" si="10"/>
        <v>0</v>
      </c>
      <c r="J232" s="62"/>
      <c r="K232" s="62"/>
      <c r="L232" s="64"/>
      <c r="M232" s="64"/>
    </row>
    <row r="233" spans="1:13" x14ac:dyDescent="0.25">
      <c r="A233" t="s">
        <v>1815</v>
      </c>
      <c r="B233" t="s">
        <v>1816</v>
      </c>
      <c r="C233" s="29">
        <v>-298337.58</v>
      </c>
      <c r="D233" s="7"/>
      <c r="E233" s="41" t="s">
        <v>2048</v>
      </c>
      <c r="F233" s="42">
        <v>42880</v>
      </c>
      <c r="G233" s="43">
        <v>298337.58</v>
      </c>
      <c r="H233" s="43">
        <f t="shared" ref="H233:H264" si="11">+C233+G233</f>
        <v>0</v>
      </c>
      <c r="J233" s="62"/>
      <c r="K233" s="62"/>
      <c r="L233" s="64"/>
      <c r="M233" s="64"/>
    </row>
    <row r="234" spans="1:13" x14ac:dyDescent="0.25">
      <c r="A234" t="s">
        <v>1817</v>
      </c>
      <c r="B234" t="s">
        <v>1818</v>
      </c>
      <c r="C234" s="29">
        <v>-298337.58</v>
      </c>
      <c r="D234" s="7"/>
      <c r="E234" s="41" t="s">
        <v>2008</v>
      </c>
      <c r="F234" s="42">
        <v>42880</v>
      </c>
      <c r="G234" s="43">
        <v>298337.58</v>
      </c>
      <c r="H234" s="43">
        <f t="shared" si="11"/>
        <v>0</v>
      </c>
      <c r="J234" s="62"/>
      <c r="K234" s="62"/>
      <c r="L234" s="64"/>
      <c r="M234" s="64"/>
    </row>
    <row r="235" spans="1:13" x14ac:dyDescent="0.25">
      <c r="A235" t="s">
        <v>1819</v>
      </c>
      <c r="B235" t="s">
        <v>1820</v>
      </c>
      <c r="C235" s="29">
        <v>-298337.58</v>
      </c>
      <c r="D235" s="7"/>
      <c r="E235" s="41" t="s">
        <v>2059</v>
      </c>
      <c r="F235" s="42">
        <v>42880</v>
      </c>
      <c r="G235" s="43">
        <v>298337.58</v>
      </c>
      <c r="H235" s="43">
        <f t="shared" si="11"/>
        <v>0</v>
      </c>
      <c r="J235" s="62"/>
      <c r="K235" s="62"/>
      <c r="L235" s="64"/>
      <c r="M235" s="64"/>
    </row>
    <row r="236" spans="1:13" x14ac:dyDescent="0.25">
      <c r="A236" t="s">
        <v>1821</v>
      </c>
      <c r="B236" t="s">
        <v>1822</v>
      </c>
      <c r="C236" s="29">
        <v>-298337.58</v>
      </c>
      <c r="D236" s="7"/>
      <c r="E236" s="41" t="s">
        <v>2029</v>
      </c>
      <c r="F236" s="42">
        <v>42880</v>
      </c>
      <c r="G236" s="43">
        <v>298337.58</v>
      </c>
      <c r="H236" s="43">
        <f t="shared" si="11"/>
        <v>0</v>
      </c>
      <c r="J236" s="62"/>
      <c r="K236" s="62"/>
      <c r="L236" s="64"/>
      <c r="M236" s="64"/>
    </row>
    <row r="237" spans="1:13" x14ac:dyDescent="0.25">
      <c r="A237" t="s">
        <v>1823</v>
      </c>
      <c r="B237" t="s">
        <v>1824</v>
      </c>
      <c r="C237" s="29">
        <v>-298337.58</v>
      </c>
      <c r="D237" s="7"/>
      <c r="E237" s="41" t="s">
        <v>2026</v>
      </c>
      <c r="F237" s="42">
        <v>42880</v>
      </c>
      <c r="G237" s="43">
        <v>298337.58</v>
      </c>
      <c r="H237" s="43">
        <f t="shared" si="11"/>
        <v>0</v>
      </c>
      <c r="J237" s="62"/>
      <c r="K237" s="62"/>
      <c r="L237" s="64"/>
      <c r="M237" s="64"/>
    </row>
    <row r="238" spans="1:13" x14ac:dyDescent="0.25">
      <c r="A238" t="s">
        <v>1825</v>
      </c>
      <c r="B238" t="s">
        <v>1826</v>
      </c>
      <c r="C238" s="29">
        <v>-304854.28000000003</v>
      </c>
      <c r="D238" s="7"/>
      <c r="E238" s="41" t="s">
        <v>2013</v>
      </c>
      <c r="F238" s="42">
        <v>42880</v>
      </c>
      <c r="G238" s="43">
        <v>304854.28000000003</v>
      </c>
      <c r="H238" s="43">
        <f t="shared" si="11"/>
        <v>0</v>
      </c>
      <c r="J238" s="62"/>
      <c r="K238" s="62"/>
      <c r="L238" s="64"/>
      <c r="M238" s="64"/>
    </row>
    <row r="239" spans="1:13" x14ac:dyDescent="0.25">
      <c r="A239" t="s">
        <v>1827</v>
      </c>
      <c r="B239" t="s">
        <v>1828</v>
      </c>
      <c r="C239" s="29">
        <v>-304854.28000000003</v>
      </c>
      <c r="D239" s="7"/>
      <c r="E239" s="41" t="s">
        <v>2058</v>
      </c>
      <c r="F239" s="42">
        <v>42880</v>
      </c>
      <c r="G239" s="43">
        <v>304854.28000000003</v>
      </c>
      <c r="H239" s="43">
        <f t="shared" si="11"/>
        <v>0</v>
      </c>
      <c r="J239" s="62"/>
      <c r="K239" s="62"/>
      <c r="L239" s="64"/>
      <c r="M239" s="64"/>
    </row>
    <row r="240" spans="1:13" x14ac:dyDescent="0.25">
      <c r="A240" t="s">
        <v>1829</v>
      </c>
      <c r="B240" t="s">
        <v>1830</v>
      </c>
      <c r="C240" s="29">
        <v>-304854.28000000003</v>
      </c>
      <c r="D240" s="7"/>
      <c r="E240" s="41" t="s">
        <v>2037</v>
      </c>
      <c r="F240" s="42">
        <v>42880</v>
      </c>
      <c r="G240" s="43">
        <v>304854.28000000003</v>
      </c>
      <c r="H240" s="43">
        <f t="shared" si="11"/>
        <v>0</v>
      </c>
      <c r="J240" s="62"/>
      <c r="K240" s="62"/>
      <c r="L240" s="64"/>
      <c r="M240" s="64"/>
    </row>
    <row r="241" spans="1:13" x14ac:dyDescent="0.25">
      <c r="A241" t="s">
        <v>1831</v>
      </c>
      <c r="B241" t="s">
        <v>1832</v>
      </c>
      <c r="C241" s="29">
        <v>-304854.28000000003</v>
      </c>
      <c r="D241" s="7"/>
      <c r="E241" s="41" t="s">
        <v>2034</v>
      </c>
      <c r="F241" s="42">
        <v>42880</v>
      </c>
      <c r="G241" s="43">
        <v>304854.28000000003</v>
      </c>
      <c r="H241" s="43">
        <f t="shared" si="11"/>
        <v>0</v>
      </c>
      <c r="J241" s="62"/>
      <c r="K241" s="62"/>
      <c r="L241" s="64"/>
      <c r="M241" s="64"/>
    </row>
    <row r="242" spans="1:13" x14ac:dyDescent="0.25">
      <c r="A242" t="s">
        <v>1833</v>
      </c>
      <c r="B242" t="s">
        <v>1834</v>
      </c>
      <c r="C242" s="29">
        <v>-250405.92</v>
      </c>
      <c r="D242" s="7"/>
      <c r="E242" s="41" t="s">
        <v>1993</v>
      </c>
      <c r="F242" s="42">
        <v>42880</v>
      </c>
      <c r="G242" s="43">
        <v>250405.92</v>
      </c>
      <c r="H242" s="43">
        <f t="shared" si="11"/>
        <v>0</v>
      </c>
      <c r="J242" s="62"/>
      <c r="K242" s="62"/>
      <c r="L242" s="64"/>
      <c r="M242" s="64"/>
    </row>
    <row r="243" spans="1:13" x14ac:dyDescent="0.25">
      <c r="A243" t="s">
        <v>1835</v>
      </c>
      <c r="B243" t="s">
        <v>1836</v>
      </c>
      <c r="C243" s="29">
        <v>-266122.02</v>
      </c>
      <c r="D243" s="7"/>
      <c r="E243" s="41" t="s">
        <v>2005</v>
      </c>
      <c r="F243" s="42">
        <v>42880</v>
      </c>
      <c r="G243" s="43">
        <v>266122.02</v>
      </c>
      <c r="H243" s="43">
        <f t="shared" si="11"/>
        <v>0</v>
      </c>
      <c r="J243" s="62"/>
      <c r="K243" s="62"/>
      <c r="L243" s="64"/>
      <c r="M243" s="64"/>
    </row>
    <row r="244" spans="1:13" x14ac:dyDescent="0.25">
      <c r="A244" t="s">
        <v>1837</v>
      </c>
      <c r="B244" t="s">
        <v>1838</v>
      </c>
      <c r="C244" s="29">
        <v>-193560.53</v>
      </c>
      <c r="D244" s="7"/>
      <c r="E244" s="41" t="s">
        <v>2068</v>
      </c>
      <c r="F244" s="42">
        <v>42879</v>
      </c>
      <c r="G244" s="43">
        <v>193560.53</v>
      </c>
      <c r="H244" s="43">
        <f t="shared" si="11"/>
        <v>0</v>
      </c>
      <c r="J244" s="62"/>
      <c r="K244" s="62"/>
      <c r="L244" s="64"/>
      <c r="M244" s="64"/>
    </row>
    <row r="245" spans="1:13" x14ac:dyDescent="0.25">
      <c r="A245" t="s">
        <v>1839</v>
      </c>
      <c r="B245" t="s">
        <v>1840</v>
      </c>
      <c r="C245" s="29">
        <v>-223074.99</v>
      </c>
      <c r="D245" s="7"/>
      <c r="E245" s="41" t="s">
        <v>1938</v>
      </c>
      <c r="F245" s="42">
        <v>42879</v>
      </c>
      <c r="G245" s="43">
        <v>223074.99</v>
      </c>
      <c r="H245" s="43">
        <f t="shared" si="11"/>
        <v>0</v>
      </c>
      <c r="J245" s="62"/>
      <c r="K245" s="62"/>
      <c r="L245" s="64"/>
      <c r="M245" s="64"/>
    </row>
    <row r="246" spans="1:13" x14ac:dyDescent="0.25">
      <c r="A246" t="s">
        <v>1841</v>
      </c>
      <c r="B246" t="s">
        <v>1842</v>
      </c>
      <c r="C246" s="29">
        <v>-315603.06</v>
      </c>
      <c r="D246" s="7"/>
      <c r="E246" s="41" t="s">
        <v>1943</v>
      </c>
      <c r="F246" s="42">
        <v>42877</v>
      </c>
      <c r="G246" s="43">
        <v>315603.06</v>
      </c>
      <c r="H246" s="43">
        <f t="shared" si="11"/>
        <v>0</v>
      </c>
      <c r="J246" s="62"/>
      <c r="K246" s="62"/>
      <c r="L246" s="64"/>
      <c r="M246" s="64"/>
    </row>
    <row r="247" spans="1:13" x14ac:dyDescent="0.25">
      <c r="A247" t="s">
        <v>1843</v>
      </c>
      <c r="B247" t="s">
        <v>1844</v>
      </c>
      <c r="C247" s="29">
        <v>-130560.52</v>
      </c>
      <c r="D247" s="7"/>
      <c r="E247" s="41" t="s">
        <v>2070</v>
      </c>
      <c r="F247" s="42">
        <v>42879</v>
      </c>
      <c r="G247" s="43">
        <v>130560.52</v>
      </c>
      <c r="H247" s="43">
        <f t="shared" si="11"/>
        <v>0</v>
      </c>
      <c r="J247" s="62"/>
      <c r="K247" s="62"/>
      <c r="L247" s="64"/>
      <c r="M247" s="64"/>
    </row>
    <row r="248" spans="1:13" x14ac:dyDescent="0.25">
      <c r="A248" t="s">
        <v>1845</v>
      </c>
      <c r="B248" t="s">
        <v>1846</v>
      </c>
      <c r="C248" s="29">
        <v>-193561.69</v>
      </c>
      <c r="D248" s="7"/>
      <c r="E248" s="41" t="s">
        <v>2064</v>
      </c>
      <c r="F248" s="42">
        <v>42884</v>
      </c>
      <c r="G248" s="43">
        <v>193560.53</v>
      </c>
      <c r="H248" s="43">
        <f t="shared" si="11"/>
        <v>-1.1600000000034925</v>
      </c>
      <c r="J248" s="62"/>
      <c r="K248" s="62"/>
      <c r="L248" s="64"/>
      <c r="M248" s="64"/>
    </row>
    <row r="249" spans="1:13" x14ac:dyDescent="0.25">
      <c r="A249" t="s">
        <v>1847</v>
      </c>
      <c r="B249" t="s">
        <v>1848</v>
      </c>
      <c r="C249" s="29">
        <v>-213425.89</v>
      </c>
      <c r="D249" s="7"/>
      <c r="E249" s="41" t="s">
        <v>1986</v>
      </c>
      <c r="F249" s="42">
        <v>42881</v>
      </c>
      <c r="G249" s="43">
        <v>213424.74</v>
      </c>
      <c r="H249" s="43">
        <f t="shared" si="11"/>
        <v>-1.1500000000232831</v>
      </c>
      <c r="J249" s="62"/>
      <c r="K249" s="62"/>
      <c r="L249" s="64"/>
      <c r="M249" s="64"/>
    </row>
    <row r="250" spans="1:13" x14ac:dyDescent="0.25">
      <c r="A250" t="s">
        <v>1849</v>
      </c>
      <c r="B250" t="s">
        <v>1850</v>
      </c>
      <c r="C250" s="29">
        <v>-255907.86</v>
      </c>
      <c r="D250" s="7"/>
      <c r="E250" s="41" t="s">
        <v>1956</v>
      </c>
      <c r="F250" s="42">
        <v>42884</v>
      </c>
      <c r="G250" s="43">
        <v>255907.86</v>
      </c>
      <c r="H250" s="43">
        <f t="shared" si="11"/>
        <v>0</v>
      </c>
      <c r="J250" s="62"/>
      <c r="K250" s="62"/>
      <c r="L250" s="64"/>
      <c r="M250" s="64"/>
    </row>
    <row r="251" spans="1:13" x14ac:dyDescent="0.25">
      <c r="A251" t="s">
        <v>1851</v>
      </c>
      <c r="B251" t="s">
        <v>1852</v>
      </c>
      <c r="C251" s="29">
        <v>-255907.86</v>
      </c>
      <c r="D251" s="7"/>
      <c r="E251" s="41" t="s">
        <v>1958</v>
      </c>
      <c r="F251" s="42">
        <v>42884</v>
      </c>
      <c r="G251" s="43">
        <v>255907.86</v>
      </c>
      <c r="H251" s="43">
        <f t="shared" si="11"/>
        <v>0</v>
      </c>
      <c r="J251" s="62"/>
      <c r="K251" s="62"/>
      <c r="L251" s="64"/>
      <c r="M251" s="64"/>
    </row>
    <row r="252" spans="1:13" x14ac:dyDescent="0.25">
      <c r="A252" t="s">
        <v>1853</v>
      </c>
      <c r="B252" t="s">
        <v>1854</v>
      </c>
      <c r="C252" s="29">
        <v>-246786.64</v>
      </c>
      <c r="D252" s="7"/>
      <c r="E252" s="41" t="s">
        <v>1957</v>
      </c>
      <c r="F252" s="42">
        <v>42884</v>
      </c>
      <c r="G252" s="43">
        <v>246786.64</v>
      </c>
      <c r="H252" s="43">
        <f t="shared" si="11"/>
        <v>0</v>
      </c>
      <c r="J252" s="62"/>
      <c r="K252" s="62"/>
      <c r="L252" s="64"/>
      <c r="M252" s="64"/>
    </row>
    <row r="253" spans="1:13" x14ac:dyDescent="0.25">
      <c r="A253" t="s">
        <v>1855</v>
      </c>
      <c r="B253" t="s">
        <v>1856</v>
      </c>
      <c r="C253" s="29">
        <v>-348454.73</v>
      </c>
      <c r="D253" s="7"/>
      <c r="E253" s="41" t="s">
        <v>1973</v>
      </c>
      <c r="F253" s="42">
        <v>42884</v>
      </c>
      <c r="G253" s="43">
        <v>348454.73</v>
      </c>
      <c r="H253" s="43">
        <f t="shared" si="11"/>
        <v>0</v>
      </c>
      <c r="J253" s="62"/>
      <c r="K253" s="62"/>
      <c r="L253" s="64"/>
      <c r="M253" s="64"/>
    </row>
    <row r="254" spans="1:13" x14ac:dyDescent="0.25">
      <c r="A254" t="s">
        <v>1857</v>
      </c>
      <c r="B254" t="s">
        <v>1858</v>
      </c>
      <c r="C254" s="29">
        <v>-348454.73</v>
      </c>
      <c r="D254" s="7"/>
      <c r="E254" s="41" t="s">
        <v>1976</v>
      </c>
      <c r="F254" s="42">
        <v>42884</v>
      </c>
      <c r="G254" s="43">
        <v>348454.73</v>
      </c>
      <c r="H254" s="43">
        <f t="shared" si="11"/>
        <v>0</v>
      </c>
      <c r="J254" s="62"/>
      <c r="K254" s="62"/>
      <c r="L254" s="64"/>
      <c r="M254" s="64"/>
    </row>
    <row r="255" spans="1:13" x14ac:dyDescent="0.25">
      <c r="A255" t="s">
        <v>1859</v>
      </c>
      <c r="B255" t="s">
        <v>1860</v>
      </c>
      <c r="C255" s="29">
        <v>-348454.73</v>
      </c>
      <c r="D255" s="7"/>
      <c r="E255" s="41" t="s">
        <v>1977</v>
      </c>
      <c r="F255" s="42">
        <v>42884</v>
      </c>
      <c r="G255" s="43">
        <v>348454.73</v>
      </c>
      <c r="H255" s="43">
        <f t="shared" si="11"/>
        <v>0</v>
      </c>
      <c r="J255" s="62"/>
      <c r="K255" s="62"/>
      <c r="L255" s="64"/>
      <c r="M255" s="64"/>
    </row>
    <row r="256" spans="1:13" x14ac:dyDescent="0.25">
      <c r="A256" t="s">
        <v>1861</v>
      </c>
      <c r="B256" t="s">
        <v>1862</v>
      </c>
      <c r="C256" s="29">
        <v>-400419.05</v>
      </c>
      <c r="D256" s="7"/>
      <c r="E256" s="41" t="s">
        <v>1974</v>
      </c>
      <c r="F256" s="42">
        <v>42884</v>
      </c>
      <c r="G256" s="43">
        <v>400419.05</v>
      </c>
      <c r="H256" s="43">
        <f t="shared" si="11"/>
        <v>0</v>
      </c>
      <c r="J256" s="62"/>
      <c r="K256" s="62"/>
      <c r="L256" s="64"/>
      <c r="M256" s="64"/>
    </row>
    <row r="257" spans="1:13" x14ac:dyDescent="0.25">
      <c r="A257" t="s">
        <v>1863</v>
      </c>
      <c r="B257" t="s">
        <v>1864</v>
      </c>
      <c r="C257" s="29">
        <v>-189844.73</v>
      </c>
      <c r="D257" s="7"/>
      <c r="E257" s="41" t="s">
        <v>1985</v>
      </c>
      <c r="F257" s="42">
        <v>42884</v>
      </c>
      <c r="G257" s="43">
        <v>189844.73</v>
      </c>
      <c r="H257" s="43">
        <f t="shared" si="11"/>
        <v>0</v>
      </c>
      <c r="J257" s="62"/>
      <c r="K257" s="62"/>
      <c r="L257" s="64"/>
      <c r="M257" s="64"/>
    </row>
    <row r="258" spans="1:13" x14ac:dyDescent="0.25">
      <c r="A258" t="s">
        <v>1865</v>
      </c>
      <c r="B258" t="s">
        <v>1866</v>
      </c>
      <c r="C258" s="29">
        <v>-241714.14</v>
      </c>
      <c r="D258" s="7"/>
      <c r="E258" s="41" t="s">
        <v>1990</v>
      </c>
      <c r="F258" s="42">
        <v>42884</v>
      </c>
      <c r="G258" s="43">
        <v>241714.14</v>
      </c>
      <c r="H258" s="43">
        <f t="shared" si="11"/>
        <v>0</v>
      </c>
      <c r="J258" s="62"/>
      <c r="K258" s="62"/>
      <c r="L258" s="64"/>
      <c r="M258" s="64"/>
    </row>
    <row r="259" spans="1:13" x14ac:dyDescent="0.25">
      <c r="A259" t="s">
        <v>1867</v>
      </c>
      <c r="B259" t="s">
        <v>1868</v>
      </c>
      <c r="C259" s="29">
        <v>-241714.14</v>
      </c>
      <c r="D259" s="7"/>
      <c r="E259" s="41" t="s">
        <v>1991</v>
      </c>
      <c r="F259" s="42">
        <v>42884</v>
      </c>
      <c r="G259" s="43">
        <v>241714.14</v>
      </c>
      <c r="H259" s="43">
        <f t="shared" si="11"/>
        <v>0</v>
      </c>
      <c r="J259" s="62"/>
      <c r="K259" s="62"/>
      <c r="L259" s="64"/>
      <c r="M259" s="64"/>
    </row>
    <row r="260" spans="1:13" x14ac:dyDescent="0.25">
      <c r="A260" t="s">
        <v>1869</v>
      </c>
      <c r="B260" t="s">
        <v>1870</v>
      </c>
      <c r="C260" s="29">
        <v>-193560.53</v>
      </c>
      <c r="D260" s="7"/>
      <c r="E260" s="41" t="s">
        <v>2080</v>
      </c>
      <c r="F260" s="42">
        <v>42872</v>
      </c>
      <c r="G260" s="43">
        <v>193560.53</v>
      </c>
      <c r="H260" s="43">
        <f t="shared" si="11"/>
        <v>0</v>
      </c>
      <c r="J260" s="62"/>
      <c r="K260" s="62"/>
      <c r="L260" s="64"/>
      <c r="M260" s="64"/>
    </row>
    <row r="261" spans="1:13" x14ac:dyDescent="0.25">
      <c r="A261" t="s">
        <v>1871</v>
      </c>
      <c r="B261" t="s">
        <v>1872</v>
      </c>
      <c r="C261" s="29">
        <v>-267774.87</v>
      </c>
      <c r="D261" s="7"/>
      <c r="E261" s="41" t="s">
        <v>1962</v>
      </c>
      <c r="F261" s="42">
        <v>42845</v>
      </c>
      <c r="G261" s="43">
        <v>267773.71000000002</v>
      </c>
      <c r="H261" s="43">
        <f t="shared" si="11"/>
        <v>-1.1599999999743886</v>
      </c>
      <c r="J261" s="62"/>
      <c r="K261" s="62"/>
      <c r="L261" s="64"/>
      <c r="M261" s="64"/>
    </row>
    <row r="262" spans="1:13" x14ac:dyDescent="0.25">
      <c r="A262" t="s">
        <v>1873</v>
      </c>
      <c r="B262" t="s">
        <v>1874</v>
      </c>
      <c r="C262" s="29">
        <v>-267773.71000000002</v>
      </c>
      <c r="D262" s="7"/>
      <c r="E262" s="41" t="s">
        <v>1961</v>
      </c>
      <c r="F262" s="42">
        <v>42851</v>
      </c>
      <c r="G262" s="43">
        <v>267773.71000000002</v>
      </c>
      <c r="H262" s="43">
        <f t="shared" si="11"/>
        <v>0</v>
      </c>
      <c r="J262" s="62"/>
      <c r="K262" s="62"/>
      <c r="L262" s="64"/>
      <c r="M262" s="64"/>
    </row>
    <row r="263" spans="1:13" x14ac:dyDescent="0.25">
      <c r="A263" t="s">
        <v>1875</v>
      </c>
      <c r="B263" t="s">
        <v>1876</v>
      </c>
      <c r="C263" s="29">
        <v>-404748.57</v>
      </c>
      <c r="D263" s="7"/>
      <c r="E263" s="41" t="s">
        <v>1920</v>
      </c>
      <c r="F263" s="42">
        <v>42734</v>
      </c>
      <c r="G263" s="43">
        <v>404748.57</v>
      </c>
      <c r="H263" s="43">
        <f t="shared" si="11"/>
        <v>0</v>
      </c>
      <c r="J263" s="62"/>
      <c r="K263" s="62"/>
      <c r="L263" s="64"/>
      <c r="M263" s="64"/>
    </row>
    <row r="264" spans="1:13" x14ac:dyDescent="0.25">
      <c r="A264" t="s">
        <v>1877</v>
      </c>
      <c r="B264" t="s">
        <v>1878</v>
      </c>
      <c r="C264" s="29">
        <v>-404748.57</v>
      </c>
      <c r="D264" s="7"/>
      <c r="E264" s="41" t="s">
        <v>1921</v>
      </c>
      <c r="F264" s="42">
        <v>42727</v>
      </c>
      <c r="G264" s="43">
        <v>404748.57</v>
      </c>
      <c r="H264" s="43">
        <f t="shared" si="11"/>
        <v>0</v>
      </c>
      <c r="J264" s="62"/>
      <c r="K264" s="62"/>
      <c r="L264" s="64"/>
      <c r="M264" s="64"/>
    </row>
    <row r="265" spans="1:13" x14ac:dyDescent="0.25">
      <c r="A265" t="s">
        <v>1879</v>
      </c>
      <c r="B265" t="s">
        <v>1880</v>
      </c>
      <c r="C265" s="29">
        <v>-212525.9</v>
      </c>
      <c r="D265" s="7"/>
      <c r="E265" s="41" t="s">
        <v>2089</v>
      </c>
      <c r="F265" s="42"/>
      <c r="G265" s="43"/>
      <c r="H265" s="43"/>
      <c r="J265" s="62"/>
      <c r="K265" s="62"/>
      <c r="L265" s="64"/>
      <c r="M265" s="64"/>
    </row>
    <row r="266" spans="1:13" x14ac:dyDescent="0.25">
      <c r="A266" t="s">
        <v>1881</v>
      </c>
      <c r="B266" t="s">
        <v>1882</v>
      </c>
      <c r="C266" s="29">
        <v>-390318.44</v>
      </c>
      <c r="D266" s="7"/>
      <c r="E266" s="41" t="s">
        <v>1922</v>
      </c>
      <c r="F266" s="42">
        <v>42863</v>
      </c>
      <c r="G266" s="43">
        <v>390318.43</v>
      </c>
      <c r="H266" s="43">
        <f t="shared" ref="H266:H282" si="12">+C266+G266</f>
        <v>-1.0000000009313226E-2</v>
      </c>
      <c r="J266" s="62"/>
      <c r="K266" s="62"/>
      <c r="L266" s="64"/>
      <c r="M266" s="64"/>
    </row>
    <row r="267" spans="1:13" x14ac:dyDescent="0.25">
      <c r="A267" t="s">
        <v>1883</v>
      </c>
      <c r="B267" t="s">
        <v>1884</v>
      </c>
      <c r="C267" s="29">
        <v>-494416.49</v>
      </c>
      <c r="D267" s="7"/>
      <c r="E267" s="41" t="s">
        <v>1945</v>
      </c>
      <c r="F267" s="42">
        <v>42886</v>
      </c>
      <c r="G267" s="43">
        <v>494416.49</v>
      </c>
      <c r="H267" s="43">
        <f t="shared" si="12"/>
        <v>0</v>
      </c>
      <c r="J267" s="62"/>
      <c r="K267" s="62"/>
      <c r="L267" s="64"/>
      <c r="M267" s="64"/>
    </row>
    <row r="268" spans="1:13" x14ac:dyDescent="0.25">
      <c r="A268" t="s">
        <v>1885</v>
      </c>
      <c r="B268" t="s">
        <v>1886</v>
      </c>
      <c r="C268" s="29">
        <v>-534430.17000000004</v>
      </c>
      <c r="D268" s="7"/>
      <c r="E268" s="41" t="s">
        <v>1944</v>
      </c>
      <c r="F268" s="42">
        <v>42886</v>
      </c>
      <c r="G268" s="43">
        <v>534430.17000000004</v>
      </c>
      <c r="H268" s="43">
        <f t="shared" si="12"/>
        <v>0</v>
      </c>
      <c r="J268" s="62"/>
      <c r="K268" s="62"/>
      <c r="L268" s="64"/>
      <c r="M268" s="64"/>
    </row>
    <row r="269" spans="1:13" x14ac:dyDescent="0.25">
      <c r="A269" t="s">
        <v>1887</v>
      </c>
      <c r="B269" t="s">
        <v>1888</v>
      </c>
      <c r="C269" s="29">
        <v>-241732.61</v>
      </c>
      <c r="D269" s="7"/>
      <c r="E269" s="41" t="s">
        <v>1935</v>
      </c>
      <c r="F269" s="42">
        <v>42886</v>
      </c>
      <c r="G269" s="43">
        <v>241732.61</v>
      </c>
      <c r="H269" s="43">
        <f t="shared" si="12"/>
        <v>0</v>
      </c>
      <c r="J269" s="62"/>
      <c r="K269" s="62"/>
      <c r="L269" s="64"/>
      <c r="M269" s="64"/>
    </row>
    <row r="270" spans="1:13" x14ac:dyDescent="0.25">
      <c r="A270" t="s">
        <v>1889</v>
      </c>
      <c r="B270" t="s">
        <v>1890</v>
      </c>
      <c r="C270" s="29">
        <v>-304854.28000000003</v>
      </c>
      <c r="D270" s="7"/>
      <c r="E270" s="41" t="s">
        <v>2010</v>
      </c>
      <c r="F270" s="42">
        <v>42881</v>
      </c>
      <c r="G270" s="43">
        <v>304854.28000000003</v>
      </c>
      <c r="H270" s="43">
        <f t="shared" si="12"/>
        <v>0</v>
      </c>
      <c r="J270" s="62"/>
      <c r="K270" s="62"/>
      <c r="L270" s="64"/>
      <c r="M270" s="64"/>
    </row>
    <row r="271" spans="1:13" x14ac:dyDescent="0.25">
      <c r="A271" t="s">
        <v>1891</v>
      </c>
      <c r="B271" t="s">
        <v>1892</v>
      </c>
      <c r="C271" s="29">
        <v>-266122.02</v>
      </c>
      <c r="D271" s="7"/>
      <c r="E271" s="41" t="s">
        <v>2006</v>
      </c>
      <c r="F271" s="42">
        <v>42881</v>
      </c>
      <c r="G271" s="43">
        <v>266122.02</v>
      </c>
      <c r="H271" s="43">
        <f t="shared" si="12"/>
        <v>0</v>
      </c>
      <c r="J271" s="62"/>
      <c r="K271" s="62"/>
      <c r="L271" s="64"/>
      <c r="M271" s="64"/>
    </row>
    <row r="272" spans="1:13" x14ac:dyDescent="0.25">
      <c r="A272" t="s">
        <v>1893</v>
      </c>
      <c r="B272" t="s">
        <v>1894</v>
      </c>
      <c r="C272" s="29">
        <v>-304854.28000000003</v>
      </c>
      <c r="D272" s="7"/>
      <c r="E272" s="41" t="s">
        <v>2053</v>
      </c>
      <c r="F272" s="42">
        <v>42881</v>
      </c>
      <c r="G272" s="43">
        <v>304854.28000000003</v>
      </c>
      <c r="H272" s="43">
        <f t="shared" si="12"/>
        <v>0</v>
      </c>
      <c r="J272" s="62"/>
      <c r="K272" s="62"/>
      <c r="L272" s="64"/>
      <c r="M272" s="64"/>
    </row>
    <row r="273" spans="1:13" x14ac:dyDescent="0.25">
      <c r="A273" t="s">
        <v>1895</v>
      </c>
      <c r="B273" t="s">
        <v>1896</v>
      </c>
      <c r="C273" s="29">
        <v>-304854.28000000003</v>
      </c>
      <c r="D273" s="7"/>
      <c r="E273" s="41" t="s">
        <v>2051</v>
      </c>
      <c r="F273" s="42">
        <v>42881</v>
      </c>
      <c r="G273" s="43">
        <v>304854.28000000003</v>
      </c>
      <c r="H273" s="43">
        <f t="shared" si="12"/>
        <v>0</v>
      </c>
      <c r="J273" s="62"/>
      <c r="K273" s="62"/>
      <c r="L273" s="64"/>
      <c r="M273" s="64"/>
    </row>
    <row r="274" spans="1:13" x14ac:dyDescent="0.25">
      <c r="A274" t="s">
        <v>1897</v>
      </c>
      <c r="B274" t="s">
        <v>1898</v>
      </c>
      <c r="C274" s="29">
        <v>-304854.28000000003</v>
      </c>
      <c r="D274" s="7"/>
      <c r="E274" s="41" t="s">
        <v>2032</v>
      </c>
      <c r="F274" s="42">
        <v>42881</v>
      </c>
      <c r="G274" s="43">
        <v>304854.28000000003</v>
      </c>
      <c r="H274" s="43">
        <f t="shared" si="12"/>
        <v>0</v>
      </c>
      <c r="J274" s="62"/>
      <c r="K274" s="62"/>
      <c r="L274" s="64"/>
      <c r="M274" s="64"/>
    </row>
    <row r="275" spans="1:13" x14ac:dyDescent="0.25">
      <c r="A275" t="s">
        <v>1899</v>
      </c>
      <c r="B275" t="s">
        <v>1900</v>
      </c>
      <c r="C275" s="29">
        <v>-304854.28000000003</v>
      </c>
      <c r="D275" s="7"/>
      <c r="E275" s="41" t="s">
        <v>2036</v>
      </c>
      <c r="F275" s="42">
        <v>42881</v>
      </c>
      <c r="G275" s="43">
        <v>304854.28000000003</v>
      </c>
      <c r="H275" s="43">
        <f t="shared" si="12"/>
        <v>0</v>
      </c>
      <c r="J275" s="62"/>
      <c r="K275" s="62"/>
      <c r="L275" s="64"/>
      <c r="M275" s="64"/>
    </row>
    <row r="276" spans="1:13" x14ac:dyDescent="0.25">
      <c r="A276" t="s">
        <v>1901</v>
      </c>
      <c r="B276" t="s">
        <v>1902</v>
      </c>
      <c r="C276" s="29">
        <v>-304854.28000000003</v>
      </c>
      <c r="D276" s="7"/>
      <c r="E276" s="41" t="s">
        <v>2014</v>
      </c>
      <c r="F276" s="42">
        <v>42881</v>
      </c>
      <c r="G276" s="43">
        <v>304854.28000000003</v>
      </c>
      <c r="H276" s="43">
        <f t="shared" si="12"/>
        <v>0</v>
      </c>
      <c r="J276" s="62"/>
      <c r="K276" s="62"/>
      <c r="L276" s="64"/>
      <c r="M276" s="64"/>
    </row>
    <row r="277" spans="1:13" x14ac:dyDescent="0.25">
      <c r="A277" t="s">
        <v>1903</v>
      </c>
      <c r="B277" t="s">
        <v>1904</v>
      </c>
      <c r="C277" s="29">
        <v>-304854.28000000003</v>
      </c>
      <c r="D277" s="7"/>
      <c r="E277" s="41" t="s">
        <v>2017</v>
      </c>
      <c r="F277" s="42">
        <v>42881</v>
      </c>
      <c r="G277" s="43">
        <v>304854.28000000003</v>
      </c>
      <c r="H277" s="43">
        <f t="shared" si="12"/>
        <v>0</v>
      </c>
      <c r="J277" s="62"/>
      <c r="K277" s="62"/>
      <c r="L277" s="64"/>
      <c r="M277" s="64"/>
    </row>
    <row r="278" spans="1:13" x14ac:dyDescent="0.25">
      <c r="A278" t="s">
        <v>1905</v>
      </c>
      <c r="B278" t="s">
        <v>1906</v>
      </c>
      <c r="C278" s="29">
        <v>-304854.28000000003</v>
      </c>
      <c r="D278" s="7"/>
      <c r="E278" s="41" t="s">
        <v>2041</v>
      </c>
      <c r="F278" s="42">
        <v>42881</v>
      </c>
      <c r="G278" s="43">
        <v>304854.28000000003</v>
      </c>
      <c r="H278" s="43">
        <f t="shared" si="12"/>
        <v>0</v>
      </c>
      <c r="J278" s="62"/>
      <c r="K278" s="62"/>
      <c r="L278" s="64"/>
      <c r="M278" s="64"/>
    </row>
    <row r="279" spans="1:13" x14ac:dyDescent="0.25">
      <c r="A279" t="s">
        <v>1907</v>
      </c>
      <c r="B279" t="s">
        <v>1908</v>
      </c>
      <c r="C279" s="29">
        <v>-298337.58</v>
      </c>
      <c r="D279" s="7"/>
      <c r="E279" s="41" t="s">
        <v>2039</v>
      </c>
      <c r="F279" s="42">
        <v>42881</v>
      </c>
      <c r="G279" s="43">
        <v>298337.58</v>
      </c>
      <c r="H279" s="43">
        <f t="shared" si="12"/>
        <v>0</v>
      </c>
      <c r="J279" s="62"/>
      <c r="K279" s="62"/>
      <c r="L279" s="64"/>
      <c r="M279" s="64"/>
    </row>
    <row r="280" spans="1:13" x14ac:dyDescent="0.25">
      <c r="A280" t="s">
        <v>1909</v>
      </c>
      <c r="B280" t="s">
        <v>1910</v>
      </c>
      <c r="C280" s="29">
        <v>-304854.28000000003</v>
      </c>
      <c r="D280" s="7"/>
      <c r="E280" s="41" t="s">
        <v>2056</v>
      </c>
      <c r="F280" s="42">
        <v>42881</v>
      </c>
      <c r="G280" s="43">
        <v>304854.28000000003</v>
      </c>
      <c r="H280" s="43">
        <f t="shared" si="12"/>
        <v>0</v>
      </c>
      <c r="J280" s="62"/>
      <c r="K280" s="62"/>
      <c r="L280" s="64"/>
      <c r="M280" s="64"/>
    </row>
    <row r="281" spans="1:13" x14ac:dyDescent="0.25">
      <c r="A281" t="s">
        <v>1911</v>
      </c>
      <c r="B281" t="s">
        <v>1912</v>
      </c>
      <c r="C281" s="29">
        <v>-304854.28000000003</v>
      </c>
      <c r="D281" s="7"/>
      <c r="E281" s="41" t="s">
        <v>2046</v>
      </c>
      <c r="F281" s="42">
        <v>42881</v>
      </c>
      <c r="G281" s="43">
        <v>304854.28000000003</v>
      </c>
      <c r="H281" s="43">
        <f t="shared" si="12"/>
        <v>0</v>
      </c>
      <c r="J281" s="62"/>
      <c r="K281" s="62"/>
      <c r="L281" s="64"/>
      <c r="M281" s="59"/>
    </row>
    <row r="282" spans="1:13" x14ac:dyDescent="0.25">
      <c r="A282" t="s">
        <v>1913</v>
      </c>
      <c r="B282" t="s">
        <v>1914</v>
      </c>
      <c r="C282" s="29">
        <v>-213424.74</v>
      </c>
      <c r="D282" s="7"/>
      <c r="E282" s="41" t="s">
        <v>1987</v>
      </c>
      <c r="F282" s="42">
        <v>42886</v>
      </c>
      <c r="G282" s="43">
        <v>213424.74</v>
      </c>
      <c r="H282" s="43">
        <f t="shared" si="12"/>
        <v>0</v>
      </c>
      <c r="J282" s="62"/>
      <c r="K282" s="62"/>
      <c r="L282" s="64"/>
      <c r="M282" s="59"/>
    </row>
    <row r="283" spans="1:13" x14ac:dyDescent="0.25">
      <c r="A283" t="s">
        <v>342</v>
      </c>
      <c r="B283" t="s">
        <v>343</v>
      </c>
      <c r="C283" s="110">
        <v>624414.89</v>
      </c>
      <c r="D283" s="7"/>
      <c r="E283" s="41"/>
      <c r="F283" s="42"/>
      <c r="G283" s="43"/>
      <c r="H283" s="43"/>
      <c r="J283" s="58"/>
      <c r="K283" s="58"/>
      <c r="L283" s="59"/>
      <c r="M283" s="59"/>
    </row>
    <row r="284" spans="1:13" x14ac:dyDescent="0.25">
      <c r="C284" s="28"/>
      <c r="J284" s="58"/>
      <c r="K284" s="58"/>
      <c r="L284" s="59"/>
    </row>
    <row r="285" spans="1:13" x14ac:dyDescent="0.25">
      <c r="B285" s="41" t="s">
        <v>457</v>
      </c>
      <c r="C285" s="43">
        <f>+SUM(C8:C283)</f>
        <v>-78978942.76000005</v>
      </c>
      <c r="E285" s="41" t="s">
        <v>1919</v>
      </c>
      <c r="F285" s="42">
        <v>42872</v>
      </c>
      <c r="G285" s="43">
        <v>425421.04</v>
      </c>
    </row>
    <row r="286" spans="1:13" x14ac:dyDescent="0.25">
      <c r="C286" s="59">
        <v>-78978942.730000004</v>
      </c>
      <c r="E286" s="41" t="s">
        <v>1923</v>
      </c>
      <c r="F286" s="42">
        <v>42844</v>
      </c>
      <c r="G286" s="43">
        <v>380029.73</v>
      </c>
    </row>
    <row r="287" spans="1:13" x14ac:dyDescent="0.25">
      <c r="C287" s="51">
        <f>+C285-C286</f>
        <v>-3.0000045895576477E-2</v>
      </c>
      <c r="E287" s="41" t="s">
        <v>1942</v>
      </c>
      <c r="F287" s="42">
        <v>42884</v>
      </c>
      <c r="G287" s="43">
        <v>185600</v>
      </c>
    </row>
    <row r="288" spans="1:13" x14ac:dyDescent="0.25">
      <c r="E288" s="41" t="s">
        <v>2084</v>
      </c>
      <c r="F288" s="42">
        <v>42877</v>
      </c>
      <c r="G288" s="43">
        <v>219364.74</v>
      </c>
    </row>
    <row r="289" spans="5:7" x14ac:dyDescent="0.25">
      <c r="E289" s="41"/>
      <c r="F289" s="42"/>
      <c r="G289" s="43"/>
    </row>
    <row r="291" spans="5:7" x14ac:dyDescent="0.25">
      <c r="F291" s="41" t="s">
        <v>466</v>
      </c>
      <c r="G291" s="43">
        <f>+SUM(G8:G289)</f>
        <v>81075680.770000055</v>
      </c>
    </row>
    <row r="292" spans="5:7" x14ac:dyDescent="0.25">
      <c r="F292" s="10" t="s">
        <v>467</v>
      </c>
      <c r="G292" s="43">
        <f>+'[5]31'!$G$279</f>
        <v>81075680.769999996</v>
      </c>
    </row>
    <row r="293" spans="5:7" x14ac:dyDescent="0.25">
      <c r="F293" s="41" t="s">
        <v>351</v>
      </c>
      <c r="G293" s="40">
        <f>+G291-G292</f>
        <v>0</v>
      </c>
    </row>
  </sheetData>
  <autoFilter ref="A7:I283"/>
  <sortState ref="A8:H284">
    <sortCondition ref="A8:A284"/>
  </sortState>
  <pageMargins left="0.70866141732283472" right="0.70866141732283472" top="0.74803149606299213" bottom="0.74803149606299213" header="0.31496062992125984" footer="0.31496062992125984"/>
  <pageSetup scale="63" fitToHeight="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6"/>
  <sheetViews>
    <sheetView workbookViewId="0">
      <selection activeCell="H316" sqref="A1:H316"/>
    </sheetView>
  </sheetViews>
  <sheetFormatPr baseColWidth="10" defaultRowHeight="15" x14ac:dyDescent="0.25"/>
  <cols>
    <col min="1" max="1" width="14.5703125" bestFit="1" customWidth="1"/>
    <col min="2" max="2" width="39.5703125" bestFit="1" customWidth="1"/>
    <col min="3" max="3" width="13.42578125" bestFit="1" customWidth="1"/>
    <col min="4" max="4" width="3.28515625" customWidth="1"/>
    <col min="5" max="5" width="21.42578125" bestFit="1" customWidth="1"/>
    <col min="7" max="7" width="12.7109375" bestFit="1" customWidth="1"/>
  </cols>
  <sheetData>
    <row r="1" spans="1:13" s="41" customFormat="1" x14ac:dyDescent="0.25">
      <c r="D1" s="8"/>
    </row>
    <row r="2" spans="1:13" s="41" customFormat="1" x14ac:dyDescent="0.25">
      <c r="B2" s="3" t="s">
        <v>344</v>
      </c>
      <c r="D2" s="8"/>
    </row>
    <row r="3" spans="1:13" s="41" customFormat="1" x14ac:dyDescent="0.25">
      <c r="B3" s="3" t="s">
        <v>345</v>
      </c>
      <c r="D3" s="8"/>
    </row>
    <row r="4" spans="1:13" s="41" customFormat="1" x14ac:dyDescent="0.25">
      <c r="B4" s="3" t="s">
        <v>346</v>
      </c>
      <c r="D4" s="8"/>
    </row>
    <row r="5" spans="1:13" s="41" customFormat="1" x14ac:dyDescent="0.25">
      <c r="B5" s="4" t="s">
        <v>2313</v>
      </c>
      <c r="D5" s="8"/>
    </row>
    <row r="6" spans="1:13" s="41" customFormat="1" x14ac:dyDescent="0.25">
      <c r="D6" s="8"/>
    </row>
    <row r="7" spans="1:13" s="41" customFormat="1" x14ac:dyDescent="0.25">
      <c r="A7" s="5" t="s">
        <v>347</v>
      </c>
      <c r="B7" s="5" t="s">
        <v>348</v>
      </c>
      <c r="C7" s="5" t="s">
        <v>349</v>
      </c>
      <c r="D7" s="6"/>
      <c r="E7" s="5" t="s">
        <v>348</v>
      </c>
      <c r="F7" s="5" t="s">
        <v>350</v>
      </c>
      <c r="G7" s="5" t="s">
        <v>349</v>
      </c>
      <c r="H7" s="5" t="s">
        <v>351</v>
      </c>
    </row>
    <row r="8" spans="1:13" s="58" customFormat="1" x14ac:dyDescent="0.25">
      <c r="A8" s="58" t="s">
        <v>475</v>
      </c>
      <c r="B8" s="58" t="s">
        <v>476</v>
      </c>
      <c r="C8" s="59">
        <v>-50720</v>
      </c>
      <c r="D8" s="7"/>
      <c r="E8" s="58" t="s">
        <v>966</v>
      </c>
      <c r="F8" s="45">
        <v>42794</v>
      </c>
      <c r="G8" s="59">
        <v>50720</v>
      </c>
      <c r="H8" s="59">
        <f>+C8+G8</f>
        <v>0</v>
      </c>
      <c r="J8" s="62"/>
      <c r="K8" s="62"/>
      <c r="L8" s="64"/>
      <c r="M8" s="51"/>
    </row>
    <row r="9" spans="1:13" s="41" customFormat="1" x14ac:dyDescent="0.25">
      <c r="A9" s="41" t="s">
        <v>2090</v>
      </c>
      <c r="B9" s="41" t="s">
        <v>2091</v>
      </c>
      <c r="C9" s="43">
        <v>-401588.5</v>
      </c>
      <c r="D9" s="7"/>
      <c r="E9" s="44" t="s">
        <v>2363</v>
      </c>
      <c r="F9" s="45">
        <v>42916</v>
      </c>
      <c r="G9" s="46">
        <v>401588.5</v>
      </c>
      <c r="H9" s="46">
        <f>+C9+G9</f>
        <v>0</v>
      </c>
      <c r="J9" s="62"/>
      <c r="K9" s="62"/>
      <c r="L9" s="64"/>
      <c r="M9" s="64"/>
    </row>
    <row r="10" spans="1:13" s="41" customFormat="1" x14ac:dyDescent="0.25">
      <c r="A10" s="41" t="s">
        <v>2092</v>
      </c>
      <c r="B10" s="41" t="s">
        <v>2093</v>
      </c>
      <c r="C10" s="43">
        <v>-97135.39</v>
      </c>
      <c r="D10" s="7"/>
      <c r="E10" s="44" t="s">
        <v>2429</v>
      </c>
      <c r="F10" s="45"/>
      <c r="G10" s="46"/>
      <c r="H10" s="46"/>
      <c r="J10" s="62"/>
      <c r="K10" s="62"/>
      <c r="L10" s="64"/>
      <c r="M10" s="64"/>
    </row>
    <row r="11" spans="1:13" x14ac:dyDescent="0.25">
      <c r="A11" s="41" t="s">
        <v>1599</v>
      </c>
      <c r="B11" s="41" t="s">
        <v>1600</v>
      </c>
      <c r="C11" s="43">
        <v>-88000</v>
      </c>
      <c r="D11" s="7"/>
      <c r="E11" s="44" t="s">
        <v>2086</v>
      </c>
      <c r="F11" s="45">
        <v>42864</v>
      </c>
      <c r="G11" s="46">
        <v>88800</v>
      </c>
      <c r="H11" s="46">
        <f>+C11+G11</f>
        <v>800</v>
      </c>
      <c r="J11" s="62"/>
      <c r="K11" s="62"/>
      <c r="L11" s="64"/>
      <c r="M11" s="64"/>
    </row>
    <row r="12" spans="1:13" x14ac:dyDescent="0.25">
      <c r="A12" s="41" t="s">
        <v>1045</v>
      </c>
      <c r="B12" s="41" t="s">
        <v>1046</v>
      </c>
      <c r="C12" s="43">
        <v>-248800</v>
      </c>
      <c r="D12" s="7"/>
      <c r="E12" s="44" t="s">
        <v>983</v>
      </c>
      <c r="F12" s="45">
        <v>42796</v>
      </c>
      <c r="G12" s="46">
        <v>248800</v>
      </c>
      <c r="H12" s="46">
        <f>+C12+G12</f>
        <v>0</v>
      </c>
      <c r="J12" s="62"/>
      <c r="K12" s="62"/>
      <c r="L12" s="64"/>
      <c r="M12" s="64"/>
    </row>
    <row r="13" spans="1:13" x14ac:dyDescent="0.25">
      <c r="A13" s="41" t="s">
        <v>1212</v>
      </c>
      <c r="B13" s="41" t="s">
        <v>1213</v>
      </c>
      <c r="C13" s="43">
        <v>-117280</v>
      </c>
      <c r="D13" s="7"/>
      <c r="E13" s="44" t="s">
        <v>1474</v>
      </c>
      <c r="F13" s="45">
        <v>42843</v>
      </c>
      <c r="G13" s="46">
        <v>117280</v>
      </c>
      <c r="H13" s="46">
        <f>+C13+G13</f>
        <v>0</v>
      </c>
      <c r="J13" s="62"/>
      <c r="K13" s="62"/>
      <c r="L13" s="64"/>
      <c r="M13" s="64"/>
    </row>
    <row r="14" spans="1:13" x14ac:dyDescent="0.25">
      <c r="A14" s="41" t="s">
        <v>1222</v>
      </c>
      <c r="B14" s="41" t="s">
        <v>1223</v>
      </c>
      <c r="C14" s="43">
        <v>-138800</v>
      </c>
      <c r="D14" s="7"/>
      <c r="E14" s="44" t="s">
        <v>1509</v>
      </c>
      <c r="F14" s="45">
        <v>42843</v>
      </c>
      <c r="G14" s="46">
        <v>138800</v>
      </c>
      <c r="H14" s="46">
        <f t="shared" ref="H14:H41" si="0">+C14+G14</f>
        <v>0</v>
      </c>
      <c r="J14" s="62"/>
      <c r="K14" s="62"/>
      <c r="L14" s="64"/>
      <c r="M14" s="64"/>
    </row>
    <row r="15" spans="1:13" x14ac:dyDescent="0.25">
      <c r="A15" s="41" t="s">
        <v>1236</v>
      </c>
      <c r="B15" s="41" t="s">
        <v>1237</v>
      </c>
      <c r="C15" s="43">
        <v>-150400</v>
      </c>
      <c r="D15" s="7"/>
      <c r="E15" s="44" t="s">
        <v>1517</v>
      </c>
      <c r="F15" s="45">
        <v>42850</v>
      </c>
      <c r="G15" s="46">
        <v>150400</v>
      </c>
      <c r="H15" s="46">
        <f t="shared" si="0"/>
        <v>0</v>
      </c>
      <c r="J15" s="62"/>
      <c r="K15" s="62"/>
      <c r="L15" s="64"/>
      <c r="M15" s="64"/>
    </row>
    <row r="16" spans="1:13" x14ac:dyDescent="0.25">
      <c r="A16" s="41" t="s">
        <v>1605</v>
      </c>
      <c r="B16" s="41" t="s">
        <v>1606</v>
      </c>
      <c r="C16" s="43">
        <v>-134400</v>
      </c>
      <c r="D16" s="7"/>
      <c r="E16" s="44" t="s">
        <v>1965</v>
      </c>
      <c r="F16" s="45">
        <v>42884</v>
      </c>
      <c r="G16" s="46">
        <v>134400</v>
      </c>
      <c r="H16" s="46">
        <f t="shared" si="0"/>
        <v>0</v>
      </c>
      <c r="J16" s="62"/>
      <c r="K16" s="62"/>
      <c r="L16" s="64"/>
      <c r="M16" s="64"/>
    </row>
    <row r="17" spans="1:13" x14ac:dyDescent="0.25">
      <c r="A17" s="41" t="s">
        <v>2094</v>
      </c>
      <c r="B17" s="41" t="s">
        <v>2095</v>
      </c>
      <c r="C17" s="43">
        <v>-212800</v>
      </c>
      <c r="D17" s="7"/>
      <c r="E17" s="44" t="s">
        <v>2349</v>
      </c>
      <c r="F17" s="45">
        <v>42900</v>
      </c>
      <c r="G17" s="46">
        <v>212800</v>
      </c>
      <c r="H17" s="46">
        <f t="shared" si="0"/>
        <v>0</v>
      </c>
      <c r="J17" s="62"/>
      <c r="K17" s="62"/>
      <c r="L17" s="64"/>
      <c r="M17" s="64"/>
    </row>
    <row r="18" spans="1:13" x14ac:dyDescent="0.25">
      <c r="A18" s="41" t="s">
        <v>2096</v>
      </c>
      <c r="B18" s="41" t="s">
        <v>2097</v>
      </c>
      <c r="C18" s="43">
        <v>-134400</v>
      </c>
      <c r="D18" s="7"/>
      <c r="E18" s="44" t="s">
        <v>2348</v>
      </c>
      <c r="F18" s="45">
        <v>42900</v>
      </c>
      <c r="G18" s="46">
        <v>134400</v>
      </c>
      <c r="H18" s="46">
        <f t="shared" si="0"/>
        <v>0</v>
      </c>
      <c r="J18" s="62"/>
      <c r="K18" s="62"/>
      <c r="L18" s="64"/>
      <c r="M18" s="64"/>
    </row>
    <row r="19" spans="1:13" x14ac:dyDescent="0.25">
      <c r="A19" s="41" t="s">
        <v>1611</v>
      </c>
      <c r="B19" s="41" t="s">
        <v>1612</v>
      </c>
      <c r="C19" s="43">
        <v>-164800</v>
      </c>
      <c r="D19" s="7"/>
      <c r="E19" s="44" t="s">
        <v>2087</v>
      </c>
      <c r="F19" s="45">
        <v>42872</v>
      </c>
      <c r="G19" s="46">
        <v>164800</v>
      </c>
      <c r="H19" s="46">
        <f t="shared" si="0"/>
        <v>0</v>
      </c>
      <c r="J19" s="62"/>
      <c r="K19" s="62"/>
      <c r="L19" s="64"/>
      <c r="M19" s="64"/>
    </row>
    <row r="20" spans="1:13" x14ac:dyDescent="0.25">
      <c r="A20" s="41" t="s">
        <v>1615</v>
      </c>
      <c r="B20" s="41" t="s">
        <v>1616</v>
      </c>
      <c r="C20" s="43">
        <v>-81600</v>
      </c>
      <c r="D20" s="7"/>
      <c r="E20" s="44" t="s">
        <v>1941</v>
      </c>
      <c r="F20" s="45">
        <v>42872</v>
      </c>
      <c r="G20" s="46">
        <v>81600</v>
      </c>
      <c r="H20" s="46">
        <f t="shared" si="0"/>
        <v>0</v>
      </c>
      <c r="J20" s="62"/>
      <c r="K20" s="62"/>
      <c r="L20" s="64"/>
      <c r="M20" s="64"/>
    </row>
    <row r="21" spans="1:13" x14ac:dyDescent="0.25">
      <c r="A21" s="41" t="s">
        <v>2098</v>
      </c>
      <c r="B21" s="41" t="s">
        <v>2099</v>
      </c>
      <c r="C21" s="43">
        <v>-133600</v>
      </c>
      <c r="D21" s="7"/>
      <c r="E21" s="44" t="s">
        <v>2318</v>
      </c>
      <c r="F21" s="45">
        <v>42913</v>
      </c>
      <c r="G21" s="46">
        <v>133600</v>
      </c>
      <c r="H21" s="46">
        <f t="shared" si="0"/>
        <v>0</v>
      </c>
      <c r="J21" s="62"/>
      <c r="K21" s="62"/>
      <c r="L21" s="64"/>
      <c r="M21" s="64"/>
    </row>
    <row r="22" spans="1:13" x14ac:dyDescent="0.25">
      <c r="A22" s="41" t="s">
        <v>2100</v>
      </c>
      <c r="B22" s="41" t="s">
        <v>2101</v>
      </c>
      <c r="C22" s="43">
        <v>-138400</v>
      </c>
      <c r="D22" s="7"/>
      <c r="E22" s="44" t="s">
        <v>2384</v>
      </c>
      <c r="F22" s="45">
        <v>42913</v>
      </c>
      <c r="G22" s="46">
        <v>138400</v>
      </c>
      <c r="H22" s="46">
        <f t="shared" si="0"/>
        <v>0</v>
      </c>
      <c r="J22" s="62"/>
      <c r="K22" s="62"/>
      <c r="L22" s="64"/>
      <c r="M22" s="64"/>
    </row>
    <row r="23" spans="1:13" x14ac:dyDescent="0.25">
      <c r="A23" s="41"/>
      <c r="B23" s="41"/>
      <c r="C23" s="43"/>
      <c r="D23" s="7"/>
      <c r="E23" s="44" t="s">
        <v>2333</v>
      </c>
      <c r="F23" s="45">
        <v>42891</v>
      </c>
      <c r="G23" s="46">
        <v>188800</v>
      </c>
      <c r="H23" s="46">
        <f t="shared" si="0"/>
        <v>188800</v>
      </c>
      <c r="J23" s="62"/>
      <c r="K23" s="62"/>
      <c r="L23" s="64"/>
      <c r="M23" s="64"/>
    </row>
    <row r="24" spans="1:13" x14ac:dyDescent="0.25">
      <c r="A24" s="41" t="s">
        <v>2102</v>
      </c>
      <c r="B24" s="41" t="s">
        <v>2103</v>
      </c>
      <c r="C24" s="43">
        <v>-303200</v>
      </c>
      <c r="D24" s="7"/>
      <c r="E24" s="44" t="s">
        <v>2334</v>
      </c>
      <c r="F24" s="45">
        <v>42891</v>
      </c>
      <c r="G24" s="46">
        <v>303200</v>
      </c>
      <c r="H24" s="46">
        <f t="shared" si="0"/>
        <v>0</v>
      </c>
      <c r="J24" s="62"/>
      <c r="K24" s="62"/>
      <c r="L24" s="64"/>
      <c r="M24" s="64"/>
    </row>
    <row r="25" spans="1:13" x14ac:dyDescent="0.25">
      <c r="A25" s="41" t="s">
        <v>2104</v>
      </c>
      <c r="B25" s="41" t="s">
        <v>2105</v>
      </c>
      <c r="C25" s="43">
        <v>-84800</v>
      </c>
      <c r="D25" s="7"/>
      <c r="E25" s="44" t="s">
        <v>2330</v>
      </c>
      <c r="F25" s="45">
        <v>42891</v>
      </c>
      <c r="G25" s="46">
        <v>84800</v>
      </c>
      <c r="H25" s="46">
        <f t="shared" si="0"/>
        <v>0</v>
      </c>
      <c r="J25" s="62"/>
      <c r="K25" s="62"/>
      <c r="L25" s="64"/>
      <c r="M25" s="64"/>
    </row>
    <row r="26" spans="1:13" x14ac:dyDescent="0.25">
      <c r="A26" s="41" t="s">
        <v>2106</v>
      </c>
      <c r="B26" s="41" t="s">
        <v>2107</v>
      </c>
      <c r="C26" s="43">
        <v>-208000</v>
      </c>
      <c r="D26" s="7"/>
      <c r="E26" s="44" t="s">
        <v>2316</v>
      </c>
      <c r="F26" s="45">
        <v>42909</v>
      </c>
      <c r="G26" s="46">
        <v>208000</v>
      </c>
      <c r="H26" s="46">
        <f t="shared" si="0"/>
        <v>0</v>
      </c>
      <c r="J26" s="62"/>
      <c r="K26" s="62"/>
      <c r="L26" s="64"/>
      <c r="M26" s="64"/>
    </row>
    <row r="27" spans="1:13" s="62" customFormat="1" x14ac:dyDescent="0.25">
      <c r="A27" s="62" t="s">
        <v>2789</v>
      </c>
      <c r="B27" s="62" t="s">
        <v>2790</v>
      </c>
      <c r="C27" s="64">
        <v>-69680</v>
      </c>
      <c r="D27" s="7"/>
      <c r="E27" s="62" t="s">
        <v>1007</v>
      </c>
      <c r="F27" s="63">
        <v>42895</v>
      </c>
      <c r="G27" s="64">
        <v>69680</v>
      </c>
      <c r="H27" s="64">
        <f t="shared" ref="H27" si="1">+C27+G27</f>
        <v>0</v>
      </c>
      <c r="L27" s="64"/>
      <c r="M27" s="64"/>
    </row>
    <row r="28" spans="1:13" x14ac:dyDescent="0.25">
      <c r="A28" s="41" t="s">
        <v>2108</v>
      </c>
      <c r="B28" s="41" t="s">
        <v>2109</v>
      </c>
      <c r="C28" s="43">
        <v>-96000</v>
      </c>
      <c r="D28" s="7"/>
      <c r="E28" s="44" t="s">
        <v>2351</v>
      </c>
      <c r="F28" s="45">
        <v>42900</v>
      </c>
      <c r="G28" s="46">
        <v>96000</v>
      </c>
      <c r="H28" s="46">
        <f t="shared" si="0"/>
        <v>0</v>
      </c>
      <c r="J28" s="62"/>
      <c r="K28" s="62"/>
      <c r="L28" s="64"/>
      <c r="M28" s="64"/>
    </row>
    <row r="29" spans="1:13" x14ac:dyDescent="0.25">
      <c r="A29" s="41" t="s">
        <v>2110</v>
      </c>
      <c r="B29" s="41" t="s">
        <v>2111</v>
      </c>
      <c r="C29" s="43">
        <v>37600</v>
      </c>
      <c r="D29" s="7"/>
      <c r="E29" s="44" t="s">
        <v>2428</v>
      </c>
      <c r="F29" s="45">
        <v>42908</v>
      </c>
      <c r="G29" s="46">
        <v>94400</v>
      </c>
      <c r="H29" s="46">
        <f t="shared" si="0"/>
        <v>132000</v>
      </c>
      <c r="J29" s="62"/>
      <c r="K29" s="62"/>
      <c r="L29" s="64"/>
      <c r="M29" s="64"/>
    </row>
    <row r="30" spans="1:13" x14ac:dyDescent="0.25">
      <c r="A30" s="41" t="s">
        <v>2112</v>
      </c>
      <c r="B30" s="41" t="s">
        <v>2113</v>
      </c>
      <c r="C30" s="43">
        <v>-224000</v>
      </c>
      <c r="D30" s="7"/>
      <c r="E30" s="44" t="s">
        <v>2337</v>
      </c>
      <c r="F30" s="45">
        <v>42895</v>
      </c>
      <c r="G30" s="46">
        <v>224000</v>
      </c>
      <c r="H30" s="46">
        <f t="shared" si="0"/>
        <v>0</v>
      </c>
      <c r="J30" s="62"/>
      <c r="K30" s="62"/>
      <c r="L30" s="64"/>
      <c r="M30" s="64"/>
    </row>
    <row r="31" spans="1:13" x14ac:dyDescent="0.25">
      <c r="A31" s="41" t="s">
        <v>2114</v>
      </c>
      <c r="B31" s="41" t="s">
        <v>2115</v>
      </c>
      <c r="C31" s="43">
        <v>-132000</v>
      </c>
      <c r="D31" s="7"/>
      <c r="E31" s="44" t="s">
        <v>2327</v>
      </c>
      <c r="F31" s="45">
        <v>42900</v>
      </c>
      <c r="G31" s="46">
        <v>132000</v>
      </c>
      <c r="H31" s="46">
        <f t="shared" si="0"/>
        <v>0</v>
      </c>
      <c r="J31" s="62"/>
      <c r="K31" s="62"/>
      <c r="L31" s="64"/>
      <c r="M31" s="64"/>
    </row>
    <row r="32" spans="1:13" x14ac:dyDescent="0.25">
      <c r="A32" s="41" t="s">
        <v>2116</v>
      </c>
      <c r="B32" s="41" t="s">
        <v>2117</v>
      </c>
      <c r="C32" s="43">
        <v>-140000</v>
      </c>
      <c r="D32" s="7"/>
      <c r="E32" s="44" t="s">
        <v>2352</v>
      </c>
      <c r="F32" s="45">
        <v>42914</v>
      </c>
      <c r="G32" s="46">
        <v>140000</v>
      </c>
      <c r="H32" s="46">
        <f t="shared" si="0"/>
        <v>0</v>
      </c>
      <c r="J32" s="62"/>
      <c r="K32" s="62"/>
      <c r="L32" s="64"/>
      <c r="M32" s="64"/>
    </row>
    <row r="33" spans="1:13" x14ac:dyDescent="0.25">
      <c r="A33" s="41" t="s">
        <v>2118</v>
      </c>
      <c r="B33" s="41" t="s">
        <v>2119</v>
      </c>
      <c r="C33" s="43">
        <v>-97600</v>
      </c>
      <c r="D33" s="7"/>
      <c r="E33" s="44" t="s">
        <v>2314</v>
      </c>
      <c r="F33" s="45">
        <v>42908</v>
      </c>
      <c r="G33" s="46">
        <v>97600</v>
      </c>
      <c r="H33" s="46">
        <f t="shared" si="0"/>
        <v>0</v>
      </c>
      <c r="J33" s="62"/>
      <c r="K33" s="62"/>
      <c r="L33" s="64"/>
      <c r="M33" s="64"/>
    </row>
    <row r="34" spans="1:13" x14ac:dyDescent="0.25">
      <c r="A34" s="41" t="s">
        <v>2120</v>
      </c>
      <c r="B34" s="41" t="s">
        <v>2121</v>
      </c>
      <c r="C34" s="43">
        <v>-116800</v>
      </c>
      <c r="D34" s="7"/>
      <c r="E34" s="44" t="s">
        <v>2385</v>
      </c>
      <c r="F34" s="45">
        <v>42908</v>
      </c>
      <c r="G34" s="46">
        <v>116800</v>
      </c>
      <c r="H34" s="46">
        <f t="shared" si="0"/>
        <v>0</v>
      </c>
      <c r="J34" s="62"/>
      <c r="K34" s="62"/>
      <c r="L34" s="64"/>
      <c r="M34" s="64"/>
    </row>
    <row r="35" spans="1:13" x14ac:dyDescent="0.25">
      <c r="A35" s="41" t="s">
        <v>2122</v>
      </c>
      <c r="B35" s="41" t="s">
        <v>2123</v>
      </c>
      <c r="C35" s="43">
        <v>-131200</v>
      </c>
      <c r="D35" s="7"/>
      <c r="E35" s="44" t="s">
        <v>2361</v>
      </c>
      <c r="F35" s="45">
        <v>42914</v>
      </c>
      <c r="G35" s="46">
        <v>131200</v>
      </c>
      <c r="H35" s="46">
        <f t="shared" si="0"/>
        <v>0</v>
      </c>
      <c r="J35" s="62"/>
      <c r="K35" s="62"/>
      <c r="L35" s="64"/>
      <c r="M35" s="64"/>
    </row>
    <row r="36" spans="1:13" x14ac:dyDescent="0.25">
      <c r="A36" s="41" t="s">
        <v>2124</v>
      </c>
      <c r="B36" s="41" t="s">
        <v>2125</v>
      </c>
      <c r="C36" s="43">
        <v>-264800</v>
      </c>
      <c r="D36" s="7"/>
      <c r="E36" s="44" t="s">
        <v>2345</v>
      </c>
      <c r="F36" s="45">
        <v>42915</v>
      </c>
      <c r="G36" s="46">
        <v>264800</v>
      </c>
      <c r="H36" s="46">
        <f t="shared" si="0"/>
        <v>0</v>
      </c>
      <c r="J36" s="62"/>
      <c r="K36" s="62"/>
      <c r="L36" s="64"/>
      <c r="M36" s="64"/>
    </row>
    <row r="37" spans="1:13" x14ac:dyDescent="0.25">
      <c r="A37" s="41" t="s">
        <v>2126</v>
      </c>
      <c r="B37" s="41" t="s">
        <v>2127</v>
      </c>
      <c r="C37" s="43">
        <v>-114400</v>
      </c>
      <c r="D37" s="7"/>
      <c r="E37" s="44" t="s">
        <v>2317</v>
      </c>
      <c r="F37" s="45">
        <v>42908</v>
      </c>
      <c r="G37" s="46">
        <v>114400</v>
      </c>
      <c r="H37" s="46">
        <f t="shared" si="0"/>
        <v>0</v>
      </c>
      <c r="J37" s="62"/>
      <c r="K37" s="62"/>
      <c r="L37" s="64"/>
      <c r="M37" s="64"/>
    </row>
    <row r="38" spans="1:13" x14ac:dyDescent="0.25">
      <c r="A38" s="41" t="s">
        <v>2128</v>
      </c>
      <c r="B38" s="41" t="s">
        <v>2129</v>
      </c>
      <c r="C38" s="43">
        <v>-55760</v>
      </c>
      <c r="D38" s="7"/>
      <c r="E38" s="44" t="s">
        <v>2365</v>
      </c>
      <c r="F38" s="45">
        <v>42914</v>
      </c>
      <c r="G38" s="46">
        <v>55760</v>
      </c>
      <c r="H38" s="46">
        <f t="shared" si="0"/>
        <v>0</v>
      </c>
      <c r="J38" s="62"/>
      <c r="K38" s="62"/>
      <c r="L38" s="64"/>
      <c r="M38" s="64"/>
    </row>
    <row r="39" spans="1:13" x14ac:dyDescent="0.25">
      <c r="A39" s="41" t="s">
        <v>2130</v>
      </c>
      <c r="B39" s="41" t="s">
        <v>2131</v>
      </c>
      <c r="C39" s="43">
        <v>-124800</v>
      </c>
      <c r="D39" s="7"/>
      <c r="E39" s="44" t="s">
        <v>2324</v>
      </c>
      <c r="F39" s="45">
        <v>42909</v>
      </c>
      <c r="G39" s="46">
        <v>124800</v>
      </c>
      <c r="H39" s="46">
        <f t="shared" si="0"/>
        <v>0</v>
      </c>
      <c r="J39" s="62"/>
      <c r="K39" s="62"/>
      <c r="L39" s="64"/>
      <c r="M39" s="64"/>
    </row>
    <row r="40" spans="1:13" x14ac:dyDescent="0.25">
      <c r="A40" s="41" t="s">
        <v>2132</v>
      </c>
      <c r="B40" s="41" t="s">
        <v>2133</v>
      </c>
      <c r="C40" s="43">
        <v>-74400</v>
      </c>
      <c r="D40" s="7"/>
      <c r="E40" s="44" t="s">
        <v>2350</v>
      </c>
      <c r="F40" s="45">
        <v>42914</v>
      </c>
      <c r="G40" s="46">
        <v>74400</v>
      </c>
      <c r="H40" s="46">
        <f t="shared" si="0"/>
        <v>0</v>
      </c>
      <c r="J40" s="62"/>
      <c r="K40" s="62"/>
      <c r="L40" s="64"/>
      <c r="M40" s="64"/>
    </row>
    <row r="41" spans="1:13" x14ac:dyDescent="0.25">
      <c r="A41" s="41" t="s">
        <v>2134</v>
      </c>
      <c r="B41" s="41" t="s">
        <v>2135</v>
      </c>
      <c r="C41" s="43">
        <v>-138400</v>
      </c>
      <c r="D41" s="7"/>
      <c r="E41" s="44" t="s">
        <v>2315</v>
      </c>
      <c r="F41" s="45">
        <v>42915</v>
      </c>
      <c r="G41" s="46">
        <v>138400</v>
      </c>
      <c r="H41" s="46">
        <f t="shared" si="0"/>
        <v>0</v>
      </c>
      <c r="J41" s="62"/>
      <c r="K41" s="62"/>
      <c r="L41" s="64"/>
      <c r="M41" s="64"/>
    </row>
    <row r="42" spans="1:13" s="60" customFormat="1" x14ac:dyDescent="0.25">
      <c r="A42" s="60" t="s">
        <v>2435</v>
      </c>
      <c r="B42" s="60" t="s">
        <v>2436</v>
      </c>
      <c r="C42" s="61">
        <v>-188800</v>
      </c>
      <c r="D42" s="7"/>
      <c r="E42" s="60" t="s">
        <v>2443</v>
      </c>
      <c r="F42" s="45"/>
      <c r="G42" s="61"/>
      <c r="H42" s="61"/>
      <c r="J42" s="62"/>
      <c r="K42" s="62"/>
      <c r="L42" s="64"/>
      <c r="M42" s="64"/>
    </row>
    <row r="43" spans="1:13" s="60" customFormat="1" x14ac:dyDescent="0.25">
      <c r="A43" s="60" t="s">
        <v>1621</v>
      </c>
      <c r="B43" s="60" t="s">
        <v>1622</v>
      </c>
      <c r="C43" s="60">
        <v>-800</v>
      </c>
      <c r="D43" s="7"/>
      <c r="E43" s="60" t="s">
        <v>351</v>
      </c>
      <c r="F43" s="45"/>
      <c r="G43" s="61"/>
      <c r="H43" s="61"/>
      <c r="J43" s="62"/>
      <c r="K43" s="62"/>
      <c r="L43" s="62"/>
      <c r="M43" s="64"/>
    </row>
    <row r="44" spans="1:13" x14ac:dyDescent="0.25">
      <c r="A44" s="41" t="s">
        <v>38</v>
      </c>
      <c r="B44" s="41" t="s">
        <v>39</v>
      </c>
      <c r="C44" s="43">
        <v>-245600</v>
      </c>
      <c r="D44" s="7"/>
      <c r="E44" s="44" t="s">
        <v>384</v>
      </c>
      <c r="F44" s="45">
        <v>42745</v>
      </c>
      <c r="G44" s="46">
        <v>245600</v>
      </c>
      <c r="H44" s="46">
        <f t="shared" ref="H44:H55" si="2">+C44+G44</f>
        <v>0</v>
      </c>
      <c r="J44" s="62"/>
      <c r="K44" s="62"/>
      <c r="L44" s="64"/>
      <c r="M44" s="64"/>
    </row>
    <row r="45" spans="1:13" x14ac:dyDescent="0.25">
      <c r="A45" s="41" t="s">
        <v>74</v>
      </c>
      <c r="B45" s="41" t="s">
        <v>75</v>
      </c>
      <c r="C45" s="43">
        <v>-676334.61</v>
      </c>
      <c r="D45" s="7"/>
      <c r="E45" s="44" t="s">
        <v>381</v>
      </c>
      <c r="F45" s="45">
        <v>42717</v>
      </c>
      <c r="G45" s="46">
        <v>676334.61</v>
      </c>
      <c r="H45" s="46">
        <f t="shared" si="2"/>
        <v>0</v>
      </c>
      <c r="J45" s="62"/>
      <c r="K45" s="62"/>
      <c r="L45" s="64"/>
      <c r="M45" s="64"/>
    </row>
    <row r="46" spans="1:13" x14ac:dyDescent="0.25">
      <c r="A46" s="41" t="s">
        <v>170</v>
      </c>
      <c r="B46" s="41" t="s">
        <v>171</v>
      </c>
      <c r="C46" s="43">
        <v>-307427.24</v>
      </c>
      <c r="D46" s="7"/>
      <c r="E46" s="58" t="s">
        <v>405</v>
      </c>
      <c r="F46" s="45">
        <v>42751</v>
      </c>
      <c r="G46" s="46">
        <v>307427.24</v>
      </c>
      <c r="H46" s="46">
        <f t="shared" si="2"/>
        <v>0</v>
      </c>
      <c r="J46" s="62"/>
      <c r="K46" s="62"/>
      <c r="L46" s="64"/>
      <c r="M46" s="64"/>
    </row>
    <row r="47" spans="1:13" x14ac:dyDescent="0.25">
      <c r="A47" s="41" t="s">
        <v>174</v>
      </c>
      <c r="B47" s="41" t="s">
        <v>175</v>
      </c>
      <c r="C47" s="43">
        <v>-359570.38</v>
      </c>
      <c r="D47" s="7"/>
      <c r="E47" s="44" t="s">
        <v>378</v>
      </c>
      <c r="F47" s="45">
        <v>42751</v>
      </c>
      <c r="G47" s="46">
        <v>359570.38</v>
      </c>
      <c r="H47" s="46">
        <f t="shared" si="2"/>
        <v>0</v>
      </c>
      <c r="J47" s="62"/>
      <c r="K47" s="62"/>
      <c r="L47" s="64"/>
      <c r="M47" s="64"/>
    </row>
    <row r="48" spans="1:13" x14ac:dyDescent="0.25">
      <c r="A48" s="41" t="s">
        <v>178</v>
      </c>
      <c r="B48" s="41" t="s">
        <v>179</v>
      </c>
      <c r="C48" s="43">
        <v>-510163.94</v>
      </c>
      <c r="D48" s="7"/>
      <c r="E48" s="44" t="s">
        <v>383</v>
      </c>
      <c r="F48" s="45">
        <v>42751</v>
      </c>
      <c r="G48" s="46">
        <v>510163.94</v>
      </c>
      <c r="H48" s="46">
        <f t="shared" si="2"/>
        <v>0</v>
      </c>
      <c r="J48" s="62"/>
      <c r="K48" s="62"/>
      <c r="L48" s="64"/>
      <c r="M48" s="64"/>
    </row>
    <row r="49" spans="1:13" x14ac:dyDescent="0.25">
      <c r="A49" s="41" t="s">
        <v>234</v>
      </c>
      <c r="B49" s="41" t="s">
        <v>235</v>
      </c>
      <c r="C49" s="43">
        <v>-294055.75</v>
      </c>
      <c r="D49" s="7"/>
      <c r="E49" s="44" t="s">
        <v>403</v>
      </c>
      <c r="F49" s="45">
        <v>42755</v>
      </c>
      <c r="G49" s="46">
        <v>294055.75</v>
      </c>
      <c r="H49" s="46">
        <f t="shared" si="2"/>
        <v>0</v>
      </c>
      <c r="J49" s="62"/>
      <c r="K49" s="62"/>
      <c r="L49" s="64"/>
      <c r="M49" s="64"/>
    </row>
    <row r="50" spans="1:13" x14ac:dyDescent="0.25">
      <c r="A50" s="41" t="s">
        <v>282</v>
      </c>
      <c r="B50" s="41" t="s">
        <v>283</v>
      </c>
      <c r="C50" s="43">
        <v>-212524.74</v>
      </c>
      <c r="D50" s="7"/>
      <c r="E50" s="44" t="s">
        <v>786</v>
      </c>
      <c r="F50" s="45">
        <v>42765</v>
      </c>
      <c r="G50" s="46">
        <v>212524.74</v>
      </c>
      <c r="H50" s="46">
        <f t="shared" si="2"/>
        <v>0</v>
      </c>
      <c r="J50" s="62"/>
      <c r="K50" s="62"/>
      <c r="L50" s="64"/>
      <c r="M50" s="64"/>
    </row>
    <row r="51" spans="1:13" x14ac:dyDescent="0.25">
      <c r="A51" s="41" t="s">
        <v>326</v>
      </c>
      <c r="B51" s="41" t="s">
        <v>327</v>
      </c>
      <c r="C51" s="43">
        <v>-267763.06</v>
      </c>
      <c r="D51" s="7"/>
      <c r="E51" s="44" t="s">
        <v>802</v>
      </c>
      <c r="F51" s="45">
        <v>42765</v>
      </c>
      <c r="G51" s="46">
        <v>267763.06</v>
      </c>
      <c r="H51" s="46">
        <f t="shared" si="2"/>
        <v>0</v>
      </c>
      <c r="J51" s="62"/>
      <c r="K51" s="62"/>
      <c r="L51" s="64"/>
      <c r="M51" s="64"/>
    </row>
    <row r="52" spans="1:13" x14ac:dyDescent="0.25">
      <c r="A52" s="41" t="s">
        <v>328</v>
      </c>
      <c r="B52" s="41" t="s">
        <v>329</v>
      </c>
      <c r="C52" s="43">
        <v>-335793.61</v>
      </c>
      <c r="D52" s="7"/>
      <c r="E52" s="44" t="s">
        <v>803</v>
      </c>
      <c r="F52" s="45">
        <v>42765</v>
      </c>
      <c r="G52" s="46">
        <v>335793.61</v>
      </c>
      <c r="H52" s="46">
        <f t="shared" si="2"/>
        <v>0</v>
      </c>
      <c r="J52" s="62"/>
      <c r="K52" s="62"/>
      <c r="L52" s="64"/>
      <c r="M52" s="64"/>
    </row>
    <row r="53" spans="1:13" x14ac:dyDescent="0.25">
      <c r="A53" s="41" t="s">
        <v>511</v>
      </c>
      <c r="B53" s="41" t="s">
        <v>512</v>
      </c>
      <c r="C53" s="43">
        <v>-378595.05</v>
      </c>
      <c r="D53" s="7"/>
      <c r="E53" s="44" t="s">
        <v>804</v>
      </c>
      <c r="F53" s="45">
        <v>42768</v>
      </c>
      <c r="G53" s="46">
        <v>378595.05</v>
      </c>
      <c r="H53" s="46">
        <f t="shared" si="2"/>
        <v>0</v>
      </c>
      <c r="J53" s="62"/>
      <c r="K53" s="62"/>
      <c r="L53" s="64"/>
      <c r="M53" s="64"/>
    </row>
    <row r="54" spans="1:13" x14ac:dyDescent="0.25">
      <c r="A54" s="41" t="s">
        <v>557</v>
      </c>
      <c r="B54" s="41" t="s">
        <v>558</v>
      </c>
      <c r="C54" s="43">
        <v>-245833.68</v>
      </c>
      <c r="D54" s="7"/>
      <c r="E54" s="44" t="s">
        <v>818</v>
      </c>
      <c r="F54" s="45">
        <v>42775</v>
      </c>
      <c r="G54" s="46">
        <v>245833.68</v>
      </c>
      <c r="H54" s="46">
        <f t="shared" si="2"/>
        <v>0</v>
      </c>
      <c r="J54" s="62"/>
      <c r="K54" s="62"/>
      <c r="L54" s="64"/>
      <c r="M54" s="64"/>
    </row>
    <row r="55" spans="1:13" x14ac:dyDescent="0.25">
      <c r="A55" s="41" t="s">
        <v>595</v>
      </c>
      <c r="B55" s="41" t="s">
        <v>596</v>
      </c>
      <c r="C55" s="43">
        <v>-267763.06</v>
      </c>
      <c r="D55" s="7"/>
      <c r="E55" s="44" t="s">
        <v>836</v>
      </c>
      <c r="F55" s="45">
        <v>42779</v>
      </c>
      <c r="G55" s="46">
        <v>267763.06</v>
      </c>
      <c r="H55" s="46">
        <f t="shared" si="2"/>
        <v>0</v>
      </c>
      <c r="J55" s="62"/>
      <c r="K55" s="62"/>
      <c r="L55" s="64"/>
      <c r="M55" s="64"/>
    </row>
    <row r="56" spans="1:13" x14ac:dyDescent="0.25">
      <c r="A56" s="41" t="s">
        <v>617</v>
      </c>
      <c r="B56" s="41" t="s">
        <v>618</v>
      </c>
      <c r="C56" s="64">
        <v>1310.3399999999999</v>
      </c>
      <c r="D56" s="7"/>
      <c r="E56" s="44" t="s">
        <v>949</v>
      </c>
      <c r="F56" s="45"/>
      <c r="G56" s="46"/>
      <c r="H56" s="46"/>
      <c r="I56" t="s">
        <v>2430</v>
      </c>
      <c r="J56" s="62"/>
      <c r="K56" s="62"/>
      <c r="L56" s="64"/>
      <c r="M56" s="64"/>
    </row>
    <row r="57" spans="1:13" x14ac:dyDescent="0.25">
      <c r="A57" s="41" t="s">
        <v>619</v>
      </c>
      <c r="B57" s="41" t="s">
        <v>620</v>
      </c>
      <c r="C57" s="43">
        <v>-215154.98</v>
      </c>
      <c r="D57" s="7"/>
      <c r="E57" s="44" t="s">
        <v>877</v>
      </c>
      <c r="F57" s="45">
        <v>42789</v>
      </c>
      <c r="G57" s="46">
        <v>215154.98</v>
      </c>
      <c r="H57" s="46">
        <f t="shared" ref="H57:H83" si="3">+C57+G57</f>
        <v>0</v>
      </c>
      <c r="J57" s="62"/>
      <c r="K57" s="62"/>
      <c r="L57" s="64"/>
      <c r="M57" s="64"/>
    </row>
    <row r="58" spans="1:13" x14ac:dyDescent="0.25">
      <c r="A58" s="41" t="s">
        <v>621</v>
      </c>
      <c r="B58" s="41" t="s">
        <v>622</v>
      </c>
      <c r="C58" s="43">
        <v>-276555.76</v>
      </c>
      <c r="D58" s="7"/>
      <c r="E58" s="44" t="s">
        <v>878</v>
      </c>
      <c r="F58" s="45">
        <v>42789</v>
      </c>
      <c r="G58" s="46">
        <v>276555.74</v>
      </c>
      <c r="H58" s="46">
        <f t="shared" si="3"/>
        <v>-2.0000000018626451E-2</v>
      </c>
      <c r="J58" s="62"/>
      <c r="K58" s="62"/>
      <c r="L58" s="64"/>
      <c r="M58" s="64"/>
    </row>
    <row r="59" spans="1:13" x14ac:dyDescent="0.25">
      <c r="A59" s="41" t="s">
        <v>623</v>
      </c>
      <c r="B59" s="41" t="s">
        <v>624</v>
      </c>
      <c r="C59" s="43">
        <v>-245833.68</v>
      </c>
      <c r="D59" s="7"/>
      <c r="E59" s="44" t="s">
        <v>880</v>
      </c>
      <c r="F59" s="45">
        <v>42789</v>
      </c>
      <c r="G59" s="46">
        <v>245833.68</v>
      </c>
      <c r="H59" s="46">
        <f t="shared" si="3"/>
        <v>0</v>
      </c>
      <c r="J59" s="62"/>
      <c r="K59" s="62"/>
      <c r="L59" s="64"/>
      <c r="M59" s="64"/>
    </row>
    <row r="60" spans="1:13" x14ac:dyDescent="0.25">
      <c r="A60" s="41" t="s">
        <v>643</v>
      </c>
      <c r="B60" s="41" t="s">
        <v>644</v>
      </c>
      <c r="C60" s="43">
        <v>-378595.05</v>
      </c>
      <c r="D60" s="7"/>
      <c r="E60" s="44" t="s">
        <v>858</v>
      </c>
      <c r="F60" s="45">
        <v>42783</v>
      </c>
      <c r="G60" s="46">
        <v>378595.05</v>
      </c>
      <c r="H60" s="46">
        <f t="shared" si="3"/>
        <v>0</v>
      </c>
      <c r="J60" s="62"/>
      <c r="K60" s="62"/>
      <c r="L60" s="64"/>
      <c r="M60" s="64"/>
    </row>
    <row r="61" spans="1:13" x14ac:dyDescent="0.25">
      <c r="A61" s="41" t="s">
        <v>645</v>
      </c>
      <c r="B61" s="41" t="s">
        <v>646</v>
      </c>
      <c r="C61" s="43">
        <v>-378595.05</v>
      </c>
      <c r="D61" s="7"/>
      <c r="E61" s="44" t="s">
        <v>897</v>
      </c>
      <c r="F61" s="45">
        <v>42793</v>
      </c>
      <c r="G61" s="46">
        <v>378595.05</v>
      </c>
      <c r="H61" s="46">
        <f t="shared" si="3"/>
        <v>0</v>
      </c>
      <c r="J61" s="62"/>
      <c r="K61" s="62"/>
      <c r="L61" s="64"/>
      <c r="M61" s="64"/>
    </row>
    <row r="62" spans="1:13" x14ac:dyDescent="0.25">
      <c r="A62" s="41" t="s">
        <v>675</v>
      </c>
      <c r="B62" s="41" t="s">
        <v>676</v>
      </c>
      <c r="C62" s="43">
        <v>-287262.46000000002</v>
      </c>
      <c r="D62" s="7"/>
      <c r="E62" s="44" t="s">
        <v>876</v>
      </c>
      <c r="F62" s="45">
        <v>42789</v>
      </c>
      <c r="G62" s="46">
        <v>287262.46000000002</v>
      </c>
      <c r="H62" s="46">
        <f t="shared" si="3"/>
        <v>0</v>
      </c>
      <c r="J62" s="62"/>
      <c r="K62" s="62"/>
      <c r="L62" s="64"/>
      <c r="M62" s="64"/>
    </row>
    <row r="63" spans="1:13" x14ac:dyDescent="0.25">
      <c r="A63" s="41" t="s">
        <v>689</v>
      </c>
      <c r="B63" s="41" t="s">
        <v>690</v>
      </c>
      <c r="C63" s="43">
        <v>-329464.73</v>
      </c>
      <c r="D63" s="7"/>
      <c r="E63" s="44" t="s">
        <v>893</v>
      </c>
      <c r="F63" s="45">
        <v>42793</v>
      </c>
      <c r="G63" s="46">
        <v>329464.73</v>
      </c>
      <c r="H63" s="46">
        <f t="shared" si="3"/>
        <v>0</v>
      </c>
      <c r="J63" s="62"/>
      <c r="K63" s="62"/>
      <c r="L63" s="64"/>
      <c r="M63" s="64"/>
    </row>
    <row r="64" spans="1:13" x14ac:dyDescent="0.25">
      <c r="A64" s="41" t="s">
        <v>691</v>
      </c>
      <c r="B64" s="41" t="s">
        <v>692</v>
      </c>
      <c r="C64" s="43">
        <v>-329464.73</v>
      </c>
      <c r="D64" s="7"/>
      <c r="E64" s="44" t="s">
        <v>894</v>
      </c>
      <c r="F64" s="45">
        <v>42793</v>
      </c>
      <c r="G64" s="46">
        <v>329464.73</v>
      </c>
      <c r="H64" s="46">
        <f t="shared" si="3"/>
        <v>0</v>
      </c>
      <c r="J64" s="62"/>
      <c r="K64" s="62"/>
      <c r="L64" s="64"/>
      <c r="M64" s="64"/>
    </row>
    <row r="65" spans="1:13" x14ac:dyDescent="0.25">
      <c r="A65" s="41" t="s">
        <v>735</v>
      </c>
      <c r="B65" s="41" t="s">
        <v>736</v>
      </c>
      <c r="C65" s="43">
        <v>-51862.46</v>
      </c>
      <c r="D65" s="7"/>
      <c r="E65" s="44" t="s">
        <v>924</v>
      </c>
      <c r="F65" s="45">
        <v>42793</v>
      </c>
      <c r="G65" s="46">
        <v>51862.46</v>
      </c>
      <c r="H65" s="46">
        <f t="shared" si="3"/>
        <v>0</v>
      </c>
      <c r="J65" s="62"/>
      <c r="K65" s="62"/>
      <c r="L65" s="64"/>
      <c r="M65" s="64"/>
    </row>
    <row r="66" spans="1:13" x14ac:dyDescent="0.25">
      <c r="A66" s="41" t="s">
        <v>739</v>
      </c>
      <c r="B66" s="41" t="s">
        <v>740</v>
      </c>
      <c r="C66" s="43">
        <v>-329464.73</v>
      </c>
      <c r="D66" s="7"/>
      <c r="E66" s="44" t="s">
        <v>926</v>
      </c>
      <c r="F66" s="45">
        <v>42793</v>
      </c>
      <c r="G66" s="46">
        <v>329464.73</v>
      </c>
      <c r="H66" s="46">
        <f t="shared" si="3"/>
        <v>0</v>
      </c>
      <c r="J66" s="62"/>
      <c r="K66" s="62"/>
      <c r="L66" s="64"/>
      <c r="M66" s="64"/>
    </row>
    <row r="67" spans="1:13" x14ac:dyDescent="0.25">
      <c r="A67" s="41" t="s">
        <v>741</v>
      </c>
      <c r="B67" s="41" t="s">
        <v>742</v>
      </c>
      <c r="C67" s="43">
        <v>-329464.73</v>
      </c>
      <c r="D67" s="7"/>
      <c r="E67" s="44" t="s">
        <v>927</v>
      </c>
      <c r="F67" s="45">
        <v>42793</v>
      </c>
      <c r="G67" s="46">
        <v>329464.73</v>
      </c>
      <c r="H67" s="46">
        <f t="shared" si="3"/>
        <v>0</v>
      </c>
      <c r="J67" s="62"/>
      <c r="K67" s="62"/>
      <c r="L67" s="64"/>
      <c r="M67" s="64"/>
    </row>
    <row r="68" spans="1:13" x14ac:dyDescent="0.25">
      <c r="A68" s="41" t="s">
        <v>743</v>
      </c>
      <c r="B68" s="41" t="s">
        <v>744</v>
      </c>
      <c r="C68" s="43">
        <v>-329464.73</v>
      </c>
      <c r="D68" s="7"/>
      <c r="E68" s="44" t="s">
        <v>928</v>
      </c>
      <c r="F68" s="45">
        <v>42793</v>
      </c>
      <c r="G68" s="46">
        <v>329464.73</v>
      </c>
      <c r="H68" s="46">
        <f t="shared" si="3"/>
        <v>0</v>
      </c>
      <c r="J68" s="62"/>
      <c r="K68" s="62"/>
      <c r="L68" s="64"/>
      <c r="M68" s="64"/>
    </row>
    <row r="69" spans="1:13" x14ac:dyDescent="0.25">
      <c r="A69" s="41" t="s">
        <v>759</v>
      </c>
      <c r="B69" s="41" t="s">
        <v>760</v>
      </c>
      <c r="C69" s="43">
        <v>-287262.46000000002</v>
      </c>
      <c r="D69" s="7"/>
      <c r="E69" s="44" t="s">
        <v>940</v>
      </c>
      <c r="F69" s="45">
        <v>42793</v>
      </c>
      <c r="G69" s="46">
        <v>287262.46000000002</v>
      </c>
      <c r="H69" s="46">
        <f t="shared" si="3"/>
        <v>0</v>
      </c>
      <c r="J69" s="62"/>
      <c r="K69" s="62"/>
      <c r="L69" s="64"/>
      <c r="M69" s="64"/>
    </row>
    <row r="70" spans="1:13" x14ac:dyDescent="0.25">
      <c r="A70" s="41" t="s">
        <v>775</v>
      </c>
      <c r="B70" s="41" t="s">
        <v>776</v>
      </c>
      <c r="C70" s="43">
        <v>-287262.46000000002</v>
      </c>
      <c r="D70" s="7"/>
      <c r="E70" s="44" t="s">
        <v>1004</v>
      </c>
      <c r="F70" s="45">
        <v>42794</v>
      </c>
      <c r="G70" s="46">
        <v>287262.46000000002</v>
      </c>
      <c r="H70" s="46">
        <f t="shared" si="3"/>
        <v>0</v>
      </c>
      <c r="J70" s="62"/>
      <c r="K70" s="62"/>
      <c r="L70" s="64"/>
      <c r="M70" s="64"/>
    </row>
    <row r="71" spans="1:13" x14ac:dyDescent="0.25">
      <c r="A71" s="41" t="s">
        <v>1071</v>
      </c>
      <c r="B71" s="41" t="s">
        <v>1072</v>
      </c>
      <c r="C71" s="43">
        <v>-307486.78999999998</v>
      </c>
      <c r="D71" s="7"/>
      <c r="E71" s="44" t="s">
        <v>990</v>
      </c>
      <c r="F71" s="45">
        <v>42797</v>
      </c>
      <c r="G71" s="46">
        <v>307486.78999999998</v>
      </c>
      <c r="H71" s="46">
        <f t="shared" si="3"/>
        <v>0</v>
      </c>
      <c r="J71" s="62"/>
      <c r="K71" s="62"/>
      <c r="L71" s="64"/>
      <c r="M71" s="64"/>
    </row>
    <row r="72" spans="1:13" x14ac:dyDescent="0.25">
      <c r="A72" s="41" t="s">
        <v>1073</v>
      </c>
      <c r="B72" s="41" t="s">
        <v>1074</v>
      </c>
      <c r="C72" s="43">
        <v>-307486.78999999998</v>
      </c>
      <c r="D72" s="7"/>
      <c r="E72" s="44" t="s">
        <v>988</v>
      </c>
      <c r="F72" s="45">
        <v>42797</v>
      </c>
      <c r="G72" s="46">
        <v>307486.78999999998</v>
      </c>
      <c r="H72" s="46">
        <f t="shared" si="3"/>
        <v>0</v>
      </c>
      <c r="J72" s="62"/>
      <c r="K72" s="62"/>
      <c r="L72" s="64"/>
      <c r="M72" s="64"/>
    </row>
    <row r="73" spans="1:13" x14ac:dyDescent="0.25">
      <c r="A73" s="41" t="s">
        <v>1077</v>
      </c>
      <c r="B73" s="41" t="s">
        <v>1078</v>
      </c>
      <c r="C73" s="43">
        <v>-276566.39</v>
      </c>
      <c r="D73" s="7"/>
      <c r="E73" s="44" t="s">
        <v>986</v>
      </c>
      <c r="F73" s="45">
        <v>42800</v>
      </c>
      <c r="G73" s="46">
        <v>276566.39</v>
      </c>
      <c r="H73" s="46">
        <f t="shared" si="3"/>
        <v>0</v>
      </c>
      <c r="J73" s="62"/>
      <c r="K73" s="62"/>
      <c r="L73" s="64"/>
      <c r="M73" s="64"/>
    </row>
    <row r="74" spans="1:13" x14ac:dyDescent="0.25">
      <c r="A74" s="41" t="s">
        <v>1079</v>
      </c>
      <c r="B74" s="41" t="s">
        <v>1080</v>
      </c>
      <c r="C74" s="43">
        <v>-425421.04</v>
      </c>
      <c r="D74" s="7"/>
      <c r="E74" s="44" t="s">
        <v>951</v>
      </c>
      <c r="F74" s="45">
        <v>42800</v>
      </c>
      <c r="G74" s="46">
        <v>425421.04</v>
      </c>
      <c r="H74" s="46">
        <f t="shared" si="3"/>
        <v>0</v>
      </c>
      <c r="J74" s="62"/>
      <c r="K74" s="62"/>
      <c r="L74" s="64"/>
      <c r="M74" s="64"/>
    </row>
    <row r="75" spans="1:13" x14ac:dyDescent="0.25">
      <c r="A75" s="41" t="s">
        <v>1081</v>
      </c>
      <c r="B75" s="41" t="s">
        <v>1082</v>
      </c>
      <c r="C75" s="43">
        <v>-425421.04</v>
      </c>
      <c r="D75" s="7"/>
      <c r="E75" s="44" t="s">
        <v>953</v>
      </c>
      <c r="F75" s="45">
        <v>42800</v>
      </c>
      <c r="G75" s="46">
        <v>425421.04</v>
      </c>
      <c r="H75" s="46">
        <f t="shared" si="3"/>
        <v>0</v>
      </c>
      <c r="J75" s="62"/>
      <c r="K75" s="62"/>
      <c r="L75" s="64"/>
      <c r="M75" s="64"/>
    </row>
    <row r="76" spans="1:13" x14ac:dyDescent="0.25">
      <c r="A76" s="41" t="s">
        <v>1083</v>
      </c>
      <c r="B76" s="41" t="s">
        <v>1084</v>
      </c>
      <c r="C76" s="43">
        <v>-212524.73</v>
      </c>
      <c r="D76" s="7"/>
      <c r="E76" s="44" t="s">
        <v>1011</v>
      </c>
      <c r="F76" s="45">
        <v>42811</v>
      </c>
      <c r="G76" s="46">
        <v>212524.74</v>
      </c>
      <c r="H76" s="46">
        <f t="shared" si="3"/>
        <v>9.9999999802093953E-3</v>
      </c>
      <c r="J76" s="62"/>
      <c r="K76" s="62"/>
      <c r="L76" s="64"/>
      <c r="M76" s="64"/>
    </row>
    <row r="77" spans="1:13" x14ac:dyDescent="0.25">
      <c r="A77" s="41" t="s">
        <v>1151</v>
      </c>
      <c r="B77" s="41" t="s">
        <v>1152</v>
      </c>
      <c r="C77" s="43">
        <v>-335852.15</v>
      </c>
      <c r="D77" s="7"/>
      <c r="E77" s="44" t="s">
        <v>980</v>
      </c>
      <c r="F77" s="45">
        <v>42815</v>
      </c>
      <c r="G77" s="46">
        <v>335852.15</v>
      </c>
      <c r="H77" s="46">
        <f t="shared" si="3"/>
        <v>0</v>
      </c>
      <c r="J77" s="62"/>
      <c r="K77" s="62"/>
      <c r="L77" s="64"/>
      <c r="M77" s="64"/>
    </row>
    <row r="78" spans="1:13" x14ac:dyDescent="0.25">
      <c r="A78" s="41" t="s">
        <v>1173</v>
      </c>
      <c r="B78" s="41" t="s">
        <v>1174</v>
      </c>
      <c r="C78" s="43">
        <v>-329464.73</v>
      </c>
      <c r="D78" s="7"/>
      <c r="E78" s="44" t="s">
        <v>985</v>
      </c>
      <c r="F78" s="45">
        <v>42821</v>
      </c>
      <c r="G78" s="46">
        <v>329464.73</v>
      </c>
      <c r="H78" s="46">
        <f t="shared" si="3"/>
        <v>0</v>
      </c>
      <c r="J78" s="62"/>
      <c r="K78" s="62"/>
      <c r="L78" s="64"/>
      <c r="M78" s="64"/>
    </row>
    <row r="79" spans="1:13" x14ac:dyDescent="0.25">
      <c r="A79" s="41" t="s">
        <v>1244</v>
      </c>
      <c r="B79" s="41" t="s">
        <v>1245</v>
      </c>
      <c r="C79" s="43">
        <v>-267763.06</v>
      </c>
      <c r="D79" s="7"/>
      <c r="E79" s="44" t="s">
        <v>1499</v>
      </c>
      <c r="F79" s="45">
        <v>42761</v>
      </c>
      <c r="G79" s="46">
        <v>267763.06</v>
      </c>
      <c r="H79" s="46">
        <f t="shared" si="3"/>
        <v>0</v>
      </c>
      <c r="J79" s="62"/>
      <c r="K79" s="62"/>
      <c r="L79" s="64"/>
      <c r="M79" s="64"/>
    </row>
    <row r="80" spans="1:13" x14ac:dyDescent="0.25">
      <c r="A80" s="41" t="s">
        <v>1201</v>
      </c>
      <c r="B80" s="41" t="s">
        <v>1202</v>
      </c>
      <c r="C80" s="43">
        <v>-631907.09</v>
      </c>
      <c r="D80" s="7"/>
      <c r="E80" s="44" t="s">
        <v>952</v>
      </c>
      <c r="F80" s="45">
        <v>42824</v>
      </c>
      <c r="G80" s="46">
        <v>631907.09</v>
      </c>
      <c r="H80" s="46">
        <f t="shared" si="3"/>
        <v>0</v>
      </c>
      <c r="J80" s="62"/>
      <c r="K80" s="62"/>
      <c r="L80" s="64"/>
      <c r="M80" s="64"/>
    </row>
    <row r="81" spans="1:13" x14ac:dyDescent="0.25">
      <c r="A81" s="41" t="s">
        <v>1246</v>
      </c>
      <c r="B81" s="41" t="s">
        <v>1247</v>
      </c>
      <c r="C81" s="43">
        <v>-425421.04</v>
      </c>
      <c r="D81" s="7"/>
      <c r="E81" s="44" t="s">
        <v>1465</v>
      </c>
      <c r="F81" s="45">
        <v>42830</v>
      </c>
      <c r="G81" s="46">
        <v>425421.04</v>
      </c>
      <c r="H81" s="46">
        <f t="shared" si="3"/>
        <v>0</v>
      </c>
      <c r="J81" s="62"/>
      <c r="K81" s="62"/>
      <c r="L81" s="64"/>
      <c r="M81" s="64"/>
    </row>
    <row r="82" spans="1:13" x14ac:dyDescent="0.25">
      <c r="A82" s="41" t="s">
        <v>1248</v>
      </c>
      <c r="B82" s="41" t="s">
        <v>1249</v>
      </c>
      <c r="C82" s="43">
        <v>-380029.73</v>
      </c>
      <c r="D82" s="7"/>
      <c r="E82" s="44" t="s">
        <v>1471</v>
      </c>
      <c r="F82" s="45">
        <v>42830</v>
      </c>
      <c r="G82" s="46">
        <v>380029.73</v>
      </c>
      <c r="H82" s="46">
        <f t="shared" si="3"/>
        <v>0</v>
      </c>
      <c r="J82" s="62"/>
      <c r="K82" s="62"/>
      <c r="L82" s="64"/>
      <c r="M82" s="64"/>
    </row>
    <row r="83" spans="1:13" x14ac:dyDescent="0.25">
      <c r="A83" s="41" t="s">
        <v>1250</v>
      </c>
      <c r="B83" s="41" t="s">
        <v>1251</v>
      </c>
      <c r="C83" s="43">
        <v>-380029.73</v>
      </c>
      <c r="D83" s="7"/>
      <c r="E83" s="44" t="s">
        <v>1467</v>
      </c>
      <c r="F83" s="45">
        <v>42830</v>
      </c>
      <c r="G83" s="46">
        <v>380029.73</v>
      </c>
      <c r="H83" s="46">
        <f t="shared" si="3"/>
        <v>0</v>
      </c>
      <c r="J83" s="62"/>
      <c r="K83" s="62"/>
      <c r="L83" s="64"/>
      <c r="M83" s="64"/>
    </row>
    <row r="84" spans="1:13" s="60" customFormat="1" x14ac:dyDescent="0.25">
      <c r="A84" s="60" t="s">
        <v>1266</v>
      </c>
      <c r="B84" s="60" t="s">
        <v>1267</v>
      </c>
      <c r="C84" s="60">
        <v>-223.55</v>
      </c>
      <c r="D84" s="7"/>
      <c r="F84" s="45"/>
      <c r="G84" s="61"/>
      <c r="H84" s="61"/>
      <c r="J84" s="62"/>
      <c r="K84" s="62"/>
      <c r="L84" s="62"/>
      <c r="M84" s="64"/>
    </row>
    <row r="85" spans="1:13" x14ac:dyDescent="0.25">
      <c r="A85" s="41" t="s">
        <v>1268</v>
      </c>
      <c r="B85" s="41" t="s">
        <v>1269</v>
      </c>
      <c r="C85" s="43">
        <v>-529390.85</v>
      </c>
      <c r="D85" s="7"/>
      <c r="E85" s="44" t="s">
        <v>1488</v>
      </c>
      <c r="F85" s="45">
        <v>42835</v>
      </c>
      <c r="G85" s="46">
        <v>529390.85</v>
      </c>
      <c r="H85" s="46">
        <f t="shared" ref="H85:H116" si="4">+C85+G85</f>
        <v>0</v>
      </c>
      <c r="J85" s="62"/>
      <c r="K85" s="62"/>
      <c r="L85" s="64"/>
      <c r="M85" s="64"/>
    </row>
    <row r="86" spans="1:13" x14ac:dyDescent="0.25">
      <c r="A86" s="41" t="s">
        <v>1284</v>
      </c>
      <c r="B86" s="41" t="s">
        <v>1285</v>
      </c>
      <c r="C86" s="43">
        <v>-205633.92000000001</v>
      </c>
      <c r="D86" s="7"/>
      <c r="E86" s="44" t="s">
        <v>1554</v>
      </c>
      <c r="F86" s="45">
        <v>42842</v>
      </c>
      <c r="G86" s="46">
        <v>205633.92000000001</v>
      </c>
      <c r="H86" s="46">
        <f t="shared" si="4"/>
        <v>0</v>
      </c>
      <c r="J86" s="62"/>
      <c r="K86" s="62"/>
      <c r="L86" s="64"/>
      <c r="M86" s="64"/>
    </row>
    <row r="87" spans="1:13" x14ac:dyDescent="0.25">
      <c r="A87" s="41" t="s">
        <v>1304</v>
      </c>
      <c r="B87" s="41" t="s">
        <v>1305</v>
      </c>
      <c r="C87" s="43">
        <v>-529390.85</v>
      </c>
      <c r="D87" s="7"/>
      <c r="E87" s="44" t="s">
        <v>1492</v>
      </c>
      <c r="F87" s="45">
        <v>42837</v>
      </c>
      <c r="G87" s="46">
        <v>529390.85</v>
      </c>
      <c r="H87" s="46">
        <f t="shared" si="4"/>
        <v>0</v>
      </c>
      <c r="J87" s="62"/>
      <c r="K87" s="62"/>
      <c r="L87" s="64"/>
      <c r="M87" s="64"/>
    </row>
    <row r="88" spans="1:13" x14ac:dyDescent="0.25">
      <c r="A88" s="41" t="s">
        <v>1308</v>
      </c>
      <c r="B88" s="41" t="s">
        <v>1309</v>
      </c>
      <c r="C88" s="43">
        <v>-296706.36</v>
      </c>
      <c r="D88" s="7"/>
      <c r="E88" s="44" t="s">
        <v>1546</v>
      </c>
      <c r="F88" s="45">
        <v>42849</v>
      </c>
      <c r="G88" s="46">
        <v>296706.36</v>
      </c>
      <c r="H88" s="46">
        <f t="shared" si="4"/>
        <v>0</v>
      </c>
      <c r="J88" s="62"/>
      <c r="K88" s="62"/>
      <c r="L88" s="64"/>
      <c r="M88" s="64"/>
    </row>
    <row r="89" spans="1:13" x14ac:dyDescent="0.25">
      <c r="A89" s="41" t="s">
        <v>1328</v>
      </c>
      <c r="B89" s="41" t="s">
        <v>1329</v>
      </c>
      <c r="C89" s="43">
        <v>-267773.71000000002</v>
      </c>
      <c r="D89" s="7"/>
      <c r="E89" s="44" t="s">
        <v>1508</v>
      </c>
      <c r="F89" s="45">
        <v>42837</v>
      </c>
      <c r="G89" s="46">
        <v>267773.71000000002</v>
      </c>
      <c r="H89" s="46">
        <f t="shared" si="4"/>
        <v>0</v>
      </c>
      <c r="J89" s="62"/>
      <c r="K89" s="62"/>
      <c r="L89" s="64"/>
      <c r="M89" s="64"/>
    </row>
    <row r="90" spans="1:13" x14ac:dyDescent="0.25">
      <c r="A90" s="41" t="s">
        <v>1332</v>
      </c>
      <c r="B90" s="41" t="s">
        <v>1333</v>
      </c>
      <c r="C90" s="43">
        <v>-45996.6</v>
      </c>
      <c r="D90" s="7"/>
      <c r="E90" s="44" t="s">
        <v>1506</v>
      </c>
      <c r="F90" s="45">
        <v>42842</v>
      </c>
      <c r="G90" s="46">
        <v>45996.6</v>
      </c>
      <c r="H90" s="46">
        <f t="shared" si="4"/>
        <v>0</v>
      </c>
      <c r="J90" s="62"/>
      <c r="K90" s="62"/>
      <c r="L90" s="64"/>
      <c r="M90" s="64"/>
    </row>
    <row r="91" spans="1:13" x14ac:dyDescent="0.25">
      <c r="A91" s="41" t="s">
        <v>1344</v>
      </c>
      <c r="B91" s="41" t="s">
        <v>1345</v>
      </c>
      <c r="C91" s="43">
        <v>-329464.73</v>
      </c>
      <c r="D91" s="7"/>
      <c r="E91" s="44" t="s">
        <v>1514</v>
      </c>
      <c r="F91" s="45">
        <v>42842</v>
      </c>
      <c r="G91" s="46">
        <v>329464.73</v>
      </c>
      <c r="H91" s="46">
        <f t="shared" si="4"/>
        <v>0</v>
      </c>
      <c r="J91" s="62"/>
      <c r="K91" s="62"/>
      <c r="L91" s="64"/>
      <c r="M91" s="64"/>
    </row>
    <row r="92" spans="1:13" x14ac:dyDescent="0.25">
      <c r="A92" s="41" t="s">
        <v>1346</v>
      </c>
      <c r="B92" s="41" t="s">
        <v>1347</v>
      </c>
      <c r="C92" s="43">
        <v>-329464.73</v>
      </c>
      <c r="D92" s="7"/>
      <c r="E92" s="44" t="s">
        <v>1513</v>
      </c>
      <c r="F92" s="45">
        <v>42842</v>
      </c>
      <c r="G92" s="46">
        <v>329464.73</v>
      </c>
      <c r="H92" s="46">
        <f t="shared" si="4"/>
        <v>0</v>
      </c>
      <c r="J92" s="62"/>
      <c r="K92" s="62"/>
      <c r="L92" s="64"/>
      <c r="M92" s="64"/>
    </row>
    <row r="93" spans="1:13" x14ac:dyDescent="0.25">
      <c r="A93" s="41" t="s">
        <v>1350</v>
      </c>
      <c r="B93" s="41" t="s">
        <v>1351</v>
      </c>
      <c r="C93" s="43">
        <v>-378595.05</v>
      </c>
      <c r="D93" s="7"/>
      <c r="E93" s="44" t="s">
        <v>1515</v>
      </c>
      <c r="F93" s="45">
        <v>42842</v>
      </c>
      <c r="G93" s="46">
        <v>378595.05</v>
      </c>
      <c r="H93" s="46">
        <f t="shared" si="4"/>
        <v>0</v>
      </c>
      <c r="J93" s="62"/>
      <c r="K93" s="62"/>
      <c r="L93" s="64"/>
      <c r="M93" s="64"/>
    </row>
    <row r="94" spans="1:13" x14ac:dyDescent="0.25">
      <c r="A94" s="41" t="s">
        <v>1358</v>
      </c>
      <c r="B94" s="41" t="s">
        <v>1359</v>
      </c>
      <c r="C94" s="43">
        <v>-205633.92000000001</v>
      </c>
      <c r="D94" s="7"/>
      <c r="E94" s="44" t="s">
        <v>1572</v>
      </c>
      <c r="F94" s="45">
        <v>42842</v>
      </c>
      <c r="G94" s="46">
        <v>205633.92000000001</v>
      </c>
      <c r="H94" s="46">
        <f t="shared" si="4"/>
        <v>0</v>
      </c>
      <c r="J94" s="62"/>
      <c r="K94" s="62"/>
      <c r="L94" s="64"/>
      <c r="M94" s="64"/>
    </row>
    <row r="95" spans="1:13" x14ac:dyDescent="0.25">
      <c r="A95" s="41" t="s">
        <v>1360</v>
      </c>
      <c r="B95" s="41" t="s">
        <v>1361</v>
      </c>
      <c r="C95" s="43">
        <v>-225034.74</v>
      </c>
      <c r="D95" s="7"/>
      <c r="E95" s="44" t="s">
        <v>1575</v>
      </c>
      <c r="F95" s="45">
        <v>42842</v>
      </c>
      <c r="G95" s="46">
        <v>225034.74</v>
      </c>
      <c r="H95" s="46">
        <f t="shared" si="4"/>
        <v>0</v>
      </c>
      <c r="J95" s="62"/>
      <c r="K95" s="62"/>
      <c r="L95" s="64"/>
      <c r="M95" s="64"/>
    </row>
    <row r="96" spans="1:13" x14ac:dyDescent="0.25">
      <c r="A96" s="41" t="s">
        <v>1362</v>
      </c>
      <c r="B96" s="41" t="s">
        <v>1363</v>
      </c>
      <c r="C96" s="43">
        <v>-267773.71000000002</v>
      </c>
      <c r="D96" s="7"/>
      <c r="E96" s="44" t="s">
        <v>1507</v>
      </c>
      <c r="F96" s="45">
        <v>42846</v>
      </c>
      <c r="G96" s="46">
        <v>267773.71000000002</v>
      </c>
      <c r="H96" s="46">
        <f t="shared" si="4"/>
        <v>0</v>
      </c>
      <c r="J96" s="62"/>
      <c r="K96" s="62"/>
      <c r="L96" s="64"/>
      <c r="M96" s="64"/>
    </row>
    <row r="97" spans="1:13" x14ac:dyDescent="0.25">
      <c r="A97" s="41" t="s">
        <v>1370</v>
      </c>
      <c r="B97" s="41" t="s">
        <v>1371</v>
      </c>
      <c r="C97" s="43">
        <v>-529390.85</v>
      </c>
      <c r="D97" s="7"/>
      <c r="E97" s="44" t="s">
        <v>1487</v>
      </c>
      <c r="F97" s="45">
        <v>42846</v>
      </c>
      <c r="G97" s="46">
        <v>529390.85</v>
      </c>
      <c r="H97" s="46">
        <f t="shared" si="4"/>
        <v>0</v>
      </c>
      <c r="J97" s="62"/>
      <c r="K97" s="62"/>
      <c r="L97" s="64"/>
      <c r="M97" s="64"/>
    </row>
    <row r="98" spans="1:13" x14ac:dyDescent="0.25">
      <c r="A98" s="41" t="s">
        <v>1372</v>
      </c>
      <c r="B98" s="41" t="s">
        <v>1373</v>
      </c>
      <c r="C98" s="43">
        <v>-245833.68</v>
      </c>
      <c r="D98" s="7"/>
      <c r="E98" s="44" t="s">
        <v>1500</v>
      </c>
      <c r="F98" s="45">
        <v>42846</v>
      </c>
      <c r="G98" s="46">
        <v>245833.68</v>
      </c>
      <c r="H98" s="46">
        <f t="shared" si="4"/>
        <v>0</v>
      </c>
      <c r="J98" s="62"/>
      <c r="K98" s="62"/>
      <c r="L98" s="64"/>
      <c r="M98" s="64"/>
    </row>
    <row r="99" spans="1:13" x14ac:dyDescent="0.25">
      <c r="A99" s="41" t="s">
        <v>1394</v>
      </c>
      <c r="B99" s="41" t="s">
        <v>1395</v>
      </c>
      <c r="C99" s="43">
        <v>-658632.82999999996</v>
      </c>
      <c r="D99" s="7"/>
      <c r="E99" s="44" t="s">
        <v>1497</v>
      </c>
      <c r="F99" s="45">
        <v>42849</v>
      </c>
      <c r="G99" s="46">
        <v>658632.82999999996</v>
      </c>
      <c r="H99" s="46">
        <f t="shared" si="4"/>
        <v>0</v>
      </c>
      <c r="J99" s="62"/>
      <c r="K99" s="62"/>
      <c r="L99" s="64"/>
      <c r="M99" s="64"/>
    </row>
    <row r="100" spans="1:13" x14ac:dyDescent="0.25">
      <c r="A100" s="41" t="s">
        <v>1402</v>
      </c>
      <c r="B100" s="41" t="s">
        <v>1403</v>
      </c>
      <c r="C100" s="43">
        <v>-15365.27</v>
      </c>
      <c r="D100" s="7"/>
      <c r="E100" s="44" t="s">
        <v>1549</v>
      </c>
      <c r="F100" s="45">
        <v>42850</v>
      </c>
      <c r="G100" s="46">
        <v>15365.27</v>
      </c>
      <c r="H100" s="46">
        <f t="shared" si="4"/>
        <v>0</v>
      </c>
      <c r="J100" s="62"/>
      <c r="K100" s="62"/>
      <c r="L100" s="64"/>
      <c r="M100" s="64"/>
    </row>
    <row r="101" spans="1:13" x14ac:dyDescent="0.25">
      <c r="A101" s="41" t="s">
        <v>1625</v>
      </c>
      <c r="B101" s="41" t="s">
        <v>1626</v>
      </c>
      <c r="C101" s="43">
        <v>-658632.82999999996</v>
      </c>
      <c r="D101" s="7"/>
      <c r="E101" s="44" t="s">
        <v>1951</v>
      </c>
      <c r="F101" s="45">
        <v>42853</v>
      </c>
      <c r="G101" s="46">
        <v>658632.82999999996</v>
      </c>
      <c r="H101" s="46">
        <f t="shared" si="4"/>
        <v>0</v>
      </c>
      <c r="J101" s="62"/>
      <c r="K101" s="62"/>
      <c r="L101" s="64"/>
      <c r="M101" s="64"/>
    </row>
    <row r="102" spans="1:13" x14ac:dyDescent="0.25">
      <c r="A102" s="41" t="s">
        <v>1436</v>
      </c>
      <c r="B102" s="41" t="s">
        <v>1437</v>
      </c>
      <c r="C102" s="43">
        <v>-510286.58</v>
      </c>
      <c r="D102" s="7"/>
      <c r="E102" s="44" t="s">
        <v>1482</v>
      </c>
      <c r="F102" s="45">
        <v>42852</v>
      </c>
      <c r="G102" s="46">
        <v>510286.58</v>
      </c>
      <c r="H102" s="46">
        <f t="shared" si="4"/>
        <v>0</v>
      </c>
      <c r="J102" s="62"/>
      <c r="K102" s="62"/>
      <c r="L102" s="64"/>
      <c r="M102" s="64"/>
    </row>
    <row r="103" spans="1:13" x14ac:dyDescent="0.25">
      <c r="A103" s="41" t="s">
        <v>1444</v>
      </c>
      <c r="B103" s="41" t="s">
        <v>1445</v>
      </c>
      <c r="C103" s="43">
        <v>-245833.68</v>
      </c>
      <c r="D103" s="7"/>
      <c r="E103" s="44" t="s">
        <v>1963</v>
      </c>
      <c r="F103" s="45">
        <v>42857</v>
      </c>
      <c r="G103" s="46">
        <v>245833.68</v>
      </c>
      <c r="H103" s="46">
        <f t="shared" si="4"/>
        <v>0</v>
      </c>
      <c r="J103" s="62"/>
      <c r="K103" s="62"/>
      <c r="L103" s="64"/>
      <c r="M103" s="64"/>
    </row>
    <row r="104" spans="1:13" x14ac:dyDescent="0.25">
      <c r="A104" s="41" t="s">
        <v>1446</v>
      </c>
      <c r="B104" s="41" t="s">
        <v>1447</v>
      </c>
      <c r="C104" s="43">
        <v>-236997.04</v>
      </c>
      <c r="D104" s="7"/>
      <c r="E104" s="44" t="s">
        <v>1953</v>
      </c>
      <c r="F104" s="45">
        <v>42857</v>
      </c>
      <c r="G104" s="46">
        <v>236997.04</v>
      </c>
      <c r="H104" s="46">
        <f t="shared" si="4"/>
        <v>0</v>
      </c>
      <c r="J104" s="62"/>
      <c r="K104" s="62"/>
      <c r="L104" s="64"/>
      <c r="M104" s="64"/>
    </row>
    <row r="105" spans="1:13" x14ac:dyDescent="0.25">
      <c r="A105" s="41" t="s">
        <v>1450</v>
      </c>
      <c r="B105" s="41" t="s">
        <v>1451</v>
      </c>
      <c r="C105" s="43">
        <v>-329464.73</v>
      </c>
      <c r="D105" s="7"/>
      <c r="E105" s="44" t="s">
        <v>1971</v>
      </c>
      <c r="F105" s="45">
        <v>42857</v>
      </c>
      <c r="G105" s="46">
        <v>329464.73</v>
      </c>
      <c r="H105" s="46">
        <f t="shared" si="4"/>
        <v>0</v>
      </c>
      <c r="J105" s="62"/>
      <c r="K105" s="62"/>
      <c r="L105" s="64"/>
      <c r="M105" s="64"/>
    </row>
    <row r="106" spans="1:13" x14ac:dyDescent="0.25">
      <c r="A106" s="41" t="s">
        <v>1460</v>
      </c>
      <c r="B106" s="41" t="s">
        <v>1461</v>
      </c>
      <c r="C106" s="43">
        <v>-352416.68</v>
      </c>
      <c r="D106" s="7"/>
      <c r="E106" s="44" t="s">
        <v>1925</v>
      </c>
      <c r="F106" s="45">
        <v>42857</v>
      </c>
      <c r="G106" s="46">
        <v>352416.68</v>
      </c>
      <c r="H106" s="46">
        <f t="shared" si="4"/>
        <v>0</v>
      </c>
      <c r="J106" s="62"/>
      <c r="K106" s="62"/>
      <c r="L106" s="64"/>
      <c r="M106" s="64"/>
    </row>
    <row r="107" spans="1:13" x14ac:dyDescent="0.25">
      <c r="A107" s="41" t="s">
        <v>1627</v>
      </c>
      <c r="B107" s="41" t="s">
        <v>1628</v>
      </c>
      <c r="C107" s="43">
        <v>-702339.52</v>
      </c>
      <c r="D107" s="7"/>
      <c r="E107" s="44" t="s">
        <v>1952</v>
      </c>
      <c r="F107" s="45">
        <v>42863</v>
      </c>
      <c r="G107" s="46">
        <v>702339.52</v>
      </c>
      <c r="H107" s="46">
        <f t="shared" si="4"/>
        <v>0</v>
      </c>
      <c r="J107" s="62"/>
      <c r="K107" s="62"/>
      <c r="L107" s="64"/>
      <c r="M107" s="64"/>
    </row>
    <row r="108" spans="1:13" x14ac:dyDescent="0.25">
      <c r="A108" s="41" t="s">
        <v>1631</v>
      </c>
      <c r="B108" s="41" t="s">
        <v>1632</v>
      </c>
      <c r="C108" s="43">
        <v>-241732.61</v>
      </c>
      <c r="D108" s="7"/>
      <c r="E108" s="44" t="s">
        <v>1932</v>
      </c>
      <c r="F108" s="45">
        <v>42865</v>
      </c>
      <c r="G108" s="46">
        <v>241732.61</v>
      </c>
      <c r="H108" s="46">
        <f t="shared" si="4"/>
        <v>0</v>
      </c>
      <c r="J108" s="62"/>
      <c r="K108" s="62"/>
      <c r="L108" s="64"/>
      <c r="M108" s="64"/>
    </row>
    <row r="109" spans="1:13" x14ac:dyDescent="0.25">
      <c r="A109" s="41" t="s">
        <v>1633</v>
      </c>
      <c r="B109" s="41" t="s">
        <v>1634</v>
      </c>
      <c r="C109" s="43">
        <v>-437071.47</v>
      </c>
      <c r="D109" s="7"/>
      <c r="E109" s="44" t="s">
        <v>1916</v>
      </c>
      <c r="F109" s="45">
        <v>42864</v>
      </c>
      <c r="G109" s="46">
        <v>437071.47</v>
      </c>
      <c r="H109" s="46">
        <f t="shared" si="4"/>
        <v>0</v>
      </c>
      <c r="J109" s="62"/>
      <c r="K109" s="62"/>
      <c r="L109" s="64"/>
      <c r="M109" s="64"/>
    </row>
    <row r="110" spans="1:13" x14ac:dyDescent="0.25">
      <c r="A110" s="41" t="s">
        <v>1635</v>
      </c>
      <c r="B110" s="41" t="s">
        <v>1636</v>
      </c>
      <c r="C110" s="43">
        <v>-437071.47</v>
      </c>
      <c r="D110" s="7"/>
      <c r="E110" s="44" t="s">
        <v>1917</v>
      </c>
      <c r="F110" s="45">
        <v>42864</v>
      </c>
      <c r="G110" s="46">
        <v>437071.47</v>
      </c>
      <c r="H110" s="46">
        <f t="shared" si="4"/>
        <v>0</v>
      </c>
      <c r="J110" s="62"/>
      <c r="K110" s="62"/>
      <c r="L110" s="64"/>
      <c r="M110" s="64"/>
    </row>
    <row r="111" spans="1:13" x14ac:dyDescent="0.25">
      <c r="A111" s="41" t="s">
        <v>1637</v>
      </c>
      <c r="B111" s="41" t="s">
        <v>1638</v>
      </c>
      <c r="C111" s="43">
        <v>-494416.49</v>
      </c>
      <c r="D111" s="7"/>
      <c r="E111" s="44" t="s">
        <v>1948</v>
      </c>
      <c r="F111" s="45">
        <v>42864</v>
      </c>
      <c r="G111" s="46">
        <v>494416.49</v>
      </c>
      <c r="H111" s="46">
        <f t="shared" si="4"/>
        <v>0</v>
      </c>
      <c r="J111" s="62"/>
      <c r="K111" s="62"/>
      <c r="L111" s="64"/>
      <c r="M111" s="64"/>
    </row>
    <row r="112" spans="1:13" x14ac:dyDescent="0.25">
      <c r="A112" s="41" t="s">
        <v>1639</v>
      </c>
      <c r="B112" s="41" t="s">
        <v>1640</v>
      </c>
      <c r="C112" s="43">
        <v>-646573.76</v>
      </c>
      <c r="D112" s="7"/>
      <c r="E112" s="44" t="s">
        <v>1947</v>
      </c>
      <c r="F112" s="45">
        <v>42864</v>
      </c>
      <c r="G112" s="46">
        <v>646573.76</v>
      </c>
      <c r="H112" s="46">
        <f t="shared" si="4"/>
        <v>0</v>
      </c>
      <c r="J112" s="62"/>
      <c r="K112" s="62"/>
      <c r="L112" s="64"/>
      <c r="M112" s="64"/>
    </row>
    <row r="113" spans="1:13" x14ac:dyDescent="0.25">
      <c r="A113" s="41" t="s">
        <v>1641</v>
      </c>
      <c r="B113" s="41" t="s">
        <v>1642</v>
      </c>
      <c r="C113" s="43">
        <v>-400419.05</v>
      </c>
      <c r="D113" s="7"/>
      <c r="E113" s="44" t="s">
        <v>1972</v>
      </c>
      <c r="F113" s="45">
        <v>42866</v>
      </c>
      <c r="G113" s="46">
        <v>400419.05</v>
      </c>
      <c r="H113" s="46">
        <f t="shared" si="4"/>
        <v>0</v>
      </c>
      <c r="J113" s="62"/>
      <c r="K113" s="62"/>
      <c r="L113" s="64"/>
      <c r="M113" s="64"/>
    </row>
    <row r="114" spans="1:13" x14ac:dyDescent="0.25">
      <c r="A114" s="41" t="s">
        <v>1643</v>
      </c>
      <c r="B114" s="41" t="s">
        <v>1644</v>
      </c>
      <c r="C114" s="43">
        <v>-400419.05</v>
      </c>
      <c r="D114" s="7"/>
      <c r="E114" s="44" t="s">
        <v>1978</v>
      </c>
      <c r="F114" s="45">
        <v>42866</v>
      </c>
      <c r="G114" s="46">
        <v>400419.05</v>
      </c>
      <c r="H114" s="46">
        <f t="shared" si="4"/>
        <v>0</v>
      </c>
      <c r="J114" s="62"/>
      <c r="K114" s="62"/>
      <c r="L114" s="64"/>
      <c r="M114" s="64"/>
    </row>
    <row r="115" spans="1:13" x14ac:dyDescent="0.25">
      <c r="A115" s="41" t="s">
        <v>1645</v>
      </c>
      <c r="B115" s="41" t="s">
        <v>1646</v>
      </c>
      <c r="C115" s="43">
        <v>-400419.05</v>
      </c>
      <c r="D115" s="7"/>
      <c r="E115" s="44" t="s">
        <v>1975</v>
      </c>
      <c r="F115" s="45">
        <v>42866</v>
      </c>
      <c r="G115" s="46">
        <v>400419.05</v>
      </c>
      <c r="H115" s="46">
        <f t="shared" si="4"/>
        <v>0</v>
      </c>
      <c r="J115" s="62"/>
      <c r="K115" s="62"/>
      <c r="L115" s="64"/>
      <c r="M115" s="64"/>
    </row>
    <row r="116" spans="1:13" x14ac:dyDescent="0.25">
      <c r="A116" s="41" t="s">
        <v>1647</v>
      </c>
      <c r="B116" s="41" t="s">
        <v>1648</v>
      </c>
      <c r="C116" s="43">
        <v>-400419.05</v>
      </c>
      <c r="D116" s="7"/>
      <c r="E116" s="44" t="s">
        <v>1969</v>
      </c>
      <c r="F116" s="45">
        <v>42866</v>
      </c>
      <c r="G116" s="46">
        <v>400419.05</v>
      </c>
      <c r="H116" s="46">
        <f t="shared" si="4"/>
        <v>0</v>
      </c>
      <c r="J116" s="62"/>
      <c r="K116" s="62"/>
      <c r="L116" s="64"/>
      <c r="M116" s="64"/>
    </row>
    <row r="117" spans="1:13" x14ac:dyDescent="0.25">
      <c r="A117" s="41" t="s">
        <v>1649</v>
      </c>
      <c r="B117" s="41" t="s">
        <v>1650</v>
      </c>
      <c r="C117" s="43">
        <v>-400419.05</v>
      </c>
      <c r="D117" s="7"/>
      <c r="E117" s="44" t="s">
        <v>1970</v>
      </c>
      <c r="F117" s="45">
        <v>42866</v>
      </c>
      <c r="G117" s="46">
        <v>400419.05</v>
      </c>
      <c r="H117" s="46">
        <f t="shared" ref="H117:H148" si="5">+C117+G117</f>
        <v>0</v>
      </c>
      <c r="J117" s="62"/>
      <c r="K117" s="62"/>
      <c r="L117" s="64"/>
      <c r="M117" s="64"/>
    </row>
    <row r="118" spans="1:13" x14ac:dyDescent="0.25">
      <c r="A118" s="41" t="s">
        <v>1651</v>
      </c>
      <c r="B118" s="41" t="s">
        <v>1652</v>
      </c>
      <c r="C118" s="43">
        <v>-361873.21</v>
      </c>
      <c r="D118" s="7"/>
      <c r="E118" s="44" t="s">
        <v>1926</v>
      </c>
      <c r="F118" s="45">
        <v>42867</v>
      </c>
      <c r="G118" s="46">
        <v>361873.21</v>
      </c>
      <c r="H118" s="46">
        <f t="shared" si="5"/>
        <v>0</v>
      </c>
      <c r="J118" s="62"/>
      <c r="K118" s="62"/>
      <c r="L118" s="64"/>
      <c r="M118" s="64"/>
    </row>
    <row r="119" spans="1:13" x14ac:dyDescent="0.25">
      <c r="A119" s="41" t="s">
        <v>1653</v>
      </c>
      <c r="B119" s="41" t="s">
        <v>1654</v>
      </c>
      <c r="C119" s="43">
        <v>-599264.36</v>
      </c>
      <c r="D119" s="7"/>
      <c r="E119" s="44" t="s">
        <v>1950</v>
      </c>
      <c r="F119" s="45">
        <v>42867</v>
      </c>
      <c r="G119" s="46">
        <v>599264.36</v>
      </c>
      <c r="H119" s="46">
        <f t="shared" si="5"/>
        <v>0</v>
      </c>
      <c r="J119" s="62"/>
      <c r="K119" s="62"/>
      <c r="L119" s="64"/>
      <c r="M119" s="64"/>
    </row>
    <row r="120" spans="1:13" x14ac:dyDescent="0.25">
      <c r="A120" s="41" t="s">
        <v>1657</v>
      </c>
      <c r="B120" s="41" t="s">
        <v>1658</v>
      </c>
      <c r="C120" s="43">
        <v>-143391.51999999999</v>
      </c>
      <c r="D120" s="7"/>
      <c r="E120" s="44" t="s">
        <v>2021</v>
      </c>
      <c r="F120" s="45">
        <v>42870</v>
      </c>
      <c r="G120" s="46">
        <v>143391.51999999999</v>
      </c>
      <c r="H120" s="46">
        <f t="shared" si="5"/>
        <v>0</v>
      </c>
      <c r="J120" s="62"/>
      <c r="K120" s="62"/>
      <c r="L120" s="64"/>
      <c r="M120" s="64"/>
    </row>
    <row r="121" spans="1:13" x14ac:dyDescent="0.25">
      <c r="A121" s="41" t="s">
        <v>1661</v>
      </c>
      <c r="B121" s="41" t="s">
        <v>1662</v>
      </c>
      <c r="C121" s="43">
        <v>-304854.28000000003</v>
      </c>
      <c r="D121" s="7"/>
      <c r="E121" s="44" t="s">
        <v>2023</v>
      </c>
      <c r="F121" s="45">
        <v>42870</v>
      </c>
      <c r="G121" s="46">
        <v>304854.28000000003</v>
      </c>
      <c r="H121" s="46">
        <f t="shared" si="5"/>
        <v>0</v>
      </c>
      <c r="J121" s="62"/>
      <c r="K121" s="62"/>
      <c r="L121" s="64"/>
      <c r="M121" s="64"/>
    </row>
    <row r="122" spans="1:13" x14ac:dyDescent="0.25">
      <c r="A122" s="41" t="s">
        <v>1667</v>
      </c>
      <c r="B122" s="41" t="s">
        <v>1668</v>
      </c>
      <c r="C122" s="43">
        <v>-212751.82</v>
      </c>
      <c r="D122" s="7"/>
      <c r="E122" s="44" t="s">
        <v>2079</v>
      </c>
      <c r="F122" s="45">
        <v>42870</v>
      </c>
      <c r="G122" s="46">
        <v>212751.82</v>
      </c>
      <c r="H122" s="46">
        <f t="shared" si="5"/>
        <v>0</v>
      </c>
      <c r="J122" s="62"/>
      <c r="K122" s="62"/>
      <c r="L122" s="64"/>
      <c r="M122" s="64"/>
    </row>
    <row r="123" spans="1:13" x14ac:dyDescent="0.25">
      <c r="A123" s="41" t="s">
        <v>1675</v>
      </c>
      <c r="B123" s="41" t="s">
        <v>1676</v>
      </c>
      <c r="C123" s="43">
        <v>-223074.39</v>
      </c>
      <c r="D123" s="7"/>
      <c r="E123" s="44" t="s">
        <v>1936</v>
      </c>
      <c r="F123" s="45">
        <v>42867</v>
      </c>
      <c r="G123" s="46">
        <v>223074.99</v>
      </c>
      <c r="H123" s="46">
        <f t="shared" si="5"/>
        <v>0.59999999997671694</v>
      </c>
      <c r="J123" s="62"/>
      <c r="K123" s="62"/>
      <c r="L123" s="64"/>
      <c r="M123" s="64"/>
    </row>
    <row r="124" spans="1:13" x14ac:dyDescent="0.25">
      <c r="A124" s="41" t="s">
        <v>1677</v>
      </c>
      <c r="B124" s="41" t="s">
        <v>1678</v>
      </c>
      <c r="C124" s="43">
        <v>-225034.74</v>
      </c>
      <c r="D124" s="7"/>
      <c r="E124" s="44" t="s">
        <v>2083</v>
      </c>
      <c r="F124" s="45">
        <v>42842</v>
      </c>
      <c r="G124" s="46">
        <v>225034.74</v>
      </c>
      <c r="H124" s="46">
        <f t="shared" si="5"/>
        <v>0</v>
      </c>
      <c r="J124" s="62"/>
      <c r="K124" s="62"/>
      <c r="L124" s="64"/>
      <c r="M124" s="64"/>
    </row>
    <row r="125" spans="1:13" x14ac:dyDescent="0.25">
      <c r="A125" s="41" t="s">
        <v>1681</v>
      </c>
      <c r="B125" s="41" t="s">
        <v>1682</v>
      </c>
      <c r="C125" s="43">
        <v>-278700.53999999998</v>
      </c>
      <c r="D125" s="7"/>
      <c r="E125" s="44" t="s">
        <v>1959</v>
      </c>
      <c r="F125" s="45">
        <v>42872</v>
      </c>
      <c r="G125" s="46">
        <v>278700.53999999998</v>
      </c>
      <c r="H125" s="46">
        <f t="shared" si="5"/>
        <v>0</v>
      </c>
      <c r="J125" s="62"/>
      <c r="K125" s="62"/>
      <c r="L125" s="64"/>
      <c r="M125" s="64"/>
    </row>
    <row r="126" spans="1:13" x14ac:dyDescent="0.25">
      <c r="A126" s="41" t="s">
        <v>1683</v>
      </c>
      <c r="B126" s="41" t="s">
        <v>1684</v>
      </c>
      <c r="C126" s="43">
        <v>-88194.71</v>
      </c>
      <c r="D126" s="7"/>
      <c r="E126" s="44" t="s">
        <v>1960</v>
      </c>
      <c r="F126" s="45">
        <v>42872</v>
      </c>
      <c r="G126" s="46">
        <v>88194.71</v>
      </c>
      <c r="H126" s="46">
        <f t="shared" si="5"/>
        <v>0</v>
      </c>
      <c r="J126" s="62"/>
      <c r="K126" s="62"/>
      <c r="L126" s="64"/>
      <c r="M126" s="64"/>
    </row>
    <row r="127" spans="1:13" x14ac:dyDescent="0.25">
      <c r="A127" s="41" t="s">
        <v>1689</v>
      </c>
      <c r="B127" s="41" t="s">
        <v>1690</v>
      </c>
      <c r="C127" s="43">
        <v>-494416.49</v>
      </c>
      <c r="D127" s="7"/>
      <c r="E127" s="44" t="s">
        <v>1946</v>
      </c>
      <c r="F127" s="45">
        <v>42872</v>
      </c>
      <c r="G127" s="46">
        <v>494416.49</v>
      </c>
      <c r="H127" s="46">
        <f t="shared" si="5"/>
        <v>0</v>
      </c>
      <c r="J127" s="62"/>
      <c r="K127" s="62"/>
      <c r="L127" s="64"/>
      <c r="M127" s="64"/>
    </row>
    <row r="128" spans="1:13" x14ac:dyDescent="0.25">
      <c r="A128" s="41" t="s">
        <v>1695</v>
      </c>
      <c r="B128" s="41" t="s">
        <v>1696</v>
      </c>
      <c r="C128" s="43">
        <v>-304854.28000000003</v>
      </c>
      <c r="D128" s="7"/>
      <c r="E128" s="44" t="s">
        <v>2012</v>
      </c>
      <c r="F128" s="45">
        <v>42873</v>
      </c>
      <c r="G128" s="46">
        <v>304854.28000000003</v>
      </c>
      <c r="H128" s="46">
        <f t="shared" si="5"/>
        <v>0</v>
      </c>
      <c r="J128" s="62"/>
      <c r="K128" s="62"/>
      <c r="L128" s="64"/>
      <c r="M128" s="64"/>
    </row>
    <row r="129" spans="1:13" x14ac:dyDescent="0.25">
      <c r="A129" s="41" t="s">
        <v>1701</v>
      </c>
      <c r="B129" s="41" t="s">
        <v>1702</v>
      </c>
      <c r="C129" s="43">
        <v>-304854.28000000003</v>
      </c>
      <c r="D129" s="7"/>
      <c r="E129" s="44" t="s">
        <v>2040</v>
      </c>
      <c r="F129" s="45">
        <v>42873</v>
      </c>
      <c r="G129" s="46">
        <v>304854.28000000003</v>
      </c>
      <c r="H129" s="46">
        <f t="shared" si="5"/>
        <v>0</v>
      </c>
      <c r="J129" s="62"/>
      <c r="K129" s="62"/>
      <c r="L129" s="64"/>
      <c r="M129" s="64"/>
    </row>
    <row r="130" spans="1:13" x14ac:dyDescent="0.25">
      <c r="A130" s="41" t="s">
        <v>1703</v>
      </c>
      <c r="B130" s="41" t="s">
        <v>1704</v>
      </c>
      <c r="C130" s="43">
        <v>-304854.28000000003</v>
      </c>
      <c r="D130" s="7"/>
      <c r="E130" s="44" t="s">
        <v>2054</v>
      </c>
      <c r="F130" s="45">
        <v>42873</v>
      </c>
      <c r="G130" s="46">
        <v>304854.28000000003</v>
      </c>
      <c r="H130" s="46">
        <f t="shared" si="5"/>
        <v>0</v>
      </c>
      <c r="J130" s="62"/>
      <c r="K130" s="62"/>
      <c r="L130" s="64"/>
      <c r="M130" s="64"/>
    </row>
    <row r="131" spans="1:13" x14ac:dyDescent="0.25">
      <c r="A131" s="41" t="s">
        <v>1707</v>
      </c>
      <c r="B131" s="41" t="s">
        <v>1708</v>
      </c>
      <c r="C131" s="43">
        <v>-70739.73</v>
      </c>
      <c r="D131" s="7"/>
      <c r="E131" s="44" t="s">
        <v>2001</v>
      </c>
      <c r="F131" s="45">
        <v>42880</v>
      </c>
      <c r="G131" s="46">
        <v>70739.740000000005</v>
      </c>
      <c r="H131" s="46">
        <f t="shared" si="5"/>
        <v>1.0000000009313226E-2</v>
      </c>
      <c r="J131" s="62"/>
      <c r="K131" s="62"/>
      <c r="L131" s="64"/>
      <c r="M131" s="64"/>
    </row>
    <row r="132" spans="1:13" x14ac:dyDescent="0.25">
      <c r="A132" s="41" t="s">
        <v>1711</v>
      </c>
      <c r="B132" s="41" t="s">
        <v>1712</v>
      </c>
      <c r="C132" s="43">
        <v>-304854.28000000003</v>
      </c>
      <c r="D132" s="7"/>
      <c r="E132" s="44" t="s">
        <v>2038</v>
      </c>
      <c r="F132" s="45">
        <v>42873</v>
      </c>
      <c r="G132" s="46">
        <v>304854.28000000003</v>
      </c>
      <c r="H132" s="46">
        <f t="shared" si="5"/>
        <v>0</v>
      </c>
      <c r="J132" s="62"/>
      <c r="K132" s="62"/>
      <c r="L132" s="64"/>
      <c r="M132" s="64"/>
    </row>
    <row r="133" spans="1:13" x14ac:dyDescent="0.25">
      <c r="A133" s="41" t="s">
        <v>1713</v>
      </c>
      <c r="B133" s="41" t="s">
        <v>1714</v>
      </c>
      <c r="C133" s="43">
        <v>-304854.28000000003</v>
      </c>
      <c r="D133" s="7"/>
      <c r="E133" s="44" t="s">
        <v>2061</v>
      </c>
      <c r="F133" s="45">
        <v>42873</v>
      </c>
      <c r="G133" s="46">
        <v>304854.28000000003</v>
      </c>
      <c r="H133" s="46">
        <f t="shared" si="5"/>
        <v>0</v>
      </c>
      <c r="J133" s="62"/>
      <c r="K133" s="62"/>
      <c r="L133" s="64"/>
      <c r="M133" s="64"/>
    </row>
    <row r="134" spans="1:13" x14ac:dyDescent="0.25">
      <c r="A134" s="41" t="s">
        <v>1715</v>
      </c>
      <c r="B134" s="41" t="s">
        <v>1716</v>
      </c>
      <c r="C134" s="43">
        <v>-298337.58</v>
      </c>
      <c r="D134" s="7"/>
      <c r="E134" s="44" t="s">
        <v>2049</v>
      </c>
      <c r="F134" s="45">
        <v>42873</v>
      </c>
      <c r="G134" s="46">
        <v>298337.58</v>
      </c>
      <c r="H134" s="46">
        <f t="shared" si="5"/>
        <v>0</v>
      </c>
      <c r="J134" s="62"/>
      <c r="K134" s="62"/>
      <c r="L134" s="64"/>
      <c r="M134" s="64"/>
    </row>
    <row r="135" spans="1:13" x14ac:dyDescent="0.25">
      <c r="A135" s="41" t="s">
        <v>1719</v>
      </c>
      <c r="B135" s="41" t="s">
        <v>1720</v>
      </c>
      <c r="C135" s="43">
        <v>-193560.53</v>
      </c>
      <c r="D135" s="7"/>
      <c r="E135" s="44" t="s">
        <v>2076</v>
      </c>
      <c r="F135" s="45">
        <v>42874</v>
      </c>
      <c r="G135" s="46">
        <v>193560.53</v>
      </c>
      <c r="H135" s="46">
        <f t="shared" si="5"/>
        <v>0</v>
      </c>
      <c r="J135" s="62"/>
      <c r="K135" s="62"/>
      <c r="L135" s="64"/>
      <c r="M135" s="64"/>
    </row>
    <row r="136" spans="1:13" x14ac:dyDescent="0.25">
      <c r="A136" s="41" t="s">
        <v>1721</v>
      </c>
      <c r="B136" s="41" t="s">
        <v>1722</v>
      </c>
      <c r="C136" s="43">
        <v>-212751.82</v>
      </c>
      <c r="D136" s="7"/>
      <c r="E136" s="44" t="s">
        <v>2078</v>
      </c>
      <c r="F136" s="45">
        <v>42874</v>
      </c>
      <c r="G136" s="46">
        <v>212751.82</v>
      </c>
      <c r="H136" s="46">
        <f t="shared" si="5"/>
        <v>0</v>
      </c>
      <c r="J136" s="62"/>
      <c r="K136" s="62"/>
      <c r="L136" s="64"/>
      <c r="M136" s="64"/>
    </row>
    <row r="137" spans="1:13" x14ac:dyDescent="0.25">
      <c r="A137" s="41" t="s">
        <v>1723</v>
      </c>
      <c r="B137" s="41" t="s">
        <v>1724</v>
      </c>
      <c r="C137" s="43">
        <v>-212751.82</v>
      </c>
      <c r="D137" s="7"/>
      <c r="E137" s="44" t="s">
        <v>2062</v>
      </c>
      <c r="F137" s="45">
        <v>42874</v>
      </c>
      <c r="G137" s="46">
        <v>212751.82</v>
      </c>
      <c r="H137" s="46">
        <f t="shared" si="5"/>
        <v>0</v>
      </c>
      <c r="J137" s="62"/>
      <c r="K137" s="62"/>
      <c r="L137" s="64"/>
      <c r="M137" s="64"/>
    </row>
    <row r="138" spans="1:13" x14ac:dyDescent="0.25">
      <c r="A138" s="41" t="s">
        <v>1725</v>
      </c>
      <c r="B138" s="41" t="s">
        <v>1726</v>
      </c>
      <c r="C138" s="43">
        <v>-212751.82</v>
      </c>
      <c r="D138" s="7"/>
      <c r="E138" s="44" t="s">
        <v>2069</v>
      </c>
      <c r="F138" s="45">
        <v>42874</v>
      </c>
      <c r="G138" s="46">
        <v>212751.82</v>
      </c>
      <c r="H138" s="46">
        <f t="shared" si="5"/>
        <v>0</v>
      </c>
      <c r="J138" s="62"/>
      <c r="K138" s="62"/>
      <c r="L138" s="64"/>
      <c r="M138" s="64"/>
    </row>
    <row r="139" spans="1:13" x14ac:dyDescent="0.25">
      <c r="A139" s="41" t="s">
        <v>1729</v>
      </c>
      <c r="B139" s="41" t="s">
        <v>1730</v>
      </c>
      <c r="C139" s="43">
        <v>-246786.64</v>
      </c>
      <c r="D139" s="7"/>
      <c r="E139" s="44" t="s">
        <v>1955</v>
      </c>
      <c r="F139" s="45">
        <v>42874</v>
      </c>
      <c r="G139" s="46">
        <v>246786.64</v>
      </c>
      <c r="H139" s="46">
        <f t="shared" si="5"/>
        <v>0</v>
      </c>
      <c r="J139" s="62"/>
      <c r="K139" s="62"/>
      <c r="L139" s="64"/>
      <c r="M139" s="64"/>
    </row>
    <row r="140" spans="1:13" x14ac:dyDescent="0.25">
      <c r="A140" s="41" t="s">
        <v>1733</v>
      </c>
      <c r="B140" s="41" t="s">
        <v>1734</v>
      </c>
      <c r="C140" s="43">
        <v>-266122.02</v>
      </c>
      <c r="D140" s="7"/>
      <c r="E140" s="44" t="s">
        <v>1996</v>
      </c>
      <c r="F140" s="45">
        <v>42880</v>
      </c>
      <c r="G140" s="46">
        <v>266122.02</v>
      </c>
      <c r="H140" s="46">
        <f t="shared" si="5"/>
        <v>0</v>
      </c>
      <c r="J140" s="62"/>
      <c r="K140" s="62"/>
      <c r="L140" s="64"/>
      <c r="M140" s="64"/>
    </row>
    <row r="141" spans="1:13" x14ac:dyDescent="0.25">
      <c r="A141" s="41" t="s">
        <v>1735</v>
      </c>
      <c r="B141" s="41" t="s">
        <v>1736</v>
      </c>
      <c r="C141" s="43">
        <v>-266122.02</v>
      </c>
      <c r="D141" s="7"/>
      <c r="E141" s="44" t="s">
        <v>2007</v>
      </c>
      <c r="F141" s="45">
        <v>42880</v>
      </c>
      <c r="G141" s="46">
        <v>266122.02</v>
      </c>
      <c r="H141" s="46">
        <f t="shared" si="5"/>
        <v>0</v>
      </c>
      <c r="J141" s="62"/>
      <c r="K141" s="62"/>
      <c r="L141" s="64"/>
      <c r="M141" s="64"/>
    </row>
    <row r="142" spans="1:13" x14ac:dyDescent="0.25">
      <c r="A142" s="41" t="s">
        <v>1737</v>
      </c>
      <c r="B142" s="41" t="s">
        <v>1738</v>
      </c>
      <c r="C142" s="43">
        <v>-61757.62</v>
      </c>
      <c r="D142" s="7"/>
      <c r="E142" s="44" t="s">
        <v>1997</v>
      </c>
      <c r="F142" s="45">
        <v>42880</v>
      </c>
      <c r="G142" s="46">
        <v>61757.62</v>
      </c>
      <c r="H142" s="46">
        <f t="shared" si="5"/>
        <v>0</v>
      </c>
      <c r="J142" s="62"/>
      <c r="K142" s="62"/>
      <c r="L142" s="64"/>
      <c r="M142" s="64"/>
    </row>
    <row r="143" spans="1:13" x14ac:dyDescent="0.25">
      <c r="A143" s="41" t="s">
        <v>1739</v>
      </c>
      <c r="B143" s="41" t="s">
        <v>1740</v>
      </c>
      <c r="C143" s="43">
        <v>-304854.28000000003</v>
      </c>
      <c r="D143" s="7"/>
      <c r="E143" s="44" t="s">
        <v>2031</v>
      </c>
      <c r="F143" s="45">
        <v>42880</v>
      </c>
      <c r="G143" s="46">
        <v>304854.28000000003</v>
      </c>
      <c r="H143" s="46">
        <f t="shared" si="5"/>
        <v>0</v>
      </c>
      <c r="J143" s="62"/>
      <c r="K143" s="62"/>
      <c r="L143" s="64"/>
      <c r="M143" s="64"/>
    </row>
    <row r="144" spans="1:13" x14ac:dyDescent="0.25">
      <c r="A144" s="41" t="s">
        <v>1741</v>
      </c>
      <c r="B144" s="41" t="s">
        <v>1742</v>
      </c>
      <c r="C144" s="43">
        <v>-304854.28000000003</v>
      </c>
      <c r="D144" s="7"/>
      <c r="E144" s="44" t="s">
        <v>2033</v>
      </c>
      <c r="F144" s="45">
        <v>42880</v>
      </c>
      <c r="G144" s="46">
        <v>304854.28000000003</v>
      </c>
      <c r="H144" s="46">
        <f t="shared" si="5"/>
        <v>0</v>
      </c>
      <c r="J144" s="62"/>
      <c r="K144" s="62"/>
      <c r="L144" s="64"/>
      <c r="M144" s="64"/>
    </row>
    <row r="145" spans="1:13" x14ac:dyDescent="0.25">
      <c r="A145" s="41" t="s">
        <v>1743</v>
      </c>
      <c r="B145" s="41" t="s">
        <v>1744</v>
      </c>
      <c r="C145" s="43">
        <v>-298337.58</v>
      </c>
      <c r="D145" s="7"/>
      <c r="E145" s="44" t="s">
        <v>2042</v>
      </c>
      <c r="F145" s="45">
        <v>42880</v>
      </c>
      <c r="G145" s="46">
        <v>298337.58</v>
      </c>
      <c r="H145" s="46">
        <f t="shared" si="5"/>
        <v>0</v>
      </c>
      <c r="J145" s="62"/>
      <c r="K145" s="62"/>
      <c r="L145" s="64"/>
      <c r="M145" s="64"/>
    </row>
    <row r="146" spans="1:13" x14ac:dyDescent="0.25">
      <c r="A146" s="41" t="s">
        <v>1745</v>
      </c>
      <c r="B146" s="41" t="s">
        <v>1746</v>
      </c>
      <c r="C146" s="43">
        <v>-241732.61</v>
      </c>
      <c r="D146" s="7"/>
      <c r="E146" s="44" t="s">
        <v>1937</v>
      </c>
      <c r="F146" s="45">
        <v>42878</v>
      </c>
      <c r="G146" s="46">
        <v>241732.61</v>
      </c>
      <c r="H146" s="46">
        <f t="shared" si="5"/>
        <v>0</v>
      </c>
      <c r="J146" s="62"/>
      <c r="K146" s="62"/>
      <c r="L146" s="64"/>
      <c r="M146" s="64"/>
    </row>
    <row r="147" spans="1:13" x14ac:dyDescent="0.25">
      <c r="A147" s="41" t="s">
        <v>1749</v>
      </c>
      <c r="B147" s="41" t="s">
        <v>1750</v>
      </c>
      <c r="C147" s="43">
        <v>-212751.82</v>
      </c>
      <c r="D147" s="7"/>
      <c r="E147" s="44" t="s">
        <v>2073</v>
      </c>
      <c r="F147" s="45">
        <v>42878</v>
      </c>
      <c r="G147" s="46">
        <v>212751.82</v>
      </c>
      <c r="H147" s="46">
        <f t="shared" si="5"/>
        <v>0</v>
      </c>
      <c r="J147" s="62"/>
      <c r="K147" s="62"/>
      <c r="L147" s="64"/>
      <c r="M147" s="64"/>
    </row>
    <row r="148" spans="1:13" x14ac:dyDescent="0.25">
      <c r="A148" s="41" t="s">
        <v>1753</v>
      </c>
      <c r="B148" s="41" t="s">
        <v>1754</v>
      </c>
      <c r="C148" s="43">
        <v>-212751.82</v>
      </c>
      <c r="D148" s="7"/>
      <c r="E148" s="44" t="s">
        <v>2063</v>
      </c>
      <c r="F148" s="45">
        <v>42880</v>
      </c>
      <c r="G148" s="46">
        <v>212751.82</v>
      </c>
      <c r="H148" s="46">
        <f t="shared" si="5"/>
        <v>0</v>
      </c>
      <c r="J148" s="62"/>
      <c r="K148" s="62"/>
      <c r="L148" s="64"/>
      <c r="M148" s="64"/>
    </row>
    <row r="149" spans="1:13" x14ac:dyDescent="0.25">
      <c r="A149" s="41" t="s">
        <v>1755</v>
      </c>
      <c r="B149" s="41" t="s">
        <v>1756</v>
      </c>
      <c r="C149" s="43">
        <v>-212751.82</v>
      </c>
      <c r="D149" s="7"/>
      <c r="E149" s="44" t="s">
        <v>2077</v>
      </c>
      <c r="F149" s="45">
        <v>42878</v>
      </c>
      <c r="G149" s="46">
        <v>212751.82</v>
      </c>
      <c r="H149" s="46">
        <f t="shared" ref="H149:H180" si="6">+C149+G149</f>
        <v>0</v>
      </c>
      <c r="J149" s="62"/>
      <c r="K149" s="62"/>
      <c r="L149" s="64"/>
      <c r="M149" s="64"/>
    </row>
    <row r="150" spans="1:13" x14ac:dyDescent="0.25">
      <c r="A150" s="41" t="s">
        <v>1757</v>
      </c>
      <c r="B150" s="41" t="s">
        <v>1758</v>
      </c>
      <c r="C150" s="43">
        <v>-212751.82</v>
      </c>
      <c r="D150" s="7"/>
      <c r="E150" s="44" t="s">
        <v>2081</v>
      </c>
      <c r="F150" s="45">
        <v>42880</v>
      </c>
      <c r="G150" s="46">
        <v>212751.82</v>
      </c>
      <c r="H150" s="46">
        <f t="shared" si="6"/>
        <v>0</v>
      </c>
      <c r="J150" s="62"/>
      <c r="K150" s="62"/>
      <c r="L150" s="64"/>
      <c r="M150" s="64"/>
    </row>
    <row r="151" spans="1:13" x14ac:dyDescent="0.25">
      <c r="A151" s="41" t="s">
        <v>1761</v>
      </c>
      <c r="B151" s="41" t="s">
        <v>1762</v>
      </c>
      <c r="C151" s="43">
        <v>-212751.82</v>
      </c>
      <c r="D151" s="7"/>
      <c r="E151" s="44" t="s">
        <v>2067</v>
      </c>
      <c r="F151" s="45">
        <v>42880</v>
      </c>
      <c r="G151" s="46">
        <v>212751.82</v>
      </c>
      <c r="H151" s="46">
        <f t="shared" si="6"/>
        <v>0</v>
      </c>
      <c r="J151" s="62"/>
      <c r="K151" s="62"/>
      <c r="L151" s="64"/>
      <c r="M151" s="64"/>
    </row>
    <row r="152" spans="1:13" x14ac:dyDescent="0.25">
      <c r="A152" s="41" t="s">
        <v>1763</v>
      </c>
      <c r="B152" s="41" t="s">
        <v>1764</v>
      </c>
      <c r="C152" s="43">
        <v>-212751.82</v>
      </c>
      <c r="D152" s="7"/>
      <c r="E152" s="44" t="s">
        <v>2082</v>
      </c>
      <c r="F152" s="45">
        <v>42880</v>
      </c>
      <c r="G152" s="46">
        <v>212751.82</v>
      </c>
      <c r="H152" s="46">
        <f t="shared" si="6"/>
        <v>0</v>
      </c>
      <c r="J152" s="62"/>
      <c r="K152" s="62"/>
      <c r="L152" s="64"/>
      <c r="M152" s="64"/>
    </row>
    <row r="153" spans="1:13" x14ac:dyDescent="0.25">
      <c r="A153" s="41" t="s">
        <v>1765</v>
      </c>
      <c r="B153" s="41" t="s">
        <v>1766</v>
      </c>
      <c r="C153" s="43">
        <v>-212751.82</v>
      </c>
      <c r="D153" s="7"/>
      <c r="E153" s="44" t="s">
        <v>2072</v>
      </c>
      <c r="F153" s="45">
        <v>42880</v>
      </c>
      <c r="G153" s="46">
        <v>212751.82</v>
      </c>
      <c r="H153" s="46">
        <f t="shared" si="6"/>
        <v>0</v>
      </c>
      <c r="J153" s="62"/>
      <c r="K153" s="62"/>
      <c r="L153" s="64"/>
      <c r="M153" s="64"/>
    </row>
    <row r="154" spans="1:13" x14ac:dyDescent="0.25">
      <c r="A154" s="41" t="s">
        <v>1767</v>
      </c>
      <c r="B154" s="41" t="s">
        <v>1768</v>
      </c>
      <c r="C154" s="43">
        <v>-266122.02</v>
      </c>
      <c r="D154" s="7"/>
      <c r="E154" s="44" t="s">
        <v>1998</v>
      </c>
      <c r="F154" s="45">
        <v>42880</v>
      </c>
      <c r="G154" s="46">
        <v>266122.02</v>
      </c>
      <c r="H154" s="46">
        <f t="shared" si="6"/>
        <v>0</v>
      </c>
      <c r="J154" s="62"/>
      <c r="K154" s="62"/>
      <c r="L154" s="64"/>
      <c r="M154" s="64"/>
    </row>
    <row r="155" spans="1:13" x14ac:dyDescent="0.25">
      <c r="A155" s="41" t="s">
        <v>1769</v>
      </c>
      <c r="B155" s="41" t="s">
        <v>1770</v>
      </c>
      <c r="C155" s="43">
        <v>-266122.02</v>
      </c>
      <c r="D155" s="7"/>
      <c r="E155" s="44" t="s">
        <v>2002</v>
      </c>
      <c r="F155" s="45">
        <v>42880</v>
      </c>
      <c r="G155" s="46">
        <v>266122.02</v>
      </c>
      <c r="H155" s="46">
        <f t="shared" si="6"/>
        <v>0</v>
      </c>
      <c r="J155" s="62"/>
      <c r="K155" s="62"/>
      <c r="L155" s="64"/>
      <c r="M155" s="64"/>
    </row>
    <row r="156" spans="1:13" x14ac:dyDescent="0.25">
      <c r="A156" s="41" t="s">
        <v>1775</v>
      </c>
      <c r="B156" s="41" t="s">
        <v>1776</v>
      </c>
      <c r="C156" s="43">
        <v>-241714.14</v>
      </c>
      <c r="D156" s="7"/>
      <c r="E156" s="44" t="s">
        <v>1988</v>
      </c>
      <c r="F156" s="45">
        <v>42880</v>
      </c>
      <c r="G156" s="46">
        <v>241714.14</v>
      </c>
      <c r="H156" s="46">
        <f t="shared" si="6"/>
        <v>0</v>
      </c>
      <c r="J156" s="62"/>
      <c r="K156" s="62"/>
      <c r="L156" s="64"/>
      <c r="M156" s="64"/>
    </row>
    <row r="157" spans="1:13" x14ac:dyDescent="0.25">
      <c r="A157" s="41" t="s">
        <v>1777</v>
      </c>
      <c r="B157" s="41" t="s">
        <v>1778</v>
      </c>
      <c r="C157" s="43">
        <v>-266122.02</v>
      </c>
      <c r="D157" s="7"/>
      <c r="E157" s="44" t="s">
        <v>1995</v>
      </c>
      <c r="F157" s="45">
        <v>42880</v>
      </c>
      <c r="G157" s="46">
        <v>266122.02</v>
      </c>
      <c r="H157" s="46">
        <f t="shared" si="6"/>
        <v>0</v>
      </c>
      <c r="J157" s="62"/>
      <c r="K157" s="62"/>
      <c r="L157" s="64"/>
      <c r="M157" s="64"/>
    </row>
    <row r="158" spans="1:13" x14ac:dyDescent="0.25">
      <c r="A158" s="41" t="s">
        <v>1779</v>
      </c>
      <c r="B158" s="41" t="s">
        <v>1780</v>
      </c>
      <c r="C158" s="43">
        <v>-266122.02</v>
      </c>
      <c r="D158" s="7"/>
      <c r="E158" s="44" t="s">
        <v>1999</v>
      </c>
      <c r="F158" s="45">
        <v>42880</v>
      </c>
      <c r="G158" s="46">
        <v>266122.02</v>
      </c>
      <c r="H158" s="46">
        <f t="shared" si="6"/>
        <v>0</v>
      </c>
      <c r="J158" s="62"/>
      <c r="K158" s="62"/>
      <c r="L158" s="64"/>
      <c r="M158" s="64"/>
    </row>
    <row r="159" spans="1:13" x14ac:dyDescent="0.25">
      <c r="A159" s="41" t="s">
        <v>1781</v>
      </c>
      <c r="B159" s="41" t="s">
        <v>1782</v>
      </c>
      <c r="C159" s="43">
        <v>-266122.02</v>
      </c>
      <c r="D159" s="7"/>
      <c r="E159" s="44" t="s">
        <v>2004</v>
      </c>
      <c r="F159" s="45">
        <v>42880</v>
      </c>
      <c r="G159" s="46">
        <v>266122.02</v>
      </c>
      <c r="H159" s="46">
        <f t="shared" si="6"/>
        <v>0</v>
      </c>
      <c r="J159" s="62"/>
      <c r="K159" s="62"/>
      <c r="L159" s="64"/>
      <c r="M159" s="64"/>
    </row>
    <row r="160" spans="1:13" x14ac:dyDescent="0.25">
      <c r="A160" s="41" t="s">
        <v>1783</v>
      </c>
      <c r="B160" s="41" t="s">
        <v>1784</v>
      </c>
      <c r="C160" s="43">
        <v>-304854.28000000003</v>
      </c>
      <c r="D160" s="7"/>
      <c r="E160" s="44" t="s">
        <v>2019</v>
      </c>
      <c r="F160" s="45">
        <v>42880</v>
      </c>
      <c r="G160" s="46">
        <v>304854.28000000003</v>
      </c>
      <c r="H160" s="46">
        <f t="shared" si="6"/>
        <v>0</v>
      </c>
      <c r="J160" s="62"/>
      <c r="K160" s="62"/>
      <c r="L160" s="64"/>
      <c r="M160" s="64"/>
    </row>
    <row r="161" spans="1:13" x14ac:dyDescent="0.25">
      <c r="A161" s="41" t="s">
        <v>1787</v>
      </c>
      <c r="B161" s="41" t="s">
        <v>1788</v>
      </c>
      <c r="C161" s="43">
        <v>-304854.28000000003</v>
      </c>
      <c r="D161" s="7"/>
      <c r="E161" s="44" t="s">
        <v>2020</v>
      </c>
      <c r="F161" s="45">
        <v>42880</v>
      </c>
      <c r="G161" s="46">
        <v>304854.28000000003</v>
      </c>
      <c r="H161" s="46">
        <f t="shared" si="6"/>
        <v>0</v>
      </c>
      <c r="J161" s="62"/>
      <c r="K161" s="62"/>
      <c r="L161" s="64"/>
      <c r="M161" s="64"/>
    </row>
    <row r="162" spans="1:13" x14ac:dyDescent="0.25">
      <c r="A162" s="41" t="s">
        <v>1789</v>
      </c>
      <c r="B162" s="41" t="s">
        <v>1790</v>
      </c>
      <c r="C162" s="43">
        <v>-304854.28000000003</v>
      </c>
      <c r="D162" s="7"/>
      <c r="E162" s="44" t="s">
        <v>2035</v>
      </c>
      <c r="F162" s="45">
        <v>42880</v>
      </c>
      <c r="G162" s="46">
        <v>304854.28000000003</v>
      </c>
      <c r="H162" s="46">
        <f t="shared" si="6"/>
        <v>0</v>
      </c>
      <c r="J162" s="62"/>
      <c r="K162" s="62"/>
      <c r="L162" s="64"/>
      <c r="M162" s="64"/>
    </row>
    <row r="163" spans="1:13" x14ac:dyDescent="0.25">
      <c r="A163" s="41" t="s">
        <v>1791</v>
      </c>
      <c r="B163" s="41" t="s">
        <v>1792</v>
      </c>
      <c r="C163" s="43">
        <v>-304854.28000000003</v>
      </c>
      <c r="D163" s="7"/>
      <c r="E163" s="44" t="s">
        <v>2050</v>
      </c>
      <c r="F163" s="45">
        <v>42880</v>
      </c>
      <c r="G163" s="46">
        <v>304854.28000000003</v>
      </c>
      <c r="H163" s="46">
        <f t="shared" si="6"/>
        <v>0</v>
      </c>
      <c r="J163" s="62"/>
      <c r="K163" s="62"/>
      <c r="L163" s="64"/>
      <c r="M163" s="64"/>
    </row>
    <row r="164" spans="1:13" x14ac:dyDescent="0.25">
      <c r="A164" s="41" t="s">
        <v>1793</v>
      </c>
      <c r="B164" s="41" t="s">
        <v>1794</v>
      </c>
      <c r="C164" s="43">
        <v>-304854.28000000003</v>
      </c>
      <c r="D164" s="7"/>
      <c r="E164" s="44" t="s">
        <v>2024</v>
      </c>
      <c r="F164" s="45">
        <v>42880</v>
      </c>
      <c r="G164" s="46">
        <v>304854.28000000003</v>
      </c>
      <c r="H164" s="46">
        <f t="shared" si="6"/>
        <v>0</v>
      </c>
      <c r="J164" s="62"/>
      <c r="K164" s="62"/>
      <c r="L164" s="64"/>
      <c r="M164" s="64"/>
    </row>
    <row r="165" spans="1:13" x14ac:dyDescent="0.25">
      <c r="A165" s="41" t="s">
        <v>1795</v>
      </c>
      <c r="B165" s="41" t="s">
        <v>1796</v>
      </c>
      <c r="C165" s="43">
        <v>-304854.28000000003</v>
      </c>
      <c r="D165" s="7"/>
      <c r="E165" s="44" t="s">
        <v>2025</v>
      </c>
      <c r="F165" s="45">
        <v>42880</v>
      </c>
      <c r="G165" s="46">
        <v>304854.28000000003</v>
      </c>
      <c r="H165" s="46">
        <f t="shared" si="6"/>
        <v>0</v>
      </c>
      <c r="J165" s="62"/>
      <c r="K165" s="62"/>
      <c r="L165" s="64"/>
      <c r="M165" s="64"/>
    </row>
    <row r="166" spans="1:13" x14ac:dyDescent="0.25">
      <c r="A166" s="41" t="s">
        <v>1797</v>
      </c>
      <c r="B166" s="41" t="s">
        <v>1798</v>
      </c>
      <c r="C166" s="43">
        <v>-304854.28000000003</v>
      </c>
      <c r="D166" s="7"/>
      <c r="E166" s="44" t="s">
        <v>2015</v>
      </c>
      <c r="F166" s="45">
        <v>42880</v>
      </c>
      <c r="G166" s="46">
        <v>304854.28000000003</v>
      </c>
      <c r="H166" s="46">
        <f t="shared" si="6"/>
        <v>0</v>
      </c>
      <c r="J166" s="62"/>
      <c r="K166" s="62"/>
      <c r="L166" s="64"/>
      <c r="M166" s="64"/>
    </row>
    <row r="167" spans="1:13" x14ac:dyDescent="0.25">
      <c r="A167" s="41" t="s">
        <v>1799</v>
      </c>
      <c r="B167" s="41" t="s">
        <v>1800</v>
      </c>
      <c r="C167" s="43">
        <v>-304854.28000000003</v>
      </c>
      <c r="D167" s="7"/>
      <c r="E167" s="44" t="s">
        <v>2055</v>
      </c>
      <c r="F167" s="45">
        <v>42880</v>
      </c>
      <c r="G167" s="46">
        <v>304854.28000000003</v>
      </c>
      <c r="H167" s="46">
        <f t="shared" si="6"/>
        <v>0</v>
      </c>
      <c r="J167" s="62"/>
      <c r="K167" s="62"/>
      <c r="L167" s="64"/>
      <c r="M167" s="64"/>
    </row>
    <row r="168" spans="1:13" x14ac:dyDescent="0.25">
      <c r="A168" s="41" t="s">
        <v>1801</v>
      </c>
      <c r="B168" s="41" t="s">
        <v>1802</v>
      </c>
      <c r="C168" s="43">
        <v>-304854.28000000003</v>
      </c>
      <c r="D168" s="7"/>
      <c r="E168" s="44" t="s">
        <v>2016</v>
      </c>
      <c r="F168" s="45">
        <v>42880</v>
      </c>
      <c r="G168" s="46">
        <v>304854.28000000003</v>
      </c>
      <c r="H168" s="46">
        <f t="shared" si="6"/>
        <v>0</v>
      </c>
      <c r="J168" s="62"/>
      <c r="K168" s="62"/>
      <c r="L168" s="64"/>
      <c r="M168" s="64"/>
    </row>
    <row r="169" spans="1:13" x14ac:dyDescent="0.25">
      <c r="A169" s="41" t="s">
        <v>1803</v>
      </c>
      <c r="B169" s="41" t="s">
        <v>1804</v>
      </c>
      <c r="C169" s="43">
        <v>-304854.28000000003</v>
      </c>
      <c r="D169" s="7"/>
      <c r="E169" s="44" t="s">
        <v>2043</v>
      </c>
      <c r="F169" s="45">
        <v>42880</v>
      </c>
      <c r="G169" s="46">
        <v>304854.28000000003</v>
      </c>
      <c r="H169" s="46">
        <f t="shared" si="6"/>
        <v>0</v>
      </c>
      <c r="J169" s="62"/>
      <c r="K169" s="62"/>
      <c r="L169" s="64"/>
      <c r="M169" s="64"/>
    </row>
    <row r="170" spans="1:13" x14ac:dyDescent="0.25">
      <c r="A170" s="41" t="s">
        <v>1809</v>
      </c>
      <c r="B170" s="41" t="s">
        <v>1810</v>
      </c>
      <c r="C170" s="43">
        <v>-304854.28000000003</v>
      </c>
      <c r="D170" s="7"/>
      <c r="E170" s="44" t="s">
        <v>2052</v>
      </c>
      <c r="F170" s="45">
        <v>42880</v>
      </c>
      <c r="G170" s="46">
        <v>304854.28000000003</v>
      </c>
      <c r="H170" s="46">
        <f t="shared" si="6"/>
        <v>0</v>
      </c>
      <c r="J170" s="62"/>
      <c r="K170" s="62"/>
      <c r="L170" s="64"/>
      <c r="M170" s="64"/>
    </row>
    <row r="171" spans="1:13" x14ac:dyDescent="0.25">
      <c r="A171" s="41" t="s">
        <v>1811</v>
      </c>
      <c r="B171" s="41" t="s">
        <v>1812</v>
      </c>
      <c r="C171" s="43">
        <v>-304854.28000000003</v>
      </c>
      <c r="D171" s="7"/>
      <c r="E171" s="44" t="s">
        <v>2018</v>
      </c>
      <c r="F171" s="45">
        <v>42880</v>
      </c>
      <c r="G171" s="46">
        <v>304854.28000000003</v>
      </c>
      <c r="H171" s="46">
        <f t="shared" si="6"/>
        <v>0</v>
      </c>
      <c r="J171" s="62"/>
      <c r="K171" s="62"/>
      <c r="L171" s="64"/>
      <c r="M171" s="64"/>
    </row>
    <row r="172" spans="1:13" x14ac:dyDescent="0.25">
      <c r="A172" s="41" t="s">
        <v>1813</v>
      </c>
      <c r="B172" s="41" t="s">
        <v>1814</v>
      </c>
      <c r="C172" s="43">
        <v>-304854.28000000003</v>
      </c>
      <c r="D172" s="7"/>
      <c r="E172" s="44" t="s">
        <v>2047</v>
      </c>
      <c r="F172" s="45">
        <v>42880</v>
      </c>
      <c r="G172" s="46">
        <v>304854.28000000003</v>
      </c>
      <c r="H172" s="46">
        <f t="shared" si="6"/>
        <v>0</v>
      </c>
      <c r="J172" s="62"/>
      <c r="K172" s="62"/>
      <c r="L172" s="64"/>
      <c r="M172" s="64"/>
    </row>
    <row r="173" spans="1:13" x14ac:dyDescent="0.25">
      <c r="A173" s="41" t="s">
        <v>1817</v>
      </c>
      <c r="B173" s="41" t="s">
        <v>1818</v>
      </c>
      <c r="C173" s="43">
        <v>-298337.58</v>
      </c>
      <c r="D173" s="7"/>
      <c r="E173" s="44" t="s">
        <v>2008</v>
      </c>
      <c r="F173" s="45">
        <v>42880</v>
      </c>
      <c r="G173" s="46">
        <v>298337.58</v>
      </c>
      <c r="H173" s="46">
        <f t="shared" si="6"/>
        <v>0</v>
      </c>
      <c r="J173" s="62"/>
      <c r="K173" s="62"/>
      <c r="L173" s="64"/>
      <c r="M173" s="64"/>
    </row>
    <row r="174" spans="1:13" x14ac:dyDescent="0.25">
      <c r="A174" s="41" t="s">
        <v>1819</v>
      </c>
      <c r="B174" s="41" t="s">
        <v>1820</v>
      </c>
      <c r="C174" s="43">
        <v>-298337.58</v>
      </c>
      <c r="D174" s="7"/>
      <c r="E174" s="44" t="s">
        <v>2059</v>
      </c>
      <c r="F174" s="45">
        <v>42880</v>
      </c>
      <c r="G174" s="46">
        <v>298337.58</v>
      </c>
      <c r="H174" s="46">
        <f t="shared" si="6"/>
        <v>0</v>
      </c>
      <c r="J174" s="62"/>
      <c r="K174" s="62"/>
      <c r="L174" s="64"/>
      <c r="M174" s="64"/>
    </row>
    <row r="175" spans="1:13" x14ac:dyDescent="0.25">
      <c r="A175" s="41" t="s">
        <v>1821</v>
      </c>
      <c r="B175" s="41" t="s">
        <v>1822</v>
      </c>
      <c r="C175" s="43">
        <v>-298337.58</v>
      </c>
      <c r="D175" s="7"/>
      <c r="E175" s="44" t="s">
        <v>2029</v>
      </c>
      <c r="F175" s="45">
        <v>42880</v>
      </c>
      <c r="G175" s="46">
        <v>298337.58</v>
      </c>
      <c r="H175" s="46">
        <f t="shared" si="6"/>
        <v>0</v>
      </c>
      <c r="J175" s="62"/>
      <c r="K175" s="62"/>
      <c r="L175" s="64"/>
      <c r="M175" s="64"/>
    </row>
    <row r="176" spans="1:13" x14ac:dyDescent="0.25">
      <c r="A176" s="41" t="s">
        <v>1823</v>
      </c>
      <c r="B176" s="41" t="s">
        <v>1824</v>
      </c>
      <c r="C176" s="43">
        <v>-298337.58</v>
      </c>
      <c r="D176" s="7"/>
      <c r="E176" s="44" t="s">
        <v>2026</v>
      </c>
      <c r="F176" s="45">
        <v>42880</v>
      </c>
      <c r="G176" s="46">
        <v>298337.58</v>
      </c>
      <c r="H176" s="46">
        <f t="shared" si="6"/>
        <v>0</v>
      </c>
      <c r="J176" s="62"/>
      <c r="K176" s="62"/>
      <c r="L176" s="64"/>
      <c r="M176" s="64"/>
    </row>
    <row r="177" spans="1:13" x14ac:dyDescent="0.25">
      <c r="A177" s="41" t="s">
        <v>1825</v>
      </c>
      <c r="B177" s="41" t="s">
        <v>1826</v>
      </c>
      <c r="C177" s="43">
        <v>-304854.28000000003</v>
      </c>
      <c r="D177" s="7"/>
      <c r="E177" s="44" t="s">
        <v>2013</v>
      </c>
      <c r="F177" s="45">
        <v>42880</v>
      </c>
      <c r="G177" s="46">
        <v>304854.28000000003</v>
      </c>
      <c r="H177" s="46">
        <f t="shared" si="6"/>
        <v>0</v>
      </c>
      <c r="J177" s="62"/>
      <c r="K177" s="62"/>
      <c r="L177" s="64"/>
      <c r="M177" s="64"/>
    </row>
    <row r="178" spans="1:13" x14ac:dyDescent="0.25">
      <c r="A178" s="41" t="s">
        <v>1827</v>
      </c>
      <c r="B178" s="41" t="s">
        <v>1828</v>
      </c>
      <c r="C178" s="43">
        <v>-304854.28000000003</v>
      </c>
      <c r="D178" s="7"/>
      <c r="E178" s="44" t="s">
        <v>2058</v>
      </c>
      <c r="F178" s="45">
        <v>42880</v>
      </c>
      <c r="G178" s="46">
        <v>304854.28000000003</v>
      </c>
      <c r="H178" s="46">
        <f t="shared" si="6"/>
        <v>0</v>
      </c>
      <c r="J178" s="62"/>
      <c r="K178" s="62"/>
      <c r="L178" s="64"/>
      <c r="M178" s="64"/>
    </row>
    <row r="179" spans="1:13" x14ac:dyDescent="0.25">
      <c r="A179" s="41" t="s">
        <v>1829</v>
      </c>
      <c r="B179" s="41" t="s">
        <v>1830</v>
      </c>
      <c r="C179" s="43">
        <v>-304854.28000000003</v>
      </c>
      <c r="D179" s="7"/>
      <c r="E179" s="44" t="s">
        <v>2037</v>
      </c>
      <c r="F179" s="45">
        <v>42880</v>
      </c>
      <c r="G179" s="46">
        <v>304854.28000000003</v>
      </c>
      <c r="H179" s="46">
        <f t="shared" si="6"/>
        <v>0</v>
      </c>
      <c r="J179" s="62"/>
      <c r="K179" s="62"/>
      <c r="L179" s="64"/>
      <c r="M179" s="64"/>
    </row>
    <row r="180" spans="1:13" x14ac:dyDescent="0.25">
      <c r="A180" s="41" t="s">
        <v>1831</v>
      </c>
      <c r="B180" s="41" t="s">
        <v>1832</v>
      </c>
      <c r="C180" s="43">
        <v>-43389.89</v>
      </c>
      <c r="D180" s="7"/>
      <c r="E180" s="44" t="s">
        <v>2034</v>
      </c>
      <c r="F180" s="45">
        <v>42880</v>
      </c>
      <c r="G180" s="46">
        <v>304854.28000000003</v>
      </c>
      <c r="H180" s="46">
        <f t="shared" si="6"/>
        <v>261464.39</v>
      </c>
      <c r="J180" s="62"/>
      <c r="K180" s="62"/>
      <c r="L180" s="64"/>
      <c r="M180" s="64"/>
    </row>
    <row r="181" spans="1:13" x14ac:dyDescent="0.25">
      <c r="A181" s="41" t="s">
        <v>1833</v>
      </c>
      <c r="B181" s="41" t="s">
        <v>1834</v>
      </c>
      <c r="C181" s="43">
        <v>-250405.92</v>
      </c>
      <c r="D181" s="7"/>
      <c r="E181" s="44" t="s">
        <v>1993</v>
      </c>
      <c r="F181" s="45">
        <v>42880</v>
      </c>
      <c r="G181" s="46">
        <v>250405.92</v>
      </c>
      <c r="H181" s="46">
        <f t="shared" ref="H181:H184" si="7">+C181+G181</f>
        <v>0</v>
      </c>
      <c r="J181" s="62"/>
      <c r="K181" s="62"/>
      <c r="L181" s="64"/>
      <c r="M181" s="64"/>
    </row>
    <row r="182" spans="1:13" x14ac:dyDescent="0.25">
      <c r="A182" s="41" t="s">
        <v>1835</v>
      </c>
      <c r="B182" s="41" t="s">
        <v>1836</v>
      </c>
      <c r="C182" s="43">
        <v>-266122.02</v>
      </c>
      <c r="D182" s="7"/>
      <c r="E182" s="44" t="s">
        <v>2005</v>
      </c>
      <c r="F182" s="45">
        <v>42880</v>
      </c>
      <c r="G182" s="46">
        <v>266122.02</v>
      </c>
      <c r="H182" s="46">
        <f t="shared" si="7"/>
        <v>0</v>
      </c>
      <c r="J182" s="62"/>
      <c r="K182" s="62"/>
      <c r="L182" s="64"/>
      <c r="M182" s="64"/>
    </row>
    <row r="183" spans="1:13" x14ac:dyDescent="0.25">
      <c r="A183" s="41" t="s">
        <v>1839</v>
      </c>
      <c r="B183" s="41" t="s">
        <v>1840</v>
      </c>
      <c r="C183" s="43">
        <v>-223074.99</v>
      </c>
      <c r="D183" s="7"/>
      <c r="E183" s="44" t="s">
        <v>1938</v>
      </c>
      <c r="F183" s="45">
        <v>42879</v>
      </c>
      <c r="G183" s="46">
        <v>223074.99</v>
      </c>
      <c r="H183" s="46">
        <f t="shared" si="7"/>
        <v>0</v>
      </c>
      <c r="J183" s="62"/>
      <c r="K183" s="62"/>
      <c r="L183" s="64"/>
      <c r="M183" s="64"/>
    </row>
    <row r="184" spans="1:13" x14ac:dyDescent="0.25">
      <c r="A184" s="41" t="s">
        <v>2136</v>
      </c>
      <c r="B184" s="41" t="s">
        <v>2137</v>
      </c>
      <c r="C184" s="43">
        <v>-30603.13</v>
      </c>
      <c r="D184" s="7"/>
      <c r="E184" s="44" t="s">
        <v>2084</v>
      </c>
      <c r="F184" s="45">
        <v>42877</v>
      </c>
      <c r="G184" s="46">
        <v>30601.99</v>
      </c>
      <c r="H184" s="46">
        <f t="shared" si="7"/>
        <v>-1.1399999999994179</v>
      </c>
      <c r="J184" s="62"/>
      <c r="K184" s="62"/>
      <c r="L184" s="64"/>
      <c r="M184" s="64"/>
    </row>
    <row r="185" spans="1:13" x14ac:dyDescent="0.25">
      <c r="A185" s="41" t="s">
        <v>1847</v>
      </c>
      <c r="B185" s="41" t="s">
        <v>1848</v>
      </c>
      <c r="C185" s="43">
        <v>-213425.89</v>
      </c>
      <c r="D185" s="7"/>
      <c r="E185" s="44" t="s">
        <v>461</v>
      </c>
      <c r="F185" s="45"/>
      <c r="G185" s="46"/>
      <c r="H185" s="46"/>
      <c r="J185" s="62"/>
      <c r="K185" s="62"/>
      <c r="L185" s="64"/>
      <c r="M185" s="64"/>
    </row>
    <row r="186" spans="1:13" x14ac:dyDescent="0.25">
      <c r="A186" s="41" t="s">
        <v>1849</v>
      </c>
      <c r="B186" s="41" t="s">
        <v>1850</v>
      </c>
      <c r="C186" s="43">
        <v>-255907.86</v>
      </c>
      <c r="D186" s="7"/>
      <c r="E186" s="44" t="s">
        <v>1956</v>
      </c>
      <c r="F186" s="45">
        <v>42884</v>
      </c>
      <c r="G186" s="46">
        <v>255907.86</v>
      </c>
      <c r="H186" s="46">
        <f t="shared" ref="H186:H217" si="8">+C186+G186</f>
        <v>0</v>
      </c>
      <c r="J186" s="62"/>
      <c r="K186" s="62"/>
      <c r="L186" s="64"/>
      <c r="M186" s="64"/>
    </row>
    <row r="187" spans="1:13" x14ac:dyDescent="0.25">
      <c r="A187" s="41" t="s">
        <v>1851</v>
      </c>
      <c r="B187" s="41" t="s">
        <v>1852</v>
      </c>
      <c r="C187" s="43">
        <v>-255907.86</v>
      </c>
      <c r="D187" s="7"/>
      <c r="E187" s="44" t="s">
        <v>1958</v>
      </c>
      <c r="F187" s="45">
        <v>42884</v>
      </c>
      <c r="G187" s="46">
        <v>255907.86</v>
      </c>
      <c r="H187" s="46">
        <f t="shared" si="8"/>
        <v>0</v>
      </c>
      <c r="J187" s="62"/>
      <c r="K187" s="62"/>
      <c r="L187" s="64"/>
      <c r="M187" s="64"/>
    </row>
    <row r="188" spans="1:13" x14ac:dyDescent="0.25">
      <c r="A188" s="41" t="s">
        <v>1853</v>
      </c>
      <c r="B188" s="41" t="s">
        <v>1854</v>
      </c>
      <c r="C188" s="43">
        <v>-246786.64</v>
      </c>
      <c r="D188" s="7"/>
      <c r="E188" s="44" t="s">
        <v>1957</v>
      </c>
      <c r="F188" s="45">
        <v>42884</v>
      </c>
      <c r="G188" s="46">
        <v>246786.64</v>
      </c>
      <c r="H188" s="46">
        <f t="shared" si="8"/>
        <v>0</v>
      </c>
      <c r="J188" s="62"/>
      <c r="K188" s="62"/>
      <c r="L188" s="64"/>
      <c r="M188" s="64"/>
    </row>
    <row r="189" spans="1:13" x14ac:dyDescent="0.25">
      <c r="A189" s="41" t="s">
        <v>1857</v>
      </c>
      <c r="B189" s="41" t="s">
        <v>1858</v>
      </c>
      <c r="C189" s="43">
        <v>-348454.73</v>
      </c>
      <c r="D189" s="7"/>
      <c r="E189" s="44" t="s">
        <v>1976</v>
      </c>
      <c r="F189" s="45">
        <v>42884</v>
      </c>
      <c r="G189" s="46">
        <v>348454.73</v>
      </c>
      <c r="H189" s="46">
        <f t="shared" si="8"/>
        <v>0</v>
      </c>
      <c r="J189" s="62"/>
      <c r="K189" s="62"/>
      <c r="L189" s="64"/>
      <c r="M189" s="64"/>
    </row>
    <row r="190" spans="1:13" x14ac:dyDescent="0.25">
      <c r="A190" s="41" t="s">
        <v>1859</v>
      </c>
      <c r="B190" s="41" t="s">
        <v>1860</v>
      </c>
      <c r="C190" s="43">
        <v>-348454.73</v>
      </c>
      <c r="D190" s="7"/>
      <c r="E190" s="44" t="s">
        <v>1977</v>
      </c>
      <c r="F190" s="45">
        <v>42884</v>
      </c>
      <c r="G190" s="46">
        <v>348454.73</v>
      </c>
      <c r="H190" s="46">
        <f t="shared" si="8"/>
        <v>0</v>
      </c>
      <c r="J190" s="62"/>
      <c r="K190" s="62"/>
      <c r="L190" s="64"/>
      <c r="M190" s="64"/>
    </row>
    <row r="191" spans="1:13" x14ac:dyDescent="0.25">
      <c r="A191" s="41" t="s">
        <v>1861</v>
      </c>
      <c r="B191" s="41" t="s">
        <v>1862</v>
      </c>
      <c r="C191" s="43">
        <v>-400419.05</v>
      </c>
      <c r="D191" s="7"/>
      <c r="E191" s="44" t="s">
        <v>1974</v>
      </c>
      <c r="F191" s="45">
        <v>42884</v>
      </c>
      <c r="G191" s="46">
        <v>400419.05</v>
      </c>
      <c r="H191" s="46">
        <f t="shared" si="8"/>
        <v>0</v>
      </c>
      <c r="J191" s="62"/>
      <c r="K191" s="62"/>
      <c r="L191" s="64"/>
      <c r="M191" s="64"/>
    </row>
    <row r="192" spans="1:13" x14ac:dyDescent="0.25">
      <c r="A192" s="41" t="s">
        <v>1863</v>
      </c>
      <c r="B192" s="41" t="s">
        <v>1864</v>
      </c>
      <c r="C192" s="43">
        <v>-189844.73</v>
      </c>
      <c r="D192" s="7"/>
      <c r="E192" s="44" t="s">
        <v>1985</v>
      </c>
      <c r="F192" s="45">
        <v>42884</v>
      </c>
      <c r="G192" s="46">
        <v>189844.73</v>
      </c>
      <c r="H192" s="46">
        <f t="shared" si="8"/>
        <v>0</v>
      </c>
      <c r="J192" s="62"/>
      <c r="K192" s="62"/>
      <c r="L192" s="64"/>
      <c r="M192" s="64"/>
    </row>
    <row r="193" spans="1:13" x14ac:dyDescent="0.25">
      <c r="A193" s="41" t="s">
        <v>1869</v>
      </c>
      <c r="B193" s="41" t="s">
        <v>1870</v>
      </c>
      <c r="C193" s="43">
        <v>-193560.53</v>
      </c>
      <c r="D193" s="7"/>
      <c r="E193" s="44" t="s">
        <v>2080</v>
      </c>
      <c r="F193" s="45">
        <v>42872</v>
      </c>
      <c r="G193" s="46">
        <v>193560.53</v>
      </c>
      <c r="H193" s="46">
        <f t="shared" si="8"/>
        <v>0</v>
      </c>
      <c r="J193" s="62"/>
      <c r="K193" s="62"/>
      <c r="L193" s="64"/>
      <c r="M193" s="64"/>
    </row>
    <row r="194" spans="1:13" x14ac:dyDescent="0.25">
      <c r="A194" s="41" t="s">
        <v>1871</v>
      </c>
      <c r="B194" s="41" t="s">
        <v>1872</v>
      </c>
      <c r="C194" s="43">
        <v>-267774.87</v>
      </c>
      <c r="D194" s="7"/>
      <c r="E194" s="44" t="s">
        <v>1962</v>
      </c>
      <c r="F194" s="45">
        <v>42845</v>
      </c>
      <c r="G194" s="46">
        <v>267773.71000000002</v>
      </c>
      <c r="H194" s="46">
        <f t="shared" si="8"/>
        <v>-1.1599999999743886</v>
      </c>
      <c r="J194" s="62"/>
      <c r="K194" s="62"/>
      <c r="L194" s="64"/>
      <c r="M194" s="64"/>
    </row>
    <row r="195" spans="1:13" x14ac:dyDescent="0.25">
      <c r="A195" s="41" t="s">
        <v>1873</v>
      </c>
      <c r="B195" s="41" t="s">
        <v>1874</v>
      </c>
      <c r="C195" s="43">
        <v>-267773.71000000002</v>
      </c>
      <c r="D195" s="7"/>
      <c r="E195" s="44" t="s">
        <v>1961</v>
      </c>
      <c r="F195" s="45">
        <v>42851</v>
      </c>
      <c r="G195" s="46">
        <v>267773.71000000002</v>
      </c>
      <c r="H195" s="46">
        <f t="shared" si="8"/>
        <v>0</v>
      </c>
      <c r="J195" s="62"/>
      <c r="K195" s="62"/>
      <c r="L195" s="64"/>
      <c r="M195" s="64"/>
    </row>
    <row r="196" spans="1:13" x14ac:dyDescent="0.25">
      <c r="A196" s="41" t="s">
        <v>1875</v>
      </c>
      <c r="B196" s="41" t="s">
        <v>1876</v>
      </c>
      <c r="C196" s="43">
        <v>-404748.57</v>
      </c>
      <c r="D196" s="7"/>
      <c r="E196" s="44" t="s">
        <v>1920</v>
      </c>
      <c r="F196" s="45">
        <v>42734</v>
      </c>
      <c r="G196" s="46">
        <v>404748.57</v>
      </c>
      <c r="H196" s="46">
        <f t="shared" si="8"/>
        <v>0</v>
      </c>
      <c r="J196" s="62"/>
      <c r="K196" s="62"/>
      <c r="L196" s="64"/>
      <c r="M196" s="64"/>
    </row>
    <row r="197" spans="1:13" x14ac:dyDescent="0.25">
      <c r="A197" s="41" t="s">
        <v>1877</v>
      </c>
      <c r="B197" s="41" t="s">
        <v>1878</v>
      </c>
      <c r="C197" s="43">
        <v>-404748.57</v>
      </c>
      <c r="D197" s="7"/>
      <c r="E197" s="44" t="s">
        <v>1921</v>
      </c>
      <c r="F197" s="45">
        <v>42727</v>
      </c>
      <c r="G197" s="46">
        <v>404748.57</v>
      </c>
      <c r="H197" s="46">
        <f t="shared" si="8"/>
        <v>0</v>
      </c>
      <c r="J197" s="62"/>
      <c r="K197" s="62"/>
      <c r="L197" s="64"/>
      <c r="M197" s="64"/>
    </row>
    <row r="198" spans="1:13" x14ac:dyDescent="0.25">
      <c r="A198" s="41"/>
      <c r="B198" s="41"/>
      <c r="C198" s="43"/>
      <c r="D198" s="7"/>
      <c r="E198" s="44" t="s">
        <v>2319</v>
      </c>
      <c r="F198" s="45">
        <v>42754</v>
      </c>
      <c r="G198" s="46">
        <v>414048.16</v>
      </c>
      <c r="H198" s="46">
        <f t="shared" si="8"/>
        <v>414048.16</v>
      </c>
      <c r="J198" s="62"/>
      <c r="K198" s="62"/>
      <c r="L198" s="64"/>
      <c r="M198" s="64"/>
    </row>
    <row r="199" spans="1:13" x14ac:dyDescent="0.25">
      <c r="A199" s="41" t="s">
        <v>1881</v>
      </c>
      <c r="B199" s="41" t="s">
        <v>1882</v>
      </c>
      <c r="C199" s="43">
        <v>-390318.43</v>
      </c>
      <c r="D199" s="7"/>
      <c r="E199" s="44" t="s">
        <v>1922</v>
      </c>
      <c r="F199" s="45">
        <v>42863</v>
      </c>
      <c r="G199" s="46">
        <v>390318.43</v>
      </c>
      <c r="H199" s="46">
        <f t="shared" si="8"/>
        <v>0</v>
      </c>
      <c r="J199" s="62"/>
      <c r="K199" s="62"/>
      <c r="L199" s="64"/>
      <c r="M199" s="64"/>
    </row>
    <row r="200" spans="1:13" x14ac:dyDescent="0.25">
      <c r="A200" s="41" t="s">
        <v>1883</v>
      </c>
      <c r="B200" s="41" t="s">
        <v>1884</v>
      </c>
      <c r="C200" s="43">
        <v>-494416.49</v>
      </c>
      <c r="D200" s="7"/>
      <c r="E200" s="44" t="s">
        <v>1945</v>
      </c>
      <c r="F200" s="45">
        <v>42886</v>
      </c>
      <c r="G200" s="46">
        <v>494416.49</v>
      </c>
      <c r="H200" s="46">
        <f t="shared" si="8"/>
        <v>0</v>
      </c>
      <c r="J200" s="62"/>
      <c r="K200" s="62"/>
      <c r="L200" s="64"/>
      <c r="M200" s="64"/>
    </row>
    <row r="201" spans="1:13" x14ac:dyDescent="0.25">
      <c r="A201" s="41" t="s">
        <v>1887</v>
      </c>
      <c r="B201" s="41" t="s">
        <v>1888</v>
      </c>
      <c r="C201" s="43">
        <v>-241732.61</v>
      </c>
      <c r="D201" s="7"/>
      <c r="E201" s="44" t="s">
        <v>1935</v>
      </c>
      <c r="F201" s="45">
        <v>42886</v>
      </c>
      <c r="G201" s="46">
        <v>241732.61</v>
      </c>
      <c r="H201" s="46">
        <f t="shared" si="8"/>
        <v>0</v>
      </c>
      <c r="J201" s="62"/>
      <c r="K201" s="62"/>
      <c r="L201" s="64"/>
      <c r="M201" s="64"/>
    </row>
    <row r="202" spans="1:13" x14ac:dyDescent="0.25">
      <c r="A202" s="41" t="s">
        <v>1889</v>
      </c>
      <c r="B202" s="41" t="s">
        <v>1890</v>
      </c>
      <c r="C202" s="43">
        <v>-304854.28000000003</v>
      </c>
      <c r="D202" s="7"/>
      <c r="E202" s="44" t="s">
        <v>2010</v>
      </c>
      <c r="F202" s="45">
        <v>42881</v>
      </c>
      <c r="G202" s="46">
        <v>304854.28000000003</v>
      </c>
      <c r="H202" s="46">
        <f t="shared" si="8"/>
        <v>0</v>
      </c>
      <c r="J202" s="62"/>
      <c r="K202" s="62"/>
      <c r="L202" s="64"/>
      <c r="M202" s="64"/>
    </row>
    <row r="203" spans="1:13" x14ac:dyDescent="0.25">
      <c r="A203" s="41" t="s">
        <v>1891</v>
      </c>
      <c r="B203" s="41" t="s">
        <v>1892</v>
      </c>
      <c r="C203" s="43">
        <v>-266122.02</v>
      </c>
      <c r="D203" s="7"/>
      <c r="E203" s="44" t="s">
        <v>2006</v>
      </c>
      <c r="F203" s="45">
        <v>42881</v>
      </c>
      <c r="G203" s="46">
        <v>266122.02</v>
      </c>
      <c r="H203" s="46">
        <f t="shared" si="8"/>
        <v>0</v>
      </c>
      <c r="J203" s="62"/>
      <c r="K203" s="62"/>
      <c r="L203" s="64"/>
      <c r="M203" s="64"/>
    </row>
    <row r="204" spans="1:13" x14ac:dyDescent="0.25">
      <c r="A204" s="41" t="s">
        <v>1893</v>
      </c>
      <c r="B204" s="41" t="s">
        <v>1894</v>
      </c>
      <c r="C204" s="43">
        <v>-304854.28000000003</v>
      </c>
      <c r="D204" s="7"/>
      <c r="E204" s="44" t="s">
        <v>2053</v>
      </c>
      <c r="F204" s="45">
        <v>42881</v>
      </c>
      <c r="G204" s="46">
        <v>304854.28000000003</v>
      </c>
      <c r="H204" s="46">
        <f t="shared" si="8"/>
        <v>0</v>
      </c>
      <c r="J204" s="62"/>
      <c r="K204" s="62"/>
      <c r="L204" s="64"/>
      <c r="M204" s="64"/>
    </row>
    <row r="205" spans="1:13" x14ac:dyDescent="0.25">
      <c r="A205" s="41" t="s">
        <v>1895</v>
      </c>
      <c r="B205" s="41" t="s">
        <v>1896</v>
      </c>
      <c r="C205" s="43">
        <v>-304854.28000000003</v>
      </c>
      <c r="D205" s="7"/>
      <c r="E205" s="44" t="s">
        <v>2051</v>
      </c>
      <c r="F205" s="45">
        <v>42881</v>
      </c>
      <c r="G205" s="46">
        <v>304854.28000000003</v>
      </c>
      <c r="H205" s="46">
        <f t="shared" si="8"/>
        <v>0</v>
      </c>
      <c r="J205" s="62"/>
      <c r="K205" s="62"/>
      <c r="L205" s="64"/>
      <c r="M205" s="64"/>
    </row>
    <row r="206" spans="1:13" x14ac:dyDescent="0.25">
      <c r="A206" s="41" t="s">
        <v>1897</v>
      </c>
      <c r="B206" s="41" t="s">
        <v>1898</v>
      </c>
      <c r="C206" s="43">
        <v>-304854.28000000003</v>
      </c>
      <c r="D206" s="7"/>
      <c r="E206" s="44" t="s">
        <v>2032</v>
      </c>
      <c r="F206" s="45">
        <v>42881</v>
      </c>
      <c r="G206" s="46">
        <v>304854.28000000003</v>
      </c>
      <c r="H206" s="46">
        <f t="shared" si="8"/>
        <v>0</v>
      </c>
      <c r="J206" s="62"/>
      <c r="K206" s="62"/>
      <c r="L206" s="64"/>
      <c r="M206" s="64"/>
    </row>
    <row r="207" spans="1:13" x14ac:dyDescent="0.25">
      <c r="A207" s="41" t="s">
        <v>1899</v>
      </c>
      <c r="B207" s="41" t="s">
        <v>1900</v>
      </c>
      <c r="C207" s="43">
        <v>-304854.28000000003</v>
      </c>
      <c r="D207" s="7"/>
      <c r="E207" s="44" t="s">
        <v>2036</v>
      </c>
      <c r="F207" s="45">
        <v>42881</v>
      </c>
      <c r="G207" s="46">
        <v>304854.28000000003</v>
      </c>
      <c r="H207" s="46">
        <f t="shared" si="8"/>
        <v>0</v>
      </c>
      <c r="J207" s="62"/>
      <c r="K207" s="62"/>
      <c r="L207" s="64"/>
      <c r="M207" s="64"/>
    </row>
    <row r="208" spans="1:13" x14ac:dyDescent="0.25">
      <c r="A208" s="41" t="s">
        <v>1901</v>
      </c>
      <c r="B208" s="41" t="s">
        <v>1902</v>
      </c>
      <c r="C208" s="43">
        <v>-304854.28000000003</v>
      </c>
      <c r="D208" s="7"/>
      <c r="E208" s="44" t="s">
        <v>2014</v>
      </c>
      <c r="F208" s="45">
        <v>42881</v>
      </c>
      <c r="G208" s="46">
        <v>304854.28000000003</v>
      </c>
      <c r="H208" s="46">
        <f t="shared" si="8"/>
        <v>0</v>
      </c>
      <c r="J208" s="62"/>
      <c r="K208" s="62"/>
      <c r="L208" s="64"/>
      <c r="M208" s="64"/>
    </row>
    <row r="209" spans="1:13" x14ac:dyDescent="0.25">
      <c r="A209" s="41" t="s">
        <v>1903</v>
      </c>
      <c r="B209" s="41" t="s">
        <v>1904</v>
      </c>
      <c r="C209" s="43">
        <v>-304854.28000000003</v>
      </c>
      <c r="D209" s="7"/>
      <c r="E209" s="44" t="s">
        <v>2017</v>
      </c>
      <c r="F209" s="45">
        <v>42881</v>
      </c>
      <c r="G209" s="46">
        <v>304854.28000000003</v>
      </c>
      <c r="H209" s="46">
        <f t="shared" si="8"/>
        <v>0</v>
      </c>
      <c r="J209" s="62"/>
      <c r="K209" s="62"/>
      <c r="L209" s="64"/>
      <c r="M209" s="64"/>
    </row>
    <row r="210" spans="1:13" x14ac:dyDescent="0.25">
      <c r="A210" s="41" t="s">
        <v>1905</v>
      </c>
      <c r="B210" s="41" t="s">
        <v>1906</v>
      </c>
      <c r="C210" s="43">
        <v>-304854.28000000003</v>
      </c>
      <c r="D210" s="7"/>
      <c r="E210" s="44" t="s">
        <v>2041</v>
      </c>
      <c r="F210" s="45">
        <v>42881</v>
      </c>
      <c r="G210" s="46">
        <v>304854.28000000003</v>
      </c>
      <c r="H210" s="46">
        <f t="shared" si="8"/>
        <v>0</v>
      </c>
      <c r="J210" s="62"/>
      <c r="K210" s="62"/>
      <c r="L210" s="64"/>
      <c r="M210" s="64"/>
    </row>
    <row r="211" spans="1:13" x14ac:dyDescent="0.25">
      <c r="A211" s="41" t="s">
        <v>1907</v>
      </c>
      <c r="B211" s="41" t="s">
        <v>1908</v>
      </c>
      <c r="C211" s="43">
        <v>-298337.58</v>
      </c>
      <c r="D211" s="7"/>
      <c r="E211" s="44" t="s">
        <v>2039</v>
      </c>
      <c r="F211" s="45">
        <v>42881</v>
      </c>
      <c r="G211" s="46">
        <v>298337.58</v>
      </c>
      <c r="H211" s="46">
        <f t="shared" si="8"/>
        <v>0</v>
      </c>
      <c r="J211" s="62"/>
      <c r="K211" s="62"/>
      <c r="L211" s="64"/>
      <c r="M211" s="64"/>
    </row>
    <row r="212" spans="1:13" x14ac:dyDescent="0.25">
      <c r="A212" s="41" t="s">
        <v>1909</v>
      </c>
      <c r="B212" s="41" t="s">
        <v>1910</v>
      </c>
      <c r="C212" s="43">
        <v>-304854.28000000003</v>
      </c>
      <c r="D212" s="7"/>
      <c r="E212" s="44" t="s">
        <v>2056</v>
      </c>
      <c r="F212" s="45">
        <v>42881</v>
      </c>
      <c r="G212" s="46">
        <v>304854.28000000003</v>
      </c>
      <c r="H212" s="46">
        <f t="shared" si="8"/>
        <v>0</v>
      </c>
      <c r="J212" s="62"/>
      <c r="K212" s="62"/>
      <c r="L212" s="64"/>
      <c r="M212" s="64"/>
    </row>
    <row r="213" spans="1:13" x14ac:dyDescent="0.25">
      <c r="A213" s="41" t="s">
        <v>1911</v>
      </c>
      <c r="B213" s="41" t="s">
        <v>1912</v>
      </c>
      <c r="C213" s="43">
        <v>-304854.28000000003</v>
      </c>
      <c r="D213" s="7"/>
      <c r="E213" s="44" t="s">
        <v>2046</v>
      </c>
      <c r="F213" s="45">
        <v>42881</v>
      </c>
      <c r="G213" s="46">
        <v>304854.28000000003</v>
      </c>
      <c r="H213" s="46">
        <f t="shared" si="8"/>
        <v>0</v>
      </c>
      <c r="J213" s="62"/>
      <c r="K213" s="62"/>
      <c r="L213" s="64"/>
      <c r="M213" s="64"/>
    </row>
    <row r="214" spans="1:13" x14ac:dyDescent="0.25">
      <c r="A214" s="41" t="s">
        <v>2138</v>
      </c>
      <c r="B214" s="41" t="s">
        <v>2139</v>
      </c>
      <c r="C214" s="43">
        <v>-223074.99</v>
      </c>
      <c r="D214" s="7"/>
      <c r="E214" s="44" t="s">
        <v>2326</v>
      </c>
      <c r="F214" s="45">
        <v>42891</v>
      </c>
      <c r="G214" s="46">
        <v>223074.99</v>
      </c>
      <c r="H214" s="46">
        <f t="shared" si="8"/>
        <v>0</v>
      </c>
      <c r="J214" s="62"/>
      <c r="K214" s="62"/>
      <c r="L214" s="64"/>
      <c r="M214" s="64"/>
    </row>
    <row r="215" spans="1:13" x14ac:dyDescent="0.25">
      <c r="A215" s="41" t="s">
        <v>2140</v>
      </c>
      <c r="B215" s="41" t="s">
        <v>2141</v>
      </c>
      <c r="C215" s="43">
        <v>-454679.11</v>
      </c>
      <c r="D215" s="7"/>
      <c r="E215" s="44" t="s">
        <v>2335</v>
      </c>
      <c r="F215" s="45">
        <v>42891</v>
      </c>
      <c r="G215" s="46">
        <v>454679.11</v>
      </c>
      <c r="H215" s="46">
        <f t="shared" si="8"/>
        <v>0</v>
      </c>
      <c r="J215" s="62"/>
      <c r="K215" s="62"/>
      <c r="L215" s="64"/>
      <c r="M215" s="64"/>
    </row>
    <row r="216" spans="1:13" x14ac:dyDescent="0.25">
      <c r="A216" s="41" t="s">
        <v>2142</v>
      </c>
      <c r="B216" s="41" t="s">
        <v>2143</v>
      </c>
      <c r="C216" s="43">
        <v>-218104.73</v>
      </c>
      <c r="D216" s="7"/>
      <c r="E216" s="44" t="s">
        <v>2378</v>
      </c>
      <c r="F216" s="45">
        <v>42906</v>
      </c>
      <c r="G216" s="46">
        <v>218104.73</v>
      </c>
      <c r="H216" s="46">
        <f t="shared" si="8"/>
        <v>0</v>
      </c>
      <c r="J216" s="62"/>
      <c r="K216" s="62"/>
      <c r="L216" s="64"/>
      <c r="M216" s="64"/>
    </row>
    <row r="217" spans="1:13" x14ac:dyDescent="0.25">
      <c r="A217" s="41" t="s">
        <v>2144</v>
      </c>
      <c r="B217" s="41" t="s">
        <v>2145</v>
      </c>
      <c r="C217" s="43">
        <v>-266122.02</v>
      </c>
      <c r="D217" s="7"/>
      <c r="E217" s="44" t="s">
        <v>2392</v>
      </c>
      <c r="F217" s="45">
        <v>42898</v>
      </c>
      <c r="G217" s="46">
        <v>266122.02</v>
      </c>
      <c r="H217" s="46">
        <f t="shared" si="8"/>
        <v>0</v>
      </c>
      <c r="J217" s="62"/>
      <c r="K217" s="62"/>
      <c r="L217" s="64"/>
      <c r="M217" s="64"/>
    </row>
    <row r="218" spans="1:13" x14ac:dyDescent="0.25">
      <c r="A218" s="41" t="s">
        <v>2146</v>
      </c>
      <c r="B218" s="41" t="s">
        <v>2147</v>
      </c>
      <c r="C218" s="43">
        <v>-361873.21</v>
      </c>
      <c r="D218" s="7"/>
      <c r="E218" s="44" t="s">
        <v>2321</v>
      </c>
      <c r="F218" s="45">
        <v>42912</v>
      </c>
      <c r="G218" s="46">
        <v>361873.21</v>
      </c>
      <c r="H218" s="46">
        <f t="shared" ref="H218:H249" si="9">+C218+G218</f>
        <v>0</v>
      </c>
      <c r="J218" s="62"/>
      <c r="K218" s="62"/>
      <c r="L218" s="64"/>
      <c r="M218" s="64"/>
    </row>
    <row r="219" spans="1:13" x14ac:dyDescent="0.25">
      <c r="A219" s="41" t="s">
        <v>2148</v>
      </c>
      <c r="B219" s="41" t="s">
        <v>2149</v>
      </c>
      <c r="C219" s="43">
        <v>-27741.97</v>
      </c>
      <c r="D219" s="7"/>
      <c r="E219" s="44" t="s">
        <v>2383</v>
      </c>
      <c r="F219" s="45">
        <v>42884</v>
      </c>
      <c r="G219" s="46">
        <v>27741.97</v>
      </c>
      <c r="H219" s="46">
        <f t="shared" si="9"/>
        <v>0</v>
      </c>
      <c r="J219" s="62"/>
      <c r="K219" s="62"/>
      <c r="L219" s="64"/>
      <c r="M219" s="64"/>
    </row>
    <row r="220" spans="1:13" x14ac:dyDescent="0.25">
      <c r="A220" s="41" t="s">
        <v>2150</v>
      </c>
      <c r="B220" s="41" t="s">
        <v>2151</v>
      </c>
      <c r="C220" s="43">
        <v>-218104.73</v>
      </c>
      <c r="D220" s="7"/>
      <c r="E220" s="44" t="s">
        <v>2380</v>
      </c>
      <c r="F220" s="45">
        <v>42884</v>
      </c>
      <c r="G220" s="46">
        <v>218104.73</v>
      </c>
      <c r="H220" s="46">
        <f t="shared" si="9"/>
        <v>0</v>
      </c>
      <c r="J220" s="62"/>
      <c r="K220" s="62"/>
      <c r="L220" s="64"/>
      <c r="M220" s="64"/>
    </row>
    <row r="221" spans="1:13" x14ac:dyDescent="0.25">
      <c r="A221" s="41" t="s">
        <v>2152</v>
      </c>
      <c r="B221" s="41" t="s">
        <v>2153</v>
      </c>
      <c r="C221" s="43">
        <v>-361873.21</v>
      </c>
      <c r="D221" s="7"/>
      <c r="E221" s="44" t="s">
        <v>2320</v>
      </c>
      <c r="F221" s="45">
        <v>42888</v>
      </c>
      <c r="G221" s="46">
        <v>361873.21</v>
      </c>
      <c r="H221" s="46">
        <f t="shared" si="9"/>
        <v>0</v>
      </c>
      <c r="J221" s="62"/>
      <c r="K221" s="62"/>
      <c r="L221" s="64"/>
      <c r="M221" s="64"/>
    </row>
    <row r="222" spans="1:13" x14ac:dyDescent="0.25">
      <c r="A222" s="41" t="s">
        <v>2154</v>
      </c>
      <c r="B222" s="41" t="s">
        <v>2155</v>
      </c>
      <c r="C222" s="43">
        <v>-218104.73</v>
      </c>
      <c r="D222" s="7"/>
      <c r="E222" s="44" t="s">
        <v>2373</v>
      </c>
      <c r="F222" s="45">
        <v>42880</v>
      </c>
      <c r="G222" s="46">
        <v>218104.73</v>
      </c>
      <c r="H222" s="46">
        <f t="shared" si="9"/>
        <v>0</v>
      </c>
      <c r="J222" s="62"/>
      <c r="K222" s="62"/>
      <c r="L222" s="64"/>
      <c r="M222" s="64"/>
    </row>
    <row r="223" spans="1:13" x14ac:dyDescent="0.25">
      <c r="A223" s="41" t="s">
        <v>2156</v>
      </c>
      <c r="B223" s="41" t="s">
        <v>2157</v>
      </c>
      <c r="C223" s="43">
        <v>-218104.73</v>
      </c>
      <c r="D223" s="7"/>
      <c r="E223" s="44" t="s">
        <v>2381</v>
      </c>
      <c r="F223" s="45">
        <v>42885</v>
      </c>
      <c r="G223" s="46">
        <v>218104.73</v>
      </c>
      <c r="H223" s="46">
        <f t="shared" si="9"/>
        <v>0</v>
      </c>
      <c r="J223" s="62"/>
      <c r="K223" s="62"/>
      <c r="L223" s="64"/>
      <c r="M223" s="64"/>
    </row>
    <row r="224" spans="1:13" x14ac:dyDescent="0.25">
      <c r="A224" s="41" t="s">
        <v>2158</v>
      </c>
      <c r="B224" s="41" t="s">
        <v>2159</v>
      </c>
      <c r="C224" s="43">
        <v>-241714.14</v>
      </c>
      <c r="D224" s="7"/>
      <c r="E224" s="44" t="s">
        <v>2376</v>
      </c>
      <c r="F224" s="45">
        <v>42870</v>
      </c>
      <c r="G224" s="46">
        <v>241714.14</v>
      </c>
      <c r="H224" s="46">
        <f t="shared" si="9"/>
        <v>0</v>
      </c>
      <c r="J224" s="62"/>
      <c r="K224" s="62"/>
      <c r="L224" s="64"/>
      <c r="M224" s="64"/>
    </row>
    <row r="225" spans="1:13" x14ac:dyDescent="0.25">
      <c r="A225" s="41" t="s">
        <v>2160</v>
      </c>
      <c r="B225" s="41" t="s">
        <v>2161</v>
      </c>
      <c r="C225" s="43">
        <v>-213424.74</v>
      </c>
      <c r="D225" s="7"/>
      <c r="E225" s="44" t="s">
        <v>2366</v>
      </c>
      <c r="F225" s="45">
        <v>42916</v>
      </c>
      <c r="G225" s="46">
        <v>213424.74</v>
      </c>
      <c r="H225" s="46">
        <f t="shared" si="9"/>
        <v>0</v>
      </c>
      <c r="J225" s="62"/>
      <c r="K225" s="62"/>
      <c r="L225" s="64"/>
      <c r="M225" s="64"/>
    </row>
    <row r="226" spans="1:13" x14ac:dyDescent="0.25">
      <c r="A226" s="41" t="s">
        <v>2162</v>
      </c>
      <c r="B226" s="41" t="s">
        <v>2163</v>
      </c>
      <c r="C226" s="43">
        <v>-7214.38</v>
      </c>
      <c r="D226" s="7"/>
      <c r="E226" s="44" t="s">
        <v>2408</v>
      </c>
      <c r="F226" s="45">
        <v>42898</v>
      </c>
      <c r="G226" s="46">
        <v>7214.38</v>
      </c>
      <c r="H226" s="46">
        <f t="shared" si="9"/>
        <v>0</v>
      </c>
      <c r="J226" s="62"/>
      <c r="K226" s="62"/>
      <c r="L226" s="64"/>
      <c r="M226" s="64"/>
    </row>
    <row r="227" spans="1:13" x14ac:dyDescent="0.25">
      <c r="A227" s="41" t="s">
        <v>2164</v>
      </c>
      <c r="B227" s="41" t="s">
        <v>2165</v>
      </c>
      <c r="C227" s="43">
        <v>-137161.13</v>
      </c>
      <c r="D227" s="7"/>
      <c r="E227" s="44" t="s">
        <v>2341</v>
      </c>
      <c r="F227" s="45">
        <v>42898</v>
      </c>
      <c r="G227" s="46">
        <v>137161.13</v>
      </c>
      <c r="H227" s="46">
        <f t="shared" si="9"/>
        <v>0</v>
      </c>
      <c r="J227" s="62"/>
      <c r="K227" s="62"/>
      <c r="L227" s="64"/>
      <c r="M227" s="64"/>
    </row>
    <row r="228" spans="1:13" x14ac:dyDescent="0.25">
      <c r="A228" s="41" t="s">
        <v>2166</v>
      </c>
      <c r="B228" s="41" t="s">
        <v>2167</v>
      </c>
      <c r="C228" s="43">
        <v>-218104.73</v>
      </c>
      <c r="D228" s="7"/>
      <c r="E228" s="44" t="s">
        <v>2372</v>
      </c>
      <c r="F228" s="45">
        <v>42884</v>
      </c>
      <c r="G228" s="46">
        <v>218104.73</v>
      </c>
      <c r="H228" s="46">
        <f t="shared" si="9"/>
        <v>0</v>
      </c>
      <c r="J228" s="62"/>
      <c r="K228" s="62"/>
      <c r="L228" s="64"/>
      <c r="M228" s="64"/>
    </row>
    <row r="229" spans="1:13" x14ac:dyDescent="0.25">
      <c r="A229" s="41" t="s">
        <v>2168</v>
      </c>
      <c r="B229" s="41" t="s">
        <v>2169</v>
      </c>
      <c r="C229" s="43">
        <v>-312620.7</v>
      </c>
      <c r="D229" s="7"/>
      <c r="E229" s="44" t="s">
        <v>2322</v>
      </c>
      <c r="F229" s="45">
        <v>42844</v>
      </c>
      <c r="G229" s="46">
        <v>312620.7</v>
      </c>
      <c r="H229" s="46">
        <f t="shared" si="9"/>
        <v>0</v>
      </c>
      <c r="J229" s="62"/>
      <c r="K229" s="62"/>
      <c r="L229" s="64"/>
      <c r="M229" s="64"/>
    </row>
    <row r="230" spans="1:13" x14ac:dyDescent="0.25">
      <c r="A230" s="41" t="s">
        <v>2170</v>
      </c>
      <c r="B230" s="41" t="s">
        <v>2171</v>
      </c>
      <c r="C230" s="43">
        <v>-581665.52</v>
      </c>
      <c r="D230" s="7"/>
      <c r="E230" s="44" t="s">
        <v>2340</v>
      </c>
      <c r="F230" s="45">
        <v>42898</v>
      </c>
      <c r="G230" s="46">
        <v>581664.36</v>
      </c>
      <c r="H230" s="46">
        <f t="shared" si="9"/>
        <v>-1.1600000000325963</v>
      </c>
      <c r="J230" s="62"/>
      <c r="K230" s="62"/>
      <c r="L230" s="64"/>
      <c r="M230" s="64"/>
    </row>
    <row r="231" spans="1:13" x14ac:dyDescent="0.25">
      <c r="A231" s="41" t="s">
        <v>2172</v>
      </c>
      <c r="B231" s="41" t="s">
        <v>2173</v>
      </c>
      <c r="C231" s="43">
        <v>-18451.82</v>
      </c>
      <c r="D231" s="7"/>
      <c r="E231" s="44" t="s">
        <v>2406</v>
      </c>
      <c r="F231" s="45">
        <v>42898</v>
      </c>
      <c r="G231" s="46">
        <v>18451.82</v>
      </c>
      <c r="H231" s="46">
        <f t="shared" si="9"/>
        <v>0</v>
      </c>
      <c r="J231" s="62"/>
      <c r="K231" s="62"/>
      <c r="L231" s="64"/>
      <c r="M231" s="64"/>
    </row>
    <row r="232" spans="1:13" x14ac:dyDescent="0.25">
      <c r="A232" s="41" t="s">
        <v>2174</v>
      </c>
      <c r="B232" s="41" t="s">
        <v>2175</v>
      </c>
      <c r="C232" s="43">
        <v>-348454.73</v>
      </c>
      <c r="D232" s="7"/>
      <c r="E232" s="44" t="s">
        <v>2358</v>
      </c>
      <c r="F232" s="45">
        <v>42898</v>
      </c>
      <c r="G232" s="46">
        <v>348454.73</v>
      </c>
      <c r="H232" s="46">
        <f t="shared" si="9"/>
        <v>0</v>
      </c>
      <c r="J232" s="62"/>
      <c r="K232" s="62"/>
      <c r="L232" s="64"/>
      <c r="M232" s="64"/>
    </row>
    <row r="233" spans="1:13" x14ac:dyDescent="0.25">
      <c r="A233" s="41" t="s">
        <v>2176</v>
      </c>
      <c r="B233" s="41" t="s">
        <v>2177</v>
      </c>
      <c r="C233" s="43">
        <v>-319339.07</v>
      </c>
      <c r="D233" s="7"/>
      <c r="E233" s="44" t="s">
        <v>2346</v>
      </c>
      <c r="F233" s="45">
        <v>42898</v>
      </c>
      <c r="G233" s="46">
        <v>319339.07</v>
      </c>
      <c r="H233" s="46">
        <f t="shared" si="9"/>
        <v>0</v>
      </c>
      <c r="J233" s="62"/>
      <c r="K233" s="62"/>
      <c r="L233" s="64"/>
      <c r="M233" s="64"/>
    </row>
    <row r="234" spans="1:13" x14ac:dyDescent="0.25">
      <c r="A234" s="41" t="s">
        <v>2178</v>
      </c>
      <c r="B234" s="41" t="s">
        <v>2179</v>
      </c>
      <c r="C234" s="43">
        <v>-319339.07</v>
      </c>
      <c r="D234" s="7"/>
      <c r="E234" s="44" t="s">
        <v>2347</v>
      </c>
      <c r="F234" s="45">
        <v>42898</v>
      </c>
      <c r="G234" s="46">
        <v>319339.07</v>
      </c>
      <c r="H234" s="46">
        <f t="shared" si="9"/>
        <v>0</v>
      </c>
      <c r="I234" s="44"/>
      <c r="J234" s="62"/>
      <c r="K234" s="62"/>
      <c r="L234" s="64"/>
      <c r="M234" s="64"/>
    </row>
    <row r="235" spans="1:13" x14ac:dyDescent="0.25">
      <c r="A235" s="41" t="s">
        <v>2180</v>
      </c>
      <c r="B235" s="41" t="s">
        <v>2181</v>
      </c>
      <c r="C235" s="43">
        <v>-212751.82</v>
      </c>
      <c r="D235" s="7"/>
      <c r="E235" s="44" t="s">
        <v>2405</v>
      </c>
      <c r="F235" s="45">
        <v>42898</v>
      </c>
      <c r="G235" s="46">
        <v>212751.82</v>
      </c>
      <c r="H235" s="46">
        <f t="shared" si="9"/>
        <v>0</v>
      </c>
      <c r="J235" s="62"/>
      <c r="K235" s="62"/>
      <c r="L235" s="64"/>
      <c r="M235" s="64"/>
    </row>
    <row r="236" spans="1:13" x14ac:dyDescent="0.25">
      <c r="A236" s="41" t="s">
        <v>2182</v>
      </c>
      <c r="B236" s="41" t="s">
        <v>2183</v>
      </c>
      <c r="C236" s="43">
        <v>-212751.82</v>
      </c>
      <c r="D236" s="7"/>
      <c r="E236" s="44" t="s">
        <v>2418</v>
      </c>
      <c r="F236" s="45">
        <v>42898</v>
      </c>
      <c r="G236" s="46">
        <v>212751.82</v>
      </c>
      <c r="H236" s="46">
        <f t="shared" si="9"/>
        <v>0</v>
      </c>
      <c r="J236" s="62"/>
      <c r="K236" s="62"/>
      <c r="L236" s="64"/>
      <c r="M236" s="64"/>
    </row>
    <row r="237" spans="1:13" x14ac:dyDescent="0.25">
      <c r="A237" s="41" t="s">
        <v>2184</v>
      </c>
      <c r="B237" s="41" t="s">
        <v>2185</v>
      </c>
      <c r="C237" s="43">
        <v>-212751.82</v>
      </c>
      <c r="D237" s="7"/>
      <c r="E237" s="44" t="s">
        <v>2410</v>
      </c>
      <c r="F237" s="45">
        <v>42898</v>
      </c>
      <c r="G237" s="46">
        <v>212751.82</v>
      </c>
      <c r="H237" s="46">
        <f t="shared" si="9"/>
        <v>0</v>
      </c>
      <c r="J237" s="62"/>
      <c r="K237" s="62"/>
      <c r="L237" s="64"/>
      <c r="M237" s="64"/>
    </row>
    <row r="238" spans="1:13" x14ac:dyDescent="0.25">
      <c r="A238" s="41" t="s">
        <v>2186</v>
      </c>
      <c r="B238" s="41" t="s">
        <v>2187</v>
      </c>
      <c r="C238" s="43">
        <v>-98589.07</v>
      </c>
      <c r="D238" s="7"/>
      <c r="E238" s="44" t="s">
        <v>2409</v>
      </c>
      <c r="F238" s="45">
        <v>42898</v>
      </c>
      <c r="G238" s="46">
        <v>98589.07</v>
      </c>
      <c r="H238" s="46">
        <f t="shared" si="9"/>
        <v>0</v>
      </c>
      <c r="J238" s="62"/>
      <c r="K238" s="62"/>
      <c r="L238" s="64"/>
      <c r="M238" s="64"/>
    </row>
    <row r="239" spans="1:13" x14ac:dyDescent="0.25">
      <c r="A239" s="41" t="s">
        <v>2188</v>
      </c>
      <c r="B239" s="41" t="s">
        <v>2189</v>
      </c>
      <c r="C239" s="43">
        <v>-212751.82</v>
      </c>
      <c r="D239" s="7"/>
      <c r="E239" s="44" t="s">
        <v>2423</v>
      </c>
      <c r="F239" s="45">
        <v>42898</v>
      </c>
      <c r="G239" s="46">
        <v>212751.82</v>
      </c>
      <c r="H239" s="46">
        <f t="shared" si="9"/>
        <v>0</v>
      </c>
      <c r="J239" s="62"/>
      <c r="K239" s="62"/>
      <c r="L239" s="64"/>
      <c r="M239" s="64"/>
    </row>
    <row r="240" spans="1:13" x14ac:dyDescent="0.25">
      <c r="A240" s="41" t="s">
        <v>2190</v>
      </c>
      <c r="B240" s="41" t="s">
        <v>2191</v>
      </c>
      <c r="C240" s="43">
        <v>-212751.82</v>
      </c>
      <c r="D240" s="7"/>
      <c r="E240" s="44" t="s">
        <v>2413</v>
      </c>
      <c r="F240" s="45">
        <v>42898</v>
      </c>
      <c r="G240" s="46">
        <v>212751.82</v>
      </c>
      <c r="H240" s="46">
        <f t="shared" si="9"/>
        <v>0</v>
      </c>
      <c r="J240" s="62"/>
      <c r="K240" s="62"/>
      <c r="L240" s="64"/>
      <c r="M240" s="64"/>
    </row>
    <row r="241" spans="1:13" x14ac:dyDescent="0.25">
      <c r="A241" s="41" t="s">
        <v>2192</v>
      </c>
      <c r="B241" s="41" t="s">
        <v>2193</v>
      </c>
      <c r="C241" s="43">
        <v>-212751.82</v>
      </c>
      <c r="D241" s="7"/>
      <c r="E241" s="44" t="s">
        <v>2414</v>
      </c>
      <c r="F241" s="45">
        <v>42898</v>
      </c>
      <c r="G241" s="46">
        <v>212751.82</v>
      </c>
      <c r="H241" s="46">
        <f t="shared" si="9"/>
        <v>0</v>
      </c>
      <c r="J241" s="62"/>
      <c r="K241" s="62"/>
      <c r="L241" s="64"/>
      <c r="M241" s="64"/>
    </row>
    <row r="242" spans="1:13" x14ac:dyDescent="0.25">
      <c r="A242" s="41" t="s">
        <v>2194</v>
      </c>
      <c r="B242" s="41" t="s">
        <v>2195</v>
      </c>
      <c r="C242" s="43">
        <v>-241714.14</v>
      </c>
      <c r="D242" s="7"/>
      <c r="E242" s="44" t="s">
        <v>2377</v>
      </c>
      <c r="F242" s="45">
        <v>42898</v>
      </c>
      <c r="G242" s="46">
        <v>241714.14</v>
      </c>
      <c r="H242" s="46">
        <f t="shared" si="9"/>
        <v>0</v>
      </c>
      <c r="J242" s="62"/>
      <c r="K242" s="62"/>
      <c r="L242" s="64"/>
      <c r="M242" s="64"/>
    </row>
    <row r="243" spans="1:13" x14ac:dyDescent="0.25">
      <c r="A243" s="41" t="s">
        <v>2196</v>
      </c>
      <c r="B243" s="41" t="s">
        <v>2197</v>
      </c>
      <c r="C243" s="43">
        <v>-241714.14</v>
      </c>
      <c r="D243" s="7"/>
      <c r="E243" s="44" t="s">
        <v>2374</v>
      </c>
      <c r="F243" s="45">
        <v>42898</v>
      </c>
      <c r="G243" s="46">
        <v>241714.14</v>
      </c>
      <c r="H243" s="46">
        <f t="shared" si="9"/>
        <v>0</v>
      </c>
      <c r="J243" s="62"/>
      <c r="K243" s="62"/>
      <c r="L243" s="64"/>
      <c r="M243" s="64"/>
    </row>
    <row r="244" spans="1:13" x14ac:dyDescent="0.25">
      <c r="A244" s="41" t="s">
        <v>2198</v>
      </c>
      <c r="B244" s="41" t="s">
        <v>2199</v>
      </c>
      <c r="C244" s="43">
        <v>-494416.49</v>
      </c>
      <c r="D244" s="7"/>
      <c r="E244" s="44" t="s">
        <v>2338</v>
      </c>
      <c r="F244" s="45">
        <v>42898</v>
      </c>
      <c r="G244" s="46">
        <v>494416.49</v>
      </c>
      <c r="H244" s="46">
        <f t="shared" si="9"/>
        <v>0</v>
      </c>
      <c r="J244" s="62"/>
      <c r="K244" s="62"/>
      <c r="L244" s="64"/>
      <c r="M244" s="64"/>
    </row>
    <row r="245" spans="1:13" x14ac:dyDescent="0.25">
      <c r="A245" s="41" t="s">
        <v>2200</v>
      </c>
      <c r="B245" s="41" t="s">
        <v>2201</v>
      </c>
      <c r="C245" s="43">
        <v>-304854.33</v>
      </c>
      <c r="D245" s="7"/>
      <c r="E245" s="44" t="s">
        <v>2404</v>
      </c>
      <c r="F245" s="45">
        <v>42898</v>
      </c>
      <c r="G245" s="46">
        <v>304854.28000000003</v>
      </c>
      <c r="H245" s="46">
        <f t="shared" si="9"/>
        <v>-4.9999999988358468E-2</v>
      </c>
      <c r="J245" s="62"/>
      <c r="K245" s="62"/>
      <c r="L245" s="64"/>
      <c r="M245" s="64"/>
    </row>
    <row r="246" spans="1:13" x14ac:dyDescent="0.25">
      <c r="A246" s="41" t="s">
        <v>2202</v>
      </c>
      <c r="B246" s="41" t="s">
        <v>2203</v>
      </c>
      <c r="C246" s="43">
        <v>-266122.02</v>
      </c>
      <c r="D246" s="7"/>
      <c r="E246" s="44" t="s">
        <v>2396</v>
      </c>
      <c r="F246" s="45">
        <v>42898</v>
      </c>
      <c r="G246" s="46">
        <v>266122.02</v>
      </c>
      <c r="H246" s="46">
        <f t="shared" si="9"/>
        <v>0</v>
      </c>
      <c r="J246" s="62"/>
      <c r="K246" s="62"/>
      <c r="L246" s="64"/>
      <c r="M246" s="64"/>
    </row>
    <row r="247" spans="1:13" x14ac:dyDescent="0.25">
      <c r="A247" s="41" t="s">
        <v>2204</v>
      </c>
      <c r="B247" s="41" t="s">
        <v>2205</v>
      </c>
      <c r="C247" s="43">
        <v>-266122.02</v>
      </c>
      <c r="D247" s="7"/>
      <c r="E247" s="44" t="s">
        <v>2386</v>
      </c>
      <c r="F247" s="45">
        <v>42898</v>
      </c>
      <c r="G247" s="46">
        <v>266122.02</v>
      </c>
      <c r="H247" s="46">
        <f t="shared" si="9"/>
        <v>0</v>
      </c>
      <c r="J247" s="62"/>
      <c r="K247" s="62"/>
      <c r="L247" s="64"/>
      <c r="M247" s="64"/>
    </row>
    <row r="248" spans="1:13" x14ac:dyDescent="0.25">
      <c r="A248" s="41" t="s">
        <v>2206</v>
      </c>
      <c r="B248" s="41" t="s">
        <v>2207</v>
      </c>
      <c r="C248" s="43">
        <v>-266122.02</v>
      </c>
      <c r="D248" s="7"/>
      <c r="E248" s="44" t="s">
        <v>2403</v>
      </c>
      <c r="F248" s="45">
        <v>42898</v>
      </c>
      <c r="G248" s="46">
        <v>266122.02</v>
      </c>
      <c r="H248" s="46">
        <f t="shared" si="9"/>
        <v>0</v>
      </c>
      <c r="J248" s="62"/>
      <c r="K248" s="62"/>
      <c r="L248" s="64"/>
      <c r="M248" s="64"/>
    </row>
    <row r="249" spans="1:13" x14ac:dyDescent="0.25">
      <c r="A249" s="41" t="s">
        <v>2208</v>
      </c>
      <c r="B249" s="41" t="s">
        <v>2209</v>
      </c>
      <c r="C249" s="43">
        <v>-29571.47</v>
      </c>
      <c r="D249" s="7"/>
      <c r="E249" s="44" t="s">
        <v>2397</v>
      </c>
      <c r="F249" s="45">
        <v>42898</v>
      </c>
      <c r="G249" s="46">
        <v>29571.48</v>
      </c>
      <c r="H249" s="46">
        <f t="shared" si="9"/>
        <v>9.9999999983992893E-3</v>
      </c>
      <c r="J249" s="62"/>
      <c r="K249" s="62"/>
      <c r="L249" s="64"/>
      <c r="M249" s="64"/>
    </row>
    <row r="250" spans="1:13" x14ac:dyDescent="0.25">
      <c r="A250" s="41" t="s">
        <v>2210</v>
      </c>
      <c r="B250" s="41" t="s">
        <v>2211</v>
      </c>
      <c r="C250" s="43">
        <v>-454679.11</v>
      </c>
      <c r="D250" s="7"/>
      <c r="E250" s="44" t="s">
        <v>2336</v>
      </c>
      <c r="F250" s="45">
        <v>42905</v>
      </c>
      <c r="G250" s="46">
        <v>454679.11</v>
      </c>
      <c r="H250" s="46">
        <f t="shared" ref="H250:H252" si="10">+C250+G250</f>
        <v>0</v>
      </c>
      <c r="J250" s="62"/>
      <c r="K250" s="62"/>
      <c r="L250" s="64"/>
      <c r="M250" s="64"/>
    </row>
    <row r="251" spans="1:13" x14ac:dyDescent="0.25">
      <c r="A251" s="41" t="s">
        <v>2212</v>
      </c>
      <c r="B251" s="41" t="s">
        <v>2213</v>
      </c>
      <c r="C251" s="43">
        <v>-646573.76</v>
      </c>
      <c r="D251" s="7"/>
      <c r="E251" s="44" t="s">
        <v>2339</v>
      </c>
      <c r="F251" s="45">
        <v>42905</v>
      </c>
      <c r="G251" s="46">
        <v>646573.76</v>
      </c>
      <c r="H251" s="46">
        <f t="shared" si="10"/>
        <v>0</v>
      </c>
      <c r="J251" s="62"/>
      <c r="K251" s="62"/>
      <c r="L251" s="64"/>
      <c r="M251" s="64"/>
    </row>
    <row r="252" spans="1:13" x14ac:dyDescent="0.25">
      <c r="A252" s="41" t="s">
        <v>2214</v>
      </c>
      <c r="B252" s="41" t="s">
        <v>2215</v>
      </c>
      <c r="C252" s="43">
        <v>-287834.69</v>
      </c>
      <c r="D252" s="7"/>
      <c r="E252" s="44" t="s">
        <v>2344</v>
      </c>
      <c r="F252" s="45">
        <v>42877</v>
      </c>
      <c r="G252" s="46">
        <v>287834.69</v>
      </c>
      <c r="H252" s="46">
        <f t="shared" si="10"/>
        <v>0</v>
      </c>
      <c r="J252" s="62"/>
      <c r="K252" s="62"/>
      <c r="L252" s="64"/>
      <c r="M252" s="64"/>
    </row>
    <row r="253" spans="1:13" s="60" customFormat="1" x14ac:dyDescent="0.25">
      <c r="A253" s="60" t="s">
        <v>2437</v>
      </c>
      <c r="B253" s="60" t="s">
        <v>2438</v>
      </c>
      <c r="C253" s="61">
        <v>-414048.16</v>
      </c>
      <c r="D253" s="7"/>
      <c r="E253" s="60" t="s">
        <v>461</v>
      </c>
      <c r="F253" s="45"/>
      <c r="G253" s="61"/>
      <c r="H253" s="61"/>
      <c r="J253" s="62"/>
      <c r="K253" s="62"/>
      <c r="L253" s="64"/>
      <c r="M253" s="64"/>
    </row>
    <row r="254" spans="1:13" x14ac:dyDescent="0.25">
      <c r="A254" s="41" t="s">
        <v>2216</v>
      </c>
      <c r="B254" s="41" t="s">
        <v>2217</v>
      </c>
      <c r="C254" s="43">
        <v>-266122.02</v>
      </c>
      <c r="D254" s="7"/>
      <c r="E254" s="44" t="s">
        <v>2393</v>
      </c>
      <c r="F254" s="45">
        <v>42905</v>
      </c>
      <c r="G254" s="46">
        <v>266122.02</v>
      </c>
      <c r="H254" s="46">
        <f t="shared" ref="H254:H282" si="11">+C254+G254</f>
        <v>0</v>
      </c>
      <c r="J254" s="62"/>
      <c r="K254" s="62"/>
      <c r="L254" s="64"/>
      <c r="M254" s="64"/>
    </row>
    <row r="255" spans="1:13" x14ac:dyDescent="0.25">
      <c r="A255" s="41" t="s">
        <v>2218</v>
      </c>
      <c r="B255" s="41" t="s">
        <v>2219</v>
      </c>
      <c r="C255" s="43">
        <v>-250405.92</v>
      </c>
      <c r="D255" s="7"/>
      <c r="E255" s="44" t="s">
        <v>2388</v>
      </c>
      <c r="F255" s="45">
        <v>42905</v>
      </c>
      <c r="G255" s="46">
        <v>250405.92</v>
      </c>
      <c r="H255" s="46">
        <f t="shared" si="11"/>
        <v>0</v>
      </c>
      <c r="J255" s="62"/>
      <c r="K255" s="62"/>
      <c r="L255" s="64"/>
      <c r="M255" s="64"/>
    </row>
    <row r="256" spans="1:13" x14ac:dyDescent="0.25">
      <c r="A256" s="41" t="s">
        <v>2220</v>
      </c>
      <c r="B256" s="41" t="s">
        <v>2221</v>
      </c>
      <c r="C256" s="43">
        <v>-250405.92</v>
      </c>
      <c r="D256" s="7"/>
      <c r="E256" s="44" t="s">
        <v>2395</v>
      </c>
      <c r="F256" s="45">
        <v>42905</v>
      </c>
      <c r="G256" s="46">
        <v>250405.92</v>
      </c>
      <c r="H256" s="46">
        <f t="shared" si="11"/>
        <v>0</v>
      </c>
      <c r="J256" s="62"/>
      <c r="K256" s="62"/>
      <c r="L256" s="64"/>
      <c r="M256" s="64"/>
    </row>
    <row r="257" spans="1:13" x14ac:dyDescent="0.25">
      <c r="A257" s="41" t="s">
        <v>2222</v>
      </c>
      <c r="B257" s="41" t="s">
        <v>2223</v>
      </c>
      <c r="C257" s="43">
        <v>-250405.92</v>
      </c>
      <c r="D257" s="7"/>
      <c r="E257" s="44" t="s">
        <v>2400</v>
      </c>
      <c r="F257" s="45">
        <v>42905</v>
      </c>
      <c r="G257" s="46">
        <v>250405.92</v>
      </c>
      <c r="H257" s="46">
        <f t="shared" si="11"/>
        <v>0</v>
      </c>
      <c r="J257" s="62"/>
      <c r="K257" s="62"/>
      <c r="L257" s="64"/>
      <c r="M257" s="64"/>
    </row>
    <row r="258" spans="1:13" x14ac:dyDescent="0.25">
      <c r="A258" s="41" t="s">
        <v>2224</v>
      </c>
      <c r="B258" s="41" t="s">
        <v>2225</v>
      </c>
      <c r="C258" s="43">
        <v>-250405.92</v>
      </c>
      <c r="D258" s="7"/>
      <c r="E258" s="44" t="s">
        <v>2390</v>
      </c>
      <c r="F258" s="45">
        <v>42905</v>
      </c>
      <c r="G258" s="46">
        <v>250405.92</v>
      </c>
      <c r="H258" s="46">
        <f t="shared" si="11"/>
        <v>0</v>
      </c>
      <c r="J258" s="62"/>
      <c r="K258" s="62"/>
      <c r="L258" s="64"/>
      <c r="M258" s="64"/>
    </row>
    <row r="259" spans="1:13" x14ac:dyDescent="0.25">
      <c r="A259" s="41" t="s">
        <v>2226</v>
      </c>
      <c r="B259" s="41" t="s">
        <v>2227</v>
      </c>
      <c r="C259" s="43">
        <v>-250405.92</v>
      </c>
      <c r="D259" s="7"/>
      <c r="E259" s="44" t="s">
        <v>2402</v>
      </c>
      <c r="F259" s="45">
        <v>42905</v>
      </c>
      <c r="G259" s="46">
        <v>250405.92</v>
      </c>
      <c r="H259" s="46">
        <f t="shared" si="11"/>
        <v>0</v>
      </c>
      <c r="J259" s="62"/>
      <c r="K259" s="62"/>
      <c r="L259" s="64"/>
      <c r="M259" s="64"/>
    </row>
    <row r="260" spans="1:13" x14ac:dyDescent="0.25">
      <c r="A260" s="41" t="s">
        <v>2228</v>
      </c>
      <c r="B260" s="41" t="s">
        <v>2229</v>
      </c>
      <c r="C260" s="43">
        <v>-223074.99</v>
      </c>
      <c r="D260" s="7"/>
      <c r="E260" s="44" t="s">
        <v>2328</v>
      </c>
      <c r="F260" s="45">
        <v>42905</v>
      </c>
      <c r="G260" s="46">
        <v>223074.99</v>
      </c>
      <c r="H260" s="46">
        <f t="shared" si="11"/>
        <v>0</v>
      </c>
      <c r="J260" s="62"/>
      <c r="K260" s="62"/>
      <c r="L260" s="64"/>
      <c r="M260" s="64"/>
    </row>
    <row r="261" spans="1:13" x14ac:dyDescent="0.25">
      <c r="A261" s="41" t="s">
        <v>2230</v>
      </c>
      <c r="B261" s="41" t="s">
        <v>2231</v>
      </c>
      <c r="C261" s="43">
        <v>-241732.61</v>
      </c>
      <c r="D261" s="7"/>
      <c r="E261" s="44" t="s">
        <v>2329</v>
      </c>
      <c r="F261" s="45">
        <v>42905</v>
      </c>
      <c r="G261" s="46">
        <v>241732.61</v>
      </c>
      <c r="H261" s="46">
        <f t="shared" si="11"/>
        <v>0</v>
      </c>
      <c r="J261" s="62"/>
      <c r="K261" s="62"/>
      <c r="L261" s="64"/>
      <c r="M261" s="64"/>
    </row>
    <row r="262" spans="1:13" x14ac:dyDescent="0.25">
      <c r="A262" s="41" t="s">
        <v>2232</v>
      </c>
      <c r="B262" s="41" t="s">
        <v>2233</v>
      </c>
      <c r="C262" s="43">
        <v>-212751.82</v>
      </c>
      <c r="D262" s="7"/>
      <c r="E262" s="44" t="s">
        <v>2424</v>
      </c>
      <c r="F262" s="45">
        <v>42905</v>
      </c>
      <c r="G262" s="46">
        <v>212751.82</v>
      </c>
      <c r="H262" s="46">
        <f t="shared" si="11"/>
        <v>0</v>
      </c>
      <c r="J262" s="62"/>
      <c r="K262" s="62"/>
      <c r="L262" s="64"/>
      <c r="M262" s="64"/>
    </row>
    <row r="263" spans="1:13" x14ac:dyDescent="0.25">
      <c r="A263" s="41" t="s">
        <v>2234</v>
      </c>
      <c r="B263" s="41" t="s">
        <v>2235</v>
      </c>
      <c r="C263" s="43">
        <v>-212751.82</v>
      </c>
      <c r="D263" s="7"/>
      <c r="E263" s="44" t="s">
        <v>2415</v>
      </c>
      <c r="F263" s="45">
        <v>42905</v>
      </c>
      <c r="G263" s="46">
        <v>212751.82</v>
      </c>
      <c r="H263" s="46">
        <f t="shared" si="11"/>
        <v>0</v>
      </c>
      <c r="J263" s="62"/>
      <c r="K263" s="62"/>
      <c r="L263" s="64"/>
      <c r="M263" s="64"/>
    </row>
    <row r="264" spans="1:13" x14ac:dyDescent="0.25">
      <c r="A264" s="41" t="s">
        <v>2236</v>
      </c>
      <c r="B264" s="41" t="s">
        <v>2237</v>
      </c>
      <c r="C264" s="43">
        <v>-212751.82</v>
      </c>
      <c r="D264" s="7"/>
      <c r="E264" s="44" t="s">
        <v>2421</v>
      </c>
      <c r="F264" s="45">
        <v>42905</v>
      </c>
      <c r="G264" s="46">
        <v>212751.82</v>
      </c>
      <c r="H264" s="46">
        <f t="shared" si="11"/>
        <v>0</v>
      </c>
      <c r="J264" s="62"/>
      <c r="K264" s="62"/>
      <c r="L264" s="64"/>
      <c r="M264" s="64"/>
    </row>
    <row r="265" spans="1:13" x14ac:dyDescent="0.25">
      <c r="A265" s="41" t="s">
        <v>2238</v>
      </c>
      <c r="B265" s="41" t="s">
        <v>2239</v>
      </c>
      <c r="C265" s="43">
        <v>-212751.82</v>
      </c>
      <c r="D265" s="7"/>
      <c r="E265" s="44" t="s">
        <v>2425</v>
      </c>
      <c r="F265" s="45">
        <v>42905</v>
      </c>
      <c r="G265" s="46">
        <v>212751.82</v>
      </c>
      <c r="H265" s="46">
        <f t="shared" si="11"/>
        <v>0</v>
      </c>
      <c r="J265" s="62"/>
      <c r="K265" s="62"/>
      <c r="L265" s="64"/>
      <c r="M265" s="64"/>
    </row>
    <row r="266" spans="1:13" x14ac:dyDescent="0.25">
      <c r="A266" s="41" t="s">
        <v>2240</v>
      </c>
      <c r="B266" s="41" t="s">
        <v>2241</v>
      </c>
      <c r="C266" s="43">
        <v>-212751.82</v>
      </c>
      <c r="D266" s="7"/>
      <c r="E266" s="44" t="s">
        <v>2422</v>
      </c>
      <c r="F266" s="45">
        <v>42905</v>
      </c>
      <c r="G266" s="46">
        <v>212751.82</v>
      </c>
      <c r="H266" s="46">
        <f t="shared" si="11"/>
        <v>0</v>
      </c>
      <c r="J266" s="62"/>
      <c r="K266" s="62"/>
      <c r="L266" s="64"/>
      <c r="M266" s="64"/>
    </row>
    <row r="267" spans="1:13" x14ac:dyDescent="0.25">
      <c r="A267" s="41" t="s">
        <v>2242</v>
      </c>
      <c r="B267" s="41" t="s">
        <v>2243</v>
      </c>
      <c r="C267" s="43">
        <v>-212751.82</v>
      </c>
      <c r="D267" s="7"/>
      <c r="E267" s="44" t="s">
        <v>2416</v>
      </c>
      <c r="F267" s="45">
        <v>42905</v>
      </c>
      <c r="G267" s="46">
        <v>212751.82</v>
      </c>
      <c r="H267" s="46">
        <f t="shared" si="11"/>
        <v>0</v>
      </c>
      <c r="J267" s="62"/>
      <c r="K267" s="62"/>
      <c r="L267" s="64"/>
      <c r="M267" s="64"/>
    </row>
    <row r="268" spans="1:13" x14ac:dyDescent="0.25">
      <c r="A268" s="41" t="s">
        <v>2244</v>
      </c>
      <c r="B268" s="41" t="s">
        <v>2245</v>
      </c>
      <c r="C268" s="43">
        <v>-212751.82</v>
      </c>
      <c r="D268" s="7"/>
      <c r="E268" s="44" t="s">
        <v>2426</v>
      </c>
      <c r="F268" s="45">
        <v>42905</v>
      </c>
      <c r="G268" s="46">
        <v>212751.82</v>
      </c>
      <c r="H268" s="46">
        <f t="shared" si="11"/>
        <v>0</v>
      </c>
      <c r="J268" s="62"/>
      <c r="K268" s="62"/>
      <c r="L268" s="64"/>
      <c r="M268" s="64"/>
    </row>
    <row r="269" spans="1:13" x14ac:dyDescent="0.25">
      <c r="A269" s="41" t="s">
        <v>2246</v>
      </c>
      <c r="B269" s="41" t="s">
        <v>2247</v>
      </c>
      <c r="C269" s="43">
        <v>-212751.82</v>
      </c>
      <c r="D269" s="7"/>
      <c r="E269" s="44" t="s">
        <v>2411</v>
      </c>
      <c r="F269" s="45">
        <v>42905</v>
      </c>
      <c r="G269" s="46">
        <v>212751.82</v>
      </c>
      <c r="H269" s="46">
        <f t="shared" si="11"/>
        <v>0</v>
      </c>
      <c r="J269" s="62"/>
      <c r="K269" s="62"/>
      <c r="L269" s="64"/>
      <c r="M269" s="64"/>
    </row>
    <row r="270" spans="1:13" x14ac:dyDescent="0.25">
      <c r="A270" s="41" t="s">
        <v>2248</v>
      </c>
      <c r="B270" s="41" t="s">
        <v>2249</v>
      </c>
      <c r="C270" s="43">
        <v>-212751.82</v>
      </c>
      <c r="D270" s="7"/>
      <c r="E270" s="44" t="s">
        <v>2412</v>
      </c>
      <c r="F270" s="45">
        <v>42905</v>
      </c>
      <c r="G270" s="46">
        <v>212751.82</v>
      </c>
      <c r="H270" s="46">
        <f t="shared" si="11"/>
        <v>0</v>
      </c>
      <c r="J270" s="62"/>
      <c r="K270" s="62"/>
      <c r="L270" s="64"/>
      <c r="M270" s="64"/>
    </row>
    <row r="271" spans="1:13" x14ac:dyDescent="0.25">
      <c r="A271" s="41" t="s">
        <v>2250</v>
      </c>
      <c r="B271" s="41" t="s">
        <v>2251</v>
      </c>
      <c r="C271" s="43">
        <v>-266122.02</v>
      </c>
      <c r="D271" s="7"/>
      <c r="E271" s="44" t="s">
        <v>2398</v>
      </c>
      <c r="F271" s="45">
        <v>42905</v>
      </c>
      <c r="G271" s="46">
        <v>266122.02</v>
      </c>
      <c r="H271" s="46">
        <f t="shared" si="11"/>
        <v>0</v>
      </c>
      <c r="J271" s="62"/>
      <c r="K271" s="62"/>
      <c r="L271" s="64"/>
      <c r="M271" s="64"/>
    </row>
    <row r="272" spans="1:13" x14ac:dyDescent="0.25">
      <c r="A272" s="41" t="s">
        <v>2252</v>
      </c>
      <c r="B272" s="41" t="s">
        <v>2253</v>
      </c>
      <c r="C272" s="43">
        <v>-266122.02</v>
      </c>
      <c r="D272" s="7"/>
      <c r="E272" s="44" t="s">
        <v>2399</v>
      </c>
      <c r="F272" s="45">
        <v>42905</v>
      </c>
      <c r="G272" s="46">
        <v>266122.02</v>
      </c>
      <c r="H272" s="46">
        <f t="shared" si="11"/>
        <v>0</v>
      </c>
      <c r="J272" s="62"/>
      <c r="K272" s="62"/>
      <c r="L272" s="64"/>
      <c r="M272" s="64"/>
    </row>
    <row r="273" spans="1:13" x14ac:dyDescent="0.25">
      <c r="A273" s="41" t="s">
        <v>2254</v>
      </c>
      <c r="B273" s="41" t="s">
        <v>2255</v>
      </c>
      <c r="C273" s="43">
        <v>-266122.02</v>
      </c>
      <c r="D273" s="7"/>
      <c r="E273" s="44" t="s">
        <v>2401</v>
      </c>
      <c r="F273" s="45">
        <v>42905</v>
      </c>
      <c r="G273" s="46">
        <v>266122.02</v>
      </c>
      <c r="H273" s="46">
        <f t="shared" si="11"/>
        <v>0</v>
      </c>
      <c r="J273" s="62"/>
      <c r="K273" s="62"/>
      <c r="L273" s="64"/>
      <c r="M273" s="64"/>
    </row>
    <row r="274" spans="1:13" x14ac:dyDescent="0.25">
      <c r="A274" s="41" t="s">
        <v>2256</v>
      </c>
      <c r="B274" s="41" t="s">
        <v>2257</v>
      </c>
      <c r="C274" s="43">
        <v>-266122.02</v>
      </c>
      <c r="D274" s="7"/>
      <c r="E274" s="44" t="s">
        <v>2389</v>
      </c>
      <c r="F274" s="45">
        <v>42905</v>
      </c>
      <c r="G274" s="46">
        <v>266122.02</v>
      </c>
      <c r="H274" s="46">
        <f t="shared" si="11"/>
        <v>0</v>
      </c>
      <c r="J274" s="62"/>
      <c r="K274" s="62"/>
      <c r="L274" s="64"/>
      <c r="M274" s="64"/>
    </row>
    <row r="275" spans="1:13" x14ac:dyDescent="0.25">
      <c r="A275" s="41" t="s">
        <v>2258</v>
      </c>
      <c r="B275" s="41" t="s">
        <v>2259</v>
      </c>
      <c r="C275" s="43">
        <v>-266122.02</v>
      </c>
      <c r="D275" s="7"/>
      <c r="E275" s="44" t="s">
        <v>2391</v>
      </c>
      <c r="F275" s="45">
        <v>42905</v>
      </c>
      <c r="G275" s="46">
        <v>266122.02</v>
      </c>
      <c r="H275" s="46">
        <f t="shared" si="11"/>
        <v>0</v>
      </c>
      <c r="J275" s="62"/>
      <c r="K275" s="62"/>
      <c r="L275" s="64"/>
      <c r="M275" s="64"/>
    </row>
    <row r="276" spans="1:13" x14ac:dyDescent="0.25">
      <c r="A276" s="41" t="s">
        <v>2260</v>
      </c>
      <c r="B276" s="41" t="s">
        <v>2261</v>
      </c>
      <c r="C276" s="43">
        <v>-212751.82</v>
      </c>
      <c r="D276" s="7"/>
      <c r="E276" s="44" t="s">
        <v>2419</v>
      </c>
      <c r="F276" s="45">
        <v>42906</v>
      </c>
      <c r="G276" s="46">
        <v>212751.82</v>
      </c>
      <c r="H276" s="46">
        <f t="shared" si="11"/>
        <v>0</v>
      </c>
      <c r="J276" s="62"/>
      <c r="K276" s="62"/>
      <c r="L276" s="64"/>
      <c r="M276" s="64"/>
    </row>
    <row r="277" spans="1:13" x14ac:dyDescent="0.25">
      <c r="A277" s="41" t="s">
        <v>2262</v>
      </c>
      <c r="B277" s="41" t="s">
        <v>2263</v>
      </c>
      <c r="C277" s="43">
        <v>-212751.82</v>
      </c>
      <c r="D277" s="7"/>
      <c r="E277" s="44" t="s">
        <v>2417</v>
      </c>
      <c r="F277" s="45">
        <v>42906</v>
      </c>
      <c r="G277" s="46">
        <v>212751.82</v>
      </c>
      <c r="H277" s="46">
        <f t="shared" si="11"/>
        <v>0</v>
      </c>
      <c r="J277" s="62"/>
      <c r="K277" s="62"/>
      <c r="L277" s="64"/>
      <c r="M277" s="64"/>
    </row>
    <row r="278" spans="1:13" x14ac:dyDescent="0.25">
      <c r="A278" s="41" t="s">
        <v>2264</v>
      </c>
      <c r="B278" s="41" t="s">
        <v>2265</v>
      </c>
      <c r="C278" s="43">
        <v>-212751.82</v>
      </c>
      <c r="D278" s="7"/>
      <c r="E278" s="44" t="s">
        <v>2420</v>
      </c>
      <c r="F278" s="45">
        <v>42906</v>
      </c>
      <c r="G278" s="46">
        <v>212751.82</v>
      </c>
      <c r="H278" s="46">
        <f t="shared" si="11"/>
        <v>0</v>
      </c>
      <c r="J278" s="62"/>
      <c r="K278" s="62"/>
      <c r="L278" s="64"/>
      <c r="M278" s="64"/>
    </row>
    <row r="279" spans="1:13" x14ac:dyDescent="0.25">
      <c r="A279" s="41" t="s">
        <v>2266</v>
      </c>
      <c r="B279" s="41" t="s">
        <v>2267</v>
      </c>
      <c r="C279" s="43">
        <v>-213424.74</v>
      </c>
      <c r="D279" s="7"/>
      <c r="E279" s="44" t="s">
        <v>2369</v>
      </c>
      <c r="F279" s="45">
        <v>42906</v>
      </c>
      <c r="G279" s="46">
        <v>213424.74</v>
      </c>
      <c r="H279" s="46">
        <f t="shared" si="11"/>
        <v>0</v>
      </c>
      <c r="J279" s="62"/>
      <c r="K279" s="62"/>
      <c r="L279" s="64"/>
      <c r="M279" s="64"/>
    </row>
    <row r="280" spans="1:13" x14ac:dyDescent="0.25">
      <c r="A280" s="41" t="s">
        <v>2268</v>
      </c>
      <c r="B280" s="41" t="s">
        <v>2269</v>
      </c>
      <c r="C280" s="43">
        <v>-213424.74</v>
      </c>
      <c r="D280" s="7"/>
      <c r="E280" s="44" t="s">
        <v>2368</v>
      </c>
      <c r="F280" s="45">
        <v>42906</v>
      </c>
      <c r="G280" s="46">
        <v>213424.74</v>
      </c>
      <c r="H280" s="46">
        <f t="shared" si="11"/>
        <v>0</v>
      </c>
      <c r="J280" s="62"/>
      <c r="K280" s="62"/>
      <c r="L280" s="64"/>
      <c r="M280" s="64"/>
    </row>
    <row r="281" spans="1:13" x14ac:dyDescent="0.25">
      <c r="A281" s="41" t="s">
        <v>2270</v>
      </c>
      <c r="B281" s="41" t="s">
        <v>2271</v>
      </c>
      <c r="C281" s="43">
        <v>-218104.73</v>
      </c>
      <c r="D281" s="7"/>
      <c r="E281" s="44" t="s">
        <v>2379</v>
      </c>
      <c r="F281" s="45">
        <v>42906</v>
      </c>
      <c r="G281" s="46">
        <v>218104.73</v>
      </c>
      <c r="H281" s="46">
        <f t="shared" si="11"/>
        <v>0</v>
      </c>
      <c r="J281" s="62"/>
      <c r="K281" s="62"/>
      <c r="L281" s="64"/>
      <c r="M281" s="64"/>
    </row>
    <row r="282" spans="1:13" x14ac:dyDescent="0.25">
      <c r="A282" s="41" t="s">
        <v>2272</v>
      </c>
      <c r="B282" s="41" t="s">
        <v>2273</v>
      </c>
      <c r="C282" s="43">
        <v>8556.57</v>
      </c>
      <c r="D282" s="7"/>
      <c r="E282" s="44" t="s">
        <v>2382</v>
      </c>
      <c r="F282" s="45">
        <v>42898</v>
      </c>
      <c r="G282" s="46">
        <v>241714.14</v>
      </c>
      <c r="H282" s="46">
        <f t="shared" si="11"/>
        <v>250270.71000000002</v>
      </c>
      <c r="J282" s="62"/>
      <c r="K282" s="62"/>
      <c r="L282" s="64"/>
      <c r="M282" s="64"/>
    </row>
    <row r="283" spans="1:13" x14ac:dyDescent="0.25">
      <c r="A283" s="41" t="s">
        <v>2274</v>
      </c>
      <c r="B283" s="41" t="s">
        <v>2275</v>
      </c>
      <c r="C283" s="43">
        <v>-218105.89</v>
      </c>
      <c r="D283" s="7"/>
      <c r="E283" s="44" t="s">
        <v>461</v>
      </c>
      <c r="F283" s="45"/>
      <c r="G283" s="46"/>
      <c r="H283" s="46"/>
      <c r="J283" s="62"/>
      <c r="K283" s="62"/>
      <c r="L283" s="64"/>
      <c r="M283" s="64"/>
    </row>
    <row r="284" spans="1:13" x14ac:dyDescent="0.25">
      <c r="A284" s="41" t="s">
        <v>2276</v>
      </c>
      <c r="B284" s="41" t="s">
        <v>2277</v>
      </c>
      <c r="C284" s="43">
        <v>-213425.89</v>
      </c>
      <c r="D284" s="7"/>
      <c r="E284" s="44" t="s">
        <v>2370</v>
      </c>
      <c r="F284" s="45">
        <v>42886</v>
      </c>
      <c r="G284" s="46">
        <v>213424.74</v>
      </c>
      <c r="H284" s="46">
        <f>+C284+G284</f>
        <v>-1.1500000000232831</v>
      </c>
      <c r="J284" s="62"/>
      <c r="K284" s="62"/>
      <c r="L284" s="64"/>
      <c r="M284" s="64"/>
    </row>
    <row r="285" spans="1:13" x14ac:dyDescent="0.25">
      <c r="A285" s="41" t="s">
        <v>2278</v>
      </c>
      <c r="B285" s="41" t="s">
        <v>2279</v>
      </c>
      <c r="C285" s="43">
        <v>-339232.07</v>
      </c>
      <c r="D285" s="7"/>
      <c r="E285" s="44" t="s">
        <v>2331</v>
      </c>
      <c r="F285" s="45">
        <v>42914</v>
      </c>
      <c r="G285" s="46">
        <v>339232.08</v>
      </c>
      <c r="H285" s="46">
        <f>+C285+G285</f>
        <v>1.0000000009313226E-2</v>
      </c>
      <c r="J285" s="62"/>
      <c r="K285" s="62"/>
      <c r="L285" s="64"/>
      <c r="M285" s="64"/>
    </row>
    <row r="286" spans="1:13" s="60" customFormat="1" x14ac:dyDescent="0.25">
      <c r="A286" s="60" t="s">
        <v>2439</v>
      </c>
      <c r="B286" s="60" t="s">
        <v>2440</v>
      </c>
      <c r="C286" s="61">
        <v>-233944.73</v>
      </c>
      <c r="D286" s="7"/>
      <c r="E286" s="60" t="s">
        <v>2444</v>
      </c>
      <c r="F286" s="45"/>
      <c r="G286" s="61"/>
      <c r="H286" s="61"/>
      <c r="J286" s="62"/>
      <c r="K286" s="62"/>
      <c r="L286" s="64"/>
      <c r="M286" s="64"/>
    </row>
    <row r="287" spans="1:13" x14ac:dyDescent="0.25">
      <c r="A287" s="41" t="s">
        <v>2280</v>
      </c>
      <c r="B287" s="41" t="s">
        <v>2281</v>
      </c>
      <c r="C287" s="43">
        <v>-250405.92</v>
      </c>
      <c r="D287" s="7"/>
      <c r="E287" s="44" t="s">
        <v>2394</v>
      </c>
      <c r="F287" s="45">
        <v>42905</v>
      </c>
      <c r="G287" s="46">
        <v>250405.92</v>
      </c>
      <c r="H287" s="46">
        <f>+C287+G287</f>
        <v>0</v>
      </c>
      <c r="J287" s="62"/>
      <c r="K287" s="62"/>
      <c r="L287" s="64"/>
      <c r="M287" s="64"/>
    </row>
    <row r="288" spans="1:13" x14ac:dyDescent="0.25">
      <c r="A288" s="41" t="s">
        <v>2282</v>
      </c>
      <c r="B288" s="41" t="s">
        <v>2283</v>
      </c>
      <c r="C288" s="43">
        <v>-266122.02</v>
      </c>
      <c r="D288" s="7"/>
      <c r="E288" s="44" t="s">
        <v>2387</v>
      </c>
      <c r="F288" s="45">
        <v>42905</v>
      </c>
      <c r="G288" s="46">
        <v>266122.02</v>
      </c>
      <c r="H288" s="46">
        <f>+C288+G288</f>
        <v>0</v>
      </c>
      <c r="J288" s="62"/>
      <c r="K288" s="62"/>
      <c r="L288" s="64"/>
      <c r="M288" s="64"/>
    </row>
    <row r="289" spans="1:13" x14ac:dyDescent="0.25">
      <c r="A289" s="41" t="s">
        <v>2284</v>
      </c>
      <c r="B289" s="41" t="s">
        <v>2285</v>
      </c>
      <c r="C289" s="43">
        <v>-702339.52</v>
      </c>
      <c r="D289" s="7"/>
      <c r="E289" s="44" t="s">
        <v>2342</v>
      </c>
      <c r="F289" s="45">
        <v>42916</v>
      </c>
      <c r="G289" s="46">
        <v>702339.52</v>
      </c>
      <c r="H289" s="46">
        <f>+C289+G289</f>
        <v>0</v>
      </c>
      <c r="J289" s="62"/>
      <c r="K289" s="62"/>
      <c r="L289" s="64"/>
      <c r="M289" s="64"/>
    </row>
    <row r="290" spans="1:13" x14ac:dyDescent="0.25">
      <c r="A290" s="41" t="s">
        <v>2286</v>
      </c>
      <c r="B290" s="41" t="s">
        <v>2287</v>
      </c>
      <c r="C290" s="43">
        <v>-241732.61</v>
      </c>
      <c r="D290" s="7"/>
      <c r="E290" s="44" t="s">
        <v>2325</v>
      </c>
      <c r="F290" s="45">
        <v>42912</v>
      </c>
      <c r="G290" s="46">
        <v>241732.61</v>
      </c>
      <c r="H290" s="46">
        <f>+C290+G290</f>
        <v>0</v>
      </c>
      <c r="J290" s="62"/>
      <c r="K290" s="62"/>
      <c r="L290" s="64"/>
      <c r="M290" s="64"/>
    </row>
    <row r="291" spans="1:13" x14ac:dyDescent="0.25">
      <c r="A291" s="41" t="s">
        <v>2288</v>
      </c>
      <c r="B291" s="41" t="s">
        <v>2275</v>
      </c>
      <c r="C291" s="43">
        <v>-321320.7</v>
      </c>
      <c r="D291" s="7"/>
      <c r="E291" s="44" t="s">
        <v>461</v>
      </c>
      <c r="F291" s="45"/>
      <c r="G291" s="46"/>
      <c r="H291" s="46"/>
      <c r="J291" s="62"/>
      <c r="K291" s="62"/>
      <c r="L291" s="64"/>
      <c r="M291" s="64"/>
    </row>
    <row r="292" spans="1:13" s="60" customFormat="1" x14ac:dyDescent="0.25">
      <c r="A292" s="60" t="s">
        <v>2441</v>
      </c>
      <c r="B292" s="60" t="s">
        <v>2442</v>
      </c>
      <c r="C292" s="61">
        <v>-305204.88</v>
      </c>
      <c r="D292" s="7"/>
      <c r="E292" s="60" t="s">
        <v>2444</v>
      </c>
      <c r="F292" s="45"/>
      <c r="G292" s="61"/>
      <c r="H292" s="61"/>
      <c r="J292" s="62"/>
      <c r="K292" s="62"/>
      <c r="L292" s="64"/>
      <c r="M292" s="64"/>
    </row>
    <row r="293" spans="1:13" x14ac:dyDescent="0.25">
      <c r="A293" s="41" t="s">
        <v>2289</v>
      </c>
      <c r="B293" s="41" t="s">
        <v>2290</v>
      </c>
      <c r="C293" s="43">
        <v>-348454.73</v>
      </c>
      <c r="D293" s="7"/>
      <c r="E293" s="44" t="s">
        <v>2359</v>
      </c>
      <c r="F293" s="45">
        <v>42916</v>
      </c>
      <c r="G293" s="46">
        <v>348454.73</v>
      </c>
      <c r="H293" s="46">
        <f t="shared" ref="H293:H304" si="12">+C293+G293</f>
        <v>0</v>
      </c>
      <c r="J293" s="62"/>
      <c r="K293" s="62"/>
      <c r="L293" s="64"/>
      <c r="M293" s="64"/>
    </row>
    <row r="294" spans="1:13" x14ac:dyDescent="0.25">
      <c r="A294" s="41" t="s">
        <v>2291</v>
      </c>
      <c r="B294" s="41" t="s">
        <v>2292</v>
      </c>
      <c r="C294" s="43">
        <v>-348454.73</v>
      </c>
      <c r="D294" s="7"/>
      <c r="E294" s="44" t="s">
        <v>2353</v>
      </c>
      <c r="F294" s="45">
        <v>42916</v>
      </c>
      <c r="G294" s="46">
        <v>348454.73</v>
      </c>
      <c r="H294" s="46">
        <f t="shared" si="12"/>
        <v>0</v>
      </c>
      <c r="J294" s="62"/>
      <c r="K294" s="62"/>
      <c r="L294" s="64"/>
      <c r="M294" s="64"/>
    </row>
    <row r="295" spans="1:13" x14ac:dyDescent="0.25">
      <c r="A295" s="41" t="s">
        <v>2293</v>
      </c>
      <c r="B295" s="41" t="s">
        <v>2294</v>
      </c>
      <c r="C295" s="43">
        <v>-348454.73</v>
      </c>
      <c r="D295" s="7"/>
      <c r="E295" s="44" t="s">
        <v>2360</v>
      </c>
      <c r="F295" s="45">
        <v>42916</v>
      </c>
      <c r="G295" s="46">
        <v>348454.73</v>
      </c>
      <c r="H295" s="46">
        <f t="shared" si="12"/>
        <v>0</v>
      </c>
      <c r="J295" s="62"/>
      <c r="K295" s="62"/>
      <c r="L295" s="64"/>
      <c r="M295" s="64"/>
    </row>
    <row r="296" spans="1:13" x14ac:dyDescent="0.25">
      <c r="A296" s="41" t="s">
        <v>2295</v>
      </c>
      <c r="B296" s="41" t="s">
        <v>2296</v>
      </c>
      <c r="C296" s="43">
        <v>-400419.05</v>
      </c>
      <c r="D296" s="7"/>
      <c r="E296" s="44" t="s">
        <v>2356</v>
      </c>
      <c r="F296" s="45">
        <v>42916</v>
      </c>
      <c r="G296" s="46">
        <v>400419.05</v>
      </c>
      <c r="H296" s="46">
        <f t="shared" si="12"/>
        <v>0</v>
      </c>
      <c r="J296" s="62"/>
      <c r="K296" s="62"/>
      <c r="L296" s="64"/>
      <c r="M296" s="64"/>
    </row>
    <row r="297" spans="1:13" x14ac:dyDescent="0.25">
      <c r="A297" s="41" t="s">
        <v>2297</v>
      </c>
      <c r="B297" s="41" t="s">
        <v>2298</v>
      </c>
      <c r="C297" s="43">
        <v>-400419.05</v>
      </c>
      <c r="D297" s="7"/>
      <c r="E297" s="44" t="s">
        <v>2354</v>
      </c>
      <c r="F297" s="45">
        <v>42916</v>
      </c>
      <c r="G297" s="46">
        <v>400419.05</v>
      </c>
      <c r="H297" s="46">
        <f t="shared" si="12"/>
        <v>0</v>
      </c>
      <c r="J297" s="62"/>
      <c r="K297" s="62"/>
      <c r="L297" s="64"/>
      <c r="M297" s="64"/>
    </row>
    <row r="298" spans="1:13" x14ac:dyDescent="0.25">
      <c r="A298" s="41" t="s">
        <v>2299</v>
      </c>
      <c r="B298" s="41" t="s">
        <v>2300</v>
      </c>
      <c r="C298" s="43">
        <v>-400419.05</v>
      </c>
      <c r="D298" s="7"/>
      <c r="E298" s="44" t="s">
        <v>2357</v>
      </c>
      <c r="F298" s="45">
        <v>42916</v>
      </c>
      <c r="G298" s="46">
        <v>400419.05</v>
      </c>
      <c r="H298" s="46">
        <f t="shared" si="12"/>
        <v>0</v>
      </c>
      <c r="J298" s="62"/>
      <c r="K298" s="62"/>
      <c r="L298" s="64"/>
      <c r="M298" s="64"/>
    </row>
    <row r="299" spans="1:13" x14ac:dyDescent="0.25">
      <c r="A299" s="41" t="s">
        <v>2301</v>
      </c>
      <c r="B299" s="41" t="s">
        <v>2302</v>
      </c>
      <c r="C299" s="43">
        <v>-400419.05</v>
      </c>
      <c r="D299" s="7"/>
      <c r="E299" s="44" t="s">
        <v>2355</v>
      </c>
      <c r="F299" s="45">
        <v>42916</v>
      </c>
      <c r="G299" s="46">
        <v>400419.05</v>
      </c>
      <c r="H299" s="46">
        <f t="shared" si="12"/>
        <v>0</v>
      </c>
      <c r="J299" s="62"/>
      <c r="K299" s="62"/>
      <c r="L299" s="64"/>
      <c r="M299" s="64"/>
    </row>
    <row r="300" spans="1:13" x14ac:dyDescent="0.25">
      <c r="A300" s="41" t="s">
        <v>2303</v>
      </c>
      <c r="B300" s="41" t="s">
        <v>2304</v>
      </c>
      <c r="C300" s="43">
        <v>-212751.82</v>
      </c>
      <c r="D300" s="7"/>
      <c r="E300" s="44" t="s">
        <v>2407</v>
      </c>
      <c r="F300" s="45">
        <v>42905</v>
      </c>
      <c r="G300" s="46">
        <v>212751.82</v>
      </c>
      <c r="H300" s="46">
        <f t="shared" si="12"/>
        <v>0</v>
      </c>
      <c r="J300" s="62"/>
      <c r="K300" s="62"/>
      <c r="L300" s="64"/>
      <c r="M300" s="64"/>
    </row>
    <row r="301" spans="1:13" x14ac:dyDescent="0.25">
      <c r="A301" s="41" t="s">
        <v>2305</v>
      </c>
      <c r="B301" s="41" t="s">
        <v>2306</v>
      </c>
      <c r="C301" s="43">
        <v>-213424.74</v>
      </c>
      <c r="D301" s="7"/>
      <c r="E301" s="44" t="s">
        <v>2371</v>
      </c>
      <c r="F301" s="45">
        <v>42916</v>
      </c>
      <c r="G301" s="46">
        <v>213424.74</v>
      </c>
      <c r="H301" s="46">
        <f t="shared" si="12"/>
        <v>0</v>
      </c>
      <c r="J301" s="62"/>
      <c r="K301" s="62"/>
      <c r="L301" s="64"/>
      <c r="M301" s="64"/>
    </row>
    <row r="302" spans="1:13" x14ac:dyDescent="0.25">
      <c r="A302" s="41" t="s">
        <v>2307</v>
      </c>
      <c r="B302" s="41" t="s">
        <v>2308</v>
      </c>
      <c r="C302" s="43">
        <v>-213424.74</v>
      </c>
      <c r="D302" s="7"/>
      <c r="E302" s="44" t="s">
        <v>2367</v>
      </c>
      <c r="F302" s="45">
        <v>42916</v>
      </c>
      <c r="G302" s="46">
        <v>213424.74</v>
      </c>
      <c r="H302" s="46">
        <f t="shared" si="12"/>
        <v>0</v>
      </c>
      <c r="J302" s="62"/>
      <c r="K302" s="62"/>
      <c r="L302" s="64"/>
      <c r="M302" s="64"/>
    </row>
    <row r="303" spans="1:13" x14ac:dyDescent="0.25">
      <c r="A303" s="41" t="s">
        <v>2309</v>
      </c>
      <c r="B303" s="41" t="s">
        <v>2310</v>
      </c>
      <c r="C303" s="43">
        <v>-218104.73</v>
      </c>
      <c r="D303" s="7"/>
      <c r="E303" s="44" t="s">
        <v>2375</v>
      </c>
      <c r="F303" s="45">
        <v>42916</v>
      </c>
      <c r="G303" s="46">
        <v>218104.73</v>
      </c>
      <c r="H303" s="46">
        <f t="shared" si="12"/>
        <v>0</v>
      </c>
      <c r="J303" s="62"/>
      <c r="K303" s="62"/>
      <c r="L303" s="64"/>
      <c r="M303" s="64"/>
    </row>
    <row r="304" spans="1:13" x14ac:dyDescent="0.25">
      <c r="A304" s="41" t="s">
        <v>2311</v>
      </c>
      <c r="B304" s="41" t="s">
        <v>2312</v>
      </c>
      <c r="C304" s="43">
        <v>-332498.09000000003</v>
      </c>
      <c r="D304" s="7"/>
      <c r="E304" s="44" t="s">
        <v>2362</v>
      </c>
      <c r="F304" s="45">
        <v>42916</v>
      </c>
      <c r="G304" s="46">
        <v>332498.09000000003</v>
      </c>
      <c r="H304" s="46">
        <f t="shared" si="12"/>
        <v>0</v>
      </c>
      <c r="J304" s="62"/>
      <c r="K304" s="62"/>
      <c r="L304" s="64"/>
      <c r="M304" s="64"/>
    </row>
    <row r="305" spans="1:13" x14ac:dyDescent="0.25">
      <c r="A305" s="41" t="s">
        <v>342</v>
      </c>
      <c r="B305" s="41" t="s">
        <v>343</v>
      </c>
      <c r="C305" s="110">
        <v>624414.89</v>
      </c>
      <c r="D305" s="7"/>
      <c r="E305" s="44"/>
      <c r="F305" s="45"/>
      <c r="G305" s="46"/>
      <c r="H305" s="46"/>
      <c r="J305" s="62"/>
      <c r="K305" s="62"/>
      <c r="L305" s="64"/>
      <c r="M305" s="61"/>
    </row>
    <row r="306" spans="1:13" x14ac:dyDescent="0.25">
      <c r="J306" s="60"/>
      <c r="K306" s="60"/>
      <c r="L306" s="61"/>
      <c r="M306" s="61"/>
    </row>
    <row r="307" spans="1:13" x14ac:dyDescent="0.25">
      <c r="C307">
        <f>+SUM(C7:C305)</f>
        <v>-79549564.10999994</v>
      </c>
      <c r="E307" s="44" t="s">
        <v>2323</v>
      </c>
      <c r="F307" s="45">
        <v>42912</v>
      </c>
      <c r="G307" s="46">
        <v>321320.7</v>
      </c>
      <c r="J307" s="60"/>
      <c r="K307" s="60"/>
      <c r="L307" s="61"/>
      <c r="M307" s="61"/>
    </row>
    <row r="308" spans="1:13" x14ac:dyDescent="0.25">
      <c r="C308" s="61">
        <v>-79549564.090000004</v>
      </c>
      <c r="E308" s="44" t="s">
        <v>2332</v>
      </c>
      <c r="F308" s="45">
        <v>42807</v>
      </c>
      <c r="G308" s="46">
        <v>305204.88</v>
      </c>
      <c r="J308" s="60"/>
      <c r="K308" s="60"/>
      <c r="L308" s="61"/>
      <c r="M308" s="61"/>
    </row>
    <row r="309" spans="1:13" x14ac:dyDescent="0.25">
      <c r="C309" s="51">
        <f>+C308-C307</f>
        <v>1.999993622303009E-2</v>
      </c>
      <c r="E309" s="44" t="s">
        <v>2343</v>
      </c>
      <c r="F309" s="45">
        <v>42898</v>
      </c>
      <c r="G309" s="46">
        <v>319339.07</v>
      </c>
      <c r="J309" s="60"/>
      <c r="K309" s="60"/>
      <c r="L309" s="61"/>
      <c r="M309" s="61"/>
    </row>
    <row r="310" spans="1:13" x14ac:dyDescent="0.25">
      <c r="E310" s="44" t="s">
        <v>397</v>
      </c>
      <c r="F310" s="45">
        <v>42657</v>
      </c>
      <c r="G310" s="46">
        <v>261126.03</v>
      </c>
      <c r="J310" s="60"/>
      <c r="K310" s="60"/>
      <c r="L310" s="61"/>
    </row>
    <row r="311" spans="1:13" x14ac:dyDescent="0.25">
      <c r="E311" s="44" t="s">
        <v>2364</v>
      </c>
      <c r="F311" s="45">
        <v>42916</v>
      </c>
      <c r="G311" s="46">
        <v>401588.5</v>
      </c>
      <c r="J311" s="60"/>
      <c r="K311" s="60"/>
      <c r="L311" s="61"/>
    </row>
    <row r="312" spans="1:13" x14ac:dyDescent="0.25">
      <c r="E312" s="44" t="s">
        <v>2427</v>
      </c>
      <c r="F312" s="45">
        <v>42872</v>
      </c>
      <c r="G312" s="46">
        <v>233944.73</v>
      </c>
    </row>
    <row r="313" spans="1:13" x14ac:dyDescent="0.25">
      <c r="E313" s="45"/>
      <c r="F313" s="45"/>
      <c r="G313" s="46"/>
    </row>
    <row r="314" spans="1:13" x14ac:dyDescent="0.25">
      <c r="E314" s="44"/>
      <c r="F314" s="58" t="s">
        <v>466</v>
      </c>
      <c r="G314" s="46">
        <f>+SUM(G7:G312)</f>
        <v>81272183.279999927</v>
      </c>
    </row>
    <row r="315" spans="1:13" x14ac:dyDescent="0.25">
      <c r="F315" s="10" t="s">
        <v>467</v>
      </c>
      <c r="G315" s="51">
        <f>+'[6]31'!$G$297</f>
        <v>81272183.280000001</v>
      </c>
    </row>
    <row r="316" spans="1:13" x14ac:dyDescent="0.25">
      <c r="F316" s="58" t="s">
        <v>351</v>
      </c>
      <c r="G316" s="40">
        <f>+G314-G315</f>
        <v>0</v>
      </c>
    </row>
  </sheetData>
  <sortState ref="A8:I302">
    <sortCondition ref="A8:A302"/>
  </sortState>
  <pageMargins left="0.70866141732283472" right="0.70866141732283472" top="0.74803149606299213" bottom="0.74803149606299213" header="0.31496062992125984" footer="0.31496062992125984"/>
  <pageSetup scale="64" fitToHeight="1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8"/>
  <sheetViews>
    <sheetView workbookViewId="0">
      <selection activeCell="I5" sqref="I5"/>
    </sheetView>
  </sheetViews>
  <sheetFormatPr baseColWidth="10" defaultRowHeight="15" x14ac:dyDescent="0.25"/>
  <cols>
    <col min="1" max="1" width="14.140625" customWidth="1"/>
    <col min="2" max="2" width="39.42578125" bestFit="1" customWidth="1"/>
    <col min="3" max="3" width="13.42578125" bestFit="1" customWidth="1"/>
    <col min="4" max="4" width="2.140625" customWidth="1"/>
    <col min="5" max="5" width="20.42578125" customWidth="1"/>
    <col min="7" max="7" width="12.7109375" bestFit="1" customWidth="1"/>
  </cols>
  <sheetData>
    <row r="1" spans="1:13" s="60" customFormat="1" x14ac:dyDescent="0.25">
      <c r="D1" s="8"/>
    </row>
    <row r="2" spans="1:13" s="60" customFormat="1" x14ac:dyDescent="0.25">
      <c r="B2" s="3" t="s">
        <v>344</v>
      </c>
      <c r="D2" s="8"/>
    </row>
    <row r="3" spans="1:13" s="60" customFormat="1" x14ac:dyDescent="0.25">
      <c r="B3" s="3" t="s">
        <v>345</v>
      </c>
      <c r="D3" s="8"/>
    </row>
    <row r="4" spans="1:13" s="60" customFormat="1" x14ac:dyDescent="0.25">
      <c r="B4" s="3" t="s">
        <v>346</v>
      </c>
      <c r="D4" s="8"/>
    </row>
    <row r="5" spans="1:13" s="60" customFormat="1" x14ac:dyDescent="0.25">
      <c r="B5" s="4" t="s">
        <v>2689</v>
      </c>
      <c r="D5" s="8"/>
    </row>
    <row r="6" spans="1:13" s="60" customFormat="1" x14ac:dyDescent="0.25">
      <c r="D6" s="8"/>
    </row>
    <row r="7" spans="1:13" s="60" customFormat="1" x14ac:dyDescent="0.25">
      <c r="A7" s="5" t="s">
        <v>347</v>
      </c>
      <c r="B7" s="5" t="s">
        <v>348</v>
      </c>
      <c r="C7" s="5" t="s">
        <v>349</v>
      </c>
      <c r="D7" s="6"/>
      <c r="E7" s="5" t="s">
        <v>348</v>
      </c>
      <c r="F7" s="5" t="s">
        <v>350</v>
      </c>
      <c r="G7" s="5" t="s">
        <v>349</v>
      </c>
      <c r="H7" s="5" t="s">
        <v>351</v>
      </c>
    </row>
    <row r="8" spans="1:13" s="74" customFormat="1" x14ac:dyDescent="0.25">
      <c r="A8" s="74" t="s">
        <v>475</v>
      </c>
      <c r="B8" s="74" t="s">
        <v>476</v>
      </c>
      <c r="C8" s="75">
        <v>-50720</v>
      </c>
      <c r="D8" s="7"/>
      <c r="E8" s="74" t="s">
        <v>966</v>
      </c>
      <c r="F8" s="63">
        <v>42794</v>
      </c>
      <c r="G8" s="75">
        <v>50720</v>
      </c>
      <c r="H8" s="75">
        <f t="shared" ref="H8:H13" si="0">+C8+G8</f>
        <v>0</v>
      </c>
      <c r="J8" s="91"/>
      <c r="K8" s="91"/>
      <c r="L8" s="93"/>
      <c r="M8" s="73"/>
    </row>
    <row r="9" spans="1:13" x14ac:dyDescent="0.25">
      <c r="A9" s="62" t="s">
        <v>2445</v>
      </c>
      <c r="B9" s="62" t="s">
        <v>2446</v>
      </c>
      <c r="C9" s="64">
        <v>-332498.09000000003</v>
      </c>
      <c r="D9" s="7"/>
      <c r="E9" s="62" t="s">
        <v>2734</v>
      </c>
      <c r="F9" s="63">
        <v>42926</v>
      </c>
      <c r="G9" s="64">
        <v>332498.09000000003</v>
      </c>
      <c r="H9" s="64">
        <f t="shared" si="0"/>
        <v>0</v>
      </c>
      <c r="J9" s="91"/>
      <c r="K9" s="91"/>
      <c r="L9" s="93"/>
      <c r="M9" s="93"/>
    </row>
    <row r="10" spans="1:13" x14ac:dyDescent="0.25">
      <c r="A10" s="62" t="s">
        <v>2447</v>
      </c>
      <c r="B10" s="62" t="s">
        <v>2448</v>
      </c>
      <c r="C10" s="64">
        <v>-332498.09000000003</v>
      </c>
      <c r="D10" s="7"/>
      <c r="E10" s="62" t="s">
        <v>2737</v>
      </c>
      <c r="F10" s="63">
        <v>42926</v>
      </c>
      <c r="G10" s="64">
        <v>332498.09000000003</v>
      </c>
      <c r="H10" s="64">
        <f t="shared" si="0"/>
        <v>0</v>
      </c>
      <c r="J10" s="91"/>
      <c r="K10" s="91"/>
      <c r="L10" s="93"/>
      <c r="M10" s="93"/>
    </row>
    <row r="11" spans="1:13" x14ac:dyDescent="0.25">
      <c r="A11" t="s">
        <v>2449</v>
      </c>
      <c r="B11" t="s">
        <v>2450</v>
      </c>
      <c r="C11" s="61">
        <v>-332498.09000000003</v>
      </c>
      <c r="D11" s="7"/>
      <c r="E11" s="62" t="s">
        <v>2738</v>
      </c>
      <c r="F11" s="63">
        <v>42926</v>
      </c>
      <c r="G11" s="64">
        <v>332498.09000000003</v>
      </c>
      <c r="H11" s="64">
        <f t="shared" si="0"/>
        <v>0</v>
      </c>
      <c r="J11" s="91"/>
      <c r="K11" s="91"/>
      <c r="L11" s="93"/>
      <c r="M11" s="93"/>
    </row>
    <row r="12" spans="1:13" x14ac:dyDescent="0.25">
      <c r="A12" t="s">
        <v>2451</v>
      </c>
      <c r="B12" t="s">
        <v>2452</v>
      </c>
      <c r="C12" s="61">
        <v>-332498.09000000003</v>
      </c>
      <c r="D12" s="7"/>
      <c r="E12" s="62" t="s">
        <v>2735</v>
      </c>
      <c r="F12" s="63">
        <v>42926</v>
      </c>
      <c r="G12" s="64">
        <v>332498.09000000003</v>
      </c>
      <c r="H12" s="64">
        <f t="shared" si="0"/>
        <v>0</v>
      </c>
      <c r="J12" s="91"/>
      <c r="K12" s="91"/>
      <c r="L12" s="93"/>
      <c r="M12" s="93"/>
    </row>
    <row r="13" spans="1:13" x14ac:dyDescent="0.25">
      <c r="A13" t="s">
        <v>2453</v>
      </c>
      <c r="B13" t="s">
        <v>2454</v>
      </c>
      <c r="C13" s="61">
        <v>-332498.09000000003</v>
      </c>
      <c r="D13" s="7"/>
      <c r="E13" s="62" t="s">
        <v>2736</v>
      </c>
      <c r="F13" s="63">
        <v>42926</v>
      </c>
      <c r="G13" s="64">
        <v>332498.09000000003</v>
      </c>
      <c r="H13" s="64">
        <f t="shared" si="0"/>
        <v>0</v>
      </c>
      <c r="J13" s="91"/>
      <c r="K13" s="91"/>
      <c r="L13" s="93"/>
      <c r="M13" s="93"/>
    </row>
    <row r="14" spans="1:13" x14ac:dyDescent="0.25">
      <c r="A14" t="s">
        <v>2455</v>
      </c>
      <c r="B14" t="s">
        <v>2456</v>
      </c>
      <c r="C14" s="61">
        <v>-401588.47999999998</v>
      </c>
      <c r="D14" s="7"/>
      <c r="E14" s="62" t="s">
        <v>2787</v>
      </c>
      <c r="F14" s="63"/>
      <c r="G14" s="64"/>
      <c r="H14" s="64"/>
      <c r="J14" s="91"/>
      <c r="K14" s="91"/>
      <c r="L14" s="93"/>
      <c r="M14" s="93"/>
    </row>
    <row r="15" spans="1:13" x14ac:dyDescent="0.25">
      <c r="A15" t="s">
        <v>2457</v>
      </c>
      <c r="B15" t="s">
        <v>2458</v>
      </c>
      <c r="C15" s="61">
        <v>-332498.09000000003</v>
      </c>
      <c r="D15" s="7"/>
      <c r="E15" s="62" t="s">
        <v>461</v>
      </c>
      <c r="F15" s="63"/>
      <c r="G15" s="64"/>
      <c r="H15" s="64"/>
      <c r="J15" s="91"/>
      <c r="K15" s="91"/>
      <c r="L15" s="93"/>
      <c r="M15" s="93"/>
    </row>
    <row r="16" spans="1:13" x14ac:dyDescent="0.25">
      <c r="A16" t="s">
        <v>2459</v>
      </c>
      <c r="B16" t="s">
        <v>2460</v>
      </c>
      <c r="C16" s="61">
        <v>-332498.09000000003</v>
      </c>
      <c r="D16" s="7"/>
      <c r="E16" s="62" t="s">
        <v>2362</v>
      </c>
      <c r="F16" s="63">
        <v>42916</v>
      </c>
      <c r="G16" s="64">
        <v>332498.09000000003</v>
      </c>
      <c r="H16" s="64">
        <f>+C16+G16</f>
        <v>0</v>
      </c>
      <c r="J16" s="91"/>
      <c r="K16" s="91"/>
      <c r="L16" s="93"/>
      <c r="M16" s="93"/>
    </row>
    <row r="17" spans="1:13" x14ac:dyDescent="0.25">
      <c r="A17" t="s">
        <v>2461</v>
      </c>
      <c r="B17" t="s">
        <v>2462</v>
      </c>
      <c r="C17" s="61">
        <v>-335347.62</v>
      </c>
      <c r="D17" s="7"/>
      <c r="E17" s="62" t="s">
        <v>461</v>
      </c>
      <c r="F17" s="63"/>
      <c r="G17" s="64"/>
      <c r="H17" s="64"/>
      <c r="J17" s="91"/>
      <c r="K17" s="91"/>
      <c r="L17" s="93"/>
      <c r="M17" s="93"/>
    </row>
    <row r="18" spans="1:13" x14ac:dyDescent="0.25">
      <c r="A18" t="s">
        <v>2463</v>
      </c>
      <c r="B18" t="s">
        <v>2464</v>
      </c>
      <c r="C18" s="61">
        <v>-335347.62</v>
      </c>
      <c r="D18" s="7"/>
      <c r="E18" s="62" t="s">
        <v>461</v>
      </c>
      <c r="F18" s="63"/>
      <c r="G18" s="64"/>
      <c r="H18" s="64"/>
      <c r="J18" s="91"/>
      <c r="K18" s="91"/>
      <c r="L18" s="93"/>
      <c r="M18" s="93"/>
    </row>
    <row r="19" spans="1:13" x14ac:dyDescent="0.25">
      <c r="A19" t="s">
        <v>2465</v>
      </c>
      <c r="B19" t="s">
        <v>2466</v>
      </c>
      <c r="C19" s="61">
        <v>-332498.09000000003</v>
      </c>
      <c r="D19" s="7"/>
      <c r="E19" s="62" t="s">
        <v>461</v>
      </c>
      <c r="F19" s="63"/>
      <c r="G19" s="64"/>
      <c r="H19" s="64"/>
      <c r="J19" s="91"/>
      <c r="K19" s="91"/>
      <c r="L19" s="93"/>
      <c r="M19" s="93"/>
    </row>
    <row r="20" spans="1:13" x14ac:dyDescent="0.25">
      <c r="A20" t="s">
        <v>1212</v>
      </c>
      <c r="B20" t="s">
        <v>1213</v>
      </c>
      <c r="C20" s="61">
        <v>-117280</v>
      </c>
      <c r="D20" s="7"/>
      <c r="E20" s="62" t="s">
        <v>1474</v>
      </c>
      <c r="F20" s="63">
        <v>42843</v>
      </c>
      <c r="G20" s="64">
        <v>117280</v>
      </c>
      <c r="H20" s="64">
        <f>+C20+G20</f>
        <v>0</v>
      </c>
      <c r="J20" s="91"/>
      <c r="K20" s="91"/>
      <c r="L20" s="93"/>
      <c r="M20" s="93"/>
    </row>
    <row r="21" spans="1:13" x14ac:dyDescent="0.25">
      <c r="A21" t="s">
        <v>1222</v>
      </c>
      <c r="B21" t="s">
        <v>1223</v>
      </c>
      <c r="C21" s="61">
        <v>-138800</v>
      </c>
      <c r="D21" s="7"/>
      <c r="E21" s="62" t="s">
        <v>1509</v>
      </c>
      <c r="F21" s="63">
        <v>42843</v>
      </c>
      <c r="G21" s="64">
        <v>138800</v>
      </c>
      <c r="H21" s="64">
        <f t="shared" ref="H21:H42" si="1">+C21+G21</f>
        <v>0</v>
      </c>
      <c r="J21" s="91"/>
      <c r="K21" s="91"/>
      <c r="L21" s="93"/>
      <c r="M21" s="93"/>
    </row>
    <row r="22" spans="1:13" x14ac:dyDescent="0.25">
      <c r="A22" t="s">
        <v>2094</v>
      </c>
      <c r="B22" t="s">
        <v>2095</v>
      </c>
      <c r="C22" s="61">
        <v>-212800</v>
      </c>
      <c r="D22" s="7"/>
      <c r="E22" s="62" t="s">
        <v>2349</v>
      </c>
      <c r="F22" s="63">
        <v>42900</v>
      </c>
      <c r="G22" s="64">
        <v>212800</v>
      </c>
      <c r="H22" s="64">
        <f t="shared" si="1"/>
        <v>0</v>
      </c>
      <c r="J22" s="91"/>
      <c r="K22" s="91"/>
      <c r="L22" s="93"/>
      <c r="M22" s="93"/>
    </row>
    <row r="23" spans="1:13" x14ac:dyDescent="0.25">
      <c r="A23" t="s">
        <v>2096</v>
      </c>
      <c r="B23" t="s">
        <v>2097</v>
      </c>
      <c r="C23" s="61">
        <v>-134400</v>
      </c>
      <c r="D23" s="7"/>
      <c r="E23" s="62" t="s">
        <v>2348</v>
      </c>
      <c r="F23" s="63">
        <v>42900</v>
      </c>
      <c r="G23" s="64">
        <v>134400</v>
      </c>
      <c r="H23" s="64">
        <f t="shared" si="1"/>
        <v>0</v>
      </c>
      <c r="J23" s="91"/>
      <c r="K23" s="91"/>
      <c r="L23" s="93"/>
      <c r="M23" s="93"/>
    </row>
    <row r="24" spans="1:13" x14ac:dyDescent="0.25">
      <c r="A24" t="s">
        <v>1615</v>
      </c>
      <c r="B24" t="s">
        <v>1616</v>
      </c>
      <c r="C24" s="61">
        <v>-81600</v>
      </c>
      <c r="D24" s="7"/>
      <c r="E24" s="62" t="s">
        <v>1941</v>
      </c>
      <c r="F24" s="63">
        <v>42872</v>
      </c>
      <c r="G24" s="64">
        <v>81600</v>
      </c>
      <c r="H24" s="64">
        <f t="shared" si="1"/>
        <v>0</v>
      </c>
      <c r="J24" s="91"/>
      <c r="K24" s="91"/>
      <c r="L24" s="93"/>
      <c r="M24" s="93"/>
    </row>
    <row r="25" spans="1:13" x14ac:dyDescent="0.25">
      <c r="A25" t="s">
        <v>2102</v>
      </c>
      <c r="B25" t="s">
        <v>2103</v>
      </c>
      <c r="C25" s="61">
        <v>-303200</v>
      </c>
      <c r="D25" s="7"/>
      <c r="E25" s="62" t="s">
        <v>2334</v>
      </c>
      <c r="F25" s="63">
        <v>42891</v>
      </c>
      <c r="G25" s="64">
        <v>303200</v>
      </c>
      <c r="H25" s="64">
        <f t="shared" si="1"/>
        <v>0</v>
      </c>
      <c r="J25" s="91"/>
      <c r="K25" s="91"/>
      <c r="L25" s="93"/>
      <c r="M25" s="93"/>
    </row>
    <row r="26" spans="1:13" x14ac:dyDescent="0.25">
      <c r="A26" t="s">
        <v>2104</v>
      </c>
      <c r="B26" t="s">
        <v>2105</v>
      </c>
      <c r="C26" s="61">
        <v>-84800</v>
      </c>
      <c r="D26" s="7"/>
      <c r="E26" s="62" t="s">
        <v>2330</v>
      </c>
      <c r="F26" s="63">
        <v>42891</v>
      </c>
      <c r="G26" s="64">
        <v>84800</v>
      </c>
      <c r="H26" s="64">
        <f t="shared" si="1"/>
        <v>0</v>
      </c>
      <c r="J26" s="91"/>
      <c r="K26" s="91"/>
      <c r="L26" s="93"/>
      <c r="M26" s="93"/>
    </row>
    <row r="27" spans="1:13" x14ac:dyDescent="0.25">
      <c r="A27" t="s">
        <v>2108</v>
      </c>
      <c r="B27" t="s">
        <v>2109</v>
      </c>
      <c r="C27" s="61">
        <v>-96000</v>
      </c>
      <c r="D27" s="7"/>
      <c r="E27" s="62" t="s">
        <v>2351</v>
      </c>
      <c r="F27" s="63">
        <v>42900</v>
      </c>
      <c r="G27" s="64">
        <v>96000</v>
      </c>
      <c r="H27" s="64">
        <f t="shared" si="1"/>
        <v>0</v>
      </c>
      <c r="J27" s="91"/>
      <c r="K27" s="91"/>
      <c r="L27" s="93"/>
      <c r="M27" s="93"/>
    </row>
    <row r="28" spans="1:13" x14ac:dyDescent="0.25">
      <c r="A28" t="s">
        <v>2118</v>
      </c>
      <c r="B28" t="s">
        <v>2119</v>
      </c>
      <c r="C28" s="61">
        <v>-97600</v>
      </c>
      <c r="D28" s="7"/>
      <c r="E28" s="62" t="s">
        <v>2314</v>
      </c>
      <c r="F28" s="63">
        <v>42908</v>
      </c>
      <c r="G28" s="64">
        <v>97600</v>
      </c>
      <c r="H28" s="64">
        <f t="shared" si="1"/>
        <v>0</v>
      </c>
      <c r="J28" s="91"/>
      <c r="K28" s="91"/>
      <c r="L28" s="93"/>
      <c r="M28" s="93"/>
    </row>
    <row r="29" spans="1:13" x14ac:dyDescent="0.25">
      <c r="A29" t="s">
        <v>2124</v>
      </c>
      <c r="B29" t="s">
        <v>2125</v>
      </c>
      <c r="C29" s="61">
        <v>-264800</v>
      </c>
      <c r="D29" s="7"/>
      <c r="E29" s="62" t="s">
        <v>2345</v>
      </c>
      <c r="F29" s="63">
        <v>42915</v>
      </c>
      <c r="G29" s="64">
        <v>264800</v>
      </c>
      <c r="H29" s="64">
        <f t="shared" si="1"/>
        <v>0</v>
      </c>
      <c r="J29" s="91"/>
      <c r="K29" s="91"/>
      <c r="L29" s="93"/>
      <c r="M29" s="93"/>
    </row>
    <row r="30" spans="1:13" x14ac:dyDescent="0.25">
      <c r="A30" t="s">
        <v>2126</v>
      </c>
      <c r="B30" t="s">
        <v>2127</v>
      </c>
      <c r="C30" s="61">
        <v>-114400</v>
      </c>
      <c r="D30" s="7"/>
      <c r="E30" s="62" t="s">
        <v>2317</v>
      </c>
      <c r="F30" s="63">
        <v>42908</v>
      </c>
      <c r="G30" s="64">
        <v>114400</v>
      </c>
      <c r="H30" s="64">
        <f t="shared" si="1"/>
        <v>0</v>
      </c>
      <c r="J30" s="91"/>
      <c r="K30" s="91"/>
      <c r="L30" s="93"/>
      <c r="M30" s="93"/>
    </row>
    <row r="31" spans="1:13" x14ac:dyDescent="0.25">
      <c r="A31" t="s">
        <v>2128</v>
      </c>
      <c r="B31" t="s">
        <v>2129</v>
      </c>
      <c r="C31" s="61">
        <v>-55760</v>
      </c>
      <c r="D31" s="7"/>
      <c r="E31" s="62" t="s">
        <v>2365</v>
      </c>
      <c r="F31" s="63">
        <v>42914</v>
      </c>
      <c r="G31" s="64">
        <v>55760</v>
      </c>
      <c r="H31" s="64">
        <f t="shared" si="1"/>
        <v>0</v>
      </c>
      <c r="J31" s="91"/>
      <c r="K31" s="91"/>
      <c r="L31" s="93"/>
      <c r="M31" s="93"/>
    </row>
    <row r="32" spans="1:13" x14ac:dyDescent="0.25">
      <c r="A32" t="s">
        <v>2130</v>
      </c>
      <c r="B32" t="s">
        <v>2131</v>
      </c>
      <c r="C32" s="61">
        <v>-124800</v>
      </c>
      <c r="D32" s="7"/>
      <c r="E32" s="62" t="s">
        <v>2324</v>
      </c>
      <c r="F32" s="63">
        <v>42909</v>
      </c>
      <c r="G32" s="64">
        <v>124800</v>
      </c>
      <c r="H32" s="64">
        <f t="shared" si="1"/>
        <v>0</v>
      </c>
      <c r="J32" s="91"/>
      <c r="K32" s="91"/>
      <c r="L32" s="93"/>
      <c r="M32" s="93"/>
    </row>
    <row r="33" spans="1:13" x14ac:dyDescent="0.25">
      <c r="A33" t="s">
        <v>2134</v>
      </c>
      <c r="B33" t="s">
        <v>2135</v>
      </c>
      <c r="C33" s="61">
        <v>-138400</v>
      </c>
      <c r="D33" s="7"/>
      <c r="E33" s="62" t="s">
        <v>2315</v>
      </c>
      <c r="F33" s="63">
        <v>42915</v>
      </c>
      <c r="G33" s="64">
        <v>138400</v>
      </c>
      <c r="H33" s="64">
        <f t="shared" si="1"/>
        <v>0</v>
      </c>
      <c r="J33" s="91"/>
      <c r="K33" s="91"/>
      <c r="L33" s="93"/>
      <c r="M33" s="93"/>
    </row>
    <row r="34" spans="1:13" x14ac:dyDescent="0.25">
      <c r="A34" t="s">
        <v>2467</v>
      </c>
      <c r="B34" t="s">
        <v>2468</v>
      </c>
      <c r="C34" s="61">
        <v>-62160</v>
      </c>
      <c r="D34" s="7"/>
      <c r="E34" s="62" t="s">
        <v>2698</v>
      </c>
      <c r="F34" s="63">
        <v>42928</v>
      </c>
      <c r="G34" s="64">
        <v>62160</v>
      </c>
      <c r="H34" s="64">
        <f t="shared" si="1"/>
        <v>0</v>
      </c>
      <c r="J34" s="91"/>
      <c r="K34" s="91"/>
      <c r="L34" s="93"/>
      <c r="M34" s="93"/>
    </row>
    <row r="35" spans="1:13" x14ac:dyDescent="0.25">
      <c r="A35" t="s">
        <v>2469</v>
      </c>
      <c r="B35" t="s">
        <v>2470</v>
      </c>
      <c r="C35" s="61">
        <v>-106400</v>
      </c>
      <c r="D35" s="7"/>
      <c r="E35" s="62" t="s">
        <v>2727</v>
      </c>
      <c r="F35" s="63">
        <v>42928</v>
      </c>
      <c r="G35" s="64">
        <v>106400</v>
      </c>
      <c r="H35" s="64">
        <f t="shared" si="1"/>
        <v>0</v>
      </c>
      <c r="J35" s="91"/>
      <c r="K35" s="91"/>
      <c r="L35" s="93"/>
      <c r="M35" s="93"/>
    </row>
    <row r="36" spans="1:13" x14ac:dyDescent="0.25">
      <c r="A36" t="s">
        <v>2471</v>
      </c>
      <c r="B36" t="s">
        <v>2472</v>
      </c>
      <c r="C36" s="61">
        <v>-129600</v>
      </c>
      <c r="D36" s="7"/>
      <c r="E36" s="62" t="s">
        <v>2709</v>
      </c>
      <c r="F36" s="63">
        <v>42928</v>
      </c>
      <c r="G36" s="64">
        <v>129600</v>
      </c>
      <c r="H36" s="64">
        <f t="shared" si="1"/>
        <v>0</v>
      </c>
      <c r="J36" s="91"/>
      <c r="K36" s="91"/>
      <c r="L36" s="93"/>
      <c r="M36" s="93"/>
    </row>
    <row r="37" spans="1:13" x14ac:dyDescent="0.25">
      <c r="A37" t="s">
        <v>2473</v>
      </c>
      <c r="B37" t="s">
        <v>2474</v>
      </c>
      <c r="C37" s="61">
        <v>-116000</v>
      </c>
      <c r="D37" s="7"/>
      <c r="E37" s="62" t="s">
        <v>2728</v>
      </c>
      <c r="F37" s="63">
        <v>42928</v>
      </c>
      <c r="G37" s="64">
        <v>116000</v>
      </c>
      <c r="H37" s="64">
        <f t="shared" si="1"/>
        <v>0</v>
      </c>
      <c r="J37" s="91"/>
      <c r="K37" s="91"/>
      <c r="L37" s="93"/>
      <c r="M37" s="93"/>
    </row>
    <row r="38" spans="1:13" x14ac:dyDescent="0.25">
      <c r="A38" t="s">
        <v>2475</v>
      </c>
      <c r="B38" t="s">
        <v>2476</v>
      </c>
      <c r="C38" s="61">
        <v>-112800</v>
      </c>
      <c r="D38" s="7"/>
      <c r="E38" s="62" t="s">
        <v>2751</v>
      </c>
      <c r="F38" s="63">
        <v>42928</v>
      </c>
      <c r="G38" s="64">
        <v>112800</v>
      </c>
      <c r="H38" s="64">
        <f t="shared" si="1"/>
        <v>0</v>
      </c>
      <c r="J38" s="91"/>
      <c r="K38" s="91"/>
      <c r="L38" s="93"/>
      <c r="M38" s="93"/>
    </row>
    <row r="39" spans="1:13" x14ac:dyDescent="0.25">
      <c r="A39" t="s">
        <v>2477</v>
      </c>
      <c r="B39" t="s">
        <v>2478</v>
      </c>
      <c r="C39" s="61">
        <v>-108800</v>
      </c>
      <c r="D39" s="7"/>
      <c r="E39" s="62" t="s">
        <v>2702</v>
      </c>
      <c r="F39" s="63">
        <v>42928</v>
      </c>
      <c r="G39" s="64">
        <v>108800</v>
      </c>
      <c r="H39" s="64">
        <f t="shared" si="1"/>
        <v>0</v>
      </c>
      <c r="J39" s="91"/>
      <c r="K39" s="91"/>
      <c r="L39" s="93"/>
      <c r="M39" s="93"/>
    </row>
    <row r="40" spans="1:13" x14ac:dyDescent="0.25">
      <c r="A40" t="s">
        <v>2479</v>
      </c>
      <c r="B40" t="s">
        <v>2480</v>
      </c>
      <c r="C40" s="61">
        <v>-80000</v>
      </c>
      <c r="D40" s="7"/>
      <c r="E40" s="62" t="s">
        <v>2739</v>
      </c>
      <c r="F40" s="63">
        <v>42936</v>
      </c>
      <c r="G40" s="64">
        <v>80000</v>
      </c>
      <c r="H40" s="64">
        <f t="shared" si="1"/>
        <v>0</v>
      </c>
      <c r="J40" s="91"/>
      <c r="K40" s="91"/>
      <c r="L40" s="93"/>
      <c r="M40" s="93"/>
    </row>
    <row r="41" spans="1:13" x14ac:dyDescent="0.25">
      <c r="A41" t="s">
        <v>2481</v>
      </c>
      <c r="B41" t="s">
        <v>2482</v>
      </c>
      <c r="C41" s="61">
        <v>-164000</v>
      </c>
      <c r="D41" s="7"/>
      <c r="E41" s="62" t="s">
        <v>2690</v>
      </c>
      <c r="F41" s="63">
        <v>42936</v>
      </c>
      <c r="G41" s="64">
        <v>164000</v>
      </c>
      <c r="H41" s="64">
        <f t="shared" si="1"/>
        <v>0</v>
      </c>
      <c r="J41" s="91"/>
      <c r="K41" s="91"/>
      <c r="L41" s="93"/>
      <c r="M41" s="93"/>
    </row>
    <row r="42" spans="1:13" x14ac:dyDescent="0.25">
      <c r="A42" t="s">
        <v>2483</v>
      </c>
      <c r="B42" t="s">
        <v>2484</v>
      </c>
      <c r="C42" s="61">
        <v>-150400</v>
      </c>
      <c r="D42" s="7"/>
      <c r="E42" s="62" t="s">
        <v>2701</v>
      </c>
      <c r="F42" s="63">
        <v>42936</v>
      </c>
      <c r="G42" s="64">
        <v>150400</v>
      </c>
      <c r="H42" s="64">
        <f t="shared" si="1"/>
        <v>0</v>
      </c>
      <c r="J42" s="91"/>
      <c r="K42" s="91"/>
      <c r="L42" s="93"/>
      <c r="M42" s="93"/>
    </row>
    <row r="43" spans="1:13" x14ac:dyDescent="0.25">
      <c r="A43" t="s">
        <v>2485</v>
      </c>
      <c r="B43" t="s">
        <v>2486</v>
      </c>
      <c r="C43" s="61">
        <v>-92000</v>
      </c>
      <c r="D43" s="7"/>
      <c r="E43" s="74" t="s">
        <v>461</v>
      </c>
      <c r="F43" s="63"/>
      <c r="G43" s="64"/>
      <c r="H43" s="64"/>
      <c r="J43" s="91"/>
      <c r="K43" s="91"/>
      <c r="L43" s="93"/>
      <c r="M43" s="93"/>
    </row>
    <row r="44" spans="1:13" x14ac:dyDescent="0.25">
      <c r="A44" t="s">
        <v>2487</v>
      </c>
      <c r="B44" t="s">
        <v>2488</v>
      </c>
      <c r="C44" s="61">
        <v>-117600</v>
      </c>
      <c r="D44" s="7"/>
      <c r="E44" s="62" t="s">
        <v>461</v>
      </c>
      <c r="F44" s="63"/>
      <c r="G44" s="64"/>
      <c r="H44" s="64"/>
      <c r="J44" s="91"/>
      <c r="K44" s="91"/>
      <c r="L44" s="93"/>
      <c r="M44" s="93"/>
    </row>
    <row r="45" spans="1:13" x14ac:dyDescent="0.25">
      <c r="A45" t="s">
        <v>2489</v>
      </c>
      <c r="B45" t="s">
        <v>2490</v>
      </c>
      <c r="C45" s="61">
        <v>-181120</v>
      </c>
      <c r="D45" s="7"/>
      <c r="E45" s="62" t="s">
        <v>461</v>
      </c>
      <c r="F45" s="63"/>
      <c r="G45" s="64"/>
      <c r="H45" s="64"/>
      <c r="J45" s="91"/>
      <c r="K45" s="91"/>
      <c r="L45" s="93"/>
      <c r="M45" s="93"/>
    </row>
    <row r="46" spans="1:13" x14ac:dyDescent="0.25">
      <c r="A46" t="s">
        <v>2491</v>
      </c>
      <c r="B46" t="s">
        <v>2492</v>
      </c>
      <c r="C46" s="61">
        <v>-240000</v>
      </c>
      <c r="D46" s="7"/>
      <c r="E46" s="62" t="s">
        <v>461</v>
      </c>
      <c r="F46" s="63"/>
      <c r="G46" s="64"/>
      <c r="H46" s="64"/>
      <c r="J46" s="91"/>
      <c r="K46" s="91"/>
      <c r="L46" s="93"/>
      <c r="M46" s="93"/>
    </row>
    <row r="47" spans="1:13" x14ac:dyDescent="0.25">
      <c r="A47" t="s">
        <v>2435</v>
      </c>
      <c r="B47" t="s">
        <v>2436</v>
      </c>
      <c r="C47" s="61">
        <v>-188800</v>
      </c>
      <c r="D47" s="7"/>
      <c r="E47" s="62" t="s">
        <v>2333</v>
      </c>
      <c r="F47" s="63">
        <v>42891</v>
      </c>
      <c r="G47" s="64">
        <v>188800</v>
      </c>
      <c r="H47" s="64">
        <f t="shared" ref="H47:H58" si="2">+C47+G47</f>
        <v>0</v>
      </c>
      <c r="J47" s="91"/>
      <c r="K47" s="91"/>
      <c r="L47" s="93"/>
      <c r="M47" s="93"/>
    </row>
    <row r="48" spans="1:13" x14ac:dyDescent="0.25">
      <c r="A48" t="s">
        <v>38</v>
      </c>
      <c r="B48" t="s">
        <v>39</v>
      </c>
      <c r="C48" s="61">
        <v>-245600</v>
      </c>
      <c r="D48" s="7"/>
      <c r="E48" s="62" t="s">
        <v>384</v>
      </c>
      <c r="F48" s="63">
        <v>42745</v>
      </c>
      <c r="G48" s="64">
        <v>245600</v>
      </c>
      <c r="H48" s="64">
        <f t="shared" si="2"/>
        <v>0</v>
      </c>
      <c r="J48" s="91"/>
      <c r="K48" s="91"/>
      <c r="L48" s="93"/>
      <c r="M48" s="93"/>
    </row>
    <row r="49" spans="1:13" x14ac:dyDescent="0.25">
      <c r="A49" t="s">
        <v>170</v>
      </c>
      <c r="B49" t="s">
        <v>171</v>
      </c>
      <c r="C49" s="61">
        <v>-307427.24</v>
      </c>
      <c r="D49" s="7"/>
      <c r="E49" s="62" t="s">
        <v>405</v>
      </c>
      <c r="F49" s="63">
        <v>42751</v>
      </c>
      <c r="G49" s="64">
        <v>307427.24</v>
      </c>
      <c r="H49" s="64">
        <f t="shared" si="2"/>
        <v>0</v>
      </c>
      <c r="J49" s="91"/>
      <c r="K49" s="91"/>
      <c r="L49" s="93"/>
      <c r="M49" s="93"/>
    </row>
    <row r="50" spans="1:13" x14ac:dyDescent="0.25">
      <c r="A50" t="s">
        <v>174</v>
      </c>
      <c r="B50" t="s">
        <v>175</v>
      </c>
      <c r="C50" s="61">
        <v>-359570.38</v>
      </c>
      <c r="D50" s="7"/>
      <c r="E50" s="62" t="s">
        <v>378</v>
      </c>
      <c r="F50" s="63">
        <v>42751</v>
      </c>
      <c r="G50" s="64">
        <v>359570.38</v>
      </c>
      <c r="H50" s="64">
        <f t="shared" si="2"/>
        <v>0</v>
      </c>
      <c r="J50" s="91"/>
      <c r="K50" s="91"/>
      <c r="L50" s="93"/>
      <c r="M50" s="93"/>
    </row>
    <row r="51" spans="1:13" x14ac:dyDescent="0.25">
      <c r="A51" t="s">
        <v>178</v>
      </c>
      <c r="B51" t="s">
        <v>179</v>
      </c>
      <c r="C51" s="61">
        <v>-510163.94</v>
      </c>
      <c r="D51" s="7"/>
      <c r="E51" s="62" t="s">
        <v>383</v>
      </c>
      <c r="F51" s="63">
        <v>42751</v>
      </c>
      <c r="G51" s="64">
        <v>510163.94</v>
      </c>
      <c r="H51" s="64">
        <f t="shared" si="2"/>
        <v>0</v>
      </c>
      <c r="J51" s="91"/>
      <c r="K51" s="91"/>
      <c r="L51" s="93"/>
      <c r="M51" s="93"/>
    </row>
    <row r="52" spans="1:13" x14ac:dyDescent="0.25">
      <c r="A52" t="s">
        <v>234</v>
      </c>
      <c r="B52" t="s">
        <v>235</v>
      </c>
      <c r="C52" s="61">
        <v>-294055.75</v>
      </c>
      <c r="D52" s="7"/>
      <c r="E52" s="62" t="s">
        <v>403</v>
      </c>
      <c r="F52" s="63">
        <v>42755</v>
      </c>
      <c r="G52" s="64">
        <v>294055.75</v>
      </c>
      <c r="H52" s="64">
        <f t="shared" si="2"/>
        <v>0</v>
      </c>
      <c r="J52" s="91"/>
      <c r="K52" s="91"/>
      <c r="L52" s="93"/>
      <c r="M52" s="93"/>
    </row>
    <row r="53" spans="1:13" x14ac:dyDescent="0.25">
      <c r="A53" t="s">
        <v>282</v>
      </c>
      <c r="B53" t="s">
        <v>283</v>
      </c>
      <c r="C53" s="61">
        <v>-212524.74</v>
      </c>
      <c r="D53" s="7"/>
      <c r="E53" s="62" t="s">
        <v>786</v>
      </c>
      <c r="F53" s="63">
        <v>42765</v>
      </c>
      <c r="G53" s="64">
        <v>212524.74</v>
      </c>
      <c r="H53" s="64">
        <f t="shared" si="2"/>
        <v>0</v>
      </c>
      <c r="J53" s="91"/>
      <c r="K53" s="91"/>
      <c r="L53" s="93"/>
      <c r="M53" s="93"/>
    </row>
    <row r="54" spans="1:13" x14ac:dyDescent="0.25">
      <c r="A54" t="s">
        <v>326</v>
      </c>
      <c r="B54" t="s">
        <v>327</v>
      </c>
      <c r="C54" s="61">
        <v>-267763.06</v>
      </c>
      <c r="D54" s="7"/>
      <c r="E54" s="62" t="s">
        <v>802</v>
      </c>
      <c r="F54" s="63">
        <v>42765</v>
      </c>
      <c r="G54" s="64">
        <v>267763.06</v>
      </c>
      <c r="H54" s="64">
        <f t="shared" si="2"/>
        <v>0</v>
      </c>
      <c r="J54" s="91"/>
      <c r="K54" s="91"/>
      <c r="L54" s="93"/>
      <c r="M54" s="93"/>
    </row>
    <row r="55" spans="1:13" x14ac:dyDescent="0.25">
      <c r="A55" t="s">
        <v>328</v>
      </c>
      <c r="B55" t="s">
        <v>329</v>
      </c>
      <c r="C55" s="61">
        <v>-335793.61</v>
      </c>
      <c r="D55" s="7"/>
      <c r="E55" s="62" t="s">
        <v>803</v>
      </c>
      <c r="F55" s="63">
        <v>42765</v>
      </c>
      <c r="G55" s="64">
        <v>335793.61</v>
      </c>
      <c r="H55" s="64">
        <f t="shared" si="2"/>
        <v>0</v>
      </c>
      <c r="J55" s="91"/>
      <c r="K55" s="91"/>
      <c r="L55" s="93"/>
      <c r="M55" s="93"/>
    </row>
    <row r="56" spans="1:13" x14ac:dyDescent="0.25">
      <c r="A56" t="s">
        <v>511</v>
      </c>
      <c r="B56" t="s">
        <v>512</v>
      </c>
      <c r="C56" s="61">
        <v>-378595.05</v>
      </c>
      <c r="D56" s="7"/>
      <c r="E56" s="62" t="s">
        <v>804</v>
      </c>
      <c r="F56" s="63">
        <v>42768</v>
      </c>
      <c r="G56" s="64">
        <v>378595.05</v>
      </c>
      <c r="H56" s="64">
        <f t="shared" si="2"/>
        <v>0</v>
      </c>
      <c r="J56" s="91"/>
      <c r="K56" s="91"/>
      <c r="L56" s="93"/>
      <c r="M56" s="93"/>
    </row>
    <row r="57" spans="1:13" x14ac:dyDescent="0.25">
      <c r="A57" t="s">
        <v>557</v>
      </c>
      <c r="B57" t="s">
        <v>558</v>
      </c>
      <c r="C57" s="61">
        <v>-245833.68</v>
      </c>
      <c r="D57" s="7"/>
      <c r="E57" s="62" t="s">
        <v>818</v>
      </c>
      <c r="F57" s="63">
        <v>42775</v>
      </c>
      <c r="G57" s="64">
        <v>245833.68</v>
      </c>
      <c r="H57" s="64">
        <f t="shared" si="2"/>
        <v>0</v>
      </c>
      <c r="I57" s="62"/>
      <c r="J57" s="91"/>
      <c r="K57" s="91"/>
      <c r="L57" s="93"/>
      <c r="M57" s="93"/>
    </row>
    <row r="58" spans="1:13" ht="20.25" customHeight="1" x14ac:dyDescent="0.25">
      <c r="A58" t="s">
        <v>595</v>
      </c>
      <c r="B58" t="s">
        <v>596</v>
      </c>
      <c r="C58" s="61">
        <v>-182463.06</v>
      </c>
      <c r="D58" s="7"/>
      <c r="E58" s="62" t="s">
        <v>836</v>
      </c>
      <c r="F58" s="63">
        <v>42779</v>
      </c>
      <c r="G58" s="64">
        <v>267763.06</v>
      </c>
      <c r="H58" s="64">
        <f t="shared" si="2"/>
        <v>85300</v>
      </c>
      <c r="I58" t="s">
        <v>2786</v>
      </c>
      <c r="J58" s="91"/>
      <c r="K58" s="91"/>
      <c r="L58" s="93"/>
      <c r="M58" s="93"/>
    </row>
    <row r="59" spans="1:13" x14ac:dyDescent="0.25">
      <c r="A59" t="s">
        <v>619</v>
      </c>
      <c r="B59" t="s">
        <v>620</v>
      </c>
      <c r="C59" s="61">
        <v>-215154.98</v>
      </c>
      <c r="D59" s="7"/>
      <c r="E59" s="62" t="s">
        <v>877</v>
      </c>
      <c r="F59" s="63">
        <v>42789</v>
      </c>
      <c r="G59" s="64">
        <v>215154.98</v>
      </c>
      <c r="H59" s="64">
        <f t="shared" ref="H59:H76" si="3">+C59+G59</f>
        <v>0</v>
      </c>
      <c r="J59" s="91"/>
      <c r="K59" s="91"/>
      <c r="L59" s="93"/>
      <c r="M59" s="93"/>
    </row>
    <row r="60" spans="1:13" x14ac:dyDescent="0.25">
      <c r="A60" t="s">
        <v>623</v>
      </c>
      <c r="B60" t="s">
        <v>624</v>
      </c>
      <c r="C60" s="61">
        <v>-245833.68</v>
      </c>
      <c r="D60" s="7"/>
      <c r="E60" s="62" t="s">
        <v>880</v>
      </c>
      <c r="F60" s="63">
        <v>42789</v>
      </c>
      <c r="G60" s="64">
        <v>245833.68</v>
      </c>
      <c r="H60" s="64">
        <f t="shared" si="3"/>
        <v>0</v>
      </c>
      <c r="J60" s="91"/>
      <c r="K60" s="91"/>
      <c r="L60" s="93"/>
      <c r="M60" s="93"/>
    </row>
    <row r="61" spans="1:13" x14ac:dyDescent="0.25">
      <c r="A61" t="s">
        <v>643</v>
      </c>
      <c r="B61" t="s">
        <v>644</v>
      </c>
      <c r="C61" s="61">
        <v>-378595.05</v>
      </c>
      <c r="D61" s="7"/>
      <c r="E61" s="62" t="s">
        <v>858</v>
      </c>
      <c r="F61" s="63">
        <v>42783</v>
      </c>
      <c r="G61" s="64">
        <v>378595.05</v>
      </c>
      <c r="H61" s="64">
        <f t="shared" si="3"/>
        <v>0</v>
      </c>
      <c r="J61" s="91"/>
      <c r="K61" s="91"/>
      <c r="L61" s="93"/>
      <c r="M61" s="93"/>
    </row>
    <row r="62" spans="1:13" x14ac:dyDescent="0.25">
      <c r="A62" t="s">
        <v>645</v>
      </c>
      <c r="B62" t="s">
        <v>646</v>
      </c>
      <c r="C62" s="61">
        <v>-378595.05</v>
      </c>
      <c r="D62" s="7"/>
      <c r="E62" s="62" t="s">
        <v>897</v>
      </c>
      <c r="F62" s="63">
        <v>42793</v>
      </c>
      <c r="G62" s="64">
        <v>378595.05</v>
      </c>
      <c r="H62" s="64">
        <f t="shared" si="3"/>
        <v>0</v>
      </c>
      <c r="J62" s="91"/>
      <c r="K62" s="91"/>
      <c r="L62" s="93"/>
      <c r="M62" s="93"/>
    </row>
    <row r="63" spans="1:13" x14ac:dyDescent="0.25">
      <c r="A63" t="s">
        <v>689</v>
      </c>
      <c r="B63" t="s">
        <v>690</v>
      </c>
      <c r="C63" s="61">
        <v>-329464.73</v>
      </c>
      <c r="D63" s="7"/>
      <c r="E63" s="62" t="s">
        <v>893</v>
      </c>
      <c r="F63" s="63">
        <v>42793</v>
      </c>
      <c r="G63" s="64">
        <v>329464.73</v>
      </c>
      <c r="H63" s="64">
        <f t="shared" si="3"/>
        <v>0</v>
      </c>
      <c r="J63" s="91"/>
      <c r="K63" s="91"/>
      <c r="L63" s="93"/>
      <c r="M63" s="93"/>
    </row>
    <row r="64" spans="1:13" x14ac:dyDescent="0.25">
      <c r="A64" t="s">
        <v>739</v>
      </c>
      <c r="B64" t="s">
        <v>740</v>
      </c>
      <c r="C64" s="61">
        <v>-329464.73</v>
      </c>
      <c r="D64" s="7"/>
      <c r="E64" s="62" t="s">
        <v>926</v>
      </c>
      <c r="F64" s="63">
        <v>42793</v>
      </c>
      <c r="G64" s="64">
        <v>329464.73</v>
      </c>
      <c r="H64" s="64">
        <f t="shared" si="3"/>
        <v>0</v>
      </c>
      <c r="J64" s="91"/>
      <c r="K64" s="91"/>
      <c r="L64" s="93"/>
      <c r="M64" s="93"/>
    </row>
    <row r="65" spans="1:13" x14ac:dyDescent="0.25">
      <c r="A65" t="s">
        <v>741</v>
      </c>
      <c r="B65" t="s">
        <v>742</v>
      </c>
      <c r="C65" s="61">
        <v>-329464.73</v>
      </c>
      <c r="D65" s="7"/>
      <c r="E65" s="62" t="s">
        <v>927</v>
      </c>
      <c r="F65" s="63">
        <v>42793</v>
      </c>
      <c r="G65" s="64">
        <v>329464.73</v>
      </c>
      <c r="H65" s="64">
        <f t="shared" si="3"/>
        <v>0</v>
      </c>
      <c r="J65" s="91"/>
      <c r="K65" s="91"/>
      <c r="L65" s="93"/>
      <c r="M65" s="93"/>
    </row>
    <row r="66" spans="1:13" x14ac:dyDescent="0.25">
      <c r="A66" t="s">
        <v>759</v>
      </c>
      <c r="B66" t="s">
        <v>760</v>
      </c>
      <c r="C66" s="61">
        <v>-287262.46000000002</v>
      </c>
      <c r="D66" s="7"/>
      <c r="E66" s="62" t="s">
        <v>940</v>
      </c>
      <c r="F66" s="63">
        <v>42793</v>
      </c>
      <c r="G66" s="64">
        <v>287262.46000000002</v>
      </c>
      <c r="H66" s="64">
        <f t="shared" si="3"/>
        <v>0</v>
      </c>
      <c r="J66" s="91"/>
      <c r="K66" s="91"/>
      <c r="L66" s="93"/>
      <c r="M66" s="93"/>
    </row>
    <row r="67" spans="1:13" x14ac:dyDescent="0.25">
      <c r="A67" t="s">
        <v>1071</v>
      </c>
      <c r="B67" t="s">
        <v>1072</v>
      </c>
      <c r="C67" s="61">
        <v>-307486.78999999998</v>
      </c>
      <c r="D67" s="7"/>
      <c r="E67" s="62" t="s">
        <v>990</v>
      </c>
      <c r="F67" s="63">
        <v>42797</v>
      </c>
      <c r="G67" s="64">
        <v>307486.78999999998</v>
      </c>
      <c r="H67" s="64">
        <f t="shared" si="3"/>
        <v>0</v>
      </c>
      <c r="J67" s="91"/>
      <c r="K67" s="91"/>
      <c r="L67" s="93"/>
      <c r="M67" s="93"/>
    </row>
    <row r="68" spans="1:13" x14ac:dyDescent="0.25">
      <c r="A68" t="s">
        <v>1073</v>
      </c>
      <c r="B68" t="s">
        <v>1074</v>
      </c>
      <c r="C68" s="61">
        <v>-307486.78999999998</v>
      </c>
      <c r="D68" s="7"/>
      <c r="E68" s="62" t="s">
        <v>988</v>
      </c>
      <c r="F68" s="63">
        <v>42797</v>
      </c>
      <c r="G68" s="64">
        <v>307486.78999999998</v>
      </c>
      <c r="H68" s="64">
        <f t="shared" si="3"/>
        <v>0</v>
      </c>
      <c r="J68" s="91"/>
      <c r="K68" s="91"/>
      <c r="L68" s="93"/>
      <c r="M68" s="93"/>
    </row>
    <row r="69" spans="1:13" x14ac:dyDescent="0.25">
      <c r="A69" t="s">
        <v>1079</v>
      </c>
      <c r="B69" t="s">
        <v>1080</v>
      </c>
      <c r="C69" s="61">
        <v>-425421.04</v>
      </c>
      <c r="D69" s="7"/>
      <c r="E69" s="62" t="s">
        <v>951</v>
      </c>
      <c r="F69" s="63">
        <v>42800</v>
      </c>
      <c r="G69" s="64">
        <v>425421.04</v>
      </c>
      <c r="H69" s="64">
        <f t="shared" si="3"/>
        <v>0</v>
      </c>
      <c r="J69" s="91"/>
      <c r="K69" s="91"/>
      <c r="L69" s="93"/>
      <c r="M69" s="93"/>
    </row>
    <row r="70" spans="1:13" x14ac:dyDescent="0.25">
      <c r="A70" t="s">
        <v>1081</v>
      </c>
      <c r="B70" t="s">
        <v>1082</v>
      </c>
      <c r="C70" s="61">
        <v>-425421.04</v>
      </c>
      <c r="D70" s="7"/>
      <c r="E70" s="62" t="s">
        <v>953</v>
      </c>
      <c r="F70" s="63">
        <v>42800</v>
      </c>
      <c r="G70" s="64">
        <v>425421.04</v>
      </c>
      <c r="H70" s="64">
        <f t="shared" si="3"/>
        <v>0</v>
      </c>
      <c r="J70" s="91"/>
      <c r="K70" s="91"/>
      <c r="L70" s="93"/>
      <c r="M70" s="93"/>
    </row>
    <row r="71" spans="1:13" x14ac:dyDescent="0.25">
      <c r="A71" t="s">
        <v>1083</v>
      </c>
      <c r="B71" t="s">
        <v>1084</v>
      </c>
      <c r="C71" s="61">
        <v>-212524.73</v>
      </c>
      <c r="D71" s="7"/>
      <c r="E71" s="62" t="s">
        <v>1011</v>
      </c>
      <c r="F71" s="63">
        <v>42811</v>
      </c>
      <c r="G71" s="64">
        <v>212524.74</v>
      </c>
      <c r="H71" s="64">
        <f t="shared" si="3"/>
        <v>9.9999999802093953E-3</v>
      </c>
      <c r="J71" s="91"/>
      <c r="K71" s="91"/>
      <c r="L71" s="93"/>
      <c r="M71" s="93"/>
    </row>
    <row r="72" spans="1:13" x14ac:dyDescent="0.25">
      <c r="A72" t="s">
        <v>1151</v>
      </c>
      <c r="B72" t="s">
        <v>1152</v>
      </c>
      <c r="C72" s="61">
        <v>-335852.15</v>
      </c>
      <c r="D72" s="7"/>
      <c r="E72" s="62" t="s">
        <v>980</v>
      </c>
      <c r="F72" s="63">
        <v>42815</v>
      </c>
      <c r="G72" s="64">
        <v>335852.15</v>
      </c>
      <c r="H72" s="64">
        <f t="shared" si="3"/>
        <v>0</v>
      </c>
      <c r="J72" s="91"/>
      <c r="K72" s="91"/>
      <c r="L72" s="93"/>
      <c r="M72" s="93"/>
    </row>
    <row r="73" spans="1:13" x14ac:dyDescent="0.25">
      <c r="A73" t="s">
        <v>1173</v>
      </c>
      <c r="B73" t="s">
        <v>1174</v>
      </c>
      <c r="C73" s="61">
        <v>-329464.73</v>
      </c>
      <c r="D73" s="7"/>
      <c r="E73" s="62" t="s">
        <v>985</v>
      </c>
      <c r="F73" s="63">
        <v>42821</v>
      </c>
      <c r="G73" s="64">
        <v>329464.73</v>
      </c>
      <c r="H73" s="64">
        <f t="shared" si="3"/>
        <v>0</v>
      </c>
      <c r="J73" s="91"/>
      <c r="K73" s="91"/>
      <c r="L73" s="93"/>
      <c r="M73" s="93"/>
    </row>
    <row r="74" spans="1:13" x14ac:dyDescent="0.25">
      <c r="A74" t="s">
        <v>1244</v>
      </c>
      <c r="B74" t="s">
        <v>1245</v>
      </c>
      <c r="C74" s="61">
        <v>-267763.06</v>
      </c>
      <c r="D74" s="7"/>
      <c r="E74" s="62" t="s">
        <v>1499</v>
      </c>
      <c r="F74" s="63">
        <v>42761</v>
      </c>
      <c r="G74" s="64">
        <v>267763.06</v>
      </c>
      <c r="H74" s="64">
        <f t="shared" si="3"/>
        <v>0</v>
      </c>
      <c r="J74" s="91"/>
      <c r="K74" s="91"/>
      <c r="L74" s="93"/>
      <c r="M74" s="93"/>
    </row>
    <row r="75" spans="1:13" x14ac:dyDescent="0.25">
      <c r="A75" t="s">
        <v>1201</v>
      </c>
      <c r="B75" t="s">
        <v>1202</v>
      </c>
      <c r="C75" s="61">
        <v>-631907.09</v>
      </c>
      <c r="D75" s="7"/>
      <c r="E75" s="62" t="s">
        <v>952</v>
      </c>
      <c r="F75" s="63">
        <v>42824</v>
      </c>
      <c r="G75" s="64">
        <v>631907.09</v>
      </c>
      <c r="H75" s="64">
        <f t="shared" si="3"/>
        <v>0</v>
      </c>
      <c r="J75" s="91"/>
      <c r="K75" s="91"/>
      <c r="L75" s="93"/>
      <c r="M75" s="93"/>
    </row>
    <row r="76" spans="1:13" x14ac:dyDescent="0.25">
      <c r="A76" t="s">
        <v>1246</v>
      </c>
      <c r="B76" t="s">
        <v>1247</v>
      </c>
      <c r="C76" s="61">
        <v>-425421.04</v>
      </c>
      <c r="D76" s="7"/>
      <c r="E76" s="62" t="s">
        <v>1465</v>
      </c>
      <c r="F76" s="63">
        <v>42830</v>
      </c>
      <c r="G76" s="64">
        <v>425421.04</v>
      </c>
      <c r="H76" s="64">
        <f t="shared" si="3"/>
        <v>0</v>
      </c>
      <c r="J76" s="91"/>
      <c r="K76" s="91"/>
      <c r="L76" s="93"/>
      <c r="M76" s="93"/>
    </row>
    <row r="77" spans="1:13" x14ac:dyDescent="0.25">
      <c r="A77" t="s">
        <v>1268</v>
      </c>
      <c r="B77" t="s">
        <v>1269</v>
      </c>
      <c r="C77" s="61">
        <v>-529390.85</v>
      </c>
      <c r="D77" s="7"/>
      <c r="E77" s="62" t="s">
        <v>1488</v>
      </c>
      <c r="F77" s="63">
        <v>42835</v>
      </c>
      <c r="G77" s="64">
        <v>529390.85</v>
      </c>
      <c r="H77" s="64">
        <f t="shared" ref="H77:H102" si="4">+C77+G77</f>
        <v>0</v>
      </c>
      <c r="J77" s="91"/>
      <c r="K77" s="91"/>
      <c r="L77" s="93"/>
      <c r="M77" s="93"/>
    </row>
    <row r="78" spans="1:13" x14ac:dyDescent="0.25">
      <c r="A78" t="s">
        <v>1284</v>
      </c>
      <c r="B78" t="s">
        <v>1285</v>
      </c>
      <c r="C78" s="61">
        <v>-205633.92000000001</v>
      </c>
      <c r="D78" s="7"/>
      <c r="E78" s="62" t="s">
        <v>1554</v>
      </c>
      <c r="F78" s="63">
        <v>42842</v>
      </c>
      <c r="G78" s="64">
        <v>205633.92000000001</v>
      </c>
      <c r="H78" s="64">
        <f t="shared" si="4"/>
        <v>0</v>
      </c>
      <c r="J78" s="91"/>
      <c r="K78" s="91"/>
      <c r="L78" s="93"/>
      <c r="M78" s="93"/>
    </row>
    <row r="79" spans="1:13" x14ac:dyDescent="0.25">
      <c r="A79" t="s">
        <v>1304</v>
      </c>
      <c r="B79" t="s">
        <v>1305</v>
      </c>
      <c r="C79" s="61">
        <v>-529390.85</v>
      </c>
      <c r="D79" s="7"/>
      <c r="E79" s="62" t="s">
        <v>1492</v>
      </c>
      <c r="F79" s="63">
        <v>42837</v>
      </c>
      <c r="G79" s="64">
        <v>529390.85</v>
      </c>
      <c r="H79" s="64">
        <f t="shared" si="4"/>
        <v>0</v>
      </c>
      <c r="J79" s="91"/>
      <c r="K79" s="91"/>
      <c r="L79" s="93"/>
      <c r="M79" s="93"/>
    </row>
    <row r="80" spans="1:13" x14ac:dyDescent="0.25">
      <c r="A80" t="s">
        <v>1328</v>
      </c>
      <c r="B80" t="s">
        <v>1329</v>
      </c>
      <c r="C80" s="61">
        <v>-267773.71000000002</v>
      </c>
      <c r="D80" s="7"/>
      <c r="E80" s="62" t="s">
        <v>1508</v>
      </c>
      <c r="F80" s="63">
        <v>42837</v>
      </c>
      <c r="G80" s="64">
        <v>267773.71000000002</v>
      </c>
      <c r="H80" s="64">
        <f t="shared" si="4"/>
        <v>0</v>
      </c>
      <c r="J80" s="91"/>
      <c r="K80" s="91"/>
      <c r="L80" s="93"/>
      <c r="M80" s="93"/>
    </row>
    <row r="81" spans="1:13" x14ac:dyDescent="0.25">
      <c r="A81" t="s">
        <v>1344</v>
      </c>
      <c r="B81" t="s">
        <v>1345</v>
      </c>
      <c r="C81" s="61">
        <v>-329464.73</v>
      </c>
      <c r="D81" s="7"/>
      <c r="E81" s="62" t="s">
        <v>1514</v>
      </c>
      <c r="F81" s="63">
        <v>42842</v>
      </c>
      <c r="G81" s="64">
        <v>329464.73</v>
      </c>
      <c r="H81" s="64">
        <f t="shared" si="4"/>
        <v>0</v>
      </c>
      <c r="J81" s="91"/>
      <c r="K81" s="91"/>
      <c r="L81" s="93"/>
      <c r="M81" s="93"/>
    </row>
    <row r="82" spans="1:13" x14ac:dyDescent="0.25">
      <c r="A82" t="s">
        <v>1346</v>
      </c>
      <c r="B82" t="s">
        <v>1347</v>
      </c>
      <c r="C82" s="61">
        <v>-329464.73</v>
      </c>
      <c r="D82" s="7"/>
      <c r="E82" s="62" t="s">
        <v>1513</v>
      </c>
      <c r="F82" s="63">
        <v>42842</v>
      </c>
      <c r="G82" s="64">
        <v>329464.73</v>
      </c>
      <c r="H82" s="64">
        <f t="shared" si="4"/>
        <v>0</v>
      </c>
      <c r="J82" s="91"/>
      <c r="K82" s="91"/>
      <c r="L82" s="93"/>
      <c r="M82" s="93"/>
    </row>
    <row r="83" spans="1:13" x14ac:dyDescent="0.25">
      <c r="A83" t="s">
        <v>1350</v>
      </c>
      <c r="B83" t="s">
        <v>1351</v>
      </c>
      <c r="C83" s="61">
        <v>-378595.05</v>
      </c>
      <c r="D83" s="7"/>
      <c r="E83" s="62" t="s">
        <v>1515</v>
      </c>
      <c r="F83" s="63">
        <v>42842</v>
      </c>
      <c r="G83" s="64">
        <v>378595.05</v>
      </c>
      <c r="H83" s="64">
        <f t="shared" si="4"/>
        <v>0</v>
      </c>
      <c r="J83" s="91"/>
      <c r="K83" s="91"/>
      <c r="L83" s="93"/>
      <c r="M83" s="93"/>
    </row>
    <row r="84" spans="1:13" x14ac:dyDescent="0.25">
      <c r="A84" t="s">
        <v>1358</v>
      </c>
      <c r="B84" t="s">
        <v>1359</v>
      </c>
      <c r="C84" s="61">
        <v>-205633.92000000001</v>
      </c>
      <c r="D84" s="7"/>
      <c r="E84" s="62" t="s">
        <v>1572</v>
      </c>
      <c r="F84" s="63">
        <v>42842</v>
      </c>
      <c r="G84" s="64">
        <v>205633.92000000001</v>
      </c>
      <c r="H84" s="64">
        <f t="shared" si="4"/>
        <v>0</v>
      </c>
      <c r="J84" s="91"/>
      <c r="K84" s="91"/>
      <c r="L84" s="93"/>
      <c r="M84" s="93"/>
    </row>
    <row r="85" spans="1:13" x14ac:dyDescent="0.25">
      <c r="A85" t="s">
        <v>1360</v>
      </c>
      <c r="B85" t="s">
        <v>1361</v>
      </c>
      <c r="C85" s="61">
        <v>-225034.74</v>
      </c>
      <c r="D85" s="7"/>
      <c r="E85" s="62" t="s">
        <v>1575</v>
      </c>
      <c r="F85" s="63">
        <v>42842</v>
      </c>
      <c r="G85" s="64">
        <v>225034.74</v>
      </c>
      <c r="H85" s="64">
        <f t="shared" si="4"/>
        <v>0</v>
      </c>
      <c r="J85" s="91"/>
      <c r="K85" s="91"/>
      <c r="L85" s="93"/>
      <c r="M85" s="93"/>
    </row>
    <row r="86" spans="1:13" x14ac:dyDescent="0.25">
      <c r="A86" t="s">
        <v>1362</v>
      </c>
      <c r="B86" t="s">
        <v>1363</v>
      </c>
      <c r="C86" s="61">
        <v>-267773.71000000002</v>
      </c>
      <c r="D86" s="7"/>
      <c r="E86" s="62" t="s">
        <v>1507</v>
      </c>
      <c r="F86" s="63">
        <v>42846</v>
      </c>
      <c r="G86" s="64">
        <v>267773.71000000002</v>
      </c>
      <c r="H86" s="64">
        <f t="shared" si="4"/>
        <v>0</v>
      </c>
      <c r="J86" s="91"/>
      <c r="K86" s="91"/>
      <c r="L86" s="93"/>
      <c r="M86" s="93"/>
    </row>
    <row r="87" spans="1:13" x14ac:dyDescent="0.25">
      <c r="A87" t="s">
        <v>1370</v>
      </c>
      <c r="B87" t="s">
        <v>1371</v>
      </c>
      <c r="C87" s="61">
        <v>-529390.85</v>
      </c>
      <c r="D87" s="7"/>
      <c r="E87" s="62" t="s">
        <v>1487</v>
      </c>
      <c r="F87" s="63">
        <v>42846</v>
      </c>
      <c r="G87" s="64">
        <v>529390.85</v>
      </c>
      <c r="H87" s="64">
        <f t="shared" si="4"/>
        <v>0</v>
      </c>
      <c r="J87" s="91"/>
      <c r="K87" s="91"/>
      <c r="L87" s="93"/>
      <c r="M87" s="93"/>
    </row>
    <row r="88" spans="1:13" x14ac:dyDescent="0.25">
      <c r="A88" t="s">
        <v>1394</v>
      </c>
      <c r="B88" t="s">
        <v>1395</v>
      </c>
      <c r="C88" s="61">
        <v>-658632.82999999996</v>
      </c>
      <c r="D88" s="7"/>
      <c r="E88" s="62" t="s">
        <v>1497</v>
      </c>
      <c r="F88" s="63">
        <v>42849</v>
      </c>
      <c r="G88" s="64">
        <v>658632.82999999996</v>
      </c>
      <c r="H88" s="64">
        <f t="shared" si="4"/>
        <v>0</v>
      </c>
      <c r="J88" s="91"/>
      <c r="K88" s="91"/>
      <c r="L88" s="93"/>
      <c r="M88" s="93"/>
    </row>
    <row r="89" spans="1:13" x14ac:dyDescent="0.25">
      <c r="A89" t="s">
        <v>1625</v>
      </c>
      <c r="B89" t="s">
        <v>1626</v>
      </c>
      <c r="C89" s="61">
        <v>-658632.82999999996</v>
      </c>
      <c r="D89" s="7"/>
      <c r="E89" s="62" t="s">
        <v>1951</v>
      </c>
      <c r="F89" s="63">
        <v>42853</v>
      </c>
      <c r="G89" s="64">
        <v>658632.82999999996</v>
      </c>
      <c r="H89" s="64">
        <f t="shared" si="4"/>
        <v>0</v>
      </c>
      <c r="J89" s="91"/>
      <c r="K89" s="91"/>
      <c r="L89" s="93"/>
      <c r="M89" s="93"/>
    </row>
    <row r="90" spans="1:13" x14ac:dyDescent="0.25">
      <c r="A90" t="s">
        <v>1436</v>
      </c>
      <c r="B90" t="s">
        <v>1437</v>
      </c>
      <c r="C90" s="61">
        <v>-510286.58</v>
      </c>
      <c r="D90" s="7"/>
      <c r="E90" s="62" t="s">
        <v>1482</v>
      </c>
      <c r="F90" s="63">
        <v>42852</v>
      </c>
      <c r="G90" s="64">
        <v>510286.58</v>
      </c>
      <c r="H90" s="64">
        <f t="shared" si="4"/>
        <v>0</v>
      </c>
      <c r="I90" s="62"/>
      <c r="J90" s="91"/>
      <c r="K90" s="91"/>
      <c r="L90" s="93"/>
      <c r="M90" s="93"/>
    </row>
    <row r="91" spans="1:13" x14ac:dyDescent="0.25">
      <c r="A91" t="s">
        <v>1444</v>
      </c>
      <c r="B91" t="s">
        <v>1445</v>
      </c>
      <c r="C91" s="61">
        <v>-245833.68</v>
      </c>
      <c r="D91" s="7"/>
      <c r="E91" s="62" t="s">
        <v>1963</v>
      </c>
      <c r="F91" s="63">
        <v>42857</v>
      </c>
      <c r="G91" s="64">
        <v>245833.68</v>
      </c>
      <c r="H91" s="64">
        <f t="shared" si="4"/>
        <v>0</v>
      </c>
      <c r="J91" s="91"/>
      <c r="K91" s="91"/>
      <c r="L91" s="93"/>
      <c r="M91" s="93"/>
    </row>
    <row r="92" spans="1:13" x14ac:dyDescent="0.25">
      <c r="A92" t="s">
        <v>1446</v>
      </c>
      <c r="B92" t="s">
        <v>1447</v>
      </c>
      <c r="C92" s="61">
        <v>-236997.04</v>
      </c>
      <c r="D92" s="7"/>
      <c r="E92" s="62" t="s">
        <v>1953</v>
      </c>
      <c r="F92" s="63">
        <v>42857</v>
      </c>
      <c r="G92" s="64">
        <v>236997.04</v>
      </c>
      <c r="H92" s="64">
        <f t="shared" si="4"/>
        <v>0</v>
      </c>
      <c r="J92" s="91"/>
      <c r="K92" s="91"/>
      <c r="L92" s="93"/>
      <c r="M92" s="93"/>
    </row>
    <row r="93" spans="1:13" x14ac:dyDescent="0.25">
      <c r="A93" t="s">
        <v>1450</v>
      </c>
      <c r="B93" t="s">
        <v>1451</v>
      </c>
      <c r="C93" s="61">
        <v>-329464.73</v>
      </c>
      <c r="D93" s="7"/>
      <c r="E93" s="62" t="s">
        <v>1971</v>
      </c>
      <c r="F93" s="63">
        <v>42857</v>
      </c>
      <c r="G93" s="64">
        <v>329464.73</v>
      </c>
      <c r="H93" s="64">
        <f t="shared" si="4"/>
        <v>0</v>
      </c>
      <c r="I93" s="62"/>
      <c r="J93" s="91"/>
      <c r="K93" s="91"/>
      <c r="L93" s="93"/>
      <c r="M93" s="93"/>
    </row>
    <row r="94" spans="1:13" x14ac:dyDescent="0.25">
      <c r="A94" t="s">
        <v>1460</v>
      </c>
      <c r="B94" t="s">
        <v>1461</v>
      </c>
      <c r="C94" s="61">
        <v>-352416.68</v>
      </c>
      <c r="D94" s="7"/>
      <c r="E94" s="62" t="s">
        <v>1925</v>
      </c>
      <c r="F94" s="63">
        <v>42857</v>
      </c>
      <c r="G94" s="64">
        <v>352416.68</v>
      </c>
      <c r="H94" s="64">
        <f t="shared" si="4"/>
        <v>0</v>
      </c>
      <c r="J94" s="91"/>
      <c r="K94" s="91"/>
      <c r="L94" s="93"/>
      <c r="M94" s="93"/>
    </row>
    <row r="95" spans="1:13" x14ac:dyDescent="0.25">
      <c r="A95" t="s">
        <v>1627</v>
      </c>
      <c r="B95" t="s">
        <v>1628</v>
      </c>
      <c r="C95" s="61">
        <v>-702339.52</v>
      </c>
      <c r="D95" s="7"/>
      <c r="E95" s="62" t="s">
        <v>1952</v>
      </c>
      <c r="F95" s="63">
        <v>42863</v>
      </c>
      <c r="G95" s="64">
        <v>702339.52</v>
      </c>
      <c r="H95" s="64">
        <f t="shared" si="4"/>
        <v>0</v>
      </c>
      <c r="J95" s="91"/>
      <c r="K95" s="91"/>
      <c r="L95" s="93"/>
      <c r="M95" s="93"/>
    </row>
    <row r="96" spans="1:13" x14ac:dyDescent="0.25">
      <c r="A96" t="s">
        <v>1633</v>
      </c>
      <c r="B96" t="s">
        <v>1634</v>
      </c>
      <c r="C96" s="61">
        <v>-437071.47</v>
      </c>
      <c r="D96" s="7"/>
      <c r="E96" s="62" t="s">
        <v>1916</v>
      </c>
      <c r="F96" s="63">
        <v>42864</v>
      </c>
      <c r="G96" s="64">
        <v>437071.47</v>
      </c>
      <c r="H96" s="64">
        <f t="shared" si="4"/>
        <v>0</v>
      </c>
      <c r="J96" s="91"/>
      <c r="K96" s="91"/>
      <c r="L96" s="93"/>
      <c r="M96" s="93"/>
    </row>
    <row r="97" spans="1:13" x14ac:dyDescent="0.25">
      <c r="A97" t="s">
        <v>1635</v>
      </c>
      <c r="B97" t="s">
        <v>1636</v>
      </c>
      <c r="C97" s="61">
        <v>-437071.47</v>
      </c>
      <c r="D97" s="7"/>
      <c r="E97" s="62" t="s">
        <v>1917</v>
      </c>
      <c r="F97" s="63">
        <v>42864</v>
      </c>
      <c r="G97" s="64">
        <v>437071.47</v>
      </c>
      <c r="H97" s="64">
        <f t="shared" si="4"/>
        <v>0</v>
      </c>
      <c r="J97" s="91"/>
      <c r="K97" s="91"/>
      <c r="L97" s="93"/>
      <c r="M97" s="93"/>
    </row>
    <row r="98" spans="1:13" x14ac:dyDescent="0.25">
      <c r="A98" t="s">
        <v>1639</v>
      </c>
      <c r="B98" t="s">
        <v>1640</v>
      </c>
      <c r="C98" s="61">
        <v>-646573.76</v>
      </c>
      <c r="D98" s="7"/>
      <c r="E98" s="62" t="s">
        <v>1947</v>
      </c>
      <c r="F98" s="63">
        <v>42864</v>
      </c>
      <c r="G98" s="64">
        <v>646573.76</v>
      </c>
      <c r="H98" s="64">
        <f t="shared" si="4"/>
        <v>0</v>
      </c>
      <c r="J98" s="91"/>
      <c r="K98" s="91"/>
      <c r="L98" s="93"/>
      <c r="M98" s="93"/>
    </row>
    <row r="99" spans="1:13" x14ac:dyDescent="0.25">
      <c r="A99" t="s">
        <v>1641</v>
      </c>
      <c r="B99" t="s">
        <v>1642</v>
      </c>
      <c r="C99" s="61">
        <v>-400419.05</v>
      </c>
      <c r="D99" s="7"/>
      <c r="E99" s="62" t="s">
        <v>1972</v>
      </c>
      <c r="F99" s="63">
        <v>42866</v>
      </c>
      <c r="G99" s="64">
        <v>400419.05</v>
      </c>
      <c r="H99" s="64">
        <f t="shared" si="4"/>
        <v>0</v>
      </c>
      <c r="J99" s="91"/>
      <c r="K99" s="91"/>
      <c r="L99" s="93"/>
      <c r="M99" s="93"/>
    </row>
    <row r="100" spans="1:13" x14ac:dyDescent="0.25">
      <c r="A100" t="s">
        <v>1643</v>
      </c>
      <c r="B100" t="s">
        <v>1644</v>
      </c>
      <c r="C100" s="61">
        <v>-400419.05</v>
      </c>
      <c r="D100" s="7"/>
      <c r="E100" s="62" t="s">
        <v>1978</v>
      </c>
      <c r="F100" s="63">
        <v>42866</v>
      </c>
      <c r="G100" s="75">
        <v>400419.05</v>
      </c>
      <c r="H100" s="64">
        <f t="shared" si="4"/>
        <v>0</v>
      </c>
      <c r="J100" s="91"/>
      <c r="K100" s="91"/>
      <c r="L100" s="93"/>
      <c r="M100" s="93"/>
    </row>
    <row r="101" spans="1:13" x14ac:dyDescent="0.25">
      <c r="A101" t="s">
        <v>1645</v>
      </c>
      <c r="B101" t="s">
        <v>1646</v>
      </c>
      <c r="C101" s="61">
        <v>-400419.05</v>
      </c>
      <c r="D101" s="7"/>
      <c r="E101" s="62" t="s">
        <v>1975</v>
      </c>
      <c r="F101" s="63">
        <v>42866</v>
      </c>
      <c r="G101" s="64">
        <v>400419.05</v>
      </c>
      <c r="H101" s="64">
        <f t="shared" si="4"/>
        <v>0</v>
      </c>
      <c r="J101" s="91"/>
      <c r="K101" s="91"/>
      <c r="L101" s="93"/>
      <c r="M101" s="93"/>
    </row>
    <row r="102" spans="1:13" x14ac:dyDescent="0.25">
      <c r="A102" t="s">
        <v>1647</v>
      </c>
      <c r="B102" t="s">
        <v>1648</v>
      </c>
      <c r="C102" s="61">
        <v>-400419.05</v>
      </c>
      <c r="D102" s="7"/>
      <c r="E102" s="62" t="s">
        <v>2730</v>
      </c>
      <c r="F102" s="63">
        <v>42933</v>
      </c>
      <c r="G102" s="64">
        <v>400419.05</v>
      </c>
      <c r="H102" s="64">
        <f t="shared" si="4"/>
        <v>0</v>
      </c>
      <c r="J102" s="91"/>
      <c r="K102" s="91"/>
      <c r="L102" s="93"/>
      <c r="M102" s="93"/>
    </row>
    <row r="103" spans="1:13" x14ac:dyDescent="0.25">
      <c r="A103" t="s">
        <v>1649</v>
      </c>
      <c r="B103" t="s">
        <v>1650</v>
      </c>
      <c r="C103" s="61">
        <v>-400419.05</v>
      </c>
      <c r="D103" s="7"/>
      <c r="E103" s="62" t="s">
        <v>461</v>
      </c>
      <c r="F103" s="63"/>
      <c r="G103" s="64"/>
      <c r="H103" s="64"/>
      <c r="J103" s="91"/>
      <c r="K103" s="91"/>
      <c r="L103" s="93"/>
      <c r="M103" s="93"/>
    </row>
    <row r="104" spans="1:13" x14ac:dyDescent="0.25">
      <c r="A104" t="s">
        <v>1667</v>
      </c>
      <c r="B104" t="s">
        <v>1668</v>
      </c>
      <c r="C104" s="61">
        <v>-212751.82</v>
      </c>
      <c r="D104" s="7"/>
      <c r="E104" s="62" t="s">
        <v>2079</v>
      </c>
      <c r="F104" s="63">
        <v>42870</v>
      </c>
      <c r="G104" s="64">
        <v>212751.82</v>
      </c>
      <c r="H104" s="64">
        <f t="shared" ref="H104:H114" si="5">+C104+G104</f>
        <v>0</v>
      </c>
      <c r="J104" s="91"/>
      <c r="K104" s="91"/>
      <c r="L104" s="93"/>
      <c r="M104" s="93"/>
    </row>
    <row r="105" spans="1:13" x14ac:dyDescent="0.25">
      <c r="A105" t="s">
        <v>1675</v>
      </c>
      <c r="B105" t="s">
        <v>1676</v>
      </c>
      <c r="C105" s="61">
        <v>-223074.39</v>
      </c>
      <c r="D105" s="7"/>
      <c r="E105" s="62" t="s">
        <v>1936</v>
      </c>
      <c r="F105" s="63">
        <v>42867</v>
      </c>
      <c r="G105" s="64">
        <v>223074.99</v>
      </c>
      <c r="H105" s="64">
        <f t="shared" si="5"/>
        <v>0.59999999997671694</v>
      </c>
      <c r="J105" s="91"/>
      <c r="K105" s="91"/>
      <c r="L105" s="93"/>
      <c r="M105" s="93"/>
    </row>
    <row r="106" spans="1:13" x14ac:dyDescent="0.25">
      <c r="A106" t="s">
        <v>1681</v>
      </c>
      <c r="B106" t="s">
        <v>1682</v>
      </c>
      <c r="C106" s="61">
        <v>-278700.53999999998</v>
      </c>
      <c r="D106" s="7"/>
      <c r="E106" s="62" t="s">
        <v>1959</v>
      </c>
      <c r="F106" s="63">
        <v>42872</v>
      </c>
      <c r="G106" s="64">
        <v>278700.53999999998</v>
      </c>
      <c r="H106" s="64">
        <f t="shared" si="5"/>
        <v>0</v>
      </c>
      <c r="J106" s="91"/>
      <c r="K106" s="91"/>
      <c r="L106" s="93"/>
      <c r="M106" s="93"/>
    </row>
    <row r="107" spans="1:13" x14ac:dyDescent="0.25">
      <c r="A107" t="s">
        <v>1689</v>
      </c>
      <c r="B107" t="s">
        <v>1690</v>
      </c>
      <c r="C107" s="61">
        <v>-494416.49</v>
      </c>
      <c r="D107" s="7"/>
      <c r="E107" s="62" t="s">
        <v>1946</v>
      </c>
      <c r="F107" s="63">
        <v>42872</v>
      </c>
      <c r="G107" s="64">
        <v>494416.49</v>
      </c>
      <c r="H107" s="64">
        <f t="shared" si="5"/>
        <v>0</v>
      </c>
      <c r="J107" s="91"/>
      <c r="K107" s="91"/>
      <c r="L107" s="93"/>
      <c r="M107" s="93"/>
    </row>
    <row r="108" spans="1:13" x14ac:dyDescent="0.25">
      <c r="A108" t="s">
        <v>1695</v>
      </c>
      <c r="B108" t="s">
        <v>1696</v>
      </c>
      <c r="C108" s="61">
        <v>-98254.28</v>
      </c>
      <c r="D108" s="7"/>
      <c r="E108" s="62" t="s">
        <v>2012</v>
      </c>
      <c r="F108" s="63">
        <v>42873</v>
      </c>
      <c r="G108" s="64">
        <v>98254.28</v>
      </c>
      <c r="H108" s="64">
        <f t="shared" si="5"/>
        <v>0</v>
      </c>
      <c r="J108" s="91"/>
      <c r="K108" s="91"/>
      <c r="L108" s="93"/>
      <c r="M108" s="93"/>
    </row>
    <row r="109" spans="1:13" x14ac:dyDescent="0.25">
      <c r="A109" t="s">
        <v>1715</v>
      </c>
      <c r="B109" t="s">
        <v>1716</v>
      </c>
      <c r="C109" s="61">
        <v>-298337.58</v>
      </c>
      <c r="D109" s="7"/>
      <c r="E109" s="62" t="s">
        <v>2049</v>
      </c>
      <c r="F109" s="63">
        <v>42873</v>
      </c>
      <c r="G109" s="64">
        <v>298337.58</v>
      </c>
      <c r="H109" s="64">
        <f t="shared" si="5"/>
        <v>0</v>
      </c>
      <c r="J109" s="91"/>
      <c r="K109" s="91"/>
      <c r="L109" s="93"/>
      <c r="M109" s="93"/>
    </row>
    <row r="110" spans="1:13" x14ac:dyDescent="0.25">
      <c r="A110" t="s">
        <v>1721</v>
      </c>
      <c r="B110" t="s">
        <v>1722</v>
      </c>
      <c r="C110" s="61">
        <v>-212751.82</v>
      </c>
      <c r="D110" s="7"/>
      <c r="E110" s="62" t="s">
        <v>2078</v>
      </c>
      <c r="F110" s="63">
        <v>42874</v>
      </c>
      <c r="G110" s="64">
        <v>212751.82</v>
      </c>
      <c r="H110" s="64">
        <f t="shared" si="5"/>
        <v>0</v>
      </c>
      <c r="J110" s="91"/>
      <c r="K110" s="91"/>
      <c r="L110" s="93"/>
      <c r="M110" s="93"/>
    </row>
    <row r="111" spans="1:13" x14ac:dyDescent="0.25">
      <c r="A111" t="s">
        <v>1723</v>
      </c>
      <c r="B111" t="s">
        <v>1724</v>
      </c>
      <c r="C111" s="61">
        <v>-212751.82</v>
      </c>
      <c r="D111" s="7"/>
      <c r="E111" s="62" t="s">
        <v>2062</v>
      </c>
      <c r="F111" s="63">
        <v>42874</v>
      </c>
      <c r="G111" s="64">
        <v>212751.82</v>
      </c>
      <c r="H111" s="64">
        <f t="shared" si="5"/>
        <v>0</v>
      </c>
      <c r="J111" s="91"/>
      <c r="K111" s="91"/>
      <c r="L111" s="93"/>
      <c r="M111" s="93"/>
    </row>
    <row r="112" spans="1:13" x14ac:dyDescent="0.25">
      <c r="A112" t="s">
        <v>1741</v>
      </c>
      <c r="B112" t="s">
        <v>1742</v>
      </c>
      <c r="C112" s="61">
        <v>-304854.28000000003</v>
      </c>
      <c r="D112" s="7"/>
      <c r="E112" s="62" t="s">
        <v>2033</v>
      </c>
      <c r="F112" s="63">
        <v>42880</v>
      </c>
      <c r="G112" s="64">
        <v>304854.28000000003</v>
      </c>
      <c r="H112" s="64">
        <f t="shared" si="5"/>
        <v>0</v>
      </c>
      <c r="J112" s="91"/>
      <c r="K112" s="91"/>
      <c r="L112" s="93"/>
      <c r="M112" s="93"/>
    </row>
    <row r="113" spans="1:13" x14ac:dyDescent="0.25">
      <c r="A113" t="s">
        <v>1743</v>
      </c>
      <c r="B113" t="s">
        <v>1744</v>
      </c>
      <c r="C113" s="61">
        <v>-298337.58</v>
      </c>
      <c r="D113" s="7"/>
      <c r="E113" s="62" t="s">
        <v>2042</v>
      </c>
      <c r="F113" s="63">
        <v>42880</v>
      </c>
      <c r="G113" s="64">
        <v>298337.58</v>
      </c>
      <c r="H113" s="64">
        <f t="shared" si="5"/>
        <v>0</v>
      </c>
      <c r="J113" s="91"/>
      <c r="K113" s="91"/>
      <c r="L113" s="93"/>
      <c r="M113" s="93"/>
    </row>
    <row r="114" spans="1:13" x14ac:dyDescent="0.25">
      <c r="A114" t="s">
        <v>1745</v>
      </c>
      <c r="B114" t="s">
        <v>1746</v>
      </c>
      <c r="C114" s="61">
        <v>-241732.61</v>
      </c>
      <c r="D114" s="7"/>
      <c r="E114" s="62" t="s">
        <v>1937</v>
      </c>
      <c r="F114" s="63">
        <v>42878</v>
      </c>
      <c r="G114" s="64">
        <v>241732.61</v>
      </c>
      <c r="H114" s="64">
        <f t="shared" si="5"/>
        <v>0</v>
      </c>
      <c r="J114" s="91"/>
      <c r="K114" s="91"/>
      <c r="L114" s="93"/>
      <c r="M114" s="93"/>
    </row>
    <row r="115" spans="1:13" x14ac:dyDescent="0.25">
      <c r="A115" t="s">
        <v>1749</v>
      </c>
      <c r="B115" t="s">
        <v>1750</v>
      </c>
      <c r="C115" s="61">
        <v>-212751.82</v>
      </c>
      <c r="D115" s="7"/>
      <c r="E115" s="62" t="s">
        <v>461</v>
      </c>
      <c r="F115" s="63"/>
      <c r="G115" s="64"/>
      <c r="H115" s="64"/>
      <c r="J115" s="91"/>
      <c r="K115" s="91"/>
      <c r="L115" s="93"/>
      <c r="M115" s="93"/>
    </row>
    <row r="116" spans="1:13" x14ac:dyDescent="0.25">
      <c r="A116" t="s">
        <v>1755</v>
      </c>
      <c r="B116" t="s">
        <v>1756</v>
      </c>
      <c r="C116" s="61">
        <v>-212751.82</v>
      </c>
      <c r="D116" s="7"/>
      <c r="E116" s="62" t="s">
        <v>2077</v>
      </c>
      <c r="F116" s="63">
        <v>42878</v>
      </c>
      <c r="G116" s="64">
        <v>212751.82</v>
      </c>
      <c r="H116" s="64">
        <f t="shared" ref="H116:H147" si="6">+C116+G116</f>
        <v>0</v>
      </c>
      <c r="J116" s="91"/>
      <c r="K116" s="91"/>
      <c r="L116" s="93"/>
      <c r="M116" s="93"/>
    </row>
    <row r="117" spans="1:13" x14ac:dyDescent="0.25">
      <c r="A117" t="s">
        <v>1761</v>
      </c>
      <c r="B117" t="s">
        <v>1762</v>
      </c>
      <c r="C117" s="61">
        <v>-212751.82</v>
      </c>
      <c r="D117" s="7"/>
      <c r="E117" s="62" t="s">
        <v>2410</v>
      </c>
      <c r="F117" s="63">
        <v>42898</v>
      </c>
      <c r="G117" s="64">
        <v>212751.82</v>
      </c>
      <c r="H117" s="64">
        <f t="shared" si="6"/>
        <v>0</v>
      </c>
      <c r="J117" s="91"/>
      <c r="K117" s="91"/>
      <c r="L117" s="93"/>
      <c r="M117" s="93"/>
    </row>
    <row r="118" spans="1:13" x14ac:dyDescent="0.25">
      <c r="A118" t="s">
        <v>1767</v>
      </c>
      <c r="B118" t="s">
        <v>1768</v>
      </c>
      <c r="C118" s="61">
        <v>-266122.02</v>
      </c>
      <c r="D118" s="7"/>
      <c r="E118" s="62" t="s">
        <v>1998</v>
      </c>
      <c r="F118" s="63">
        <v>42880</v>
      </c>
      <c r="G118" s="64">
        <v>266122.02</v>
      </c>
      <c r="H118" s="64">
        <f t="shared" si="6"/>
        <v>0</v>
      </c>
      <c r="J118" s="91"/>
      <c r="K118" s="91"/>
      <c r="L118" s="93"/>
      <c r="M118" s="93"/>
    </row>
    <row r="119" spans="1:13" x14ac:dyDescent="0.25">
      <c r="A119" t="s">
        <v>1769</v>
      </c>
      <c r="B119" t="s">
        <v>1770</v>
      </c>
      <c r="C119" s="61">
        <v>-266122.02</v>
      </c>
      <c r="D119" s="7"/>
      <c r="E119" s="62" t="s">
        <v>2002</v>
      </c>
      <c r="F119" s="63">
        <v>42880</v>
      </c>
      <c r="G119" s="64">
        <v>266122.02</v>
      </c>
      <c r="H119" s="64">
        <f t="shared" si="6"/>
        <v>0</v>
      </c>
      <c r="J119" s="91"/>
      <c r="K119" s="91"/>
      <c r="L119" s="93"/>
      <c r="M119" s="93"/>
    </row>
    <row r="120" spans="1:13" x14ac:dyDescent="0.25">
      <c r="A120" t="s">
        <v>1777</v>
      </c>
      <c r="B120" t="s">
        <v>1778</v>
      </c>
      <c r="C120" s="61">
        <v>-266122.02</v>
      </c>
      <c r="D120" s="7"/>
      <c r="E120" s="62" t="s">
        <v>1995</v>
      </c>
      <c r="F120" s="63">
        <v>42880</v>
      </c>
      <c r="G120" s="64">
        <v>266122.02</v>
      </c>
      <c r="H120" s="64">
        <f t="shared" si="6"/>
        <v>0</v>
      </c>
      <c r="J120" s="91"/>
      <c r="K120" s="91"/>
      <c r="L120" s="93"/>
      <c r="M120" s="93"/>
    </row>
    <row r="121" spans="1:13" x14ac:dyDescent="0.25">
      <c r="A121" t="s">
        <v>1779</v>
      </c>
      <c r="B121" t="s">
        <v>1780</v>
      </c>
      <c r="C121" s="61">
        <v>-266122.02</v>
      </c>
      <c r="D121" s="7"/>
      <c r="E121" s="62" t="s">
        <v>1999</v>
      </c>
      <c r="F121" s="63">
        <v>42880</v>
      </c>
      <c r="G121" s="64">
        <v>266122.02</v>
      </c>
      <c r="H121" s="64">
        <f t="shared" si="6"/>
        <v>0</v>
      </c>
      <c r="J121" s="91"/>
      <c r="K121" s="91"/>
      <c r="L121" s="93"/>
      <c r="M121" s="93"/>
    </row>
    <row r="122" spans="1:13" x14ac:dyDescent="0.25">
      <c r="A122" t="s">
        <v>1781</v>
      </c>
      <c r="B122" t="s">
        <v>1782</v>
      </c>
      <c r="C122" s="93">
        <v>-532244.04</v>
      </c>
      <c r="D122" s="7"/>
      <c r="E122" s="62" t="s">
        <v>2004</v>
      </c>
      <c r="F122" s="63">
        <v>42880</v>
      </c>
      <c r="G122" s="64">
        <v>266122.02</v>
      </c>
      <c r="H122" s="64">
        <f t="shared" si="6"/>
        <v>-266122.02</v>
      </c>
      <c r="J122" s="91"/>
      <c r="K122" s="91"/>
      <c r="L122" s="93"/>
      <c r="M122" s="93"/>
    </row>
    <row r="123" spans="1:13" x14ac:dyDescent="0.25">
      <c r="A123" t="s">
        <v>1783</v>
      </c>
      <c r="B123" t="s">
        <v>1784</v>
      </c>
      <c r="C123" s="61">
        <v>-304854.28000000003</v>
      </c>
      <c r="D123" s="7"/>
      <c r="E123" s="62" t="s">
        <v>2019</v>
      </c>
      <c r="F123" s="63">
        <v>42880</v>
      </c>
      <c r="G123" s="64">
        <v>304854.28000000003</v>
      </c>
      <c r="H123" s="64">
        <f t="shared" si="6"/>
        <v>0</v>
      </c>
      <c r="J123" s="91"/>
      <c r="K123" s="91"/>
      <c r="L123" s="93"/>
      <c r="M123" s="93"/>
    </row>
    <row r="124" spans="1:13" x14ac:dyDescent="0.25">
      <c r="A124" t="s">
        <v>1789</v>
      </c>
      <c r="B124" t="s">
        <v>1790</v>
      </c>
      <c r="C124" s="61">
        <v>-304854.28000000003</v>
      </c>
      <c r="D124" s="7"/>
      <c r="E124" s="62" t="s">
        <v>2035</v>
      </c>
      <c r="F124" s="63">
        <v>42880</v>
      </c>
      <c r="G124" s="64">
        <v>304854.28000000003</v>
      </c>
      <c r="H124" s="64">
        <f t="shared" si="6"/>
        <v>0</v>
      </c>
      <c r="J124" s="91"/>
      <c r="K124" s="91"/>
      <c r="L124" s="93"/>
      <c r="M124" s="93"/>
    </row>
    <row r="125" spans="1:13" x14ac:dyDescent="0.25">
      <c r="A125" t="s">
        <v>1791</v>
      </c>
      <c r="B125" t="s">
        <v>1792</v>
      </c>
      <c r="C125" s="61">
        <v>-304854.28000000003</v>
      </c>
      <c r="D125" s="7"/>
      <c r="E125" s="62" t="s">
        <v>2050</v>
      </c>
      <c r="F125" s="63">
        <v>42880</v>
      </c>
      <c r="G125" s="64">
        <v>304854.28000000003</v>
      </c>
      <c r="H125" s="64">
        <f t="shared" si="6"/>
        <v>0</v>
      </c>
      <c r="J125" s="91"/>
      <c r="K125" s="91"/>
      <c r="L125" s="93"/>
      <c r="M125" s="93"/>
    </row>
    <row r="126" spans="1:13" x14ac:dyDescent="0.25">
      <c r="A126" t="s">
        <v>1793</v>
      </c>
      <c r="B126" t="s">
        <v>1794</v>
      </c>
      <c r="C126" s="61">
        <v>-304854.28000000003</v>
      </c>
      <c r="D126" s="7"/>
      <c r="E126" s="62" t="s">
        <v>2024</v>
      </c>
      <c r="F126" s="63">
        <v>42880</v>
      </c>
      <c r="G126" s="64">
        <v>304854.28000000003</v>
      </c>
      <c r="H126" s="64">
        <f t="shared" si="6"/>
        <v>0</v>
      </c>
      <c r="J126" s="91"/>
      <c r="K126" s="91"/>
      <c r="L126" s="93"/>
      <c r="M126" s="93"/>
    </row>
    <row r="127" spans="1:13" x14ac:dyDescent="0.25">
      <c r="A127" t="s">
        <v>1795</v>
      </c>
      <c r="B127" t="s">
        <v>1796</v>
      </c>
      <c r="C127" s="61">
        <v>-304854.28000000003</v>
      </c>
      <c r="D127" s="7"/>
      <c r="E127" s="62" t="s">
        <v>2025</v>
      </c>
      <c r="F127" s="63">
        <v>42880</v>
      </c>
      <c r="G127" s="64">
        <v>304854.28000000003</v>
      </c>
      <c r="H127" s="64">
        <f t="shared" si="6"/>
        <v>0</v>
      </c>
      <c r="J127" s="91"/>
      <c r="K127" s="91"/>
      <c r="L127" s="93"/>
      <c r="M127" s="93"/>
    </row>
    <row r="128" spans="1:13" x14ac:dyDescent="0.25">
      <c r="A128" t="s">
        <v>1803</v>
      </c>
      <c r="B128" t="s">
        <v>1804</v>
      </c>
      <c r="C128" s="61">
        <v>-304854.28000000003</v>
      </c>
      <c r="D128" s="7"/>
      <c r="E128" s="62" t="s">
        <v>2043</v>
      </c>
      <c r="F128" s="63">
        <v>42880</v>
      </c>
      <c r="G128" s="64">
        <v>304854.28000000003</v>
      </c>
      <c r="H128" s="64">
        <f t="shared" si="6"/>
        <v>0</v>
      </c>
      <c r="J128" s="91"/>
      <c r="K128" s="91"/>
      <c r="L128" s="93"/>
      <c r="M128" s="93"/>
    </row>
    <row r="129" spans="1:13" x14ac:dyDescent="0.25">
      <c r="A129" t="s">
        <v>1817</v>
      </c>
      <c r="B129" t="s">
        <v>1818</v>
      </c>
      <c r="C129" s="61">
        <v>-298337.58</v>
      </c>
      <c r="D129" s="7"/>
      <c r="E129" s="62" t="s">
        <v>2008</v>
      </c>
      <c r="F129" s="63">
        <v>42880</v>
      </c>
      <c r="G129" s="64">
        <v>298337.58</v>
      </c>
      <c r="H129" s="64">
        <f t="shared" si="6"/>
        <v>0</v>
      </c>
      <c r="J129" s="91"/>
      <c r="K129" s="91"/>
      <c r="L129" s="93"/>
      <c r="M129" s="93"/>
    </row>
    <row r="130" spans="1:13" x14ac:dyDescent="0.25">
      <c r="A130" t="s">
        <v>1819</v>
      </c>
      <c r="B130" t="s">
        <v>1820</v>
      </c>
      <c r="C130" s="61">
        <v>-298337.58</v>
      </c>
      <c r="D130" s="7"/>
      <c r="E130" s="62" t="s">
        <v>2059</v>
      </c>
      <c r="F130" s="63">
        <v>42880</v>
      </c>
      <c r="G130" s="64">
        <v>298337.58</v>
      </c>
      <c r="H130" s="64">
        <f t="shared" si="6"/>
        <v>0</v>
      </c>
      <c r="J130" s="91"/>
      <c r="K130" s="91"/>
      <c r="L130" s="93"/>
      <c r="M130" s="93"/>
    </row>
    <row r="131" spans="1:13" x14ac:dyDescent="0.25">
      <c r="A131" t="s">
        <v>1821</v>
      </c>
      <c r="B131" t="s">
        <v>1822</v>
      </c>
      <c r="C131" s="61">
        <v>-298337.58</v>
      </c>
      <c r="D131" s="7"/>
      <c r="E131" s="62" t="s">
        <v>2029</v>
      </c>
      <c r="F131" s="63">
        <v>42880</v>
      </c>
      <c r="G131" s="64">
        <v>298337.58</v>
      </c>
      <c r="H131" s="64">
        <f t="shared" si="6"/>
        <v>0</v>
      </c>
      <c r="J131" s="91"/>
      <c r="K131" s="91"/>
      <c r="L131" s="93"/>
      <c r="M131" s="93"/>
    </row>
    <row r="132" spans="1:13" x14ac:dyDescent="0.25">
      <c r="A132" t="s">
        <v>1823</v>
      </c>
      <c r="B132" t="s">
        <v>1824</v>
      </c>
      <c r="C132" s="61">
        <v>-298337.58</v>
      </c>
      <c r="D132" s="7"/>
      <c r="E132" s="62" t="s">
        <v>2026</v>
      </c>
      <c r="F132" s="63">
        <v>42880</v>
      </c>
      <c r="G132" s="64">
        <v>298337.58</v>
      </c>
      <c r="H132" s="64">
        <f t="shared" si="6"/>
        <v>0</v>
      </c>
      <c r="J132" s="91"/>
      <c r="K132" s="91"/>
      <c r="L132" s="93"/>
      <c r="M132" s="93"/>
    </row>
    <row r="133" spans="1:13" x14ac:dyDescent="0.25">
      <c r="A133" t="s">
        <v>1825</v>
      </c>
      <c r="B133" t="s">
        <v>1826</v>
      </c>
      <c r="C133" s="61">
        <v>-304854.28000000003</v>
      </c>
      <c r="D133" s="7"/>
      <c r="E133" s="62" t="s">
        <v>2013</v>
      </c>
      <c r="F133" s="63">
        <v>42880</v>
      </c>
      <c r="G133" s="64">
        <v>304854.28000000003</v>
      </c>
      <c r="H133" s="64">
        <f t="shared" si="6"/>
        <v>0</v>
      </c>
      <c r="J133" s="91"/>
      <c r="K133" s="91"/>
      <c r="L133" s="93"/>
      <c r="M133" s="93"/>
    </row>
    <row r="134" spans="1:13" x14ac:dyDescent="0.25">
      <c r="A134" t="s">
        <v>1827</v>
      </c>
      <c r="B134" t="s">
        <v>1828</v>
      </c>
      <c r="C134" s="61">
        <v>-304854.28000000003</v>
      </c>
      <c r="D134" s="7"/>
      <c r="E134" s="62" t="s">
        <v>2058</v>
      </c>
      <c r="F134" s="63">
        <v>42880</v>
      </c>
      <c r="G134" s="64">
        <v>304854.28000000003</v>
      </c>
      <c r="H134" s="64">
        <f t="shared" si="6"/>
        <v>0</v>
      </c>
      <c r="J134" s="91"/>
      <c r="K134" s="91"/>
      <c r="L134" s="93"/>
      <c r="M134" s="93"/>
    </row>
    <row r="135" spans="1:13" x14ac:dyDescent="0.25">
      <c r="A135" t="s">
        <v>1829</v>
      </c>
      <c r="B135" t="s">
        <v>1830</v>
      </c>
      <c r="C135" s="61">
        <v>-304854.28000000003</v>
      </c>
      <c r="D135" s="7"/>
      <c r="E135" s="62" t="s">
        <v>2037</v>
      </c>
      <c r="F135" s="63">
        <v>42880</v>
      </c>
      <c r="G135" s="64">
        <v>304854.28000000003</v>
      </c>
      <c r="H135" s="64">
        <f t="shared" si="6"/>
        <v>0</v>
      </c>
      <c r="I135" s="62"/>
      <c r="J135" s="91"/>
      <c r="K135" s="91"/>
      <c r="L135" s="93"/>
      <c r="M135" s="93"/>
    </row>
    <row r="136" spans="1:13" x14ac:dyDescent="0.25">
      <c r="A136" t="s">
        <v>1847</v>
      </c>
      <c r="B136" t="s">
        <v>1848</v>
      </c>
      <c r="C136" s="61">
        <v>-213425.89</v>
      </c>
      <c r="D136" s="7"/>
      <c r="E136" s="62" t="s">
        <v>2370</v>
      </c>
      <c r="F136" s="63">
        <v>42886</v>
      </c>
      <c r="G136" s="64">
        <v>213424.74</v>
      </c>
      <c r="H136" s="64">
        <f t="shared" si="6"/>
        <v>-1.1500000000232831</v>
      </c>
      <c r="J136" s="91"/>
      <c r="K136" s="91"/>
      <c r="L136" s="93"/>
      <c r="M136" s="93"/>
    </row>
    <row r="137" spans="1:13" x14ac:dyDescent="0.25">
      <c r="A137" t="s">
        <v>1861</v>
      </c>
      <c r="B137" t="s">
        <v>1862</v>
      </c>
      <c r="C137" s="61">
        <v>-400419.05</v>
      </c>
      <c r="D137" s="7"/>
      <c r="E137" s="62" t="s">
        <v>1974</v>
      </c>
      <c r="F137" s="63">
        <v>42884</v>
      </c>
      <c r="G137" s="64">
        <v>400419.05</v>
      </c>
      <c r="H137" s="64">
        <f t="shared" si="6"/>
        <v>0</v>
      </c>
      <c r="J137" s="91"/>
      <c r="K137" s="91"/>
      <c r="L137" s="93"/>
      <c r="M137" s="93"/>
    </row>
    <row r="138" spans="1:13" x14ac:dyDescent="0.25">
      <c r="A138" t="s">
        <v>1863</v>
      </c>
      <c r="B138" t="s">
        <v>1864</v>
      </c>
      <c r="C138" s="61">
        <v>-189844.73</v>
      </c>
      <c r="D138" s="7"/>
      <c r="E138" s="62" t="s">
        <v>1985</v>
      </c>
      <c r="F138" s="63">
        <v>42884</v>
      </c>
      <c r="G138" s="64">
        <v>189844.73</v>
      </c>
      <c r="H138" s="64">
        <f t="shared" si="6"/>
        <v>0</v>
      </c>
      <c r="J138" s="91"/>
      <c r="K138" s="91"/>
      <c r="L138" s="93"/>
      <c r="M138" s="93"/>
    </row>
    <row r="139" spans="1:13" x14ac:dyDescent="0.25">
      <c r="A139" t="s">
        <v>1871</v>
      </c>
      <c r="B139" t="s">
        <v>1872</v>
      </c>
      <c r="C139" s="61">
        <v>-267774.87</v>
      </c>
      <c r="D139" s="7"/>
      <c r="E139" s="62" t="s">
        <v>1962</v>
      </c>
      <c r="F139" s="63">
        <v>42845</v>
      </c>
      <c r="G139" s="64">
        <v>267773.71000000002</v>
      </c>
      <c r="H139" s="64">
        <f t="shared" si="6"/>
        <v>-1.1599999999743886</v>
      </c>
      <c r="J139" s="91"/>
      <c r="K139" s="91"/>
      <c r="L139" s="93"/>
      <c r="M139" s="93"/>
    </row>
    <row r="140" spans="1:13" x14ac:dyDescent="0.25">
      <c r="A140" t="s">
        <v>1873</v>
      </c>
      <c r="B140" t="s">
        <v>1874</v>
      </c>
      <c r="C140" s="61">
        <v>-267773.71000000002</v>
      </c>
      <c r="D140" s="7"/>
      <c r="E140" s="62" t="s">
        <v>1961</v>
      </c>
      <c r="F140" s="63">
        <v>42851</v>
      </c>
      <c r="G140" s="64">
        <v>267773.71000000002</v>
      </c>
      <c r="H140" s="64">
        <f t="shared" si="6"/>
        <v>0</v>
      </c>
      <c r="J140" s="91"/>
      <c r="K140" s="91"/>
      <c r="L140" s="93"/>
      <c r="M140" s="93"/>
    </row>
    <row r="141" spans="1:13" x14ac:dyDescent="0.25">
      <c r="A141" t="s">
        <v>1877</v>
      </c>
      <c r="B141" t="s">
        <v>1878</v>
      </c>
      <c r="C141" s="61">
        <v>-404748.57</v>
      </c>
      <c r="D141" s="7"/>
      <c r="E141" s="62" t="s">
        <v>1921</v>
      </c>
      <c r="F141" s="63">
        <v>42727</v>
      </c>
      <c r="G141" s="64">
        <v>404748.57</v>
      </c>
      <c r="H141" s="64">
        <f t="shared" si="6"/>
        <v>0</v>
      </c>
      <c r="J141" s="91"/>
      <c r="K141" s="91"/>
      <c r="L141" s="93"/>
      <c r="M141" s="93"/>
    </row>
    <row r="142" spans="1:13" x14ac:dyDescent="0.25">
      <c r="A142" t="s">
        <v>1881</v>
      </c>
      <c r="B142" t="s">
        <v>1882</v>
      </c>
      <c r="C142" s="61">
        <v>-390318.43</v>
      </c>
      <c r="D142" s="7"/>
      <c r="E142" s="62" t="s">
        <v>1922</v>
      </c>
      <c r="F142" s="63">
        <v>42863</v>
      </c>
      <c r="G142" s="64">
        <v>390318.43</v>
      </c>
      <c r="H142" s="64">
        <f t="shared" si="6"/>
        <v>0</v>
      </c>
      <c r="J142" s="91"/>
      <c r="K142" s="91"/>
      <c r="L142" s="93"/>
      <c r="M142" s="93"/>
    </row>
    <row r="143" spans="1:13" x14ac:dyDescent="0.25">
      <c r="A143" t="s">
        <v>1883</v>
      </c>
      <c r="B143" t="s">
        <v>1884</v>
      </c>
      <c r="C143" s="61">
        <v>-397516.48</v>
      </c>
      <c r="D143" s="7"/>
      <c r="E143" s="62" t="s">
        <v>1945</v>
      </c>
      <c r="F143" s="63">
        <v>42886</v>
      </c>
      <c r="G143" s="64">
        <v>397516.48</v>
      </c>
      <c r="H143" s="64">
        <f t="shared" si="6"/>
        <v>0</v>
      </c>
      <c r="J143" s="91"/>
      <c r="K143" s="91"/>
      <c r="L143" s="93"/>
      <c r="M143" s="93"/>
    </row>
    <row r="144" spans="1:13" x14ac:dyDescent="0.25">
      <c r="A144" t="s">
        <v>1889</v>
      </c>
      <c r="B144" t="s">
        <v>1890</v>
      </c>
      <c r="C144" s="61">
        <v>-304854.28000000003</v>
      </c>
      <c r="D144" s="7"/>
      <c r="E144" s="62" t="s">
        <v>2010</v>
      </c>
      <c r="F144" s="63">
        <v>42881</v>
      </c>
      <c r="G144" s="64">
        <v>304854.28000000003</v>
      </c>
      <c r="H144" s="64">
        <f t="shared" si="6"/>
        <v>0</v>
      </c>
      <c r="J144" s="91"/>
      <c r="K144" s="91"/>
      <c r="L144" s="93"/>
      <c r="M144" s="93"/>
    </row>
    <row r="145" spans="1:13" x14ac:dyDescent="0.25">
      <c r="A145" t="s">
        <v>1891</v>
      </c>
      <c r="B145" t="s">
        <v>1892</v>
      </c>
      <c r="C145" s="61">
        <v>-266122.02</v>
      </c>
      <c r="D145" s="7"/>
      <c r="E145" s="62" t="s">
        <v>2006</v>
      </c>
      <c r="F145" s="63">
        <v>42881</v>
      </c>
      <c r="G145" s="64">
        <v>266122.02</v>
      </c>
      <c r="H145" s="64">
        <f t="shared" si="6"/>
        <v>0</v>
      </c>
      <c r="J145" s="91"/>
      <c r="K145" s="91"/>
      <c r="L145" s="93"/>
      <c r="M145" s="93"/>
    </row>
    <row r="146" spans="1:13" x14ac:dyDescent="0.25">
      <c r="A146" t="s">
        <v>1893</v>
      </c>
      <c r="B146" t="s">
        <v>1894</v>
      </c>
      <c r="C146" s="61">
        <v>-304854.28000000003</v>
      </c>
      <c r="D146" s="7"/>
      <c r="E146" s="62" t="s">
        <v>2053</v>
      </c>
      <c r="F146" s="63">
        <v>42881</v>
      </c>
      <c r="G146" s="64">
        <v>304854.28000000003</v>
      </c>
      <c r="H146" s="64">
        <f t="shared" si="6"/>
        <v>0</v>
      </c>
      <c r="J146" s="91"/>
      <c r="K146" s="91"/>
      <c r="L146" s="93"/>
      <c r="M146" s="93"/>
    </row>
    <row r="147" spans="1:13" x14ac:dyDescent="0.25">
      <c r="A147" t="s">
        <v>1895</v>
      </c>
      <c r="B147" t="s">
        <v>1896</v>
      </c>
      <c r="C147" s="61">
        <v>-304854.28000000003</v>
      </c>
      <c r="D147" s="7"/>
      <c r="E147" s="62" t="s">
        <v>2051</v>
      </c>
      <c r="F147" s="63">
        <v>42881</v>
      </c>
      <c r="G147" s="64">
        <v>304854.28000000003</v>
      </c>
      <c r="H147" s="64">
        <f t="shared" si="6"/>
        <v>0</v>
      </c>
      <c r="J147" s="91"/>
      <c r="K147" s="91"/>
      <c r="L147" s="93"/>
      <c r="M147" s="93"/>
    </row>
    <row r="148" spans="1:13" x14ac:dyDescent="0.25">
      <c r="A148" t="s">
        <v>1897</v>
      </c>
      <c r="B148" t="s">
        <v>1898</v>
      </c>
      <c r="C148" s="61">
        <v>-304854.28000000003</v>
      </c>
      <c r="D148" s="7"/>
      <c r="E148" s="62" t="s">
        <v>2032</v>
      </c>
      <c r="F148" s="63">
        <v>42881</v>
      </c>
      <c r="G148" s="64">
        <v>304854.28000000003</v>
      </c>
      <c r="H148" s="64">
        <f t="shared" ref="H148:H179" si="7">+C148+G148</f>
        <v>0</v>
      </c>
      <c r="J148" s="91"/>
      <c r="K148" s="91"/>
      <c r="L148" s="93"/>
      <c r="M148" s="93"/>
    </row>
    <row r="149" spans="1:13" x14ac:dyDescent="0.25">
      <c r="A149" t="s">
        <v>1899</v>
      </c>
      <c r="B149" t="s">
        <v>1900</v>
      </c>
      <c r="C149" s="61">
        <v>-304854.28000000003</v>
      </c>
      <c r="D149" s="7"/>
      <c r="E149" s="62" t="s">
        <v>2036</v>
      </c>
      <c r="F149" s="63">
        <v>42881</v>
      </c>
      <c r="G149" s="64">
        <v>304854.28000000003</v>
      </c>
      <c r="H149" s="64">
        <f t="shared" si="7"/>
        <v>0</v>
      </c>
      <c r="J149" s="91"/>
      <c r="K149" s="91"/>
      <c r="L149" s="93"/>
      <c r="M149" s="93"/>
    </row>
    <row r="150" spans="1:13" x14ac:dyDescent="0.25">
      <c r="A150" t="s">
        <v>1901</v>
      </c>
      <c r="B150" t="s">
        <v>1902</v>
      </c>
      <c r="C150" s="61">
        <v>-304854.28000000003</v>
      </c>
      <c r="D150" s="7"/>
      <c r="E150" s="62" t="s">
        <v>2014</v>
      </c>
      <c r="F150" s="63">
        <v>42881</v>
      </c>
      <c r="G150" s="64">
        <v>304854.28000000003</v>
      </c>
      <c r="H150" s="64">
        <f t="shared" si="7"/>
        <v>0</v>
      </c>
      <c r="J150" s="91"/>
      <c r="K150" s="91"/>
      <c r="L150" s="93"/>
      <c r="M150" s="93"/>
    </row>
    <row r="151" spans="1:13" x14ac:dyDescent="0.25">
      <c r="A151" t="s">
        <v>1903</v>
      </c>
      <c r="B151" t="s">
        <v>1904</v>
      </c>
      <c r="C151" s="61">
        <v>-304854.28000000003</v>
      </c>
      <c r="D151" s="7"/>
      <c r="E151" s="62" t="s">
        <v>2017</v>
      </c>
      <c r="F151" s="63">
        <v>42881</v>
      </c>
      <c r="G151" s="64">
        <v>304854.28000000003</v>
      </c>
      <c r="H151" s="64">
        <f t="shared" si="7"/>
        <v>0</v>
      </c>
      <c r="J151" s="91"/>
      <c r="K151" s="91"/>
      <c r="L151" s="93"/>
      <c r="M151" s="93"/>
    </row>
    <row r="152" spans="1:13" x14ac:dyDescent="0.25">
      <c r="A152" t="s">
        <v>1905</v>
      </c>
      <c r="B152" t="s">
        <v>1906</v>
      </c>
      <c r="C152" s="61">
        <v>-304854.28000000003</v>
      </c>
      <c r="D152" s="7"/>
      <c r="E152" s="62" t="s">
        <v>2041</v>
      </c>
      <c r="F152" s="63">
        <v>42881</v>
      </c>
      <c r="G152" s="64">
        <v>304854.28000000003</v>
      </c>
      <c r="H152" s="64">
        <f t="shared" si="7"/>
        <v>0</v>
      </c>
      <c r="J152" s="91"/>
      <c r="K152" s="91"/>
      <c r="L152" s="93"/>
      <c r="M152" s="93"/>
    </row>
    <row r="153" spans="1:13" x14ac:dyDescent="0.25">
      <c r="A153" t="s">
        <v>1907</v>
      </c>
      <c r="B153" t="s">
        <v>1908</v>
      </c>
      <c r="C153" s="61">
        <v>-298337.58</v>
      </c>
      <c r="D153" s="7"/>
      <c r="E153" s="62" t="s">
        <v>2039</v>
      </c>
      <c r="F153" s="63">
        <v>42881</v>
      </c>
      <c r="G153" s="64">
        <v>298337.58</v>
      </c>
      <c r="H153" s="64">
        <f t="shared" si="7"/>
        <v>0</v>
      </c>
      <c r="J153" s="91"/>
      <c r="K153" s="91"/>
      <c r="L153" s="93"/>
      <c r="M153" s="93"/>
    </row>
    <row r="154" spans="1:13" x14ac:dyDescent="0.25">
      <c r="A154" t="s">
        <v>1909</v>
      </c>
      <c r="B154" t="s">
        <v>1910</v>
      </c>
      <c r="C154" s="61">
        <v>-304854.28000000003</v>
      </c>
      <c r="D154" s="7"/>
      <c r="E154" s="62" t="s">
        <v>2056</v>
      </c>
      <c r="F154" s="63">
        <v>42881</v>
      </c>
      <c r="G154" s="64">
        <v>304854.28000000003</v>
      </c>
      <c r="H154" s="64">
        <f t="shared" si="7"/>
        <v>0</v>
      </c>
      <c r="J154" s="91"/>
      <c r="K154" s="91"/>
      <c r="L154" s="93"/>
      <c r="M154" s="93"/>
    </row>
    <row r="155" spans="1:13" x14ac:dyDescent="0.25">
      <c r="A155" t="s">
        <v>1911</v>
      </c>
      <c r="B155" t="s">
        <v>1912</v>
      </c>
      <c r="C155" s="61">
        <v>-304854.28000000003</v>
      </c>
      <c r="D155" s="7"/>
      <c r="E155" s="62" t="s">
        <v>2046</v>
      </c>
      <c r="F155" s="63">
        <v>42881</v>
      </c>
      <c r="G155" s="64">
        <v>304854.28000000003</v>
      </c>
      <c r="H155" s="64">
        <f t="shared" si="7"/>
        <v>0</v>
      </c>
      <c r="J155" s="91"/>
      <c r="K155" s="91"/>
      <c r="L155" s="93"/>
      <c r="M155" s="93"/>
    </row>
    <row r="156" spans="1:13" x14ac:dyDescent="0.25">
      <c r="A156" t="s">
        <v>2138</v>
      </c>
      <c r="B156" t="s">
        <v>2139</v>
      </c>
      <c r="C156" s="61">
        <v>-223074.99</v>
      </c>
      <c r="D156" s="7"/>
      <c r="E156" s="62" t="s">
        <v>2326</v>
      </c>
      <c r="F156" s="63">
        <v>42891</v>
      </c>
      <c r="G156" s="64">
        <v>223074.99</v>
      </c>
      <c r="H156" s="64">
        <f t="shared" si="7"/>
        <v>0</v>
      </c>
      <c r="J156" s="91"/>
      <c r="K156" s="91"/>
      <c r="L156" s="93"/>
      <c r="M156" s="93"/>
    </row>
    <row r="157" spans="1:13" x14ac:dyDescent="0.25">
      <c r="A157" t="s">
        <v>2140</v>
      </c>
      <c r="B157" t="s">
        <v>2141</v>
      </c>
      <c r="C157" s="61">
        <v>-454679.11</v>
      </c>
      <c r="D157" s="7"/>
      <c r="E157" s="62" t="s">
        <v>2335</v>
      </c>
      <c r="F157" s="63">
        <v>42891</v>
      </c>
      <c r="G157" s="64">
        <v>454679.11</v>
      </c>
      <c r="H157" s="64">
        <f t="shared" si="7"/>
        <v>0</v>
      </c>
      <c r="J157" s="91"/>
      <c r="K157" s="91"/>
      <c r="L157" s="93"/>
      <c r="M157" s="93"/>
    </row>
    <row r="158" spans="1:13" x14ac:dyDescent="0.25">
      <c r="A158" t="s">
        <v>2150</v>
      </c>
      <c r="B158" t="s">
        <v>2151</v>
      </c>
      <c r="C158" s="61">
        <v>-218104.73</v>
      </c>
      <c r="D158" s="7"/>
      <c r="E158" s="62" t="s">
        <v>2380</v>
      </c>
      <c r="F158" s="63">
        <v>42884</v>
      </c>
      <c r="G158" s="64">
        <v>218104.73</v>
      </c>
      <c r="H158" s="64">
        <f t="shared" si="7"/>
        <v>0</v>
      </c>
      <c r="J158" s="91"/>
      <c r="K158" s="91"/>
      <c r="L158" s="93"/>
      <c r="M158" s="93"/>
    </row>
    <row r="159" spans="1:13" x14ac:dyDescent="0.25">
      <c r="A159" t="s">
        <v>2152</v>
      </c>
      <c r="B159" t="s">
        <v>2153</v>
      </c>
      <c r="C159" s="61">
        <v>-361873.21</v>
      </c>
      <c r="D159" s="7"/>
      <c r="E159" s="62" t="s">
        <v>2320</v>
      </c>
      <c r="F159" s="63">
        <v>42888</v>
      </c>
      <c r="G159" s="64">
        <v>361873.21</v>
      </c>
      <c r="H159" s="64">
        <f t="shared" si="7"/>
        <v>0</v>
      </c>
      <c r="J159" s="91"/>
      <c r="K159" s="91"/>
      <c r="L159" s="93"/>
      <c r="M159" s="93"/>
    </row>
    <row r="160" spans="1:13" x14ac:dyDescent="0.25">
      <c r="A160" t="s">
        <v>2156</v>
      </c>
      <c r="B160" t="s">
        <v>2157</v>
      </c>
      <c r="C160" s="61">
        <v>-218104.73</v>
      </c>
      <c r="D160" s="7"/>
      <c r="E160" s="62" t="s">
        <v>2381</v>
      </c>
      <c r="F160" s="63">
        <v>42885</v>
      </c>
      <c r="G160" s="64">
        <v>218104.73</v>
      </c>
      <c r="H160" s="64">
        <f t="shared" si="7"/>
        <v>0</v>
      </c>
      <c r="J160" s="91"/>
      <c r="K160" s="91"/>
      <c r="L160" s="93"/>
      <c r="M160" s="93"/>
    </row>
    <row r="161" spans="1:13" x14ac:dyDescent="0.25">
      <c r="A161" t="s">
        <v>2166</v>
      </c>
      <c r="B161" t="s">
        <v>2167</v>
      </c>
      <c r="C161" s="61">
        <v>-218104.73</v>
      </c>
      <c r="D161" s="7"/>
      <c r="E161" s="62" t="s">
        <v>2372</v>
      </c>
      <c r="F161" s="63">
        <v>42884</v>
      </c>
      <c r="G161" s="64">
        <v>218104.73</v>
      </c>
      <c r="H161" s="64">
        <f t="shared" si="7"/>
        <v>0</v>
      </c>
      <c r="J161" s="91"/>
      <c r="K161" s="91"/>
      <c r="L161" s="93"/>
      <c r="M161" s="93"/>
    </row>
    <row r="162" spans="1:13" x14ac:dyDescent="0.25">
      <c r="A162" t="s">
        <v>2168</v>
      </c>
      <c r="B162" t="s">
        <v>2169</v>
      </c>
      <c r="C162" s="61">
        <v>-312620.7</v>
      </c>
      <c r="D162" s="7"/>
      <c r="E162" s="62" t="s">
        <v>2322</v>
      </c>
      <c r="F162" s="63">
        <v>42844</v>
      </c>
      <c r="G162" s="64">
        <v>312620.7</v>
      </c>
      <c r="H162" s="64">
        <f t="shared" si="7"/>
        <v>0</v>
      </c>
      <c r="J162" s="91"/>
      <c r="K162" s="91"/>
      <c r="L162" s="93"/>
      <c r="M162" s="93"/>
    </row>
    <row r="163" spans="1:13" x14ac:dyDescent="0.25">
      <c r="A163" t="s">
        <v>2174</v>
      </c>
      <c r="B163" t="s">
        <v>2175</v>
      </c>
      <c r="C163" s="61">
        <v>-348454.73</v>
      </c>
      <c r="D163" s="7"/>
      <c r="E163" s="62" t="s">
        <v>2358</v>
      </c>
      <c r="F163" s="63">
        <v>42898</v>
      </c>
      <c r="G163" s="64">
        <v>348454.73</v>
      </c>
      <c r="H163" s="64">
        <f t="shared" si="7"/>
        <v>0</v>
      </c>
      <c r="J163" s="91"/>
      <c r="K163" s="91"/>
      <c r="L163" s="93"/>
      <c r="M163" s="93"/>
    </row>
    <row r="164" spans="1:13" x14ac:dyDescent="0.25">
      <c r="A164" t="s">
        <v>2176</v>
      </c>
      <c r="B164" t="s">
        <v>2177</v>
      </c>
      <c r="C164" s="61">
        <v>-319339.07</v>
      </c>
      <c r="D164" s="7"/>
      <c r="E164" s="62" t="s">
        <v>2346</v>
      </c>
      <c r="F164" s="63">
        <v>42898</v>
      </c>
      <c r="G164" s="64">
        <v>319339.07</v>
      </c>
      <c r="H164" s="64">
        <f t="shared" si="7"/>
        <v>0</v>
      </c>
      <c r="J164" s="91"/>
      <c r="K164" s="91"/>
      <c r="L164" s="93"/>
      <c r="M164" s="93"/>
    </row>
    <row r="165" spans="1:13" x14ac:dyDescent="0.25">
      <c r="A165" t="s">
        <v>2180</v>
      </c>
      <c r="B165" t="s">
        <v>2181</v>
      </c>
      <c r="C165" s="61">
        <v>-212751.82</v>
      </c>
      <c r="D165" s="7"/>
      <c r="E165" s="62" t="s">
        <v>2405</v>
      </c>
      <c r="F165" s="63">
        <v>42898</v>
      </c>
      <c r="G165" s="64">
        <v>212751.82</v>
      </c>
      <c r="H165" s="64">
        <f t="shared" si="7"/>
        <v>0</v>
      </c>
      <c r="J165" s="91"/>
      <c r="K165" s="91"/>
      <c r="L165" s="93"/>
      <c r="M165" s="93"/>
    </row>
    <row r="166" spans="1:13" x14ac:dyDescent="0.25">
      <c r="A166" t="s">
        <v>2182</v>
      </c>
      <c r="B166" t="s">
        <v>2183</v>
      </c>
      <c r="C166" s="61">
        <v>-212751.82</v>
      </c>
      <c r="D166" s="7"/>
      <c r="E166" s="62" t="s">
        <v>2418</v>
      </c>
      <c r="F166" s="63">
        <v>42898</v>
      </c>
      <c r="G166" s="64">
        <v>212751.82</v>
      </c>
      <c r="H166" s="64">
        <f t="shared" si="7"/>
        <v>0</v>
      </c>
      <c r="J166" s="91"/>
      <c r="K166" s="91"/>
      <c r="L166" s="93"/>
      <c r="M166" s="93"/>
    </row>
    <row r="167" spans="1:13" x14ac:dyDescent="0.25">
      <c r="A167" t="s">
        <v>2184</v>
      </c>
      <c r="B167" t="s">
        <v>2185</v>
      </c>
      <c r="C167" s="61">
        <v>-212751.82</v>
      </c>
      <c r="D167" s="7"/>
      <c r="E167" s="62" t="s">
        <v>2413</v>
      </c>
      <c r="F167" s="63">
        <v>42898</v>
      </c>
      <c r="G167" s="64">
        <v>212751.82</v>
      </c>
      <c r="H167" s="64">
        <f t="shared" si="7"/>
        <v>0</v>
      </c>
      <c r="J167" s="91"/>
      <c r="K167" s="91"/>
      <c r="L167" s="93"/>
      <c r="M167" s="93"/>
    </row>
    <row r="168" spans="1:13" x14ac:dyDescent="0.25">
      <c r="A168" t="s">
        <v>2188</v>
      </c>
      <c r="B168" t="s">
        <v>2189</v>
      </c>
      <c r="C168" s="61">
        <v>-212751.82</v>
      </c>
      <c r="D168" s="7"/>
      <c r="E168" s="62" t="s">
        <v>2423</v>
      </c>
      <c r="F168" s="63">
        <v>42898</v>
      </c>
      <c r="G168" s="64">
        <v>212751.82</v>
      </c>
      <c r="H168" s="64">
        <f t="shared" si="7"/>
        <v>0</v>
      </c>
      <c r="J168" s="91"/>
      <c r="K168" s="91"/>
      <c r="L168" s="93"/>
      <c r="M168" s="93"/>
    </row>
    <row r="169" spans="1:13" x14ac:dyDescent="0.25">
      <c r="A169" t="s">
        <v>2190</v>
      </c>
      <c r="B169" t="s">
        <v>2191</v>
      </c>
      <c r="C169" s="61">
        <v>-212751.82</v>
      </c>
      <c r="D169" s="7"/>
      <c r="E169" s="62" t="s">
        <v>2415</v>
      </c>
      <c r="F169" s="63">
        <v>42905</v>
      </c>
      <c r="G169" s="64">
        <v>212751.82</v>
      </c>
      <c r="H169" s="64">
        <f t="shared" si="7"/>
        <v>0</v>
      </c>
      <c r="J169" s="91"/>
      <c r="K169" s="91"/>
      <c r="L169" s="93"/>
      <c r="M169" s="93"/>
    </row>
    <row r="170" spans="1:13" x14ac:dyDescent="0.25">
      <c r="A170" t="s">
        <v>2194</v>
      </c>
      <c r="B170" t="s">
        <v>2195</v>
      </c>
      <c r="C170" s="61">
        <v>-241714.14</v>
      </c>
      <c r="D170" s="7"/>
      <c r="E170" s="62" t="s">
        <v>2377</v>
      </c>
      <c r="F170" s="63">
        <v>42898</v>
      </c>
      <c r="G170" s="64">
        <v>241714.14</v>
      </c>
      <c r="H170" s="64">
        <f t="shared" si="7"/>
        <v>0</v>
      </c>
      <c r="J170" s="91"/>
      <c r="K170" s="91"/>
      <c r="L170" s="93"/>
      <c r="M170" s="93"/>
    </row>
    <row r="171" spans="1:13" x14ac:dyDescent="0.25">
      <c r="A171" t="s">
        <v>2200</v>
      </c>
      <c r="B171" t="s">
        <v>2201</v>
      </c>
      <c r="C171" s="61">
        <v>-304854.33</v>
      </c>
      <c r="D171" s="7"/>
      <c r="E171" s="62" t="s">
        <v>2404</v>
      </c>
      <c r="F171" s="63">
        <v>42898</v>
      </c>
      <c r="G171" s="64">
        <v>304854.28000000003</v>
      </c>
      <c r="H171" s="64">
        <f t="shared" si="7"/>
        <v>-4.9999999988358468E-2</v>
      </c>
      <c r="J171" s="91"/>
      <c r="K171" s="91"/>
      <c r="L171" s="93"/>
      <c r="M171" s="93"/>
    </row>
    <row r="172" spans="1:13" x14ac:dyDescent="0.25">
      <c r="A172" t="s">
        <v>2202</v>
      </c>
      <c r="B172" t="s">
        <v>2203</v>
      </c>
      <c r="C172" s="61">
        <v>-266122.02</v>
      </c>
      <c r="D172" s="7"/>
      <c r="E172" s="62" t="s">
        <v>2396</v>
      </c>
      <c r="F172" s="63">
        <v>42898</v>
      </c>
      <c r="G172" s="64">
        <v>266122.02</v>
      </c>
      <c r="H172" s="64">
        <f t="shared" si="7"/>
        <v>0</v>
      </c>
      <c r="J172" s="91"/>
      <c r="K172" s="91"/>
      <c r="L172" s="93"/>
      <c r="M172" s="93"/>
    </row>
    <row r="173" spans="1:13" x14ac:dyDescent="0.25">
      <c r="A173" t="s">
        <v>2204</v>
      </c>
      <c r="B173" t="s">
        <v>2205</v>
      </c>
      <c r="C173" s="61">
        <v>-266122.02</v>
      </c>
      <c r="D173" s="7"/>
      <c r="E173" s="62" t="s">
        <v>2386</v>
      </c>
      <c r="F173" s="63">
        <v>42898</v>
      </c>
      <c r="G173" s="64">
        <v>266122.02</v>
      </c>
      <c r="H173" s="64">
        <f t="shared" si="7"/>
        <v>0</v>
      </c>
      <c r="J173" s="91"/>
      <c r="K173" s="91"/>
      <c r="L173" s="93"/>
      <c r="M173" s="93"/>
    </row>
    <row r="174" spans="1:13" x14ac:dyDescent="0.25">
      <c r="A174" t="s">
        <v>2206</v>
      </c>
      <c r="B174" t="s">
        <v>2207</v>
      </c>
      <c r="C174" s="61">
        <v>-266122.02</v>
      </c>
      <c r="D174" s="7"/>
      <c r="E174" s="62" t="s">
        <v>2403</v>
      </c>
      <c r="F174" s="63">
        <v>42898</v>
      </c>
      <c r="G174" s="64">
        <v>266122.02</v>
      </c>
      <c r="H174" s="64">
        <f t="shared" si="7"/>
        <v>0</v>
      </c>
      <c r="J174" s="91"/>
      <c r="K174" s="91"/>
      <c r="L174" s="93"/>
      <c r="M174" s="93"/>
    </row>
    <row r="175" spans="1:13" x14ac:dyDescent="0.25">
      <c r="A175" t="s">
        <v>2212</v>
      </c>
      <c r="B175" t="s">
        <v>2213</v>
      </c>
      <c r="C175" s="61">
        <v>-646573.76</v>
      </c>
      <c r="D175" s="7"/>
      <c r="E175" s="62" t="s">
        <v>2339</v>
      </c>
      <c r="F175" s="63">
        <v>42905</v>
      </c>
      <c r="G175" s="64">
        <v>646573.76</v>
      </c>
      <c r="H175" s="64">
        <f t="shared" si="7"/>
        <v>0</v>
      </c>
      <c r="J175" s="91"/>
      <c r="K175" s="91"/>
      <c r="L175" s="93"/>
      <c r="M175" s="93"/>
    </row>
    <row r="176" spans="1:13" x14ac:dyDescent="0.25">
      <c r="A176" t="s">
        <v>2214</v>
      </c>
      <c r="B176" t="s">
        <v>2215</v>
      </c>
      <c r="C176" s="61">
        <v>-177655.43</v>
      </c>
      <c r="D176" s="7"/>
      <c r="E176" s="62" t="s">
        <v>2344</v>
      </c>
      <c r="F176" s="63">
        <v>42877</v>
      </c>
      <c r="G176" s="64">
        <v>177655.43</v>
      </c>
      <c r="H176" s="64">
        <f t="shared" si="7"/>
        <v>0</v>
      </c>
      <c r="J176" s="91"/>
      <c r="K176" s="91"/>
      <c r="L176" s="93"/>
      <c r="M176" s="93"/>
    </row>
    <row r="177" spans="1:13" x14ac:dyDescent="0.25">
      <c r="A177" t="s">
        <v>2437</v>
      </c>
      <c r="B177" t="s">
        <v>2438</v>
      </c>
      <c r="C177" s="61">
        <v>-414048.16</v>
      </c>
      <c r="D177" s="7"/>
      <c r="E177" s="62" t="s">
        <v>2319</v>
      </c>
      <c r="F177" s="63">
        <v>42754</v>
      </c>
      <c r="G177" s="64">
        <v>414048.16</v>
      </c>
      <c r="H177" s="64">
        <f t="shared" si="7"/>
        <v>0</v>
      </c>
      <c r="J177" s="91"/>
      <c r="K177" s="91"/>
      <c r="L177" s="93"/>
      <c r="M177" s="93"/>
    </row>
    <row r="178" spans="1:13" x14ac:dyDescent="0.25">
      <c r="A178" t="s">
        <v>2216</v>
      </c>
      <c r="B178" t="s">
        <v>2217</v>
      </c>
      <c r="C178" s="61">
        <v>-266122.02</v>
      </c>
      <c r="D178" s="7"/>
      <c r="E178" s="62" t="s">
        <v>2393</v>
      </c>
      <c r="F178" s="63">
        <v>42905</v>
      </c>
      <c r="G178" s="64">
        <v>266122.02</v>
      </c>
      <c r="H178" s="64">
        <f t="shared" si="7"/>
        <v>0</v>
      </c>
      <c r="J178" s="91"/>
      <c r="K178" s="91"/>
      <c r="L178" s="93"/>
      <c r="M178" s="93"/>
    </row>
    <row r="179" spans="1:13" x14ac:dyDescent="0.25">
      <c r="A179" t="s">
        <v>2226</v>
      </c>
      <c r="B179" t="s">
        <v>2227</v>
      </c>
      <c r="C179" s="61">
        <v>-250405.92</v>
      </c>
      <c r="D179" s="7"/>
      <c r="E179" s="62" t="s">
        <v>2402</v>
      </c>
      <c r="F179" s="63">
        <v>42905</v>
      </c>
      <c r="G179" s="64">
        <v>250405.92</v>
      </c>
      <c r="H179" s="64">
        <f t="shared" si="7"/>
        <v>0</v>
      </c>
      <c r="J179" s="91"/>
      <c r="K179" s="91"/>
      <c r="L179" s="93"/>
      <c r="M179" s="93"/>
    </row>
    <row r="180" spans="1:13" x14ac:dyDescent="0.25">
      <c r="A180" t="s">
        <v>2228</v>
      </c>
      <c r="B180" t="s">
        <v>2229</v>
      </c>
      <c r="C180" s="61">
        <v>-223074.99</v>
      </c>
      <c r="D180" s="7"/>
      <c r="E180" s="62" t="s">
        <v>2328</v>
      </c>
      <c r="F180" s="63">
        <v>42905</v>
      </c>
      <c r="G180" s="64">
        <v>223074.99</v>
      </c>
      <c r="H180" s="64">
        <f t="shared" ref="H180" si="8">+C180+G180</f>
        <v>0</v>
      </c>
      <c r="J180" s="91"/>
      <c r="K180" s="91"/>
      <c r="L180" s="93"/>
      <c r="M180" s="93"/>
    </row>
    <row r="181" spans="1:13" x14ac:dyDescent="0.25">
      <c r="A181" t="s">
        <v>2234</v>
      </c>
      <c r="B181" t="s">
        <v>2235</v>
      </c>
      <c r="C181" s="61">
        <v>-212751.82</v>
      </c>
      <c r="D181" s="7"/>
      <c r="E181" s="62" t="s">
        <v>461</v>
      </c>
      <c r="F181" s="63"/>
      <c r="G181" s="64"/>
      <c r="H181" s="64"/>
      <c r="J181" s="91"/>
      <c r="K181" s="91"/>
      <c r="L181" s="93"/>
      <c r="M181" s="93"/>
    </row>
    <row r="182" spans="1:13" x14ac:dyDescent="0.25">
      <c r="A182" t="s">
        <v>2240</v>
      </c>
      <c r="B182" t="s">
        <v>2241</v>
      </c>
      <c r="C182" s="61">
        <v>-212751.82</v>
      </c>
      <c r="D182" s="7"/>
      <c r="E182" s="62" t="s">
        <v>2422</v>
      </c>
      <c r="F182" s="63">
        <v>42905</v>
      </c>
      <c r="G182" s="64">
        <v>212751.82</v>
      </c>
      <c r="H182" s="64">
        <f t="shared" ref="H182:H194" si="9">+C182+G182</f>
        <v>0</v>
      </c>
      <c r="J182" s="91"/>
      <c r="K182" s="91"/>
      <c r="L182" s="93"/>
      <c r="M182" s="93"/>
    </row>
    <row r="183" spans="1:13" x14ac:dyDescent="0.25">
      <c r="A183" t="s">
        <v>2242</v>
      </c>
      <c r="B183" t="s">
        <v>2243</v>
      </c>
      <c r="C183" s="61">
        <v>-212751.82</v>
      </c>
      <c r="D183" s="7"/>
      <c r="E183" s="62" t="s">
        <v>2416</v>
      </c>
      <c r="F183" s="63">
        <v>42905</v>
      </c>
      <c r="G183" s="64">
        <v>212751.82</v>
      </c>
      <c r="H183" s="64">
        <f t="shared" si="9"/>
        <v>0</v>
      </c>
      <c r="I183" s="62"/>
      <c r="J183" s="91"/>
      <c r="K183" s="91"/>
      <c r="L183" s="93"/>
      <c r="M183" s="93"/>
    </row>
    <row r="184" spans="1:13" x14ac:dyDescent="0.25">
      <c r="A184" t="s">
        <v>2244</v>
      </c>
      <c r="B184" t="s">
        <v>2245</v>
      </c>
      <c r="C184" s="61">
        <v>-212751.82</v>
      </c>
      <c r="D184" s="7"/>
      <c r="E184" s="62" t="s">
        <v>2426</v>
      </c>
      <c r="F184" s="63">
        <v>42905</v>
      </c>
      <c r="G184" s="64">
        <v>212751.82</v>
      </c>
      <c r="H184" s="64">
        <f t="shared" si="9"/>
        <v>0</v>
      </c>
      <c r="J184" s="91"/>
      <c r="K184" s="91"/>
      <c r="L184" s="93"/>
      <c r="M184" s="93"/>
    </row>
    <row r="185" spans="1:13" x14ac:dyDescent="0.25">
      <c r="A185" t="s">
        <v>2246</v>
      </c>
      <c r="B185" t="s">
        <v>2247</v>
      </c>
      <c r="C185" s="61">
        <v>-212751.82</v>
      </c>
      <c r="D185" s="7"/>
      <c r="E185" s="62" t="s">
        <v>2073</v>
      </c>
      <c r="F185" s="63">
        <v>42878</v>
      </c>
      <c r="G185" s="64">
        <v>212751.82</v>
      </c>
      <c r="H185" s="64">
        <f t="shared" si="9"/>
        <v>0</v>
      </c>
      <c r="J185" s="91"/>
      <c r="K185" s="91"/>
      <c r="L185" s="93"/>
      <c r="M185" s="93"/>
    </row>
    <row r="186" spans="1:13" x14ac:dyDescent="0.25">
      <c r="A186" t="s">
        <v>2250</v>
      </c>
      <c r="B186" t="s">
        <v>2251</v>
      </c>
      <c r="C186" s="61">
        <v>-266122.02</v>
      </c>
      <c r="D186" s="7"/>
      <c r="E186" s="62" t="s">
        <v>2398</v>
      </c>
      <c r="F186" s="63">
        <v>42905</v>
      </c>
      <c r="G186" s="64">
        <v>266122.02</v>
      </c>
      <c r="H186" s="64">
        <f t="shared" si="9"/>
        <v>0</v>
      </c>
      <c r="J186" s="91"/>
      <c r="K186" s="91"/>
      <c r="L186" s="93"/>
      <c r="M186" s="93"/>
    </row>
    <row r="187" spans="1:13" x14ac:dyDescent="0.25">
      <c r="A187" t="s">
        <v>2252</v>
      </c>
      <c r="B187" t="s">
        <v>2253</v>
      </c>
      <c r="C187" s="61">
        <v>-266122.02</v>
      </c>
      <c r="D187" s="7"/>
      <c r="E187" s="62" t="s">
        <v>2399</v>
      </c>
      <c r="F187" s="63">
        <v>42905</v>
      </c>
      <c r="G187" s="64">
        <v>266122.02</v>
      </c>
      <c r="H187" s="64">
        <f t="shared" si="9"/>
        <v>0</v>
      </c>
      <c r="J187" s="91"/>
      <c r="K187" s="91"/>
      <c r="L187" s="93"/>
      <c r="M187" s="93"/>
    </row>
    <row r="188" spans="1:13" x14ac:dyDescent="0.25">
      <c r="A188" t="s">
        <v>2254</v>
      </c>
      <c r="B188" t="s">
        <v>2255</v>
      </c>
      <c r="C188" s="61">
        <v>-266122.02</v>
      </c>
      <c r="D188" s="7"/>
      <c r="E188" s="62" t="s">
        <v>2401</v>
      </c>
      <c r="F188" s="63">
        <v>42905</v>
      </c>
      <c r="G188" s="64">
        <v>266122.02</v>
      </c>
      <c r="H188" s="64">
        <f t="shared" si="9"/>
        <v>0</v>
      </c>
      <c r="J188" s="91"/>
      <c r="K188" s="91"/>
      <c r="L188" s="93"/>
      <c r="M188" s="93"/>
    </row>
    <row r="189" spans="1:13" x14ac:dyDescent="0.25">
      <c r="A189" t="s">
        <v>2256</v>
      </c>
      <c r="B189" t="s">
        <v>2257</v>
      </c>
      <c r="C189" s="61">
        <v>-266122.02</v>
      </c>
      <c r="D189" s="7"/>
      <c r="E189" s="62" t="s">
        <v>2389</v>
      </c>
      <c r="F189" s="63">
        <v>42905</v>
      </c>
      <c r="G189" s="64">
        <v>266122.02</v>
      </c>
      <c r="H189" s="64">
        <f t="shared" si="9"/>
        <v>0</v>
      </c>
      <c r="J189" s="91"/>
      <c r="K189" s="91"/>
      <c r="L189" s="93"/>
      <c r="M189" s="93"/>
    </row>
    <row r="190" spans="1:13" x14ac:dyDescent="0.25">
      <c r="A190" t="s">
        <v>2258</v>
      </c>
      <c r="B190" t="s">
        <v>2259</v>
      </c>
      <c r="C190" s="61">
        <v>-266122.02</v>
      </c>
      <c r="D190" s="7"/>
      <c r="E190" s="62" t="s">
        <v>2391</v>
      </c>
      <c r="F190" s="63">
        <v>42905</v>
      </c>
      <c r="G190" s="64">
        <v>266122.02</v>
      </c>
      <c r="H190" s="64">
        <f t="shared" si="9"/>
        <v>0</v>
      </c>
      <c r="J190" s="91"/>
      <c r="K190" s="91"/>
      <c r="L190" s="93"/>
      <c r="M190" s="93"/>
    </row>
    <row r="191" spans="1:13" x14ac:dyDescent="0.25">
      <c r="A191" t="s">
        <v>2260</v>
      </c>
      <c r="B191" t="s">
        <v>2261</v>
      </c>
      <c r="C191" s="61">
        <v>-212751.82</v>
      </c>
      <c r="D191" s="7"/>
      <c r="E191" s="62" t="s">
        <v>2419</v>
      </c>
      <c r="F191" s="63">
        <v>42906</v>
      </c>
      <c r="G191" s="64">
        <v>212751.82</v>
      </c>
      <c r="H191" s="64">
        <f t="shared" si="9"/>
        <v>0</v>
      </c>
      <c r="J191" s="91"/>
      <c r="K191" s="91"/>
      <c r="L191" s="93"/>
      <c r="M191" s="93"/>
    </row>
    <row r="192" spans="1:13" x14ac:dyDescent="0.25">
      <c r="A192" t="s">
        <v>2262</v>
      </c>
      <c r="B192" t="s">
        <v>2263</v>
      </c>
      <c r="C192" s="61">
        <v>-212751.82</v>
      </c>
      <c r="D192" s="7"/>
      <c r="E192" s="62" t="s">
        <v>2417</v>
      </c>
      <c r="F192" s="63">
        <v>42906</v>
      </c>
      <c r="G192" s="64">
        <v>212751.82</v>
      </c>
      <c r="H192" s="64">
        <f t="shared" si="9"/>
        <v>0</v>
      </c>
      <c r="J192" s="91"/>
      <c r="K192" s="91"/>
      <c r="L192" s="93"/>
      <c r="M192" s="93"/>
    </row>
    <row r="193" spans="1:13" x14ac:dyDescent="0.25">
      <c r="A193" t="s">
        <v>2264</v>
      </c>
      <c r="B193" t="s">
        <v>2265</v>
      </c>
      <c r="C193" s="61">
        <v>-212751.82</v>
      </c>
      <c r="D193" s="7"/>
      <c r="E193" s="62" t="s">
        <v>2420</v>
      </c>
      <c r="F193" s="63">
        <v>42906</v>
      </c>
      <c r="G193" s="64">
        <v>212751.82</v>
      </c>
      <c r="H193" s="64">
        <f t="shared" si="9"/>
        <v>0</v>
      </c>
      <c r="J193" s="91"/>
      <c r="K193" s="91"/>
      <c r="L193" s="93"/>
      <c r="M193" s="93"/>
    </row>
    <row r="194" spans="1:13" x14ac:dyDescent="0.25">
      <c r="A194" t="s">
        <v>2268</v>
      </c>
      <c r="B194" t="s">
        <v>2269</v>
      </c>
      <c r="C194" s="61">
        <v>-213424.74</v>
      </c>
      <c r="D194" s="7"/>
      <c r="E194" s="62" t="s">
        <v>2368</v>
      </c>
      <c r="F194" s="63">
        <v>42906</v>
      </c>
      <c r="G194" s="64">
        <v>213424.74</v>
      </c>
      <c r="H194" s="64">
        <f t="shared" si="9"/>
        <v>0</v>
      </c>
      <c r="J194" s="91"/>
      <c r="K194" s="91"/>
      <c r="L194" s="93"/>
      <c r="M194" s="93"/>
    </row>
    <row r="195" spans="1:13" x14ac:dyDescent="0.25">
      <c r="A195" t="s">
        <v>2274</v>
      </c>
      <c r="B195" t="s">
        <v>2275</v>
      </c>
      <c r="C195" s="61">
        <v>-218105.89</v>
      </c>
      <c r="D195" s="7"/>
      <c r="E195" s="62" t="s">
        <v>461</v>
      </c>
      <c r="F195" s="63"/>
      <c r="G195" s="64"/>
      <c r="H195" s="64"/>
      <c r="J195" s="91"/>
      <c r="K195" s="91"/>
      <c r="L195" s="93"/>
      <c r="M195" s="93"/>
    </row>
    <row r="196" spans="1:13" x14ac:dyDescent="0.25">
      <c r="A196" t="s">
        <v>2276</v>
      </c>
      <c r="B196" t="s">
        <v>2277</v>
      </c>
      <c r="C196" s="61">
        <v>-213425.89</v>
      </c>
      <c r="D196" s="7"/>
      <c r="E196" s="62" t="s">
        <v>2371</v>
      </c>
      <c r="F196" s="63">
        <v>42916</v>
      </c>
      <c r="G196" s="64">
        <v>213424.74</v>
      </c>
      <c r="H196" s="64">
        <f t="shared" ref="H196:H206" si="10">+C196+G196</f>
        <v>-1.1500000000232831</v>
      </c>
      <c r="J196" s="91"/>
      <c r="K196" s="91"/>
      <c r="L196" s="93"/>
      <c r="M196" s="93"/>
    </row>
    <row r="197" spans="1:13" x14ac:dyDescent="0.25">
      <c r="A197" t="s">
        <v>2280</v>
      </c>
      <c r="B197" t="s">
        <v>2281</v>
      </c>
      <c r="C197" s="61">
        <v>-250405.92</v>
      </c>
      <c r="D197" s="7"/>
      <c r="E197" s="62" t="s">
        <v>2394</v>
      </c>
      <c r="F197" s="63">
        <v>42905</v>
      </c>
      <c r="G197" s="64">
        <v>250405.92</v>
      </c>
      <c r="H197" s="64">
        <f t="shared" si="10"/>
        <v>0</v>
      </c>
      <c r="J197" s="91"/>
      <c r="K197" s="91"/>
      <c r="L197" s="93"/>
      <c r="M197" s="93"/>
    </row>
    <row r="198" spans="1:13" x14ac:dyDescent="0.25">
      <c r="A198" t="s">
        <v>2282</v>
      </c>
      <c r="B198" t="s">
        <v>2283</v>
      </c>
      <c r="C198" s="61">
        <v>-266122.02</v>
      </c>
      <c r="D198" s="7"/>
      <c r="E198" s="62" t="s">
        <v>2387</v>
      </c>
      <c r="F198" s="63">
        <v>42905</v>
      </c>
      <c r="G198" s="64">
        <v>266122.02</v>
      </c>
      <c r="H198" s="64">
        <f t="shared" si="10"/>
        <v>0</v>
      </c>
      <c r="J198" s="91"/>
      <c r="K198" s="91"/>
      <c r="L198" s="93"/>
      <c r="M198" s="93"/>
    </row>
    <row r="199" spans="1:13" x14ac:dyDescent="0.25">
      <c r="A199" t="s">
        <v>2288</v>
      </c>
      <c r="B199" t="s">
        <v>2275</v>
      </c>
      <c r="C199" s="61">
        <v>-321320.7</v>
      </c>
      <c r="D199" s="7"/>
      <c r="E199" s="62" t="s">
        <v>2747</v>
      </c>
      <c r="F199" s="63">
        <v>42906</v>
      </c>
      <c r="G199" s="64">
        <v>218104.73</v>
      </c>
      <c r="H199" s="64">
        <f t="shared" si="10"/>
        <v>-103215.97</v>
      </c>
      <c r="I199" t="s">
        <v>2788</v>
      </c>
      <c r="J199" s="91"/>
      <c r="K199" s="91"/>
      <c r="L199" s="93"/>
      <c r="M199" s="93"/>
    </row>
    <row r="200" spans="1:13" x14ac:dyDescent="0.25">
      <c r="A200" t="s">
        <v>2289</v>
      </c>
      <c r="B200" t="s">
        <v>2290</v>
      </c>
      <c r="C200" s="61">
        <v>-348454.73</v>
      </c>
      <c r="D200" s="7"/>
      <c r="E200" s="62" t="s">
        <v>2359</v>
      </c>
      <c r="F200" s="63">
        <v>42916</v>
      </c>
      <c r="G200" s="64">
        <v>348454.73</v>
      </c>
      <c r="H200" s="64">
        <f t="shared" si="10"/>
        <v>0</v>
      </c>
      <c r="J200" s="91"/>
      <c r="K200" s="91"/>
      <c r="L200" s="93"/>
      <c r="M200" s="93"/>
    </row>
    <row r="201" spans="1:13" x14ac:dyDescent="0.25">
      <c r="A201" t="s">
        <v>2291</v>
      </c>
      <c r="B201" t="s">
        <v>2292</v>
      </c>
      <c r="C201" s="61">
        <v>-348454.73</v>
      </c>
      <c r="D201" s="7"/>
      <c r="E201" s="62" t="s">
        <v>2353</v>
      </c>
      <c r="F201" s="63">
        <v>42916</v>
      </c>
      <c r="G201" s="64">
        <v>348454.73</v>
      </c>
      <c r="H201" s="64">
        <f t="shared" si="10"/>
        <v>0</v>
      </c>
      <c r="J201" s="91"/>
      <c r="K201" s="91"/>
      <c r="L201" s="93"/>
      <c r="M201" s="93"/>
    </row>
    <row r="202" spans="1:13" x14ac:dyDescent="0.25">
      <c r="A202" t="s">
        <v>2295</v>
      </c>
      <c r="B202" t="s">
        <v>2296</v>
      </c>
      <c r="C202" s="61">
        <v>-400419.05</v>
      </c>
      <c r="D202" s="7"/>
      <c r="E202" s="62" t="s">
        <v>2356</v>
      </c>
      <c r="F202" s="63">
        <v>42916</v>
      </c>
      <c r="G202" s="64">
        <v>400419.05</v>
      </c>
      <c r="H202" s="64">
        <f t="shared" si="10"/>
        <v>0</v>
      </c>
      <c r="J202" s="91"/>
      <c r="K202" s="91"/>
      <c r="L202" s="93"/>
      <c r="M202" s="93"/>
    </row>
    <row r="203" spans="1:13" x14ac:dyDescent="0.25">
      <c r="A203" t="s">
        <v>2297</v>
      </c>
      <c r="B203" t="s">
        <v>2298</v>
      </c>
      <c r="C203" s="61">
        <v>-400419.05</v>
      </c>
      <c r="D203" s="7"/>
      <c r="E203" s="62" t="s">
        <v>1969</v>
      </c>
      <c r="F203" s="63">
        <v>42866</v>
      </c>
      <c r="G203" s="64">
        <v>400419.05</v>
      </c>
      <c r="H203" s="64">
        <f t="shared" si="10"/>
        <v>0</v>
      </c>
      <c r="J203" s="91"/>
      <c r="K203" s="91"/>
      <c r="L203" s="93"/>
      <c r="M203" s="93"/>
    </row>
    <row r="204" spans="1:13" x14ac:dyDescent="0.25">
      <c r="A204" t="s">
        <v>2299</v>
      </c>
      <c r="B204" t="s">
        <v>2300</v>
      </c>
      <c r="C204" s="61">
        <v>-400419.05</v>
      </c>
      <c r="D204" s="7"/>
      <c r="E204" s="62" t="s">
        <v>2357</v>
      </c>
      <c r="F204" s="63">
        <v>42916</v>
      </c>
      <c r="G204" s="64">
        <v>400419.05</v>
      </c>
      <c r="H204" s="64">
        <f t="shared" si="10"/>
        <v>0</v>
      </c>
      <c r="J204" s="91"/>
      <c r="K204" s="91"/>
      <c r="L204" s="93"/>
      <c r="M204" s="93"/>
    </row>
    <row r="205" spans="1:13" x14ac:dyDescent="0.25">
      <c r="A205" t="s">
        <v>2301</v>
      </c>
      <c r="B205" t="s">
        <v>2302</v>
      </c>
      <c r="C205" s="61">
        <v>-7031.62</v>
      </c>
      <c r="D205" s="7"/>
      <c r="E205" s="62" t="s">
        <v>2355</v>
      </c>
      <c r="F205" s="63">
        <v>42916</v>
      </c>
      <c r="G205" s="64">
        <v>400419.05</v>
      </c>
      <c r="H205" s="64">
        <f t="shared" si="10"/>
        <v>393387.43</v>
      </c>
      <c r="I205" t="s">
        <v>2786</v>
      </c>
      <c r="J205" s="91"/>
      <c r="K205" s="91"/>
      <c r="L205" s="93"/>
      <c r="M205" s="93"/>
    </row>
    <row r="206" spans="1:13" x14ac:dyDescent="0.25">
      <c r="A206" t="s">
        <v>2303</v>
      </c>
      <c r="B206" t="s">
        <v>2304</v>
      </c>
      <c r="C206" s="61">
        <v>-212751.82</v>
      </c>
      <c r="D206" s="7"/>
      <c r="E206" s="62" t="s">
        <v>2407</v>
      </c>
      <c r="F206" s="63">
        <v>42905</v>
      </c>
      <c r="G206" s="64">
        <v>212751.82</v>
      </c>
      <c r="H206" s="64">
        <f t="shared" si="10"/>
        <v>0</v>
      </c>
      <c r="J206" s="91"/>
      <c r="K206" s="91"/>
      <c r="L206" s="93"/>
      <c r="M206" s="93"/>
    </row>
    <row r="207" spans="1:13" x14ac:dyDescent="0.25">
      <c r="A207" s="74" t="s">
        <v>2305</v>
      </c>
      <c r="B207" s="74" t="s">
        <v>2306</v>
      </c>
      <c r="C207" s="75">
        <v>-213424.74</v>
      </c>
      <c r="D207" s="7"/>
      <c r="E207" s="74" t="s">
        <v>2787</v>
      </c>
      <c r="F207" s="63"/>
      <c r="G207" s="64"/>
      <c r="H207" s="64"/>
      <c r="J207" s="91"/>
      <c r="K207" s="91"/>
      <c r="L207" s="93"/>
      <c r="M207" s="93"/>
    </row>
    <row r="208" spans="1:13" x14ac:dyDescent="0.25">
      <c r="A208" t="s">
        <v>2493</v>
      </c>
      <c r="B208" t="s">
        <v>2494</v>
      </c>
      <c r="C208" s="61">
        <v>-213424.74</v>
      </c>
      <c r="D208" s="7"/>
      <c r="E208" s="62" t="s">
        <v>2740</v>
      </c>
      <c r="F208" s="63">
        <v>42907</v>
      </c>
      <c r="G208" s="64">
        <v>213424.74</v>
      </c>
      <c r="H208" s="64">
        <f t="shared" ref="H208:H244" si="11">+C208+G208</f>
        <v>0</v>
      </c>
      <c r="J208" s="91"/>
      <c r="K208" s="91"/>
      <c r="L208" s="93"/>
      <c r="M208" s="93"/>
    </row>
    <row r="209" spans="1:13" x14ac:dyDescent="0.25">
      <c r="A209" t="s">
        <v>2495</v>
      </c>
      <c r="B209" t="s">
        <v>2496</v>
      </c>
      <c r="C209" s="61">
        <v>-241732.61</v>
      </c>
      <c r="D209" s="7"/>
      <c r="E209" s="62" t="s">
        <v>2699</v>
      </c>
      <c r="F209" s="63">
        <v>42919</v>
      </c>
      <c r="G209" s="64">
        <v>241732.61</v>
      </c>
      <c r="H209" s="64">
        <f t="shared" si="11"/>
        <v>0</v>
      </c>
      <c r="J209" s="91"/>
      <c r="K209" s="91"/>
      <c r="L209" s="93"/>
      <c r="M209" s="93"/>
    </row>
    <row r="210" spans="1:13" x14ac:dyDescent="0.25">
      <c r="A210" t="s">
        <v>2497</v>
      </c>
      <c r="B210" t="s">
        <v>2498</v>
      </c>
      <c r="C210" s="61">
        <v>-534430.17000000004</v>
      </c>
      <c r="D210" s="7"/>
      <c r="E210" s="62" t="s">
        <v>2708</v>
      </c>
      <c r="F210" s="63">
        <v>42921</v>
      </c>
      <c r="G210" s="64">
        <v>534430.17000000004</v>
      </c>
      <c r="H210" s="64">
        <f t="shared" si="11"/>
        <v>0</v>
      </c>
      <c r="J210" s="91"/>
      <c r="K210" s="91"/>
      <c r="L210" s="93"/>
      <c r="M210" s="93"/>
    </row>
    <row r="211" spans="1:13" x14ac:dyDescent="0.25">
      <c r="A211" t="s">
        <v>2499</v>
      </c>
      <c r="B211" t="s">
        <v>2500</v>
      </c>
      <c r="C211" s="61">
        <v>-213424.74</v>
      </c>
      <c r="D211" s="7"/>
      <c r="E211" s="62" t="s">
        <v>2741</v>
      </c>
      <c r="F211" s="63">
        <v>42905</v>
      </c>
      <c r="G211" s="64">
        <v>213424.74</v>
      </c>
      <c r="H211" s="64">
        <f t="shared" si="11"/>
        <v>0</v>
      </c>
      <c r="J211" s="91"/>
      <c r="K211" s="91"/>
      <c r="L211" s="93"/>
      <c r="M211" s="93"/>
    </row>
    <row r="212" spans="1:13" x14ac:dyDescent="0.25">
      <c r="A212" t="s">
        <v>2501</v>
      </c>
      <c r="B212" t="s">
        <v>2502</v>
      </c>
      <c r="C212" s="61">
        <v>-218104.73</v>
      </c>
      <c r="D212" s="7"/>
      <c r="E212" s="62" t="s">
        <v>2748</v>
      </c>
      <c r="F212" s="63">
        <v>42913</v>
      </c>
      <c r="G212" s="64">
        <v>218104.73</v>
      </c>
      <c r="H212" s="64">
        <f t="shared" si="11"/>
        <v>0</v>
      </c>
      <c r="J212" s="91"/>
      <c r="K212" s="91"/>
      <c r="L212" s="93"/>
      <c r="M212" s="93"/>
    </row>
    <row r="213" spans="1:13" x14ac:dyDescent="0.25">
      <c r="A213" t="s">
        <v>2503</v>
      </c>
      <c r="B213" t="s">
        <v>2504</v>
      </c>
      <c r="C213" s="61">
        <v>-287834.69</v>
      </c>
      <c r="D213" s="7"/>
      <c r="E213" s="62" t="s">
        <v>2715</v>
      </c>
      <c r="F213" s="63">
        <v>42926</v>
      </c>
      <c r="G213" s="64">
        <v>287834.69</v>
      </c>
      <c r="H213" s="64">
        <f t="shared" si="11"/>
        <v>0</v>
      </c>
      <c r="J213" s="91"/>
      <c r="K213" s="91"/>
      <c r="L213" s="93"/>
      <c r="M213" s="93"/>
    </row>
    <row r="214" spans="1:13" x14ac:dyDescent="0.25">
      <c r="A214" t="s">
        <v>2505</v>
      </c>
      <c r="B214" t="s">
        <v>2506</v>
      </c>
      <c r="C214" s="61">
        <v>-23400.54</v>
      </c>
      <c r="D214" s="7"/>
      <c r="E214" s="62" t="s">
        <v>2721</v>
      </c>
      <c r="F214" s="63">
        <v>42926</v>
      </c>
      <c r="G214" s="64">
        <v>23400.54</v>
      </c>
      <c r="H214" s="64">
        <f t="shared" si="11"/>
        <v>0</v>
      </c>
      <c r="J214" s="91"/>
      <c r="K214" s="91"/>
      <c r="L214" s="93"/>
      <c r="M214" s="93"/>
    </row>
    <row r="215" spans="1:13" x14ac:dyDescent="0.25">
      <c r="A215" t="s">
        <v>2507</v>
      </c>
      <c r="B215" t="s">
        <v>2508</v>
      </c>
      <c r="C215" s="61">
        <v>-541500.25</v>
      </c>
      <c r="D215" s="7"/>
      <c r="E215" s="62" t="s">
        <v>2711</v>
      </c>
      <c r="F215" s="63">
        <v>42933</v>
      </c>
      <c r="G215" s="64">
        <v>541500.25</v>
      </c>
      <c r="H215" s="64">
        <f t="shared" si="11"/>
        <v>0</v>
      </c>
      <c r="J215" s="91"/>
      <c r="K215" s="91"/>
      <c r="L215" s="93"/>
      <c r="M215" s="93"/>
    </row>
    <row r="216" spans="1:13" x14ac:dyDescent="0.25">
      <c r="A216" t="s">
        <v>2509</v>
      </c>
      <c r="B216" t="s">
        <v>2510</v>
      </c>
      <c r="C216" s="61">
        <v>-219364.73</v>
      </c>
      <c r="D216" s="7"/>
      <c r="E216" s="62" t="s">
        <v>2774</v>
      </c>
      <c r="F216" s="63">
        <v>42933</v>
      </c>
      <c r="G216" s="64">
        <v>219364.74</v>
      </c>
      <c r="H216" s="64">
        <f t="shared" si="11"/>
        <v>9.9999999802093953E-3</v>
      </c>
      <c r="J216" s="91"/>
      <c r="K216" s="91"/>
      <c r="L216" s="93"/>
      <c r="M216" s="93"/>
    </row>
    <row r="217" spans="1:13" x14ac:dyDescent="0.25">
      <c r="A217" t="s">
        <v>2511</v>
      </c>
      <c r="B217" t="s">
        <v>2512</v>
      </c>
      <c r="C217" s="61">
        <v>-241714.14</v>
      </c>
      <c r="D217" s="7"/>
      <c r="E217" s="62" t="s">
        <v>2750</v>
      </c>
      <c r="F217" s="63">
        <v>42929</v>
      </c>
      <c r="G217" s="64">
        <v>241714.14</v>
      </c>
      <c r="H217" s="64">
        <f t="shared" si="11"/>
        <v>0</v>
      </c>
      <c r="J217" s="91"/>
      <c r="K217" s="91"/>
      <c r="L217" s="93"/>
      <c r="M217" s="93"/>
    </row>
    <row r="218" spans="1:13" x14ac:dyDescent="0.25">
      <c r="A218" t="s">
        <v>2513</v>
      </c>
      <c r="B218" t="s">
        <v>2514</v>
      </c>
      <c r="C218" s="61">
        <v>-80560.53</v>
      </c>
      <c r="D218" s="7"/>
      <c r="E218" s="62" t="s">
        <v>2763</v>
      </c>
      <c r="F218" s="63">
        <v>42929</v>
      </c>
      <c r="G218" s="64">
        <v>80560.53</v>
      </c>
      <c r="H218" s="64">
        <f t="shared" si="11"/>
        <v>0</v>
      </c>
      <c r="J218" s="91"/>
      <c r="K218" s="91"/>
      <c r="L218" s="93"/>
      <c r="M218" s="93"/>
    </row>
    <row r="219" spans="1:13" x14ac:dyDescent="0.25">
      <c r="A219" t="s">
        <v>2515</v>
      </c>
      <c r="B219" t="s">
        <v>2516</v>
      </c>
      <c r="C219" s="61">
        <v>-218104.73</v>
      </c>
      <c r="D219" s="7"/>
      <c r="E219" s="62" t="s">
        <v>2743</v>
      </c>
      <c r="F219" s="63">
        <v>42915</v>
      </c>
      <c r="G219" s="64">
        <v>218104.73</v>
      </c>
      <c r="H219" s="64">
        <f t="shared" si="11"/>
        <v>0</v>
      </c>
      <c r="J219" s="91"/>
      <c r="K219" s="91"/>
      <c r="L219" s="93"/>
      <c r="M219" s="93"/>
    </row>
    <row r="220" spans="1:13" x14ac:dyDescent="0.25">
      <c r="A220" t="s">
        <v>2517</v>
      </c>
      <c r="B220" t="s">
        <v>2518</v>
      </c>
      <c r="C220" s="61">
        <v>-245833.68</v>
      </c>
      <c r="D220" s="7"/>
      <c r="E220" s="62" t="s">
        <v>2714</v>
      </c>
      <c r="F220" s="63">
        <v>42809</v>
      </c>
      <c r="G220" s="64">
        <v>245833.68</v>
      </c>
      <c r="H220" s="64">
        <f t="shared" si="11"/>
        <v>0</v>
      </c>
      <c r="J220" s="91"/>
      <c r="K220" s="91"/>
      <c r="L220" s="93"/>
      <c r="M220" s="93"/>
    </row>
    <row r="221" spans="1:13" x14ac:dyDescent="0.25">
      <c r="A221" t="s">
        <v>2519</v>
      </c>
      <c r="B221" t="s">
        <v>2520</v>
      </c>
      <c r="C221" s="61">
        <v>-245833.68</v>
      </c>
      <c r="D221" s="7"/>
      <c r="E221" s="62" t="s">
        <v>2719</v>
      </c>
      <c r="F221" s="63">
        <v>42815</v>
      </c>
      <c r="G221" s="64">
        <v>245833.68</v>
      </c>
      <c r="H221" s="64">
        <f t="shared" si="11"/>
        <v>0</v>
      </c>
      <c r="J221" s="91"/>
      <c r="K221" s="91"/>
      <c r="L221" s="93"/>
      <c r="M221" s="93"/>
    </row>
    <row r="222" spans="1:13" x14ac:dyDescent="0.25">
      <c r="A222" t="s">
        <v>2521</v>
      </c>
      <c r="B222" t="s">
        <v>2522</v>
      </c>
      <c r="C222" s="61">
        <v>-245833.68</v>
      </c>
      <c r="D222" s="7"/>
      <c r="E222" s="62" t="s">
        <v>2724</v>
      </c>
      <c r="F222" s="63">
        <v>42817</v>
      </c>
      <c r="G222" s="64">
        <v>245833.68</v>
      </c>
      <c r="H222" s="64">
        <f t="shared" si="11"/>
        <v>0</v>
      </c>
      <c r="J222" s="91"/>
      <c r="K222" s="91"/>
      <c r="L222" s="93"/>
      <c r="M222" s="93"/>
    </row>
    <row r="223" spans="1:13" x14ac:dyDescent="0.25">
      <c r="A223" t="s">
        <v>2523</v>
      </c>
      <c r="B223" t="s">
        <v>2524</v>
      </c>
      <c r="C223" s="61">
        <v>-245833.66</v>
      </c>
      <c r="D223" s="7"/>
      <c r="E223" s="62" t="s">
        <v>2723</v>
      </c>
      <c r="F223" s="63">
        <v>42807</v>
      </c>
      <c r="G223" s="64">
        <v>245833.68</v>
      </c>
      <c r="H223" s="64">
        <f t="shared" si="11"/>
        <v>1.9999999989522621E-2</v>
      </c>
      <c r="J223" s="91"/>
      <c r="K223" s="91"/>
      <c r="L223" s="93"/>
      <c r="M223" s="93"/>
    </row>
    <row r="224" spans="1:13" x14ac:dyDescent="0.25">
      <c r="A224" t="s">
        <v>2525</v>
      </c>
      <c r="B224" t="s">
        <v>2526</v>
      </c>
      <c r="C224" s="61">
        <v>-219365.73</v>
      </c>
      <c r="D224" s="7"/>
      <c r="E224" s="62" t="s">
        <v>2769</v>
      </c>
      <c r="F224" s="63">
        <v>42930</v>
      </c>
      <c r="G224" s="64">
        <v>219364.74</v>
      </c>
      <c r="H224" s="64">
        <f t="shared" si="11"/>
        <v>-0.9900000000197906</v>
      </c>
      <c r="J224" s="91"/>
      <c r="K224" s="91"/>
      <c r="L224" s="93"/>
      <c r="M224" s="93"/>
    </row>
    <row r="225" spans="1:13" x14ac:dyDescent="0.25">
      <c r="A225" t="s">
        <v>2527</v>
      </c>
      <c r="B225" t="s">
        <v>2528</v>
      </c>
      <c r="C225" s="61">
        <v>-212524.74</v>
      </c>
      <c r="D225" s="7"/>
      <c r="E225" s="62" t="s">
        <v>2744</v>
      </c>
      <c r="F225" s="63">
        <v>42829</v>
      </c>
      <c r="G225" s="64">
        <v>212524.74</v>
      </c>
      <c r="H225" s="64">
        <f t="shared" si="11"/>
        <v>0</v>
      </c>
      <c r="J225" s="91"/>
      <c r="K225" s="91"/>
      <c r="L225" s="93"/>
      <c r="M225" s="93"/>
    </row>
    <row r="226" spans="1:13" x14ac:dyDescent="0.25">
      <c r="A226" t="s">
        <v>2529</v>
      </c>
      <c r="B226" t="s">
        <v>2530</v>
      </c>
      <c r="C226" s="61">
        <v>-25560.53</v>
      </c>
      <c r="D226" s="7"/>
      <c r="E226" s="62" t="s">
        <v>2759</v>
      </c>
      <c r="F226" s="63">
        <v>42930</v>
      </c>
      <c r="G226" s="64">
        <v>25560.53</v>
      </c>
      <c r="H226" s="64">
        <f t="shared" si="11"/>
        <v>0</v>
      </c>
      <c r="J226" s="91"/>
      <c r="K226" s="91"/>
      <c r="L226" s="93"/>
      <c r="M226" s="93"/>
    </row>
    <row r="227" spans="1:13" x14ac:dyDescent="0.25">
      <c r="A227" t="s">
        <v>2531</v>
      </c>
      <c r="B227" t="s">
        <v>2532</v>
      </c>
      <c r="C227" s="61">
        <v>-218104.73</v>
      </c>
      <c r="D227" s="7"/>
      <c r="E227" s="62" t="s">
        <v>2749</v>
      </c>
      <c r="F227" s="63">
        <v>42915</v>
      </c>
      <c r="G227" s="64">
        <v>218104.73</v>
      </c>
      <c r="H227" s="64">
        <f t="shared" si="11"/>
        <v>0</v>
      </c>
      <c r="J227" s="91"/>
      <c r="K227" s="91"/>
      <c r="L227" s="93"/>
      <c r="M227" s="93"/>
    </row>
    <row r="228" spans="1:13" x14ac:dyDescent="0.25">
      <c r="A228" t="s">
        <v>2533</v>
      </c>
      <c r="B228" t="s">
        <v>2534</v>
      </c>
      <c r="C228" s="61">
        <v>-213424.74</v>
      </c>
      <c r="D228" s="7"/>
      <c r="E228" s="62" t="s">
        <v>2742</v>
      </c>
      <c r="F228" s="63">
        <v>42915</v>
      </c>
      <c r="G228" s="64">
        <v>213424.74</v>
      </c>
      <c r="H228" s="64">
        <f t="shared" si="11"/>
        <v>0</v>
      </c>
      <c r="J228" s="91"/>
      <c r="K228" s="91"/>
      <c r="L228" s="93"/>
      <c r="M228" s="93"/>
    </row>
    <row r="229" spans="1:13" x14ac:dyDescent="0.25">
      <c r="A229" t="s">
        <v>2535</v>
      </c>
      <c r="B229" t="s">
        <v>2536</v>
      </c>
      <c r="C229" s="61">
        <v>-494416.49</v>
      </c>
      <c r="D229" s="7"/>
      <c r="E229" s="62" t="s">
        <v>2712</v>
      </c>
      <c r="F229" s="63">
        <v>42919</v>
      </c>
      <c r="G229" s="64">
        <v>494416.49</v>
      </c>
      <c r="H229" s="64">
        <f t="shared" si="11"/>
        <v>0</v>
      </c>
      <c r="J229" s="91"/>
      <c r="K229" s="91"/>
      <c r="L229" s="93"/>
      <c r="M229" s="93"/>
    </row>
    <row r="230" spans="1:13" x14ac:dyDescent="0.25">
      <c r="A230" t="s">
        <v>2537</v>
      </c>
      <c r="B230" t="s">
        <v>2538</v>
      </c>
      <c r="C230" s="61">
        <v>-212751.82</v>
      </c>
      <c r="D230" s="7"/>
      <c r="E230" s="62" t="s">
        <v>2761</v>
      </c>
      <c r="F230" s="63">
        <v>42930</v>
      </c>
      <c r="G230" s="64">
        <v>212751.82</v>
      </c>
      <c r="H230" s="64">
        <f t="shared" si="11"/>
        <v>0</v>
      </c>
      <c r="J230" s="91"/>
      <c r="K230" s="91"/>
      <c r="L230" s="93"/>
      <c r="M230" s="93"/>
    </row>
    <row r="231" spans="1:13" x14ac:dyDescent="0.25">
      <c r="A231" t="s">
        <v>2539</v>
      </c>
      <c r="B231" t="s">
        <v>2540</v>
      </c>
      <c r="C231" s="61">
        <v>-212751.82</v>
      </c>
      <c r="D231" s="7"/>
      <c r="E231" s="62" t="s">
        <v>2762</v>
      </c>
      <c r="F231" s="63">
        <v>42930</v>
      </c>
      <c r="G231" s="64">
        <v>212751.82</v>
      </c>
      <c r="H231" s="64">
        <f t="shared" si="11"/>
        <v>0</v>
      </c>
      <c r="J231" s="91"/>
      <c r="K231" s="91"/>
      <c r="L231" s="93"/>
      <c r="M231" s="93"/>
    </row>
    <row r="232" spans="1:13" x14ac:dyDescent="0.25">
      <c r="A232" t="s">
        <v>2541</v>
      </c>
      <c r="B232" t="s">
        <v>2542</v>
      </c>
      <c r="C232" s="61">
        <v>-212751.82</v>
      </c>
      <c r="D232" s="7"/>
      <c r="E232" s="62" t="s">
        <v>2758</v>
      </c>
      <c r="F232" s="63">
        <v>42930</v>
      </c>
      <c r="G232" s="64">
        <v>212751.82</v>
      </c>
      <c r="H232" s="64">
        <f t="shared" si="11"/>
        <v>0</v>
      </c>
      <c r="J232" s="91"/>
      <c r="K232" s="91"/>
      <c r="L232" s="93"/>
      <c r="M232" s="93"/>
    </row>
    <row r="233" spans="1:13" x14ac:dyDescent="0.25">
      <c r="A233" s="74" t="s">
        <v>2543</v>
      </c>
      <c r="B233" s="74" t="s">
        <v>2544</v>
      </c>
      <c r="C233" s="75">
        <v>-212751.82</v>
      </c>
      <c r="D233" s="7"/>
      <c r="E233" s="74" t="s">
        <v>2760</v>
      </c>
      <c r="F233" s="63">
        <v>42930</v>
      </c>
      <c r="G233" s="64">
        <v>212751.82</v>
      </c>
      <c r="H233" s="64">
        <f t="shared" si="11"/>
        <v>0</v>
      </c>
      <c r="J233" s="91"/>
      <c r="K233" s="91"/>
      <c r="L233" s="93"/>
      <c r="M233" s="93"/>
    </row>
    <row r="234" spans="1:13" x14ac:dyDescent="0.25">
      <c r="A234" t="s">
        <v>2545</v>
      </c>
      <c r="B234" t="s">
        <v>2546</v>
      </c>
      <c r="C234" s="61">
        <v>-212751.82</v>
      </c>
      <c r="D234" s="7"/>
      <c r="E234" s="62" t="s">
        <v>2767</v>
      </c>
      <c r="F234" s="63">
        <v>42930</v>
      </c>
      <c r="G234" s="64">
        <v>212751.82</v>
      </c>
      <c r="H234" s="64">
        <f t="shared" si="11"/>
        <v>0</v>
      </c>
      <c r="J234" s="91"/>
      <c r="K234" s="91"/>
      <c r="L234" s="93"/>
      <c r="M234" s="93"/>
    </row>
    <row r="235" spans="1:13" x14ac:dyDescent="0.25">
      <c r="A235" t="s">
        <v>2547</v>
      </c>
      <c r="B235" t="s">
        <v>2548</v>
      </c>
      <c r="C235" s="61">
        <v>-212751.82</v>
      </c>
      <c r="D235" s="7"/>
      <c r="E235" s="62" t="s">
        <v>2757</v>
      </c>
      <c r="F235" s="63">
        <v>42930</v>
      </c>
      <c r="G235" s="64">
        <v>212751.82</v>
      </c>
      <c r="H235" s="64">
        <f t="shared" si="11"/>
        <v>0</v>
      </c>
      <c r="J235" s="91"/>
      <c r="K235" s="91"/>
      <c r="L235" s="93"/>
      <c r="M235" s="93"/>
    </row>
    <row r="236" spans="1:13" x14ac:dyDescent="0.25">
      <c r="A236" t="s">
        <v>2549</v>
      </c>
      <c r="B236" t="s">
        <v>2550</v>
      </c>
      <c r="C236" s="61">
        <v>-266122.02</v>
      </c>
      <c r="D236" s="7"/>
      <c r="E236" s="62" t="s">
        <v>2752</v>
      </c>
      <c r="F236" s="63">
        <v>42930</v>
      </c>
      <c r="G236" s="64">
        <v>266122.02</v>
      </c>
      <c r="H236" s="64">
        <f t="shared" si="11"/>
        <v>0</v>
      </c>
      <c r="J236" s="91"/>
      <c r="K236" s="91"/>
      <c r="L236" s="93"/>
      <c r="M236" s="93"/>
    </row>
    <row r="237" spans="1:13" x14ac:dyDescent="0.25">
      <c r="A237" t="s">
        <v>2551</v>
      </c>
      <c r="B237" t="s">
        <v>2552</v>
      </c>
      <c r="C237" s="61">
        <v>-304854.28000000003</v>
      </c>
      <c r="D237" s="7"/>
      <c r="E237" s="62" t="s">
        <v>2755</v>
      </c>
      <c r="F237" s="63">
        <v>42930</v>
      </c>
      <c r="G237" s="64">
        <v>304854.28000000003</v>
      </c>
      <c r="H237" s="64">
        <f t="shared" si="11"/>
        <v>0</v>
      </c>
      <c r="J237" s="91"/>
      <c r="K237" s="91"/>
      <c r="L237" s="93"/>
      <c r="M237" s="93"/>
    </row>
    <row r="238" spans="1:13" x14ac:dyDescent="0.25">
      <c r="A238" t="s">
        <v>2553</v>
      </c>
      <c r="B238" t="s">
        <v>2554</v>
      </c>
      <c r="C238" s="61">
        <v>-304854.28000000003</v>
      </c>
      <c r="D238" s="7"/>
      <c r="E238" s="62" t="s">
        <v>2756</v>
      </c>
      <c r="F238" s="63">
        <v>42930</v>
      </c>
      <c r="G238" s="64">
        <v>304854.28000000003</v>
      </c>
      <c r="H238" s="64">
        <f t="shared" si="11"/>
        <v>0</v>
      </c>
      <c r="J238" s="91"/>
      <c r="K238" s="91"/>
      <c r="L238" s="93"/>
      <c r="M238" s="93"/>
    </row>
    <row r="239" spans="1:13" x14ac:dyDescent="0.25">
      <c r="A239" t="s">
        <v>2555</v>
      </c>
      <c r="B239" t="s">
        <v>2556</v>
      </c>
      <c r="C239" s="61">
        <v>-304854.28000000003</v>
      </c>
      <c r="D239" s="7"/>
      <c r="E239" s="62" t="s">
        <v>2754</v>
      </c>
      <c r="F239" s="63">
        <v>42930</v>
      </c>
      <c r="G239" s="64">
        <v>304854.28000000003</v>
      </c>
      <c r="H239" s="64">
        <f t="shared" si="11"/>
        <v>0</v>
      </c>
      <c r="J239" s="91"/>
      <c r="K239" s="91"/>
      <c r="L239" s="93"/>
      <c r="M239" s="93"/>
    </row>
    <row r="240" spans="1:13" x14ac:dyDescent="0.25">
      <c r="A240" t="s">
        <v>2557</v>
      </c>
      <c r="B240" t="s">
        <v>2558</v>
      </c>
      <c r="C240" s="61">
        <v>-212318.61</v>
      </c>
      <c r="D240" s="7"/>
      <c r="E240" s="62" t="s">
        <v>2716</v>
      </c>
      <c r="F240" s="63">
        <v>42930</v>
      </c>
      <c r="G240" s="64">
        <v>212318.61</v>
      </c>
      <c r="H240" s="64">
        <f t="shared" si="11"/>
        <v>0</v>
      </c>
      <c r="J240" s="91"/>
      <c r="K240" s="91"/>
      <c r="L240" s="93"/>
      <c r="M240" s="93"/>
    </row>
    <row r="241" spans="1:13" x14ac:dyDescent="0.25">
      <c r="A241" t="s">
        <v>2559</v>
      </c>
      <c r="B241" t="s">
        <v>2560</v>
      </c>
      <c r="C241" s="61">
        <v>-425421.04</v>
      </c>
      <c r="D241" s="7"/>
      <c r="E241" s="62" t="s">
        <v>2691</v>
      </c>
      <c r="F241" s="63">
        <v>42930</v>
      </c>
      <c r="G241" s="64">
        <v>425421.04</v>
      </c>
      <c r="H241" s="64">
        <f t="shared" si="11"/>
        <v>0</v>
      </c>
      <c r="J241" s="91"/>
      <c r="K241" s="91"/>
      <c r="L241" s="93"/>
      <c r="M241" s="93"/>
    </row>
    <row r="242" spans="1:13" x14ac:dyDescent="0.25">
      <c r="A242" t="s">
        <v>2561</v>
      </c>
      <c r="B242" t="s">
        <v>2562</v>
      </c>
      <c r="C242" s="61">
        <v>-348454.73</v>
      </c>
      <c r="D242" s="7"/>
      <c r="E242" s="62" t="s">
        <v>2733</v>
      </c>
      <c r="F242" s="63">
        <v>42933</v>
      </c>
      <c r="G242" s="64">
        <v>348454.73</v>
      </c>
      <c r="H242" s="64">
        <f t="shared" si="11"/>
        <v>0</v>
      </c>
      <c r="J242" s="91"/>
      <c r="K242" s="91"/>
      <c r="L242" s="93"/>
      <c r="M242" s="93"/>
    </row>
    <row r="243" spans="1:13" x14ac:dyDescent="0.25">
      <c r="A243" t="s">
        <v>2563</v>
      </c>
      <c r="B243" t="s">
        <v>2564</v>
      </c>
      <c r="C243" s="61">
        <v>-400419.05</v>
      </c>
      <c r="D243" s="7"/>
      <c r="E243" s="62" t="s">
        <v>2731</v>
      </c>
      <c r="F243" s="63">
        <v>42933</v>
      </c>
      <c r="G243" s="64">
        <v>400419.05</v>
      </c>
      <c r="H243" s="64">
        <f t="shared" si="11"/>
        <v>0</v>
      </c>
      <c r="J243" s="91"/>
      <c r="K243" s="91"/>
      <c r="L243" s="93"/>
      <c r="M243" s="93"/>
    </row>
    <row r="244" spans="1:13" x14ac:dyDescent="0.25">
      <c r="A244" t="s">
        <v>2565</v>
      </c>
      <c r="B244" t="s">
        <v>2566</v>
      </c>
      <c r="C244" s="61">
        <v>-400419.05</v>
      </c>
      <c r="D244" s="7"/>
      <c r="E244" s="62" t="s">
        <v>2729</v>
      </c>
      <c r="F244" s="63">
        <v>42933</v>
      </c>
      <c r="G244" s="64">
        <v>400419.05</v>
      </c>
      <c r="H244" s="64">
        <f t="shared" si="11"/>
        <v>0</v>
      </c>
      <c r="J244" s="91"/>
      <c r="K244" s="91"/>
      <c r="L244" s="93"/>
      <c r="M244" s="93"/>
    </row>
    <row r="245" spans="1:13" x14ac:dyDescent="0.25">
      <c r="A245" t="s">
        <v>2567</v>
      </c>
      <c r="B245" t="s">
        <v>2568</v>
      </c>
      <c r="C245" s="61">
        <v>-400419.05</v>
      </c>
      <c r="D245" s="7"/>
      <c r="E245" s="62" t="s">
        <v>461</v>
      </c>
      <c r="F245" s="63"/>
      <c r="G245" s="64"/>
      <c r="H245" s="64"/>
      <c r="J245" s="91"/>
      <c r="K245" s="91"/>
      <c r="L245" s="93"/>
      <c r="M245" s="93"/>
    </row>
    <row r="246" spans="1:13" x14ac:dyDescent="0.25">
      <c r="A246" t="s">
        <v>2569</v>
      </c>
      <c r="B246" t="s">
        <v>2570</v>
      </c>
      <c r="C246" s="61">
        <v>-233944.73</v>
      </c>
      <c r="D246" s="7"/>
      <c r="E246" s="62" t="s">
        <v>2768</v>
      </c>
      <c r="F246" s="63">
        <v>42933</v>
      </c>
      <c r="G246" s="64">
        <v>233944.73</v>
      </c>
      <c r="H246" s="64">
        <f t="shared" ref="H246:H284" si="12">+C246+G246</f>
        <v>0</v>
      </c>
      <c r="J246" s="91"/>
      <c r="K246" s="91"/>
      <c r="L246" s="93"/>
      <c r="M246" s="93"/>
    </row>
    <row r="247" spans="1:13" x14ac:dyDescent="0.25">
      <c r="A247" t="s">
        <v>2571</v>
      </c>
      <c r="B247" t="s">
        <v>2572</v>
      </c>
      <c r="C247" s="61">
        <v>-233944.73</v>
      </c>
      <c r="D247" s="7"/>
      <c r="E247" s="62" t="s">
        <v>2780</v>
      </c>
      <c r="F247" s="63">
        <v>42933</v>
      </c>
      <c r="G247" s="64">
        <v>233944.73</v>
      </c>
      <c r="H247" s="64">
        <f t="shared" si="12"/>
        <v>0</v>
      </c>
      <c r="J247" s="91"/>
      <c r="K247" s="91"/>
      <c r="L247" s="93"/>
      <c r="M247" s="93"/>
    </row>
    <row r="248" spans="1:13" x14ac:dyDescent="0.25">
      <c r="A248" t="s">
        <v>2573</v>
      </c>
      <c r="B248" t="s">
        <v>2574</v>
      </c>
      <c r="C248" s="61">
        <v>-233944.73</v>
      </c>
      <c r="D248" s="7"/>
      <c r="E248" s="62" t="s">
        <v>2771</v>
      </c>
      <c r="F248" s="63">
        <v>42933</v>
      </c>
      <c r="G248" s="64">
        <v>233944.73</v>
      </c>
      <c r="H248" s="64">
        <f t="shared" si="12"/>
        <v>0</v>
      </c>
      <c r="J248" s="91"/>
      <c r="K248" s="91"/>
      <c r="L248" s="93"/>
      <c r="M248" s="93"/>
    </row>
    <row r="249" spans="1:13" x14ac:dyDescent="0.25">
      <c r="A249" t="s">
        <v>2575</v>
      </c>
      <c r="B249" t="s">
        <v>2576</v>
      </c>
      <c r="C249" s="61">
        <v>-361873.21</v>
      </c>
      <c r="D249" s="7"/>
      <c r="E249" s="62" t="s">
        <v>2694</v>
      </c>
      <c r="F249" s="63">
        <v>42933</v>
      </c>
      <c r="G249" s="64">
        <v>361873.21</v>
      </c>
      <c r="H249" s="64">
        <f t="shared" si="12"/>
        <v>0</v>
      </c>
      <c r="J249" s="91"/>
      <c r="K249" s="91"/>
      <c r="L249" s="93"/>
      <c r="M249" s="93"/>
    </row>
    <row r="250" spans="1:13" x14ac:dyDescent="0.25">
      <c r="A250" t="s">
        <v>2577</v>
      </c>
      <c r="B250" t="s">
        <v>2578</v>
      </c>
      <c r="C250" s="61">
        <v>-454679.11</v>
      </c>
      <c r="D250" s="7"/>
      <c r="E250" s="62" t="s">
        <v>2704</v>
      </c>
      <c r="F250" s="63">
        <v>42933</v>
      </c>
      <c r="G250" s="64">
        <v>454679.11</v>
      </c>
      <c r="H250" s="64">
        <f t="shared" si="12"/>
        <v>0</v>
      </c>
      <c r="J250" s="91"/>
      <c r="K250" s="91"/>
      <c r="L250" s="93"/>
      <c r="M250" s="93"/>
    </row>
    <row r="251" spans="1:13" x14ac:dyDescent="0.25">
      <c r="A251" t="s">
        <v>2579</v>
      </c>
      <c r="B251" t="s">
        <v>2580</v>
      </c>
      <c r="C251" s="61">
        <v>-454679.11</v>
      </c>
      <c r="D251" s="7"/>
      <c r="E251" s="62" t="s">
        <v>2703</v>
      </c>
      <c r="F251" s="63">
        <v>42933</v>
      </c>
      <c r="G251" s="64">
        <v>454679.11</v>
      </c>
      <c r="H251" s="64">
        <f t="shared" si="12"/>
        <v>0</v>
      </c>
      <c r="J251" s="91"/>
      <c r="K251" s="91"/>
      <c r="L251" s="93"/>
      <c r="M251" s="93"/>
    </row>
    <row r="252" spans="1:13" x14ac:dyDescent="0.25">
      <c r="A252" t="s">
        <v>2581</v>
      </c>
      <c r="B252" t="s">
        <v>2582</v>
      </c>
      <c r="C252" s="61">
        <v>-212751.82</v>
      </c>
      <c r="D252" s="7"/>
      <c r="E252" s="62" t="s">
        <v>2765</v>
      </c>
      <c r="F252" s="63">
        <v>42933</v>
      </c>
      <c r="G252" s="64">
        <v>212751.82</v>
      </c>
      <c r="H252" s="64">
        <f t="shared" si="12"/>
        <v>0</v>
      </c>
      <c r="J252" s="91"/>
      <c r="K252" s="91"/>
      <c r="L252" s="93"/>
      <c r="M252" s="93"/>
    </row>
    <row r="253" spans="1:13" x14ac:dyDescent="0.25">
      <c r="A253" t="s">
        <v>2583</v>
      </c>
      <c r="B253" t="s">
        <v>2584</v>
      </c>
      <c r="C253" s="61">
        <v>-212751.82</v>
      </c>
      <c r="D253" s="7"/>
      <c r="E253" s="62" t="s">
        <v>2766</v>
      </c>
      <c r="F253" s="63">
        <v>42933</v>
      </c>
      <c r="G253" s="64">
        <v>212751.82</v>
      </c>
      <c r="H253" s="64">
        <f t="shared" si="12"/>
        <v>0</v>
      </c>
      <c r="J253" s="91"/>
      <c r="K253" s="91"/>
      <c r="L253" s="93"/>
      <c r="M253" s="93"/>
    </row>
    <row r="254" spans="1:13" x14ac:dyDescent="0.25">
      <c r="A254" t="s">
        <v>2585</v>
      </c>
      <c r="B254" t="s">
        <v>2586</v>
      </c>
      <c r="C254" s="61">
        <v>-219364.74</v>
      </c>
      <c r="D254" s="7"/>
      <c r="E254" s="62" t="s">
        <v>2772</v>
      </c>
      <c r="F254" s="63">
        <v>42933</v>
      </c>
      <c r="G254" s="64">
        <v>219364.74</v>
      </c>
      <c r="H254" s="64">
        <f t="shared" si="12"/>
        <v>0</v>
      </c>
      <c r="J254" s="91"/>
      <c r="K254" s="91"/>
      <c r="L254" s="93"/>
      <c r="M254" s="93"/>
    </row>
    <row r="255" spans="1:13" x14ac:dyDescent="0.25">
      <c r="A255" t="s">
        <v>2587</v>
      </c>
      <c r="B255" t="s">
        <v>2588</v>
      </c>
      <c r="C255" s="61">
        <v>-1654.74</v>
      </c>
      <c r="D255" s="7"/>
      <c r="E255" s="62" t="s">
        <v>2773</v>
      </c>
      <c r="F255" s="63">
        <v>42933</v>
      </c>
      <c r="G255" s="64">
        <v>219364.74</v>
      </c>
      <c r="H255" s="64">
        <f t="shared" si="12"/>
        <v>217710</v>
      </c>
      <c r="I255" t="s">
        <v>2787</v>
      </c>
      <c r="J255" s="91"/>
      <c r="K255" s="91"/>
      <c r="L255" s="93"/>
      <c r="M255" s="93"/>
    </row>
    <row r="256" spans="1:13" x14ac:dyDescent="0.25">
      <c r="A256" t="s">
        <v>2589</v>
      </c>
      <c r="B256" t="s">
        <v>2590</v>
      </c>
      <c r="C256" s="61">
        <v>-233944.73</v>
      </c>
      <c r="D256" s="7"/>
      <c r="E256" s="62" t="s">
        <v>2777</v>
      </c>
      <c r="F256" s="63">
        <v>42933</v>
      </c>
      <c r="G256" s="64">
        <v>233944.73</v>
      </c>
      <c r="H256" s="64">
        <f t="shared" si="12"/>
        <v>0</v>
      </c>
      <c r="J256" s="91"/>
      <c r="K256" s="91"/>
      <c r="L256" s="93"/>
      <c r="M256" s="93"/>
    </row>
    <row r="257" spans="1:13" x14ac:dyDescent="0.25">
      <c r="A257" t="s">
        <v>2591</v>
      </c>
      <c r="B257" t="s">
        <v>2592</v>
      </c>
      <c r="C257" s="61">
        <v>-233944.73</v>
      </c>
      <c r="D257" s="7"/>
      <c r="E257" s="62" t="s">
        <v>2775</v>
      </c>
      <c r="F257" s="63">
        <v>42933</v>
      </c>
      <c r="G257" s="64">
        <v>233944.73</v>
      </c>
      <c r="H257" s="64">
        <f t="shared" si="12"/>
        <v>0</v>
      </c>
      <c r="J257" s="91"/>
      <c r="K257" s="91"/>
      <c r="L257" s="93"/>
      <c r="M257" s="93"/>
    </row>
    <row r="258" spans="1:13" x14ac:dyDescent="0.25">
      <c r="A258" t="s">
        <v>2593</v>
      </c>
      <c r="B258" t="s">
        <v>2594</v>
      </c>
      <c r="C258" s="61">
        <v>-233944.73</v>
      </c>
      <c r="D258" s="7"/>
      <c r="E258" s="62" t="s">
        <v>2782</v>
      </c>
      <c r="F258" s="63">
        <v>42933</v>
      </c>
      <c r="G258" s="64">
        <v>233944.73</v>
      </c>
      <c r="H258" s="64">
        <f t="shared" si="12"/>
        <v>0</v>
      </c>
      <c r="J258" s="91"/>
      <c r="K258" s="91"/>
      <c r="L258" s="93"/>
      <c r="M258" s="93"/>
    </row>
    <row r="259" spans="1:13" x14ac:dyDescent="0.25">
      <c r="A259" t="s">
        <v>2595</v>
      </c>
      <c r="B259" t="s">
        <v>2596</v>
      </c>
      <c r="C259" s="61">
        <v>-255907.86</v>
      </c>
      <c r="D259" s="7"/>
      <c r="E259" s="62" t="s">
        <v>2726</v>
      </c>
      <c r="F259" s="63">
        <v>42935</v>
      </c>
      <c r="G259" s="64">
        <v>255907.86</v>
      </c>
      <c r="H259" s="64">
        <f t="shared" si="12"/>
        <v>0</v>
      </c>
      <c r="J259" s="91"/>
      <c r="K259" s="91"/>
      <c r="L259" s="93"/>
      <c r="M259" s="93"/>
    </row>
    <row r="260" spans="1:13" x14ac:dyDescent="0.25">
      <c r="A260" t="s">
        <v>2597</v>
      </c>
      <c r="B260" t="s">
        <v>2598</v>
      </c>
      <c r="C260" s="61">
        <v>-246786.64</v>
      </c>
      <c r="D260" s="7"/>
      <c r="E260" s="62" t="s">
        <v>2725</v>
      </c>
      <c r="F260" s="63">
        <v>42935</v>
      </c>
      <c r="G260" s="64">
        <v>246786.64</v>
      </c>
      <c r="H260" s="64">
        <f t="shared" si="12"/>
        <v>0</v>
      </c>
      <c r="J260" s="91"/>
      <c r="K260" s="91"/>
      <c r="L260" s="93"/>
      <c r="M260" s="93"/>
    </row>
    <row r="261" spans="1:13" x14ac:dyDescent="0.25">
      <c r="A261" t="s">
        <v>2599</v>
      </c>
      <c r="B261" t="s">
        <v>2600</v>
      </c>
      <c r="C261" s="61">
        <v>-454679.11</v>
      </c>
      <c r="D261" s="7"/>
      <c r="E261" s="62" t="s">
        <v>2705</v>
      </c>
      <c r="F261" s="63">
        <v>42935</v>
      </c>
      <c r="G261" s="64">
        <v>454679.11</v>
      </c>
      <c r="H261" s="64">
        <f t="shared" si="12"/>
        <v>0</v>
      </c>
      <c r="J261" s="91"/>
      <c r="K261" s="91"/>
      <c r="L261" s="93"/>
      <c r="M261" s="93"/>
    </row>
    <row r="262" spans="1:13" x14ac:dyDescent="0.25">
      <c r="A262" t="s">
        <v>2601</v>
      </c>
      <c r="B262" t="s">
        <v>2602</v>
      </c>
      <c r="C262" s="61">
        <v>-154171.47</v>
      </c>
      <c r="D262" s="7"/>
      <c r="E262" s="62" t="s">
        <v>2732</v>
      </c>
      <c r="F262" s="63">
        <v>42933</v>
      </c>
      <c r="G262" s="64">
        <v>154171.47</v>
      </c>
      <c r="H262" s="64">
        <f t="shared" si="12"/>
        <v>0</v>
      </c>
      <c r="J262" s="91"/>
      <c r="K262" s="91"/>
      <c r="L262" s="93"/>
      <c r="M262" s="93"/>
    </row>
    <row r="263" spans="1:13" x14ac:dyDescent="0.25">
      <c r="A263" t="s">
        <v>2603</v>
      </c>
      <c r="B263" t="s">
        <v>2604</v>
      </c>
      <c r="C263" s="61">
        <v>-581664.35</v>
      </c>
      <c r="D263" s="7"/>
      <c r="E263" s="62" t="s">
        <v>2713</v>
      </c>
      <c r="F263" s="63">
        <v>42940</v>
      </c>
      <c r="G263" s="64">
        <v>581664.36</v>
      </c>
      <c r="H263" s="64">
        <f t="shared" si="12"/>
        <v>1.0000000009313226E-2</v>
      </c>
      <c r="J263" s="91"/>
      <c r="K263" s="91"/>
      <c r="L263" s="93"/>
      <c r="M263" s="93"/>
    </row>
    <row r="264" spans="1:13" x14ac:dyDescent="0.25">
      <c r="A264" t="s">
        <v>2605</v>
      </c>
      <c r="B264" t="s">
        <v>2606</v>
      </c>
      <c r="C264" s="61">
        <v>-120055.93</v>
      </c>
      <c r="D264" s="7"/>
      <c r="E264" s="62" t="s">
        <v>2693</v>
      </c>
      <c r="F264" s="63">
        <v>42935</v>
      </c>
      <c r="G264" s="64">
        <v>120055.93</v>
      </c>
      <c r="H264" s="64">
        <f t="shared" si="12"/>
        <v>0</v>
      </c>
      <c r="J264" s="91"/>
      <c r="K264" s="91"/>
      <c r="L264" s="93"/>
      <c r="M264" s="93"/>
    </row>
    <row r="265" spans="1:13" x14ac:dyDescent="0.25">
      <c r="A265" t="s">
        <v>2607</v>
      </c>
      <c r="B265" t="s">
        <v>2608</v>
      </c>
      <c r="C265" s="61">
        <v>-219364.74</v>
      </c>
      <c r="D265" s="7"/>
      <c r="E265" s="62" t="s">
        <v>2776</v>
      </c>
      <c r="F265" s="63">
        <v>42933</v>
      </c>
      <c r="G265" s="64">
        <v>219364.74</v>
      </c>
      <c r="H265" s="64">
        <f t="shared" si="12"/>
        <v>0</v>
      </c>
      <c r="J265" s="91"/>
      <c r="K265" s="91"/>
      <c r="L265" s="93"/>
      <c r="M265" s="93"/>
    </row>
    <row r="266" spans="1:13" x14ac:dyDescent="0.25">
      <c r="A266" t="s">
        <v>2609</v>
      </c>
      <c r="B266" t="s">
        <v>2610</v>
      </c>
      <c r="C266" s="61">
        <v>-233944.73</v>
      </c>
      <c r="D266" s="7"/>
      <c r="E266" s="62" t="s">
        <v>2778</v>
      </c>
      <c r="F266" s="63">
        <v>42933</v>
      </c>
      <c r="G266" s="64">
        <v>233944.73</v>
      </c>
      <c r="H266" s="64">
        <f t="shared" si="12"/>
        <v>0</v>
      </c>
      <c r="J266" s="91"/>
      <c r="K266" s="91"/>
      <c r="L266" s="93"/>
      <c r="M266" s="93"/>
    </row>
    <row r="267" spans="1:13" x14ac:dyDescent="0.25">
      <c r="A267" t="s">
        <v>2611</v>
      </c>
      <c r="B267" t="s">
        <v>2612</v>
      </c>
      <c r="C267" s="61">
        <v>-287834.69</v>
      </c>
      <c r="D267" s="7"/>
      <c r="E267" s="62" t="s">
        <v>2722</v>
      </c>
      <c r="F267" s="63">
        <v>42935</v>
      </c>
      <c r="G267" s="64">
        <v>287834.69</v>
      </c>
      <c r="H267" s="64">
        <f t="shared" si="12"/>
        <v>0</v>
      </c>
      <c r="J267" s="91"/>
      <c r="K267" s="91"/>
      <c r="L267" s="93"/>
      <c r="M267" s="93"/>
    </row>
    <row r="268" spans="1:13" x14ac:dyDescent="0.25">
      <c r="A268" t="s">
        <v>2613</v>
      </c>
      <c r="B268" t="s">
        <v>2614</v>
      </c>
      <c r="C268" s="61">
        <v>-425421.04</v>
      </c>
      <c r="D268" s="7"/>
      <c r="E268" s="62" t="s">
        <v>2692</v>
      </c>
      <c r="F268" s="63">
        <v>42940</v>
      </c>
      <c r="G268" s="64">
        <v>425421.04</v>
      </c>
      <c r="H268" s="64">
        <f t="shared" si="12"/>
        <v>0</v>
      </c>
      <c r="J268" s="91"/>
      <c r="K268" s="91"/>
      <c r="L268" s="93"/>
      <c r="M268" s="93"/>
    </row>
    <row r="269" spans="1:13" x14ac:dyDescent="0.25">
      <c r="A269" t="s">
        <v>2615</v>
      </c>
      <c r="B269" t="s">
        <v>2616</v>
      </c>
      <c r="C269" s="61">
        <v>-233945.73</v>
      </c>
      <c r="D269" s="7"/>
      <c r="E269" s="62" t="s">
        <v>2770</v>
      </c>
      <c r="F269" s="63">
        <v>42926</v>
      </c>
      <c r="G269" s="64">
        <v>233944.73</v>
      </c>
      <c r="H269" s="64">
        <f t="shared" si="12"/>
        <v>-1</v>
      </c>
      <c r="J269" s="91"/>
      <c r="K269" s="91"/>
      <c r="L269" s="93"/>
      <c r="M269" s="93"/>
    </row>
    <row r="270" spans="1:13" x14ac:dyDescent="0.25">
      <c r="A270" t="s">
        <v>2617</v>
      </c>
      <c r="B270" t="s">
        <v>2618</v>
      </c>
      <c r="C270" s="61">
        <v>-2995.89</v>
      </c>
      <c r="D270" s="7"/>
      <c r="E270" s="62" t="s">
        <v>2717</v>
      </c>
      <c r="F270" s="63">
        <v>42912</v>
      </c>
      <c r="G270" s="64">
        <v>302395.89</v>
      </c>
      <c r="H270" s="64">
        <f t="shared" si="12"/>
        <v>299400</v>
      </c>
      <c r="I270" t="s">
        <v>2786</v>
      </c>
      <c r="J270" s="91"/>
      <c r="K270" s="91"/>
      <c r="L270" s="93"/>
      <c r="M270" s="93"/>
    </row>
    <row r="271" spans="1:13" x14ac:dyDescent="0.25">
      <c r="A271" t="s">
        <v>2619</v>
      </c>
      <c r="B271" t="s">
        <v>2620</v>
      </c>
      <c r="C271" s="61">
        <v>-193560.53</v>
      </c>
      <c r="D271" s="7"/>
      <c r="E271" s="62" t="s">
        <v>2764</v>
      </c>
      <c r="F271" s="63">
        <v>42940</v>
      </c>
      <c r="G271" s="64">
        <v>193560.53</v>
      </c>
      <c r="H271" s="64">
        <f t="shared" si="12"/>
        <v>0</v>
      </c>
      <c r="J271" s="91"/>
      <c r="K271" s="91"/>
      <c r="L271" s="93"/>
      <c r="M271" s="93"/>
    </row>
    <row r="272" spans="1:13" x14ac:dyDescent="0.25">
      <c r="A272" t="s">
        <v>2621</v>
      </c>
      <c r="B272" t="s">
        <v>2622</v>
      </c>
      <c r="C272" s="61">
        <v>-477923.01</v>
      </c>
      <c r="D272" s="7"/>
      <c r="E272" s="62" t="s">
        <v>2700</v>
      </c>
      <c r="F272" s="63">
        <v>42908</v>
      </c>
      <c r="G272" s="64">
        <v>477923.01</v>
      </c>
      <c r="H272" s="64">
        <f t="shared" si="12"/>
        <v>0</v>
      </c>
      <c r="J272" s="91"/>
      <c r="K272" s="91"/>
      <c r="L272" s="93"/>
      <c r="M272" s="93"/>
    </row>
    <row r="273" spans="1:13" x14ac:dyDescent="0.25">
      <c r="A273" t="s">
        <v>2623</v>
      </c>
      <c r="B273" t="s">
        <v>2624</v>
      </c>
      <c r="C273" s="61">
        <v>-494416.49</v>
      </c>
      <c r="D273" s="7"/>
      <c r="E273" s="62" t="s">
        <v>2710</v>
      </c>
      <c r="F273" s="63">
        <v>42936</v>
      </c>
      <c r="G273" s="64">
        <v>494416.49</v>
      </c>
      <c r="H273" s="64">
        <f t="shared" si="12"/>
        <v>0</v>
      </c>
      <c r="J273" s="91"/>
      <c r="K273" s="91"/>
      <c r="L273" s="93"/>
      <c r="M273" s="93"/>
    </row>
    <row r="274" spans="1:13" x14ac:dyDescent="0.25">
      <c r="A274" t="s">
        <v>2625</v>
      </c>
      <c r="B274" t="s">
        <v>2626</v>
      </c>
      <c r="C274" s="61">
        <v>-218104.73</v>
      </c>
      <c r="D274" s="7"/>
      <c r="E274" s="62" t="s">
        <v>2746</v>
      </c>
      <c r="F274" s="63">
        <v>42941</v>
      </c>
      <c r="G274" s="64">
        <v>218104.73</v>
      </c>
      <c r="H274" s="64">
        <f t="shared" si="12"/>
        <v>0</v>
      </c>
      <c r="J274" s="91"/>
      <c r="K274" s="91"/>
      <c r="L274" s="93"/>
      <c r="M274" s="93"/>
    </row>
    <row r="275" spans="1:13" x14ac:dyDescent="0.25">
      <c r="A275" t="s">
        <v>2627</v>
      </c>
      <c r="B275" t="s">
        <v>2628</v>
      </c>
      <c r="C275" s="61">
        <v>-361873.21</v>
      </c>
      <c r="D275" s="7"/>
      <c r="E275" s="62" t="s">
        <v>2695</v>
      </c>
      <c r="F275" s="63">
        <v>42940</v>
      </c>
      <c r="G275" s="64">
        <v>361873.21</v>
      </c>
      <c r="H275" s="64">
        <f t="shared" si="12"/>
        <v>0</v>
      </c>
      <c r="J275" s="91"/>
      <c r="K275" s="91"/>
      <c r="L275" s="93"/>
      <c r="M275" s="93"/>
    </row>
    <row r="276" spans="1:13" x14ac:dyDescent="0.25">
      <c r="A276" t="s">
        <v>2629</v>
      </c>
      <c r="B276" t="s">
        <v>2630</v>
      </c>
      <c r="C276" s="61">
        <v>-361873.21</v>
      </c>
      <c r="D276" s="7"/>
      <c r="E276" s="62" t="s">
        <v>2696</v>
      </c>
      <c r="F276" s="63">
        <v>42940</v>
      </c>
      <c r="G276" s="64">
        <v>361873.21</v>
      </c>
      <c r="H276" s="64">
        <f t="shared" si="12"/>
        <v>0</v>
      </c>
      <c r="J276" s="91"/>
      <c r="K276" s="91"/>
      <c r="L276" s="93"/>
      <c r="M276" s="93"/>
    </row>
    <row r="277" spans="1:13" x14ac:dyDescent="0.25">
      <c r="A277" t="s">
        <v>2631</v>
      </c>
      <c r="B277" t="s">
        <v>2632</v>
      </c>
      <c r="C277" s="61">
        <v>-534430.17000000004</v>
      </c>
      <c r="D277" s="7"/>
      <c r="E277" s="62" t="s">
        <v>2706</v>
      </c>
      <c r="F277" s="63">
        <v>42940</v>
      </c>
      <c r="G277" s="64">
        <v>534430.17000000004</v>
      </c>
      <c r="H277" s="64">
        <f t="shared" si="12"/>
        <v>0</v>
      </c>
      <c r="J277" s="91"/>
      <c r="K277" s="91"/>
      <c r="L277" s="93"/>
      <c r="M277" s="93"/>
    </row>
    <row r="278" spans="1:13" x14ac:dyDescent="0.25">
      <c r="A278" t="s">
        <v>2633</v>
      </c>
      <c r="B278" t="s">
        <v>2634</v>
      </c>
      <c r="C278" s="61">
        <v>-219364.74</v>
      </c>
      <c r="D278" s="7"/>
      <c r="E278" s="62" t="s">
        <v>2779</v>
      </c>
      <c r="F278" s="63">
        <v>42941</v>
      </c>
      <c r="G278" s="64">
        <v>219364.74</v>
      </c>
      <c r="H278" s="64">
        <f t="shared" si="12"/>
        <v>0</v>
      </c>
      <c r="J278" s="91"/>
      <c r="K278" s="91"/>
      <c r="L278" s="93"/>
      <c r="M278" s="93"/>
    </row>
    <row r="279" spans="1:13" x14ac:dyDescent="0.25">
      <c r="A279" t="s">
        <v>2635</v>
      </c>
      <c r="B279" t="s">
        <v>2636</v>
      </c>
      <c r="C279" s="61">
        <v>-219364.74</v>
      </c>
      <c r="D279" s="7"/>
      <c r="E279" s="62" t="s">
        <v>2781</v>
      </c>
      <c r="F279" s="63">
        <v>42941</v>
      </c>
      <c r="G279" s="64">
        <v>219364.74</v>
      </c>
      <c r="H279" s="64">
        <f t="shared" si="12"/>
        <v>0</v>
      </c>
      <c r="J279" s="91"/>
      <c r="K279" s="91"/>
      <c r="L279" s="93"/>
      <c r="M279" s="93"/>
    </row>
    <row r="280" spans="1:13" x14ac:dyDescent="0.25">
      <c r="A280" t="s">
        <v>2637</v>
      </c>
      <c r="B280" t="s">
        <v>2638</v>
      </c>
      <c r="C280" s="61">
        <v>-321320.7</v>
      </c>
      <c r="D280" s="7"/>
      <c r="E280" s="62" t="s">
        <v>2697</v>
      </c>
      <c r="F280" s="63">
        <v>42933</v>
      </c>
      <c r="G280" s="64">
        <v>321320.7</v>
      </c>
      <c r="H280" s="64">
        <f t="shared" si="12"/>
        <v>0</v>
      </c>
      <c r="J280" s="91"/>
      <c r="K280" s="91"/>
      <c r="L280" s="93"/>
      <c r="M280" s="93"/>
    </row>
    <row r="281" spans="1:13" x14ac:dyDescent="0.25">
      <c r="A281" t="s">
        <v>2639</v>
      </c>
      <c r="B281" t="s">
        <v>2640</v>
      </c>
      <c r="C281" s="61">
        <v>-218104.73</v>
      </c>
      <c r="D281" s="7"/>
      <c r="E281" s="62" t="s">
        <v>2745</v>
      </c>
      <c r="F281" s="63">
        <v>42930</v>
      </c>
      <c r="G281" s="64">
        <v>218104.73</v>
      </c>
      <c r="H281" s="64">
        <f t="shared" si="12"/>
        <v>0</v>
      </c>
      <c r="J281" s="91"/>
      <c r="K281" s="91"/>
      <c r="L281" s="93"/>
      <c r="M281" s="93"/>
    </row>
    <row r="282" spans="1:13" x14ac:dyDescent="0.25">
      <c r="A282" t="s">
        <v>2641</v>
      </c>
      <c r="B282" t="s">
        <v>2642</v>
      </c>
      <c r="C282" s="61">
        <v>-238423.48</v>
      </c>
      <c r="D282" s="7"/>
      <c r="E282" s="62" t="s">
        <v>2753</v>
      </c>
      <c r="F282" s="63">
        <v>42773</v>
      </c>
      <c r="G282" s="64">
        <v>238423.48</v>
      </c>
      <c r="H282" s="64">
        <f t="shared" si="12"/>
        <v>0</v>
      </c>
      <c r="J282" s="91"/>
      <c r="K282" s="91"/>
      <c r="L282" s="93"/>
      <c r="M282" s="93"/>
    </row>
    <row r="283" spans="1:13" x14ac:dyDescent="0.25">
      <c r="A283" t="s">
        <v>2643</v>
      </c>
      <c r="B283" t="s">
        <v>2644</v>
      </c>
      <c r="C283" s="77">
        <v>-557401.07999999996</v>
      </c>
      <c r="D283" s="7"/>
      <c r="E283" s="62" t="s">
        <v>2718</v>
      </c>
      <c r="F283" s="63">
        <v>42942</v>
      </c>
      <c r="G283" s="64">
        <v>278700.53999999998</v>
      </c>
      <c r="H283" s="64">
        <f t="shared" si="12"/>
        <v>-278700.53999999998</v>
      </c>
      <c r="J283" s="91"/>
      <c r="K283" s="91"/>
      <c r="L283" s="93"/>
      <c r="M283" s="93"/>
    </row>
    <row r="284" spans="1:13" x14ac:dyDescent="0.25">
      <c r="A284" t="s">
        <v>2645</v>
      </c>
      <c r="B284" t="s">
        <v>2646</v>
      </c>
      <c r="C284" s="61">
        <v>-255907.86</v>
      </c>
      <c r="D284" s="7"/>
      <c r="E284" s="62" t="s">
        <v>2720</v>
      </c>
      <c r="F284" s="63">
        <v>42922</v>
      </c>
      <c r="G284" s="64">
        <v>255907.86</v>
      </c>
      <c r="H284" s="64">
        <f t="shared" si="12"/>
        <v>0</v>
      </c>
      <c r="J284" s="91"/>
      <c r="K284" s="91"/>
      <c r="L284" s="93"/>
      <c r="M284" s="93"/>
    </row>
    <row r="285" spans="1:13" x14ac:dyDescent="0.25">
      <c r="A285" t="s">
        <v>2647</v>
      </c>
      <c r="B285" t="s">
        <v>2648</v>
      </c>
      <c r="C285" s="61">
        <v>-385260.53</v>
      </c>
      <c r="D285" s="7"/>
      <c r="E285" s="62" t="s">
        <v>2787</v>
      </c>
      <c r="F285" s="63"/>
      <c r="G285" s="64"/>
      <c r="H285" s="64"/>
      <c r="J285" s="91"/>
      <c r="K285" s="91"/>
      <c r="L285" s="93"/>
      <c r="M285" s="93"/>
    </row>
    <row r="286" spans="1:13" x14ac:dyDescent="0.25">
      <c r="A286" t="s">
        <v>2649</v>
      </c>
      <c r="B286" t="s">
        <v>2650</v>
      </c>
      <c r="C286" s="61">
        <v>36264.71</v>
      </c>
      <c r="D286" s="7"/>
      <c r="E286" s="62" t="s">
        <v>2707</v>
      </c>
      <c r="F286" s="63">
        <v>42921</v>
      </c>
      <c r="G286" s="64">
        <v>534430.17000000004</v>
      </c>
      <c r="H286" s="64">
        <f>+C286+G286</f>
        <v>570694.88</v>
      </c>
      <c r="I286" t="s">
        <v>2783</v>
      </c>
      <c r="J286" s="91"/>
      <c r="K286" s="91"/>
      <c r="L286" s="93"/>
      <c r="M286" s="93"/>
    </row>
    <row r="287" spans="1:13" x14ac:dyDescent="0.25">
      <c r="A287" t="s">
        <v>2651</v>
      </c>
      <c r="B287" t="s">
        <v>2652</v>
      </c>
      <c r="C287" s="61">
        <v>-278700.53999999998</v>
      </c>
      <c r="D287" s="7"/>
      <c r="E287" s="62" t="s">
        <v>461</v>
      </c>
      <c r="F287" s="74"/>
      <c r="G287" s="74"/>
      <c r="H287" s="64"/>
      <c r="J287" s="91"/>
      <c r="K287" s="91"/>
      <c r="L287" s="93"/>
      <c r="M287" s="93"/>
    </row>
    <row r="288" spans="1:13" x14ac:dyDescent="0.25">
      <c r="A288" t="s">
        <v>2653</v>
      </c>
      <c r="B288" t="s">
        <v>2654</v>
      </c>
      <c r="C288" s="61">
        <v>-246786.64</v>
      </c>
      <c r="D288" s="7"/>
      <c r="E288" s="62" t="s">
        <v>461</v>
      </c>
      <c r="F288" s="63"/>
      <c r="G288" s="64"/>
      <c r="H288" s="64"/>
      <c r="J288" s="91"/>
      <c r="K288" s="91"/>
      <c r="L288" s="93"/>
      <c r="M288" s="93"/>
    </row>
    <row r="289" spans="1:13" x14ac:dyDescent="0.25">
      <c r="A289" t="s">
        <v>2655</v>
      </c>
      <c r="B289" t="s">
        <v>2656</v>
      </c>
      <c r="C289" s="61">
        <v>-494416.49</v>
      </c>
      <c r="D289" s="7"/>
      <c r="E289" s="62" t="s">
        <v>2784</v>
      </c>
      <c r="F289" s="63"/>
      <c r="G289" s="64"/>
      <c r="H289" s="64"/>
      <c r="J289" s="91"/>
      <c r="K289" s="91"/>
      <c r="L289" s="93"/>
      <c r="M289" s="93"/>
    </row>
    <row r="290" spans="1:13" x14ac:dyDescent="0.25">
      <c r="A290" t="s">
        <v>2657</v>
      </c>
      <c r="B290" t="s">
        <v>2658</v>
      </c>
      <c r="C290" s="61">
        <v>-494416.49</v>
      </c>
      <c r="D290" s="7"/>
      <c r="E290" s="62" t="s">
        <v>2785</v>
      </c>
      <c r="F290" s="63"/>
      <c r="G290" s="64"/>
      <c r="H290" s="64"/>
      <c r="J290" s="91"/>
      <c r="K290" s="91"/>
      <c r="L290" s="93"/>
      <c r="M290" s="93"/>
    </row>
    <row r="291" spans="1:13" x14ac:dyDescent="0.25">
      <c r="A291" t="s">
        <v>2659</v>
      </c>
      <c r="B291" t="s">
        <v>2660</v>
      </c>
      <c r="C291" s="61">
        <v>-193561.68</v>
      </c>
      <c r="D291" s="7"/>
      <c r="E291" s="62" t="s">
        <v>462</v>
      </c>
      <c r="F291" s="63"/>
      <c r="G291" s="64"/>
      <c r="H291" s="64"/>
      <c r="J291" s="91"/>
      <c r="K291" s="91"/>
      <c r="L291" s="93"/>
      <c r="M291" s="93"/>
    </row>
    <row r="292" spans="1:13" x14ac:dyDescent="0.25">
      <c r="A292" t="s">
        <v>2661</v>
      </c>
      <c r="B292" t="s">
        <v>2662</v>
      </c>
      <c r="C292" s="61">
        <v>-348454.73</v>
      </c>
      <c r="D292" s="7"/>
      <c r="E292" s="62" t="s">
        <v>461</v>
      </c>
      <c r="F292" s="63"/>
      <c r="G292" s="64"/>
      <c r="H292" s="64"/>
      <c r="J292" s="91"/>
      <c r="K292" s="91"/>
      <c r="L292" s="93"/>
      <c r="M292" s="93"/>
    </row>
    <row r="293" spans="1:13" x14ac:dyDescent="0.25">
      <c r="A293" t="s">
        <v>2663</v>
      </c>
      <c r="B293" t="s">
        <v>2664</v>
      </c>
      <c r="C293" s="61">
        <v>-400419.05</v>
      </c>
      <c r="D293" s="7"/>
      <c r="E293" s="62" t="s">
        <v>461</v>
      </c>
      <c r="F293" s="63"/>
      <c r="G293" s="64"/>
      <c r="H293" s="64"/>
      <c r="J293" s="91"/>
      <c r="K293" s="91"/>
      <c r="L293" s="93"/>
      <c r="M293" s="93"/>
    </row>
    <row r="294" spans="1:13" x14ac:dyDescent="0.25">
      <c r="A294" t="s">
        <v>2665</v>
      </c>
      <c r="B294" t="s">
        <v>2666</v>
      </c>
      <c r="C294" s="61">
        <v>-400419.05</v>
      </c>
      <c r="D294" s="7"/>
      <c r="E294" s="62" t="s">
        <v>461</v>
      </c>
      <c r="F294" s="63"/>
      <c r="G294" s="64"/>
      <c r="H294" s="64"/>
      <c r="J294" s="91"/>
      <c r="K294" s="91"/>
      <c r="L294" s="93"/>
      <c r="M294" s="93"/>
    </row>
    <row r="295" spans="1:13" x14ac:dyDescent="0.25">
      <c r="A295" t="s">
        <v>2667</v>
      </c>
      <c r="B295" t="s">
        <v>2668</v>
      </c>
      <c r="C295" s="61">
        <v>-400419.05</v>
      </c>
      <c r="D295" s="7"/>
      <c r="E295" s="62" t="s">
        <v>2354</v>
      </c>
      <c r="F295" s="63">
        <v>42916</v>
      </c>
      <c r="G295" s="64">
        <v>400419.05</v>
      </c>
      <c r="H295" s="64">
        <f>+C295+G295</f>
        <v>0</v>
      </c>
      <c r="I295" s="62"/>
      <c r="J295" s="91"/>
      <c r="K295" s="91"/>
      <c r="L295" s="93"/>
      <c r="M295" s="93"/>
    </row>
    <row r="296" spans="1:13" x14ac:dyDescent="0.25">
      <c r="A296" t="s">
        <v>2669</v>
      </c>
      <c r="B296" t="s">
        <v>2670</v>
      </c>
      <c r="C296" s="61">
        <v>-193560.53</v>
      </c>
      <c r="D296" s="7"/>
      <c r="E296" s="62" t="s">
        <v>2787</v>
      </c>
      <c r="F296" s="63"/>
      <c r="G296" s="64"/>
      <c r="H296" s="64"/>
      <c r="J296" s="91"/>
      <c r="K296" s="91"/>
      <c r="L296" s="93"/>
      <c r="M296" s="93"/>
    </row>
    <row r="297" spans="1:13" x14ac:dyDescent="0.25">
      <c r="A297" t="s">
        <v>2671</v>
      </c>
      <c r="B297" t="s">
        <v>2672</v>
      </c>
      <c r="C297" s="61">
        <v>-212751.82</v>
      </c>
      <c r="D297" s="7"/>
      <c r="E297" s="62" t="s">
        <v>461</v>
      </c>
      <c r="F297" s="63"/>
      <c r="G297" s="64"/>
      <c r="H297" s="64"/>
      <c r="J297" s="91"/>
      <c r="K297" s="91"/>
      <c r="L297" s="93"/>
      <c r="M297" s="93"/>
    </row>
    <row r="298" spans="1:13" x14ac:dyDescent="0.25">
      <c r="A298" t="s">
        <v>2673</v>
      </c>
      <c r="B298" t="s">
        <v>2674</v>
      </c>
      <c r="C298" s="61">
        <v>-212751.82</v>
      </c>
      <c r="D298" s="7"/>
      <c r="E298" s="62" t="s">
        <v>2067</v>
      </c>
      <c r="F298" s="63">
        <v>42880</v>
      </c>
      <c r="G298" s="64">
        <v>212751.82</v>
      </c>
      <c r="H298" s="64">
        <f>+C298+G298</f>
        <v>0</v>
      </c>
      <c r="J298" s="91"/>
      <c r="K298" s="91"/>
      <c r="L298" s="93"/>
      <c r="M298" s="93"/>
    </row>
    <row r="299" spans="1:13" x14ac:dyDescent="0.25">
      <c r="A299" t="s">
        <v>2675</v>
      </c>
      <c r="B299" t="s">
        <v>2676</v>
      </c>
      <c r="C299" s="61">
        <v>-212751.82</v>
      </c>
      <c r="D299" s="7"/>
      <c r="E299" s="62" t="s">
        <v>2411</v>
      </c>
      <c r="F299" s="63">
        <v>42905</v>
      </c>
      <c r="G299" s="64">
        <v>212751.82</v>
      </c>
      <c r="H299" s="64">
        <f>+C299+G299</f>
        <v>0</v>
      </c>
      <c r="J299" s="91"/>
      <c r="K299" s="91"/>
      <c r="L299" s="93"/>
      <c r="M299" s="93"/>
    </row>
    <row r="300" spans="1:13" x14ac:dyDescent="0.25">
      <c r="A300" t="s">
        <v>2677</v>
      </c>
      <c r="B300" t="s">
        <v>2678</v>
      </c>
      <c r="C300" s="61">
        <v>-233944.73</v>
      </c>
      <c r="D300" s="7"/>
      <c r="E300" s="62" t="s">
        <v>461</v>
      </c>
      <c r="F300" s="63"/>
      <c r="G300" s="64"/>
      <c r="H300" s="64"/>
      <c r="J300" s="91"/>
      <c r="K300" s="91"/>
      <c r="L300" s="93"/>
      <c r="M300" s="93"/>
    </row>
    <row r="301" spans="1:13" x14ac:dyDescent="0.25">
      <c r="A301" t="s">
        <v>2679</v>
      </c>
      <c r="B301" t="s">
        <v>2680</v>
      </c>
      <c r="C301" s="61">
        <v>-233944.73</v>
      </c>
      <c r="D301" s="7"/>
      <c r="E301" s="62" t="s">
        <v>461</v>
      </c>
      <c r="F301" s="63"/>
      <c r="G301" s="64"/>
      <c r="H301" s="64"/>
      <c r="J301" s="91"/>
      <c r="K301" s="91"/>
      <c r="L301" s="93"/>
      <c r="M301" s="93"/>
    </row>
    <row r="302" spans="1:13" x14ac:dyDescent="0.25">
      <c r="A302" t="s">
        <v>2681</v>
      </c>
      <c r="B302" t="s">
        <v>2682</v>
      </c>
      <c r="C302" s="61">
        <v>-304854.28000000003</v>
      </c>
      <c r="D302" s="7"/>
      <c r="E302" s="62" t="s">
        <v>461</v>
      </c>
      <c r="F302" s="63"/>
      <c r="G302" s="64"/>
      <c r="H302" s="64"/>
      <c r="J302" s="91"/>
      <c r="K302" s="91"/>
      <c r="L302" s="93"/>
      <c r="M302" s="93"/>
    </row>
    <row r="303" spans="1:13" x14ac:dyDescent="0.25">
      <c r="A303" t="s">
        <v>2683</v>
      </c>
      <c r="B303" t="s">
        <v>2684</v>
      </c>
      <c r="C303" s="61">
        <v>-400419.05</v>
      </c>
      <c r="D303" s="7"/>
      <c r="E303" s="62" t="s">
        <v>1970</v>
      </c>
      <c r="F303" s="63">
        <v>42866</v>
      </c>
      <c r="G303" s="64">
        <v>400419.05</v>
      </c>
      <c r="H303" s="64">
        <f>+C303+G303</f>
        <v>0</v>
      </c>
      <c r="J303" s="91"/>
      <c r="K303" s="91"/>
      <c r="L303" s="93"/>
      <c r="M303" s="93"/>
    </row>
    <row r="304" spans="1:13" x14ac:dyDescent="0.25">
      <c r="A304" t="s">
        <v>2685</v>
      </c>
      <c r="B304" t="s">
        <v>2686</v>
      </c>
      <c r="C304" s="61">
        <v>-400419.05</v>
      </c>
      <c r="D304" s="7"/>
      <c r="E304" s="62" t="s">
        <v>461</v>
      </c>
      <c r="F304" s="63"/>
      <c r="G304" s="64"/>
      <c r="H304" s="64"/>
      <c r="J304" s="91"/>
      <c r="K304" s="91"/>
      <c r="L304" s="93"/>
      <c r="M304" s="93"/>
    </row>
    <row r="305" spans="1:13" x14ac:dyDescent="0.25">
      <c r="A305" t="s">
        <v>2687</v>
      </c>
      <c r="B305" t="s">
        <v>2688</v>
      </c>
      <c r="C305" s="61">
        <v>-193560.53</v>
      </c>
      <c r="D305" s="7"/>
      <c r="E305" s="62" t="s">
        <v>461</v>
      </c>
      <c r="F305" s="63"/>
      <c r="G305" s="64"/>
      <c r="H305" s="64"/>
      <c r="J305" s="91"/>
      <c r="K305" s="91"/>
      <c r="L305" s="93"/>
      <c r="M305" s="93"/>
    </row>
    <row r="306" spans="1:13" x14ac:dyDescent="0.25">
      <c r="A306" t="s">
        <v>342</v>
      </c>
      <c r="B306" t="s">
        <v>343</v>
      </c>
      <c r="C306" s="110">
        <v>624414.89</v>
      </c>
      <c r="D306" s="7"/>
      <c r="E306" s="62"/>
      <c r="F306" s="74"/>
      <c r="G306" s="74"/>
      <c r="H306" s="64"/>
      <c r="J306" s="91"/>
      <c r="K306" s="91"/>
      <c r="L306" s="93"/>
      <c r="M306" s="93"/>
    </row>
    <row r="307" spans="1:13" x14ac:dyDescent="0.25">
      <c r="C307" s="61"/>
      <c r="D307" s="7"/>
      <c r="H307" s="64"/>
      <c r="J307" s="91"/>
      <c r="K307" s="91"/>
      <c r="L307" s="93"/>
      <c r="M307" s="77"/>
    </row>
    <row r="308" spans="1:13" x14ac:dyDescent="0.25">
      <c r="D308" s="7"/>
      <c r="J308" s="91"/>
      <c r="K308" s="91"/>
      <c r="L308" s="91"/>
    </row>
    <row r="309" spans="1:13" x14ac:dyDescent="0.25">
      <c r="C309" s="68">
        <f>+SUM(C8:C307)</f>
        <v>-84051566.370000005</v>
      </c>
      <c r="D309" s="7"/>
    </row>
    <row r="310" spans="1:13" x14ac:dyDescent="0.25">
      <c r="C310" s="68">
        <v>-84051566.349999994</v>
      </c>
    </row>
    <row r="311" spans="1:13" x14ac:dyDescent="0.25">
      <c r="C311" s="68">
        <f>+C309-C310</f>
        <v>-2.000001072883606E-2</v>
      </c>
      <c r="E311" s="62" t="s">
        <v>2323</v>
      </c>
      <c r="F311" s="63">
        <v>42912</v>
      </c>
      <c r="G311" s="64">
        <v>321320.7</v>
      </c>
    </row>
    <row r="312" spans="1:13" x14ac:dyDescent="0.25">
      <c r="E312" s="62" t="s">
        <v>2038</v>
      </c>
      <c r="F312" s="63">
        <v>42873</v>
      </c>
      <c r="G312" s="64">
        <v>304854.28000000003</v>
      </c>
    </row>
    <row r="313" spans="1:13" x14ac:dyDescent="0.25">
      <c r="E313" s="62" t="s">
        <v>2055</v>
      </c>
      <c r="F313" s="63">
        <v>42880</v>
      </c>
      <c r="G313" s="64">
        <v>304854.28000000003</v>
      </c>
    </row>
    <row r="315" spans="1:13" x14ac:dyDescent="0.25">
      <c r="F315" s="62" t="s">
        <v>466</v>
      </c>
      <c r="G315" s="64">
        <f>+SUM(G8:G313)</f>
        <v>77484116.310000002</v>
      </c>
    </row>
    <row r="316" spans="1:13" x14ac:dyDescent="0.25">
      <c r="F316" s="10" t="s">
        <v>467</v>
      </c>
      <c r="G316" s="64">
        <f>+'[7]31'!$G$275</f>
        <v>77484116.310000002</v>
      </c>
    </row>
    <row r="317" spans="1:13" x14ac:dyDescent="0.25">
      <c r="F317" s="62" t="s">
        <v>351</v>
      </c>
      <c r="G317" s="47">
        <f>+G315-G316</f>
        <v>0</v>
      </c>
    </row>
    <row r="318" spans="1:13" x14ac:dyDescent="0.25">
      <c r="F318" s="62"/>
      <c r="G318" s="62"/>
    </row>
  </sheetData>
  <autoFilter ref="A7:H307"/>
  <sortState ref="A8:I310">
    <sortCondition ref="A8:A310"/>
  </sortState>
  <pageMargins left="0.70866141732283472" right="0.70866141732283472" top="0.74803149606299213" bottom="0.74803149606299213" header="0.31496062992125984" footer="0.31496062992125984"/>
  <pageSetup scale="56" fitToHeight="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8"/>
  <sheetViews>
    <sheetView workbookViewId="0">
      <selection activeCell="H328" sqref="A1:H328"/>
    </sheetView>
  </sheetViews>
  <sheetFormatPr baseColWidth="10" defaultRowHeight="15" x14ac:dyDescent="0.25"/>
  <cols>
    <col min="1" max="1" width="14.5703125" bestFit="1" customWidth="1"/>
    <col min="2" max="2" width="39.5703125" bestFit="1" customWidth="1"/>
    <col min="3" max="3" width="13.42578125" bestFit="1" customWidth="1"/>
    <col min="4" max="4" width="2.42578125" customWidth="1"/>
    <col min="5" max="5" width="21.28515625" bestFit="1" customWidth="1"/>
    <col min="7" max="7" width="12.7109375" bestFit="1" customWidth="1"/>
    <col min="10" max="10" width="13" customWidth="1"/>
  </cols>
  <sheetData>
    <row r="1" spans="1:13" x14ac:dyDescent="0.25">
      <c r="A1" s="67"/>
      <c r="B1" s="67"/>
      <c r="C1" s="67"/>
      <c r="D1" s="8"/>
      <c r="E1" s="67"/>
      <c r="F1" s="67"/>
      <c r="G1" s="67"/>
      <c r="H1" s="67"/>
    </row>
    <row r="2" spans="1:13" x14ac:dyDescent="0.25">
      <c r="A2" s="67"/>
      <c r="B2" s="3" t="s">
        <v>344</v>
      </c>
      <c r="C2" s="67"/>
      <c r="D2" s="8"/>
      <c r="E2" s="67"/>
      <c r="F2" s="67"/>
      <c r="G2" s="67"/>
      <c r="H2" s="67"/>
    </row>
    <row r="3" spans="1:13" x14ac:dyDescent="0.25">
      <c r="A3" s="67"/>
      <c r="B3" s="3" t="s">
        <v>345</v>
      </c>
      <c r="C3" s="67"/>
      <c r="D3" s="8"/>
      <c r="E3" s="67"/>
      <c r="F3" s="67"/>
      <c r="G3" s="67"/>
      <c r="H3" s="67"/>
    </row>
    <row r="4" spans="1:13" x14ac:dyDescent="0.25">
      <c r="A4" s="67"/>
      <c r="B4" s="3" t="s">
        <v>346</v>
      </c>
      <c r="C4" s="67"/>
      <c r="D4" s="8"/>
      <c r="E4" s="67"/>
      <c r="F4" s="67"/>
      <c r="G4" s="67"/>
      <c r="H4" s="67"/>
    </row>
    <row r="5" spans="1:13" x14ac:dyDescent="0.25">
      <c r="A5" s="67"/>
      <c r="B5" s="4" t="s">
        <v>2791</v>
      </c>
      <c r="C5" s="67"/>
      <c r="D5" s="8"/>
      <c r="E5" s="67"/>
      <c r="F5" s="67"/>
      <c r="G5" s="67"/>
      <c r="H5" s="67"/>
    </row>
    <row r="6" spans="1:13" x14ac:dyDescent="0.25">
      <c r="A6" s="67"/>
      <c r="B6" s="67"/>
      <c r="C6" s="67"/>
      <c r="D6" s="8"/>
      <c r="E6" s="67"/>
      <c r="F6" s="67"/>
      <c r="G6" s="67"/>
      <c r="H6" s="67"/>
    </row>
    <row r="7" spans="1:13" x14ac:dyDescent="0.25">
      <c r="A7" s="5" t="s">
        <v>347</v>
      </c>
      <c r="B7" s="5" t="s">
        <v>348</v>
      </c>
      <c r="C7" s="5" t="s">
        <v>349</v>
      </c>
      <c r="D7" s="6"/>
      <c r="E7" s="5" t="s">
        <v>348</v>
      </c>
      <c r="F7" s="5" t="s">
        <v>350</v>
      </c>
      <c r="G7" s="5" t="s">
        <v>349</v>
      </c>
      <c r="H7" s="5" t="s">
        <v>351</v>
      </c>
    </row>
    <row r="8" spans="1:13" s="76" customFormat="1" x14ac:dyDescent="0.25">
      <c r="A8" s="76" t="s">
        <v>475</v>
      </c>
      <c r="B8" s="76" t="s">
        <v>476</v>
      </c>
      <c r="C8" s="77">
        <v>-50720</v>
      </c>
      <c r="D8" s="7"/>
      <c r="E8" s="76" t="s">
        <v>966</v>
      </c>
      <c r="F8" s="63">
        <v>42794</v>
      </c>
      <c r="G8" s="77">
        <v>50720</v>
      </c>
      <c r="H8" s="77">
        <f t="shared" ref="H8:H21" si="0">+C8+G8</f>
        <v>0</v>
      </c>
      <c r="J8" s="78"/>
      <c r="K8" s="78"/>
      <c r="L8" s="79"/>
      <c r="M8" s="73"/>
    </row>
    <row r="9" spans="1:13" x14ac:dyDescent="0.25">
      <c r="A9" s="69" t="s">
        <v>2445</v>
      </c>
      <c r="B9" s="69" t="s">
        <v>2446</v>
      </c>
      <c r="C9" s="70">
        <v>-332498.09000000003</v>
      </c>
      <c r="D9" s="7"/>
      <c r="E9" s="69" t="s">
        <v>2734</v>
      </c>
      <c r="F9" s="63">
        <v>42926</v>
      </c>
      <c r="G9" s="70">
        <v>332498.09000000003</v>
      </c>
      <c r="H9" s="70">
        <f t="shared" si="0"/>
        <v>0</v>
      </c>
      <c r="J9" s="78"/>
      <c r="K9" s="78"/>
      <c r="L9" s="79"/>
      <c r="M9" s="79"/>
    </row>
    <row r="10" spans="1:13" x14ac:dyDescent="0.25">
      <c r="A10" s="69" t="s">
        <v>2447</v>
      </c>
      <c r="B10" s="69" t="s">
        <v>2448</v>
      </c>
      <c r="C10" s="70">
        <v>-332498.09000000003</v>
      </c>
      <c r="D10" s="7"/>
      <c r="E10" s="69" t="s">
        <v>2737</v>
      </c>
      <c r="F10" s="63">
        <v>42926</v>
      </c>
      <c r="G10" s="70">
        <v>332498.09000000003</v>
      </c>
      <c r="H10" s="70">
        <f t="shared" si="0"/>
        <v>0</v>
      </c>
      <c r="J10" s="78"/>
      <c r="K10" s="78"/>
      <c r="L10" s="79"/>
      <c r="M10" s="79"/>
    </row>
    <row r="11" spans="1:13" x14ac:dyDescent="0.25">
      <c r="A11" s="69" t="s">
        <v>2449</v>
      </c>
      <c r="B11" s="69" t="s">
        <v>2450</v>
      </c>
      <c r="C11" s="70">
        <v>-332498.09000000003</v>
      </c>
      <c r="D11" s="7"/>
      <c r="E11" s="69" t="s">
        <v>2738</v>
      </c>
      <c r="F11" s="63">
        <v>42926</v>
      </c>
      <c r="G11" s="70">
        <v>332498.09000000003</v>
      </c>
      <c r="H11" s="70">
        <f t="shared" si="0"/>
        <v>0</v>
      </c>
      <c r="J11" s="78"/>
      <c r="K11" s="78"/>
      <c r="L11" s="79"/>
      <c r="M11" s="79"/>
    </row>
    <row r="12" spans="1:13" x14ac:dyDescent="0.25">
      <c r="A12" s="69" t="s">
        <v>2451</v>
      </c>
      <c r="B12" s="69" t="s">
        <v>2452</v>
      </c>
      <c r="C12" s="70">
        <v>-332498.09000000003</v>
      </c>
      <c r="D12" s="7"/>
      <c r="E12" s="69" t="s">
        <v>2735</v>
      </c>
      <c r="F12" s="63">
        <v>42926</v>
      </c>
      <c r="G12" s="70">
        <v>332498.09000000003</v>
      </c>
      <c r="H12" s="70">
        <f t="shared" si="0"/>
        <v>0</v>
      </c>
      <c r="J12" s="78"/>
      <c r="K12" s="78"/>
      <c r="L12" s="79"/>
      <c r="M12" s="79"/>
    </row>
    <row r="13" spans="1:13" x14ac:dyDescent="0.25">
      <c r="A13" s="69" t="s">
        <v>2453</v>
      </c>
      <c r="B13" s="69" t="s">
        <v>2454</v>
      </c>
      <c r="C13" s="70">
        <v>-332498.09000000003</v>
      </c>
      <c r="D13" s="7"/>
      <c r="E13" s="69" t="s">
        <v>2736</v>
      </c>
      <c r="F13" s="63">
        <v>42926</v>
      </c>
      <c r="G13" s="70">
        <v>332498.09000000003</v>
      </c>
      <c r="H13" s="70">
        <f t="shared" si="0"/>
        <v>0</v>
      </c>
      <c r="J13" s="78"/>
      <c r="K13" s="78"/>
      <c r="L13" s="79"/>
      <c r="M13" s="79"/>
    </row>
    <row r="14" spans="1:13" x14ac:dyDescent="0.25">
      <c r="A14" s="69" t="s">
        <v>2457</v>
      </c>
      <c r="B14" s="69" t="s">
        <v>2458</v>
      </c>
      <c r="C14" s="70">
        <v>-332498.09000000003</v>
      </c>
      <c r="D14" s="7"/>
      <c r="E14" s="69" t="s">
        <v>3009</v>
      </c>
      <c r="F14" s="63">
        <v>42947</v>
      </c>
      <c r="G14" s="70">
        <v>332498.09000000003</v>
      </c>
      <c r="H14" s="70">
        <f t="shared" si="0"/>
        <v>0</v>
      </c>
      <c r="J14" s="78"/>
      <c r="K14" s="78"/>
      <c r="L14" s="79"/>
      <c r="M14" s="79"/>
    </row>
    <row r="15" spans="1:13" x14ac:dyDescent="0.25">
      <c r="A15" s="69" t="s">
        <v>2463</v>
      </c>
      <c r="B15" s="69" t="s">
        <v>2464</v>
      </c>
      <c r="C15" s="70">
        <v>-335347.62</v>
      </c>
      <c r="D15" s="7"/>
      <c r="E15" s="69" t="s">
        <v>3018</v>
      </c>
      <c r="F15" s="63">
        <v>42951</v>
      </c>
      <c r="G15" s="70">
        <v>335347.62</v>
      </c>
      <c r="H15" s="70">
        <f t="shared" si="0"/>
        <v>0</v>
      </c>
      <c r="J15" s="78"/>
      <c r="K15" s="78"/>
      <c r="L15" s="79"/>
      <c r="M15" s="79"/>
    </row>
    <row r="16" spans="1:13" x14ac:dyDescent="0.25">
      <c r="A16" s="69" t="s">
        <v>2465</v>
      </c>
      <c r="B16" s="69" t="s">
        <v>2466</v>
      </c>
      <c r="C16" s="70">
        <v>-332498.09000000003</v>
      </c>
      <c r="D16" s="7"/>
      <c r="E16" s="69" t="s">
        <v>3019</v>
      </c>
      <c r="F16" s="63">
        <v>42951</v>
      </c>
      <c r="G16" s="70">
        <v>332498.09000000003</v>
      </c>
      <c r="H16" s="70">
        <f t="shared" si="0"/>
        <v>0</v>
      </c>
      <c r="J16" s="78"/>
      <c r="K16" s="78"/>
      <c r="L16" s="79"/>
      <c r="M16" s="79"/>
    </row>
    <row r="17" spans="1:13" x14ac:dyDescent="0.25">
      <c r="A17" s="69" t="s">
        <v>2835</v>
      </c>
      <c r="B17" s="69" t="s">
        <v>2836</v>
      </c>
      <c r="C17" s="70">
        <v>-15535.13</v>
      </c>
      <c r="D17" s="7"/>
      <c r="E17" s="69" t="s">
        <v>3102</v>
      </c>
      <c r="F17" s="63">
        <v>42972</v>
      </c>
      <c r="G17" s="70">
        <v>397435.13</v>
      </c>
      <c r="H17" s="70">
        <f t="shared" si="0"/>
        <v>381900</v>
      </c>
      <c r="J17" s="78"/>
      <c r="K17" s="78"/>
      <c r="L17" s="79"/>
      <c r="M17" s="79"/>
    </row>
    <row r="18" spans="1:13" x14ac:dyDescent="0.25">
      <c r="A18" s="69" t="s">
        <v>2837</v>
      </c>
      <c r="B18" s="69" t="s">
        <v>2838</v>
      </c>
      <c r="C18" s="70">
        <v>-373504.7</v>
      </c>
      <c r="D18" s="7"/>
      <c r="E18" s="69" t="s">
        <v>3103</v>
      </c>
      <c r="F18" s="63">
        <v>42972</v>
      </c>
      <c r="G18" s="70">
        <v>373504.69</v>
      </c>
      <c r="H18" s="70">
        <f t="shared" si="0"/>
        <v>-1.0000000009313226E-2</v>
      </c>
      <c r="J18" s="78"/>
      <c r="K18" s="78"/>
      <c r="L18" s="79"/>
      <c r="M18" s="79"/>
    </row>
    <row r="19" spans="1:13" x14ac:dyDescent="0.25">
      <c r="A19" s="69" t="s">
        <v>2845</v>
      </c>
      <c r="B19" s="69" t="s">
        <v>2846</v>
      </c>
      <c r="C19" s="79">
        <v>-69767.31</v>
      </c>
      <c r="D19" s="7"/>
      <c r="E19" s="69" t="s">
        <v>3117</v>
      </c>
      <c r="F19" s="63">
        <v>42975</v>
      </c>
      <c r="G19" s="70">
        <v>397435.13</v>
      </c>
      <c r="H19" s="70">
        <f t="shared" si="0"/>
        <v>327667.82</v>
      </c>
      <c r="J19" s="78"/>
      <c r="K19" s="78"/>
      <c r="L19" s="79"/>
      <c r="M19" s="79"/>
    </row>
    <row r="20" spans="1:13" x14ac:dyDescent="0.25">
      <c r="A20" s="69" t="s">
        <v>2841</v>
      </c>
      <c r="B20" s="69" t="s">
        <v>2842</v>
      </c>
      <c r="C20" s="70">
        <v>-418374.26</v>
      </c>
      <c r="D20" s="7"/>
      <c r="E20" s="69" t="s">
        <v>3118</v>
      </c>
      <c r="F20" s="63">
        <v>42975</v>
      </c>
      <c r="G20" s="70">
        <v>418374.26</v>
      </c>
      <c r="H20" s="70">
        <f t="shared" si="0"/>
        <v>0</v>
      </c>
      <c r="J20" s="78"/>
      <c r="K20" s="78"/>
      <c r="L20" s="79"/>
      <c r="M20" s="79"/>
    </row>
    <row r="21" spans="1:13" x14ac:dyDescent="0.25">
      <c r="A21" s="69" t="s">
        <v>2843</v>
      </c>
      <c r="B21" s="69" t="s">
        <v>2844</v>
      </c>
      <c r="C21" s="70">
        <v>-373504.7</v>
      </c>
      <c r="D21" s="7"/>
      <c r="E21" s="69" t="s">
        <v>3110</v>
      </c>
      <c r="F21" s="63">
        <v>42975</v>
      </c>
      <c r="G21" s="70">
        <v>373504.69</v>
      </c>
      <c r="H21" s="70">
        <f t="shared" si="0"/>
        <v>-1.0000000009313226E-2</v>
      </c>
      <c r="J21" s="78"/>
      <c r="K21" s="78"/>
      <c r="L21" s="79"/>
      <c r="M21" s="79"/>
    </row>
    <row r="22" spans="1:13" s="78" customFormat="1" x14ac:dyDescent="0.25">
      <c r="A22" s="78" t="s">
        <v>3129</v>
      </c>
      <c r="B22" s="78" t="s">
        <v>3130</v>
      </c>
      <c r="C22" s="79">
        <v>-397435.13</v>
      </c>
      <c r="D22" s="7"/>
      <c r="E22" s="78" t="s">
        <v>3133</v>
      </c>
      <c r="F22" s="63"/>
      <c r="G22" s="79"/>
      <c r="H22" s="79"/>
      <c r="L22" s="79"/>
      <c r="M22" s="79"/>
    </row>
    <row r="23" spans="1:13" x14ac:dyDescent="0.25">
      <c r="A23" s="69" t="s">
        <v>1222</v>
      </c>
      <c r="B23" s="69" t="s">
        <v>1223</v>
      </c>
      <c r="C23" s="70">
        <v>-138800</v>
      </c>
      <c r="D23" s="7"/>
      <c r="E23" s="69" t="s">
        <v>1509</v>
      </c>
      <c r="F23" s="63">
        <v>42843</v>
      </c>
      <c r="G23" s="70">
        <v>138800</v>
      </c>
      <c r="H23" s="70">
        <f t="shared" ref="H23:H34" si="1">+C23+G23</f>
        <v>0</v>
      </c>
      <c r="J23" s="78"/>
      <c r="K23" s="78"/>
      <c r="L23" s="79"/>
      <c r="M23" s="79"/>
    </row>
    <row r="24" spans="1:13" x14ac:dyDescent="0.25">
      <c r="A24" s="69" t="s">
        <v>2094</v>
      </c>
      <c r="B24" s="69" t="s">
        <v>2095</v>
      </c>
      <c r="C24" s="70">
        <v>-212800</v>
      </c>
      <c r="D24" s="7"/>
      <c r="E24" s="69" t="s">
        <v>2349</v>
      </c>
      <c r="F24" s="63">
        <v>42900</v>
      </c>
      <c r="G24" s="70">
        <v>212800</v>
      </c>
      <c r="H24" s="70">
        <f t="shared" si="1"/>
        <v>0</v>
      </c>
      <c r="J24" s="78"/>
      <c r="K24" s="78"/>
      <c r="L24" s="79"/>
      <c r="M24" s="79"/>
    </row>
    <row r="25" spans="1:13" x14ac:dyDescent="0.25">
      <c r="A25" s="69" t="s">
        <v>2096</v>
      </c>
      <c r="B25" s="69" t="s">
        <v>2097</v>
      </c>
      <c r="C25" s="70">
        <v>-134400</v>
      </c>
      <c r="D25" s="7"/>
      <c r="E25" s="69" t="s">
        <v>2348</v>
      </c>
      <c r="F25" s="63">
        <v>42900</v>
      </c>
      <c r="G25" s="70">
        <v>134400</v>
      </c>
      <c r="H25" s="70">
        <f t="shared" si="1"/>
        <v>0</v>
      </c>
      <c r="J25" s="78"/>
      <c r="K25" s="78"/>
      <c r="L25" s="79"/>
      <c r="M25" s="79"/>
    </row>
    <row r="26" spans="1:13" x14ac:dyDescent="0.25">
      <c r="A26" s="69" t="s">
        <v>2102</v>
      </c>
      <c r="B26" s="69" t="s">
        <v>2103</v>
      </c>
      <c r="C26" s="70">
        <v>-303200</v>
      </c>
      <c r="D26" s="7"/>
      <c r="E26" s="69" t="s">
        <v>2334</v>
      </c>
      <c r="F26" s="63">
        <v>42891</v>
      </c>
      <c r="G26" s="70">
        <v>303200</v>
      </c>
      <c r="H26" s="70">
        <f t="shared" si="1"/>
        <v>0</v>
      </c>
      <c r="J26" s="78"/>
      <c r="K26" s="78"/>
      <c r="L26" s="79"/>
      <c r="M26" s="79"/>
    </row>
    <row r="27" spans="1:13" x14ac:dyDescent="0.25">
      <c r="A27" s="69" t="s">
        <v>2104</v>
      </c>
      <c r="B27" s="69" t="s">
        <v>2105</v>
      </c>
      <c r="C27" s="70">
        <v>-84800</v>
      </c>
      <c r="D27" s="7"/>
      <c r="E27" s="69" t="s">
        <v>2330</v>
      </c>
      <c r="F27" s="63">
        <v>42891</v>
      </c>
      <c r="G27" s="70">
        <v>84800</v>
      </c>
      <c r="H27" s="70">
        <f t="shared" si="1"/>
        <v>0</v>
      </c>
      <c r="J27" s="78"/>
      <c r="K27" s="78"/>
      <c r="L27" s="79"/>
      <c r="M27" s="79"/>
    </row>
    <row r="28" spans="1:13" x14ac:dyDescent="0.25">
      <c r="A28" s="69" t="s">
        <v>2118</v>
      </c>
      <c r="B28" s="69" t="s">
        <v>2119</v>
      </c>
      <c r="C28" s="70">
        <v>-97600</v>
      </c>
      <c r="D28" s="7"/>
      <c r="E28" s="69" t="s">
        <v>2314</v>
      </c>
      <c r="F28" s="63">
        <v>42908</v>
      </c>
      <c r="G28" s="70">
        <v>97600</v>
      </c>
      <c r="H28" s="70">
        <f t="shared" si="1"/>
        <v>0</v>
      </c>
      <c r="J28" s="78"/>
      <c r="K28" s="78"/>
      <c r="L28" s="79"/>
      <c r="M28" s="79"/>
    </row>
    <row r="29" spans="1:13" x14ac:dyDescent="0.25">
      <c r="A29" s="69" t="s">
        <v>2124</v>
      </c>
      <c r="B29" s="69" t="s">
        <v>2125</v>
      </c>
      <c r="C29" s="70">
        <v>-264800</v>
      </c>
      <c r="D29" s="7"/>
      <c r="E29" s="69" t="s">
        <v>2345</v>
      </c>
      <c r="F29" s="63">
        <v>42915</v>
      </c>
      <c r="G29" s="70">
        <v>264800</v>
      </c>
      <c r="H29" s="70">
        <f t="shared" si="1"/>
        <v>0</v>
      </c>
      <c r="J29" s="78"/>
      <c r="K29" s="78"/>
      <c r="L29" s="79"/>
      <c r="M29" s="79"/>
    </row>
    <row r="30" spans="1:13" x14ac:dyDescent="0.25">
      <c r="A30" s="69" t="s">
        <v>2126</v>
      </c>
      <c r="B30" s="69" t="s">
        <v>2127</v>
      </c>
      <c r="C30" s="70">
        <v>-114400</v>
      </c>
      <c r="D30" s="7"/>
      <c r="E30" s="69" t="s">
        <v>2317</v>
      </c>
      <c r="F30" s="63">
        <v>42908</v>
      </c>
      <c r="G30" s="70">
        <v>114400</v>
      </c>
      <c r="H30" s="70">
        <f t="shared" si="1"/>
        <v>0</v>
      </c>
      <c r="J30" s="78"/>
      <c r="K30" s="78"/>
      <c r="L30" s="79"/>
      <c r="M30" s="79"/>
    </row>
    <row r="31" spans="1:13" x14ac:dyDescent="0.25">
      <c r="A31" s="69" t="s">
        <v>2128</v>
      </c>
      <c r="B31" s="69" t="s">
        <v>2129</v>
      </c>
      <c r="C31" s="70">
        <v>-55760</v>
      </c>
      <c r="D31" s="7"/>
      <c r="E31" s="69" t="s">
        <v>2365</v>
      </c>
      <c r="F31" s="63">
        <v>42914</v>
      </c>
      <c r="G31" s="70">
        <v>55760</v>
      </c>
      <c r="H31" s="70">
        <f t="shared" si="1"/>
        <v>0</v>
      </c>
      <c r="J31" s="78"/>
      <c r="K31" s="78"/>
      <c r="L31" s="79"/>
      <c r="M31" s="79"/>
    </row>
    <row r="32" spans="1:13" x14ac:dyDescent="0.25">
      <c r="A32" s="69" t="s">
        <v>2134</v>
      </c>
      <c r="B32" s="69" t="s">
        <v>2135</v>
      </c>
      <c r="C32" s="70">
        <v>-138400</v>
      </c>
      <c r="D32" s="7"/>
      <c r="E32" s="69" t="s">
        <v>2315</v>
      </c>
      <c r="F32" s="63">
        <v>42915</v>
      </c>
      <c r="G32" s="70">
        <v>138400</v>
      </c>
      <c r="H32" s="70">
        <f t="shared" si="1"/>
        <v>0</v>
      </c>
      <c r="J32" s="78"/>
      <c r="K32" s="78"/>
      <c r="L32" s="79"/>
      <c r="M32" s="79"/>
    </row>
    <row r="33" spans="1:13" x14ac:dyDescent="0.25">
      <c r="A33" s="69" t="s">
        <v>2469</v>
      </c>
      <c r="B33" s="69" t="s">
        <v>2470</v>
      </c>
      <c r="C33" s="70">
        <v>-106400</v>
      </c>
      <c r="D33" s="7"/>
      <c r="E33" s="76" t="s">
        <v>2727</v>
      </c>
      <c r="F33" s="63">
        <v>42928</v>
      </c>
      <c r="G33" s="70">
        <v>106400</v>
      </c>
      <c r="H33" s="70">
        <f t="shared" si="1"/>
        <v>0</v>
      </c>
      <c r="J33" s="78"/>
      <c r="K33" s="78"/>
      <c r="L33" s="79"/>
      <c r="M33" s="79"/>
    </row>
    <row r="34" spans="1:13" x14ac:dyDescent="0.25">
      <c r="A34" s="69" t="s">
        <v>2471</v>
      </c>
      <c r="B34" s="69" t="s">
        <v>2472</v>
      </c>
      <c r="C34" s="70">
        <v>-129600</v>
      </c>
      <c r="D34" s="7"/>
      <c r="E34" s="69" t="s">
        <v>2709</v>
      </c>
      <c r="F34" s="63">
        <v>42928</v>
      </c>
      <c r="G34" s="70">
        <v>129600</v>
      </c>
      <c r="H34" s="70">
        <f t="shared" si="1"/>
        <v>0</v>
      </c>
      <c r="J34" s="78"/>
      <c r="K34" s="78"/>
      <c r="L34" s="79"/>
      <c r="M34" s="79"/>
    </row>
    <row r="35" spans="1:13" x14ac:dyDescent="0.25">
      <c r="A35" s="91" t="s">
        <v>3427</v>
      </c>
      <c r="B35" s="69" t="s">
        <v>2822</v>
      </c>
      <c r="C35" s="70">
        <v>-189600</v>
      </c>
      <c r="D35" s="7"/>
      <c r="E35" s="91" t="s">
        <v>3428</v>
      </c>
      <c r="F35" s="63"/>
      <c r="G35" s="70"/>
      <c r="H35" s="70"/>
      <c r="J35" s="78"/>
      <c r="K35" s="78"/>
      <c r="L35" s="79"/>
      <c r="M35" s="79"/>
    </row>
    <row r="36" spans="1:13" x14ac:dyDescent="0.25">
      <c r="A36" s="69" t="s">
        <v>2475</v>
      </c>
      <c r="B36" s="69" t="s">
        <v>2476</v>
      </c>
      <c r="C36" s="70">
        <v>-112800</v>
      </c>
      <c r="D36" s="7"/>
      <c r="E36" s="69" t="s">
        <v>2751</v>
      </c>
      <c r="F36" s="63">
        <v>42928</v>
      </c>
      <c r="G36" s="70">
        <v>112800</v>
      </c>
      <c r="H36" s="70">
        <f t="shared" ref="H36:H58" si="2">+C36+G36</f>
        <v>0</v>
      </c>
      <c r="J36" s="78"/>
      <c r="K36" s="78"/>
      <c r="L36" s="79"/>
      <c r="M36" s="79"/>
    </row>
    <row r="37" spans="1:13" x14ac:dyDescent="0.25">
      <c r="A37" s="69" t="s">
        <v>2887</v>
      </c>
      <c r="B37" s="69" t="s">
        <v>2888</v>
      </c>
      <c r="C37" s="70">
        <v>-176800</v>
      </c>
      <c r="D37" s="7"/>
      <c r="E37" s="76" t="s">
        <v>3053</v>
      </c>
      <c r="F37" s="63">
        <v>42964</v>
      </c>
      <c r="G37" s="70">
        <v>176800</v>
      </c>
      <c r="H37" s="70">
        <f t="shared" si="2"/>
        <v>0</v>
      </c>
      <c r="J37" s="78"/>
      <c r="K37" s="78"/>
      <c r="L37" s="79"/>
      <c r="M37" s="79"/>
    </row>
    <row r="38" spans="1:13" x14ac:dyDescent="0.25">
      <c r="A38" s="69" t="s">
        <v>2479</v>
      </c>
      <c r="B38" s="69" t="s">
        <v>2480</v>
      </c>
      <c r="C38" s="70">
        <v>-80000</v>
      </c>
      <c r="D38" s="7"/>
      <c r="E38" s="69" t="s">
        <v>2739</v>
      </c>
      <c r="F38" s="63">
        <v>42936</v>
      </c>
      <c r="G38" s="70">
        <v>80000</v>
      </c>
      <c r="H38" s="70">
        <f t="shared" si="2"/>
        <v>0</v>
      </c>
      <c r="J38" s="78"/>
      <c r="K38" s="78"/>
      <c r="L38" s="79"/>
      <c r="M38" s="79"/>
    </row>
    <row r="39" spans="1:13" x14ac:dyDescent="0.25">
      <c r="A39" s="69" t="s">
        <v>2485</v>
      </c>
      <c r="B39" s="69" t="s">
        <v>2486</v>
      </c>
      <c r="C39" s="70">
        <v>-92000</v>
      </c>
      <c r="D39" s="7"/>
      <c r="E39" s="69" t="s">
        <v>3011</v>
      </c>
      <c r="F39" s="63">
        <v>42947</v>
      </c>
      <c r="G39" s="70">
        <v>92000</v>
      </c>
      <c r="H39" s="70">
        <f t="shared" si="2"/>
        <v>0</v>
      </c>
      <c r="J39" s="78"/>
      <c r="K39" s="78"/>
      <c r="L39" s="79"/>
      <c r="M39" s="79"/>
    </row>
    <row r="40" spans="1:13" x14ac:dyDescent="0.25">
      <c r="A40" s="69" t="s">
        <v>2487</v>
      </c>
      <c r="B40" s="69" t="s">
        <v>2488</v>
      </c>
      <c r="C40" s="70">
        <v>-117600</v>
      </c>
      <c r="D40" s="7"/>
      <c r="E40" s="69" t="s">
        <v>3013</v>
      </c>
      <c r="F40" s="63">
        <v>42947</v>
      </c>
      <c r="G40" s="70">
        <v>117600</v>
      </c>
      <c r="H40" s="70">
        <f t="shared" si="2"/>
        <v>0</v>
      </c>
      <c r="J40" s="78"/>
      <c r="K40" s="78"/>
      <c r="L40" s="79"/>
      <c r="M40" s="79"/>
    </row>
    <row r="41" spans="1:13" x14ac:dyDescent="0.25">
      <c r="A41" s="69" t="s">
        <v>2489</v>
      </c>
      <c r="B41" s="69" t="s">
        <v>2490</v>
      </c>
      <c r="C41" s="70">
        <v>-181120</v>
      </c>
      <c r="D41" s="7"/>
      <c r="E41" s="69" t="s">
        <v>859</v>
      </c>
      <c r="F41" s="63">
        <v>42947</v>
      </c>
      <c r="G41" s="70">
        <v>181120</v>
      </c>
      <c r="H41" s="70">
        <f t="shared" si="2"/>
        <v>0</v>
      </c>
      <c r="J41" s="78"/>
      <c r="K41" s="78"/>
      <c r="L41" s="79"/>
      <c r="M41" s="79"/>
    </row>
    <row r="42" spans="1:13" x14ac:dyDescent="0.25">
      <c r="A42" s="69" t="s">
        <v>2491</v>
      </c>
      <c r="B42" s="69" t="s">
        <v>2492</v>
      </c>
      <c r="C42" s="70">
        <v>-240000</v>
      </c>
      <c r="D42" s="7"/>
      <c r="E42" s="69" t="s">
        <v>3012</v>
      </c>
      <c r="F42" s="63">
        <v>42947</v>
      </c>
      <c r="G42" s="70">
        <v>240000</v>
      </c>
      <c r="H42" s="70">
        <f t="shared" si="2"/>
        <v>0</v>
      </c>
      <c r="J42" s="78"/>
      <c r="K42" s="78"/>
      <c r="L42" s="79"/>
      <c r="M42" s="79"/>
    </row>
    <row r="43" spans="1:13" x14ac:dyDescent="0.25">
      <c r="A43" s="69" t="s">
        <v>2997</v>
      </c>
      <c r="B43" s="69" t="s">
        <v>2998</v>
      </c>
      <c r="C43" s="70">
        <v>-83200</v>
      </c>
      <c r="D43" s="7"/>
      <c r="E43" s="69" t="s">
        <v>3054</v>
      </c>
      <c r="F43" s="63">
        <v>42964</v>
      </c>
      <c r="G43" s="70">
        <v>83200</v>
      </c>
      <c r="H43" s="70">
        <f t="shared" si="2"/>
        <v>0</v>
      </c>
      <c r="J43" s="78"/>
      <c r="K43" s="78"/>
      <c r="L43" s="79"/>
      <c r="M43" s="79"/>
    </row>
    <row r="44" spans="1:13" x14ac:dyDescent="0.25">
      <c r="A44" s="69" t="s">
        <v>2905</v>
      </c>
      <c r="B44" s="69" t="s">
        <v>2906</v>
      </c>
      <c r="C44" s="70">
        <v>-142400</v>
      </c>
      <c r="D44" s="7"/>
      <c r="E44" s="69" t="s">
        <v>3020</v>
      </c>
      <c r="F44" s="63">
        <v>42954</v>
      </c>
      <c r="G44" s="70">
        <v>142400</v>
      </c>
      <c r="H44" s="70">
        <f t="shared" si="2"/>
        <v>0</v>
      </c>
      <c r="J44" s="78"/>
      <c r="K44" s="78"/>
      <c r="L44" s="79"/>
      <c r="M44" s="79"/>
    </row>
    <row r="45" spans="1:13" x14ac:dyDescent="0.25">
      <c r="A45" s="69" t="s">
        <v>2831</v>
      </c>
      <c r="B45" s="69" t="s">
        <v>2832</v>
      </c>
      <c r="C45" s="70">
        <v>-192000</v>
      </c>
      <c r="D45" s="7"/>
      <c r="E45" s="69" t="s">
        <v>3014</v>
      </c>
      <c r="F45" s="63">
        <v>42950</v>
      </c>
      <c r="G45" s="70">
        <v>192000</v>
      </c>
      <c r="H45" s="70">
        <f t="shared" si="2"/>
        <v>0</v>
      </c>
      <c r="J45" s="78"/>
      <c r="K45" s="78"/>
      <c r="L45" s="79"/>
      <c r="M45" s="79"/>
    </row>
    <row r="46" spans="1:13" x14ac:dyDescent="0.25">
      <c r="A46" s="69" t="s">
        <v>2891</v>
      </c>
      <c r="B46" s="69" t="s">
        <v>2892</v>
      </c>
      <c r="C46" s="70">
        <v>-86400</v>
      </c>
      <c r="D46" s="7"/>
      <c r="E46" s="69" t="s">
        <v>3055</v>
      </c>
      <c r="F46" s="63">
        <v>42964</v>
      </c>
      <c r="G46" s="70">
        <v>86400</v>
      </c>
      <c r="H46" s="70">
        <f t="shared" si="2"/>
        <v>0</v>
      </c>
      <c r="J46" s="78"/>
      <c r="K46" s="78"/>
      <c r="L46" s="79"/>
      <c r="M46" s="79"/>
    </row>
    <row r="47" spans="1:13" x14ac:dyDescent="0.25">
      <c r="A47" s="69" t="s">
        <v>2792</v>
      </c>
      <c r="B47" s="69" t="s">
        <v>2793</v>
      </c>
      <c r="C47" s="70">
        <v>-135200</v>
      </c>
      <c r="D47" s="7"/>
      <c r="E47" s="69" t="s">
        <v>3052</v>
      </c>
      <c r="F47" s="63">
        <v>42964</v>
      </c>
      <c r="G47" s="70">
        <v>135200</v>
      </c>
      <c r="H47" s="70">
        <f t="shared" si="2"/>
        <v>0</v>
      </c>
      <c r="J47" s="78"/>
      <c r="K47" s="78"/>
      <c r="L47" s="79"/>
      <c r="M47" s="79"/>
    </row>
    <row r="48" spans="1:13" x14ac:dyDescent="0.25">
      <c r="A48" s="69" t="s">
        <v>2847</v>
      </c>
      <c r="B48" s="69" t="s">
        <v>2848</v>
      </c>
      <c r="C48" s="70">
        <v>-236000</v>
      </c>
      <c r="D48" s="7"/>
      <c r="E48" s="69" t="s">
        <v>3112</v>
      </c>
      <c r="F48" s="63">
        <v>42975</v>
      </c>
      <c r="G48" s="70">
        <v>236000</v>
      </c>
      <c r="H48" s="70">
        <f t="shared" si="2"/>
        <v>0</v>
      </c>
      <c r="J48" s="78"/>
      <c r="K48" s="78"/>
      <c r="L48" s="79"/>
      <c r="M48" s="79"/>
    </row>
    <row r="49" spans="1:13" x14ac:dyDescent="0.25">
      <c r="A49" s="69" t="s">
        <v>2833</v>
      </c>
      <c r="B49" s="69" t="s">
        <v>2834</v>
      </c>
      <c r="C49" s="70">
        <v>-191200</v>
      </c>
      <c r="D49" s="7"/>
      <c r="E49" s="76" t="s">
        <v>3113</v>
      </c>
      <c r="F49" s="63">
        <v>42975</v>
      </c>
      <c r="G49" s="70">
        <v>191200</v>
      </c>
      <c r="H49" s="70">
        <f t="shared" si="2"/>
        <v>0</v>
      </c>
      <c r="J49" s="78"/>
      <c r="K49" s="78"/>
      <c r="L49" s="79"/>
      <c r="M49" s="79"/>
    </row>
    <row r="50" spans="1:13" x14ac:dyDescent="0.25">
      <c r="A50" s="69" t="s">
        <v>2889</v>
      </c>
      <c r="B50" s="69" t="s">
        <v>2890</v>
      </c>
      <c r="C50" s="70">
        <v>-166400</v>
      </c>
      <c r="D50" s="7"/>
      <c r="E50" s="69" t="s">
        <v>3114</v>
      </c>
      <c r="F50" s="63">
        <v>42975</v>
      </c>
      <c r="G50" s="70">
        <v>166400</v>
      </c>
      <c r="H50" s="70">
        <f t="shared" si="2"/>
        <v>0</v>
      </c>
      <c r="J50" s="78"/>
      <c r="K50" s="78"/>
      <c r="L50" s="79"/>
      <c r="M50" s="79"/>
    </row>
    <row r="51" spans="1:13" x14ac:dyDescent="0.25">
      <c r="A51" s="69" t="s">
        <v>38</v>
      </c>
      <c r="B51" s="69" t="s">
        <v>39</v>
      </c>
      <c r="C51" s="70">
        <v>-245600</v>
      </c>
      <c r="D51" s="7"/>
      <c r="E51" s="69" t="s">
        <v>384</v>
      </c>
      <c r="F51" s="63">
        <v>42745</v>
      </c>
      <c r="G51" s="70">
        <v>245600</v>
      </c>
      <c r="H51" s="70">
        <f t="shared" si="2"/>
        <v>0</v>
      </c>
      <c r="J51" s="78"/>
      <c r="K51" s="78"/>
      <c r="L51" s="79"/>
      <c r="M51" s="79"/>
    </row>
    <row r="52" spans="1:13" x14ac:dyDescent="0.25">
      <c r="A52" s="69" t="s">
        <v>170</v>
      </c>
      <c r="B52" s="69" t="s">
        <v>171</v>
      </c>
      <c r="C52" s="70">
        <v>-307427.24</v>
      </c>
      <c r="D52" s="7"/>
      <c r="E52" s="69" t="s">
        <v>405</v>
      </c>
      <c r="F52" s="63">
        <v>42751</v>
      </c>
      <c r="G52" s="70">
        <v>307427.24</v>
      </c>
      <c r="H52" s="70">
        <f t="shared" si="2"/>
        <v>0</v>
      </c>
      <c r="J52" s="78"/>
      <c r="K52" s="78"/>
      <c r="L52" s="79"/>
      <c r="M52" s="79"/>
    </row>
    <row r="53" spans="1:13" x14ac:dyDescent="0.25">
      <c r="A53" s="69" t="s">
        <v>174</v>
      </c>
      <c r="B53" s="69" t="s">
        <v>175</v>
      </c>
      <c r="C53" s="70">
        <v>-359570.38</v>
      </c>
      <c r="D53" s="7"/>
      <c r="E53" s="69" t="s">
        <v>378</v>
      </c>
      <c r="F53" s="63">
        <v>42751</v>
      </c>
      <c r="G53" s="70">
        <v>359570.38</v>
      </c>
      <c r="H53" s="70">
        <f t="shared" si="2"/>
        <v>0</v>
      </c>
      <c r="J53" s="78"/>
      <c r="K53" s="78"/>
      <c r="L53" s="79"/>
      <c r="M53" s="79"/>
    </row>
    <row r="54" spans="1:13" x14ac:dyDescent="0.25">
      <c r="A54" s="69" t="s">
        <v>178</v>
      </c>
      <c r="B54" s="69" t="s">
        <v>179</v>
      </c>
      <c r="C54" s="70">
        <v>-510163.94</v>
      </c>
      <c r="D54" s="7"/>
      <c r="E54" s="69" t="s">
        <v>383</v>
      </c>
      <c r="F54" s="63">
        <v>42751</v>
      </c>
      <c r="G54" s="70">
        <v>510163.94</v>
      </c>
      <c r="H54" s="70">
        <f t="shared" si="2"/>
        <v>0</v>
      </c>
      <c r="J54" s="78"/>
      <c r="K54" s="78"/>
      <c r="L54" s="79"/>
      <c r="M54" s="79"/>
    </row>
    <row r="55" spans="1:13" x14ac:dyDescent="0.25">
      <c r="A55" s="69" t="s">
        <v>234</v>
      </c>
      <c r="B55" s="69" t="s">
        <v>235</v>
      </c>
      <c r="C55" s="70">
        <v>-294055.75</v>
      </c>
      <c r="D55" s="7"/>
      <c r="E55" s="69" t="s">
        <v>403</v>
      </c>
      <c r="F55" s="63">
        <v>42755</v>
      </c>
      <c r="G55" s="70">
        <v>294055.75</v>
      </c>
      <c r="H55" s="70">
        <f t="shared" si="2"/>
        <v>0</v>
      </c>
      <c r="J55" s="78"/>
      <c r="K55" s="78"/>
      <c r="L55" s="79"/>
      <c r="M55" s="79"/>
    </row>
    <row r="56" spans="1:13" x14ac:dyDescent="0.25">
      <c r="A56" s="69" t="s">
        <v>282</v>
      </c>
      <c r="B56" s="69" t="s">
        <v>283</v>
      </c>
      <c r="C56" s="70">
        <v>-212524.74</v>
      </c>
      <c r="D56" s="7"/>
      <c r="E56" s="69" t="s">
        <v>786</v>
      </c>
      <c r="F56" s="63">
        <v>42765</v>
      </c>
      <c r="G56" s="70">
        <v>212524.74</v>
      </c>
      <c r="H56" s="70">
        <f t="shared" si="2"/>
        <v>0</v>
      </c>
      <c r="J56" s="78"/>
      <c r="K56" s="78"/>
      <c r="L56" s="79"/>
      <c r="M56" s="79"/>
    </row>
    <row r="57" spans="1:13" x14ac:dyDescent="0.25">
      <c r="A57" s="69" t="s">
        <v>326</v>
      </c>
      <c r="B57" s="69" t="s">
        <v>327</v>
      </c>
      <c r="C57" s="70">
        <v>-267763.06</v>
      </c>
      <c r="D57" s="7"/>
      <c r="E57" s="69" t="s">
        <v>802</v>
      </c>
      <c r="F57" s="63">
        <v>42765</v>
      </c>
      <c r="G57" s="70">
        <v>267763.06</v>
      </c>
      <c r="H57" s="70">
        <f t="shared" si="2"/>
        <v>0</v>
      </c>
      <c r="J57" s="78"/>
      <c r="K57" s="78"/>
      <c r="L57" s="79"/>
      <c r="M57" s="79"/>
    </row>
    <row r="58" spans="1:13" x14ac:dyDescent="0.25">
      <c r="A58" s="69" t="s">
        <v>511</v>
      </c>
      <c r="B58" s="69" t="s">
        <v>512</v>
      </c>
      <c r="C58" s="70">
        <v>-170595.04</v>
      </c>
      <c r="D58" s="7"/>
      <c r="E58" s="69" t="s">
        <v>804</v>
      </c>
      <c r="F58" s="63">
        <v>42768</v>
      </c>
      <c r="G58" s="70">
        <v>378595.05</v>
      </c>
      <c r="H58" s="70">
        <f t="shared" si="2"/>
        <v>208000.00999999998</v>
      </c>
      <c r="J58" s="78"/>
      <c r="K58" s="78"/>
      <c r="L58" s="79"/>
      <c r="M58" s="79"/>
    </row>
    <row r="59" spans="1:13" x14ac:dyDescent="0.25">
      <c r="A59" s="69" t="s">
        <v>619</v>
      </c>
      <c r="B59" s="69" t="s">
        <v>620</v>
      </c>
      <c r="C59" s="70">
        <v>-215154.98</v>
      </c>
      <c r="D59" s="7"/>
      <c r="E59" s="69" t="s">
        <v>877</v>
      </c>
      <c r="F59" s="63">
        <v>42789</v>
      </c>
      <c r="G59" s="70">
        <v>215154.98</v>
      </c>
      <c r="H59" s="70">
        <f t="shared" ref="H59:H70" si="3">+C59+G59</f>
        <v>0</v>
      </c>
      <c r="J59" s="78"/>
      <c r="K59" s="78"/>
      <c r="L59" s="79"/>
      <c r="M59" s="79"/>
    </row>
    <row r="60" spans="1:13" x14ac:dyDescent="0.25">
      <c r="A60" s="69" t="s">
        <v>643</v>
      </c>
      <c r="B60" s="69" t="s">
        <v>644</v>
      </c>
      <c r="C60" s="70">
        <v>-378595.05</v>
      </c>
      <c r="D60" s="7"/>
      <c r="E60" s="69" t="s">
        <v>858</v>
      </c>
      <c r="F60" s="63">
        <v>42783</v>
      </c>
      <c r="G60" s="70">
        <v>378595.05</v>
      </c>
      <c r="H60" s="70">
        <f t="shared" si="3"/>
        <v>0</v>
      </c>
      <c r="J60" s="78"/>
      <c r="K60" s="78"/>
      <c r="L60" s="79"/>
      <c r="M60" s="79"/>
    </row>
    <row r="61" spans="1:13" x14ac:dyDescent="0.25">
      <c r="A61" s="69" t="s">
        <v>645</v>
      </c>
      <c r="B61" s="69" t="s">
        <v>646</v>
      </c>
      <c r="C61" s="70">
        <v>-378595.05</v>
      </c>
      <c r="D61" s="7"/>
      <c r="E61" s="69" t="s">
        <v>897</v>
      </c>
      <c r="F61" s="63">
        <v>42793</v>
      </c>
      <c r="G61" s="70">
        <v>378595.05</v>
      </c>
      <c r="H61" s="70">
        <f t="shared" si="3"/>
        <v>0</v>
      </c>
      <c r="I61" s="69" t="s">
        <v>3127</v>
      </c>
      <c r="J61" s="78"/>
      <c r="K61" s="78"/>
      <c r="L61" s="79"/>
      <c r="M61" s="79"/>
    </row>
    <row r="62" spans="1:13" x14ac:dyDescent="0.25">
      <c r="A62" s="69" t="s">
        <v>759</v>
      </c>
      <c r="B62" s="69" t="s">
        <v>760</v>
      </c>
      <c r="C62" s="70">
        <v>-287262.46000000002</v>
      </c>
      <c r="D62" s="7"/>
      <c r="E62" s="69" t="s">
        <v>940</v>
      </c>
      <c r="F62" s="63">
        <v>42793</v>
      </c>
      <c r="G62" s="70">
        <v>287262.46000000002</v>
      </c>
      <c r="H62" s="70">
        <f t="shared" si="3"/>
        <v>0</v>
      </c>
      <c r="J62" s="78"/>
      <c r="K62" s="78"/>
      <c r="L62" s="79"/>
      <c r="M62" s="79"/>
    </row>
    <row r="63" spans="1:13" x14ac:dyDescent="0.25">
      <c r="A63" s="69" t="s">
        <v>1071</v>
      </c>
      <c r="B63" s="69" t="s">
        <v>1072</v>
      </c>
      <c r="C63" s="70">
        <v>-307486.78999999998</v>
      </c>
      <c r="D63" s="7"/>
      <c r="E63" s="69" t="s">
        <v>990</v>
      </c>
      <c r="F63" s="63">
        <v>42797</v>
      </c>
      <c r="G63" s="70">
        <v>307486.78999999998</v>
      </c>
      <c r="H63" s="70">
        <f t="shared" si="3"/>
        <v>0</v>
      </c>
      <c r="J63" s="78"/>
      <c r="K63" s="78"/>
      <c r="L63" s="79"/>
      <c r="M63" s="79"/>
    </row>
    <row r="64" spans="1:13" x14ac:dyDescent="0.25">
      <c r="A64" s="69" t="s">
        <v>1073</v>
      </c>
      <c r="B64" s="69" t="s">
        <v>1074</v>
      </c>
      <c r="C64" s="70">
        <v>-307486.78999999998</v>
      </c>
      <c r="D64" s="7"/>
      <c r="E64" s="69" t="s">
        <v>988</v>
      </c>
      <c r="F64" s="63">
        <v>42797</v>
      </c>
      <c r="G64" s="70">
        <v>307486.78999999998</v>
      </c>
      <c r="H64" s="70">
        <f t="shared" si="3"/>
        <v>0</v>
      </c>
      <c r="J64" s="78"/>
      <c r="K64" s="78"/>
      <c r="L64" s="79"/>
      <c r="M64" s="79"/>
    </row>
    <row r="65" spans="1:13" x14ac:dyDescent="0.25">
      <c r="A65" s="69" t="s">
        <v>1079</v>
      </c>
      <c r="B65" s="69" t="s">
        <v>1080</v>
      </c>
      <c r="C65" s="70">
        <v>-425421.04</v>
      </c>
      <c r="D65" s="7"/>
      <c r="E65" s="69" t="s">
        <v>951</v>
      </c>
      <c r="F65" s="63">
        <v>42800</v>
      </c>
      <c r="G65" s="70">
        <v>425421.04</v>
      </c>
      <c r="H65" s="70">
        <f t="shared" si="3"/>
        <v>0</v>
      </c>
      <c r="J65" s="78"/>
      <c r="K65" s="78"/>
      <c r="L65" s="79"/>
      <c r="M65" s="79"/>
    </row>
    <row r="66" spans="1:13" x14ac:dyDescent="0.25">
      <c r="A66" s="69" t="s">
        <v>1081</v>
      </c>
      <c r="B66" s="69" t="s">
        <v>1082</v>
      </c>
      <c r="C66" s="70">
        <v>-425421.04</v>
      </c>
      <c r="D66" s="7"/>
      <c r="E66" s="69" t="s">
        <v>953</v>
      </c>
      <c r="F66" s="63">
        <v>42800</v>
      </c>
      <c r="G66" s="70">
        <v>425421.04</v>
      </c>
      <c r="H66" s="70">
        <f t="shared" si="3"/>
        <v>0</v>
      </c>
      <c r="J66" s="78"/>
      <c r="K66" s="78"/>
      <c r="L66" s="79"/>
      <c r="M66" s="79"/>
    </row>
    <row r="67" spans="1:13" x14ac:dyDescent="0.25">
      <c r="A67" s="69" t="s">
        <v>1083</v>
      </c>
      <c r="B67" s="69" t="s">
        <v>1084</v>
      </c>
      <c r="C67" s="70">
        <v>-234299.99</v>
      </c>
      <c r="D67" s="7"/>
      <c r="E67" s="20" t="s">
        <v>3126</v>
      </c>
      <c r="F67" s="63"/>
      <c r="G67" s="70"/>
      <c r="H67" s="70">
        <f t="shared" si="3"/>
        <v>-234299.99</v>
      </c>
      <c r="J67" s="78"/>
      <c r="K67" s="78"/>
      <c r="L67" s="79"/>
      <c r="M67" s="79"/>
    </row>
    <row r="68" spans="1:13" x14ac:dyDescent="0.25">
      <c r="A68" s="69" t="s">
        <v>1173</v>
      </c>
      <c r="B68" s="69" t="s">
        <v>1174</v>
      </c>
      <c r="C68" s="70">
        <v>-329464.73</v>
      </c>
      <c r="D68" s="7"/>
      <c r="E68" s="69" t="s">
        <v>985</v>
      </c>
      <c r="F68" s="63">
        <v>42821</v>
      </c>
      <c r="G68" s="70">
        <v>329464.73</v>
      </c>
      <c r="H68" s="70">
        <f t="shared" si="3"/>
        <v>0</v>
      </c>
      <c r="J68" s="78"/>
      <c r="K68" s="78"/>
      <c r="L68" s="79"/>
      <c r="M68" s="79"/>
    </row>
    <row r="69" spans="1:13" x14ac:dyDescent="0.25">
      <c r="A69" s="69" t="s">
        <v>1244</v>
      </c>
      <c r="B69" s="69" t="s">
        <v>1245</v>
      </c>
      <c r="C69" s="70">
        <v>-267763.06</v>
      </c>
      <c r="D69" s="7"/>
      <c r="E69" s="69" t="s">
        <v>1499</v>
      </c>
      <c r="F69" s="63">
        <v>42761</v>
      </c>
      <c r="G69" s="70">
        <v>267763.06</v>
      </c>
      <c r="H69" s="70">
        <f t="shared" si="3"/>
        <v>0</v>
      </c>
      <c r="J69" s="78"/>
      <c r="K69" s="78"/>
      <c r="L69" s="79"/>
      <c r="M69" s="79"/>
    </row>
    <row r="70" spans="1:13" x14ac:dyDescent="0.25">
      <c r="A70" s="69" t="s">
        <v>1246</v>
      </c>
      <c r="B70" s="69" t="s">
        <v>1247</v>
      </c>
      <c r="C70" s="70">
        <v>-425421.04</v>
      </c>
      <c r="D70" s="7"/>
      <c r="E70" s="69" t="s">
        <v>1465</v>
      </c>
      <c r="F70" s="63">
        <v>42830</v>
      </c>
      <c r="G70" s="70">
        <v>425421.04</v>
      </c>
      <c r="H70" s="70">
        <f t="shared" si="3"/>
        <v>0</v>
      </c>
      <c r="J70" s="78"/>
      <c r="K70" s="78"/>
      <c r="L70" s="79"/>
      <c r="M70" s="79"/>
    </row>
    <row r="71" spans="1:13" x14ac:dyDescent="0.25">
      <c r="A71" s="69" t="s">
        <v>1268</v>
      </c>
      <c r="B71" s="69" t="s">
        <v>1269</v>
      </c>
      <c r="C71" s="70">
        <v>-529390.85</v>
      </c>
      <c r="D71" s="7"/>
      <c r="E71" s="69" t="s">
        <v>1488</v>
      </c>
      <c r="F71" s="63">
        <v>42835</v>
      </c>
      <c r="G71" s="70">
        <v>529390.85</v>
      </c>
      <c r="H71" s="70">
        <f t="shared" ref="H71:H78" si="4">+C71+G71</f>
        <v>0</v>
      </c>
      <c r="J71" s="78"/>
      <c r="K71" s="78"/>
      <c r="L71" s="79"/>
      <c r="M71" s="79"/>
    </row>
    <row r="72" spans="1:13" x14ac:dyDescent="0.25">
      <c r="A72" s="69" t="s">
        <v>1284</v>
      </c>
      <c r="B72" s="69" t="s">
        <v>1285</v>
      </c>
      <c r="C72" s="70">
        <v>-205633.92000000001</v>
      </c>
      <c r="D72" s="7"/>
      <c r="E72" s="69" t="s">
        <v>1554</v>
      </c>
      <c r="F72" s="63">
        <v>42842</v>
      </c>
      <c r="G72" s="70">
        <v>205633.92000000001</v>
      </c>
      <c r="H72" s="70">
        <f t="shared" si="4"/>
        <v>0</v>
      </c>
      <c r="J72" s="78"/>
      <c r="K72" s="78"/>
      <c r="L72" s="79"/>
      <c r="M72" s="79"/>
    </row>
    <row r="73" spans="1:13" x14ac:dyDescent="0.25">
      <c r="A73" s="69" t="s">
        <v>1344</v>
      </c>
      <c r="B73" s="69" t="s">
        <v>1345</v>
      </c>
      <c r="C73" s="70">
        <v>-329464.73</v>
      </c>
      <c r="D73" s="7"/>
      <c r="E73" s="69" t="s">
        <v>1514</v>
      </c>
      <c r="F73" s="63">
        <v>42842</v>
      </c>
      <c r="G73" s="70">
        <v>329464.73</v>
      </c>
      <c r="H73" s="70">
        <f t="shared" si="4"/>
        <v>0</v>
      </c>
      <c r="J73" s="78"/>
      <c r="K73" s="78"/>
      <c r="L73" s="79"/>
      <c r="M73" s="79"/>
    </row>
    <row r="74" spans="1:13" x14ac:dyDescent="0.25">
      <c r="A74" s="69" t="s">
        <v>1350</v>
      </c>
      <c r="B74" s="69" t="s">
        <v>1351</v>
      </c>
      <c r="C74" s="70">
        <v>-378595.05</v>
      </c>
      <c r="D74" s="7"/>
      <c r="E74" s="69" t="s">
        <v>1515</v>
      </c>
      <c r="F74" s="63">
        <v>42842</v>
      </c>
      <c r="G74" s="70">
        <v>378595.05</v>
      </c>
      <c r="H74" s="70">
        <f t="shared" si="4"/>
        <v>0</v>
      </c>
      <c r="J74" s="78"/>
      <c r="K74" s="78"/>
      <c r="L74" s="79"/>
      <c r="M74" s="79"/>
    </row>
    <row r="75" spans="1:13" x14ac:dyDescent="0.25">
      <c r="A75" s="69" t="s">
        <v>1358</v>
      </c>
      <c r="B75" s="69" t="s">
        <v>1359</v>
      </c>
      <c r="C75" s="70">
        <v>-205633.92000000001</v>
      </c>
      <c r="D75" s="7"/>
      <c r="E75" s="69" t="s">
        <v>1572</v>
      </c>
      <c r="F75" s="63">
        <v>42842</v>
      </c>
      <c r="G75" s="70">
        <v>205633.92000000001</v>
      </c>
      <c r="H75" s="70">
        <f t="shared" si="4"/>
        <v>0</v>
      </c>
      <c r="J75" s="78"/>
      <c r="K75" s="78"/>
      <c r="L75" s="79"/>
      <c r="M75" s="79"/>
    </row>
    <row r="76" spans="1:13" x14ac:dyDescent="0.25">
      <c r="A76" s="69" t="s">
        <v>1360</v>
      </c>
      <c r="B76" s="69" t="s">
        <v>1361</v>
      </c>
      <c r="C76" s="70">
        <v>-225034.74</v>
      </c>
      <c r="D76" s="7"/>
      <c r="E76" s="76" t="s">
        <v>1575</v>
      </c>
      <c r="F76" s="63">
        <v>42842</v>
      </c>
      <c r="G76" s="70">
        <v>225034.74</v>
      </c>
      <c r="H76" s="70">
        <f t="shared" si="4"/>
        <v>0</v>
      </c>
      <c r="J76" s="78"/>
      <c r="K76" s="78"/>
      <c r="L76" s="79"/>
      <c r="M76" s="79"/>
    </row>
    <row r="77" spans="1:13" x14ac:dyDescent="0.25">
      <c r="A77" s="69" t="s">
        <v>1362</v>
      </c>
      <c r="B77" s="69" t="s">
        <v>1363</v>
      </c>
      <c r="C77" s="70">
        <v>-267773.71000000002</v>
      </c>
      <c r="D77" s="7"/>
      <c r="E77" s="69" t="s">
        <v>1507</v>
      </c>
      <c r="F77" s="63">
        <v>42846</v>
      </c>
      <c r="G77" s="70">
        <v>267773.71000000002</v>
      </c>
      <c r="H77" s="70">
        <f t="shared" si="4"/>
        <v>0</v>
      </c>
      <c r="J77" s="78"/>
      <c r="K77" s="78"/>
      <c r="L77" s="79"/>
      <c r="M77" s="79"/>
    </row>
    <row r="78" spans="1:13" x14ac:dyDescent="0.25">
      <c r="A78" s="69" t="s">
        <v>1370</v>
      </c>
      <c r="B78" s="69" t="s">
        <v>1371</v>
      </c>
      <c r="C78" s="70">
        <v>-529390.85</v>
      </c>
      <c r="D78" s="7"/>
      <c r="E78" s="69" t="s">
        <v>1487</v>
      </c>
      <c r="F78" s="63">
        <v>42846</v>
      </c>
      <c r="G78" s="70">
        <v>529390.85</v>
      </c>
      <c r="H78" s="70">
        <f t="shared" si="4"/>
        <v>0</v>
      </c>
      <c r="J78" s="78"/>
      <c r="K78" s="78"/>
      <c r="L78" s="79"/>
      <c r="M78" s="79"/>
    </row>
    <row r="79" spans="1:13" x14ac:dyDescent="0.25">
      <c r="A79" s="69" t="s">
        <v>1394</v>
      </c>
      <c r="B79" s="69" t="s">
        <v>1395</v>
      </c>
      <c r="C79" s="70">
        <v>-658632.82999999996</v>
      </c>
      <c r="D79" s="7"/>
      <c r="E79" s="20" t="s">
        <v>3126</v>
      </c>
      <c r="F79" s="63"/>
      <c r="G79" s="70"/>
      <c r="H79" s="70"/>
      <c r="J79" s="78"/>
      <c r="K79" s="78"/>
      <c r="L79" s="79"/>
      <c r="M79" s="79"/>
    </row>
    <row r="80" spans="1:13" x14ac:dyDescent="0.25">
      <c r="A80" s="69" t="s">
        <v>1625</v>
      </c>
      <c r="B80" s="69" t="s">
        <v>1626</v>
      </c>
      <c r="C80" s="70">
        <v>-658632.82999999996</v>
      </c>
      <c r="D80" s="7"/>
      <c r="E80" s="69" t="s">
        <v>1497</v>
      </c>
      <c r="F80" s="63">
        <v>42849</v>
      </c>
      <c r="G80" s="70">
        <v>658632.82999999996</v>
      </c>
      <c r="H80" s="70">
        <f t="shared" ref="H80:H106" si="5">+C80+G80</f>
        <v>0</v>
      </c>
      <c r="J80" s="78"/>
      <c r="K80" s="78"/>
      <c r="L80" s="79"/>
      <c r="M80" s="79"/>
    </row>
    <row r="81" spans="1:13" x14ac:dyDescent="0.25">
      <c r="A81" s="69" t="s">
        <v>1436</v>
      </c>
      <c r="B81" s="69" t="s">
        <v>1437</v>
      </c>
      <c r="C81" s="70">
        <v>-510286.58</v>
      </c>
      <c r="D81" s="7"/>
      <c r="E81" s="69" t="s">
        <v>1482</v>
      </c>
      <c r="F81" s="63">
        <v>42852</v>
      </c>
      <c r="G81" s="70">
        <v>510286.58</v>
      </c>
      <c r="H81" s="70">
        <f t="shared" si="5"/>
        <v>0</v>
      </c>
      <c r="J81" s="78"/>
      <c r="K81" s="78"/>
      <c r="L81" s="79"/>
      <c r="M81" s="79"/>
    </row>
    <row r="82" spans="1:13" x14ac:dyDescent="0.25">
      <c r="A82" s="69" t="s">
        <v>1444</v>
      </c>
      <c r="B82" s="69" t="s">
        <v>1445</v>
      </c>
      <c r="C82" s="70">
        <v>-245833.68</v>
      </c>
      <c r="D82" s="7"/>
      <c r="E82" s="69" t="s">
        <v>1963</v>
      </c>
      <c r="F82" s="63">
        <v>42857</v>
      </c>
      <c r="G82" s="70">
        <v>245833.68</v>
      </c>
      <c r="H82" s="70">
        <f t="shared" si="5"/>
        <v>0</v>
      </c>
      <c r="J82" s="78"/>
      <c r="K82" s="78"/>
      <c r="L82" s="79"/>
      <c r="M82" s="79"/>
    </row>
    <row r="83" spans="1:13" x14ac:dyDescent="0.25">
      <c r="A83" s="69" t="s">
        <v>1460</v>
      </c>
      <c r="B83" s="69" t="s">
        <v>1461</v>
      </c>
      <c r="C83" s="70">
        <v>-352416.68</v>
      </c>
      <c r="D83" s="7"/>
      <c r="E83" s="69" t="s">
        <v>1925</v>
      </c>
      <c r="F83" s="63">
        <v>42857</v>
      </c>
      <c r="G83" s="70">
        <v>352416.68</v>
      </c>
      <c r="H83" s="70">
        <f t="shared" si="5"/>
        <v>0</v>
      </c>
      <c r="J83" s="78"/>
      <c r="K83" s="78"/>
      <c r="L83" s="79"/>
      <c r="M83" s="79"/>
    </row>
    <row r="84" spans="1:13" x14ac:dyDescent="0.25">
      <c r="A84" s="69" t="s">
        <v>1627</v>
      </c>
      <c r="B84" s="69" t="s">
        <v>1628</v>
      </c>
      <c r="C84" s="70">
        <v>-702339.52</v>
      </c>
      <c r="D84" s="7"/>
      <c r="E84" s="69" t="s">
        <v>1952</v>
      </c>
      <c r="F84" s="63">
        <v>42863</v>
      </c>
      <c r="G84" s="70">
        <v>702339.52</v>
      </c>
      <c r="H84" s="70">
        <f t="shared" si="5"/>
        <v>0</v>
      </c>
      <c r="J84" s="78"/>
      <c r="K84" s="78"/>
      <c r="L84" s="79"/>
      <c r="M84" s="79"/>
    </row>
    <row r="85" spans="1:13" x14ac:dyDescent="0.25">
      <c r="A85" s="69" t="s">
        <v>1635</v>
      </c>
      <c r="B85" s="69" t="s">
        <v>1636</v>
      </c>
      <c r="C85" s="70">
        <v>-437071.47</v>
      </c>
      <c r="D85" s="7"/>
      <c r="E85" s="69" t="s">
        <v>1917</v>
      </c>
      <c r="F85" s="63">
        <v>42864</v>
      </c>
      <c r="G85" s="70">
        <v>437071.47</v>
      </c>
      <c r="H85" s="70">
        <f t="shared" si="5"/>
        <v>0</v>
      </c>
      <c r="J85" s="78"/>
      <c r="K85" s="78"/>
      <c r="L85" s="79"/>
      <c r="M85" s="79"/>
    </row>
    <row r="86" spans="1:13" x14ac:dyDescent="0.25">
      <c r="A86" s="69" t="s">
        <v>1639</v>
      </c>
      <c r="B86" s="69" t="s">
        <v>1640</v>
      </c>
      <c r="C86" s="70">
        <v>-646573.76</v>
      </c>
      <c r="D86" s="7"/>
      <c r="E86" s="69" t="s">
        <v>1947</v>
      </c>
      <c r="F86" s="63">
        <v>42864</v>
      </c>
      <c r="G86" s="70">
        <v>646573.76</v>
      </c>
      <c r="H86" s="70">
        <f t="shared" si="5"/>
        <v>0</v>
      </c>
      <c r="J86" s="78"/>
      <c r="K86" s="78"/>
      <c r="L86" s="79"/>
      <c r="M86" s="79"/>
    </row>
    <row r="87" spans="1:13" x14ac:dyDescent="0.25">
      <c r="A87" s="69" t="s">
        <v>1641</v>
      </c>
      <c r="B87" s="69" t="s">
        <v>1642</v>
      </c>
      <c r="C87" s="70">
        <v>-400419.05</v>
      </c>
      <c r="D87" s="7"/>
      <c r="E87" s="69" t="s">
        <v>1972</v>
      </c>
      <c r="F87" s="63">
        <v>42866</v>
      </c>
      <c r="G87" s="70">
        <v>400419.05</v>
      </c>
      <c r="H87" s="70">
        <f t="shared" si="5"/>
        <v>0</v>
      </c>
      <c r="J87" s="78"/>
      <c r="K87" s="78"/>
      <c r="L87" s="79"/>
      <c r="M87" s="79"/>
    </row>
    <row r="88" spans="1:13" x14ac:dyDescent="0.25">
      <c r="A88" s="69" t="s">
        <v>1643</v>
      </c>
      <c r="B88" s="69" t="s">
        <v>1644</v>
      </c>
      <c r="C88" s="70">
        <v>-400419.05</v>
      </c>
      <c r="D88" s="7"/>
      <c r="E88" s="76" t="s">
        <v>1978</v>
      </c>
      <c r="F88" s="63">
        <v>42866</v>
      </c>
      <c r="G88" s="70">
        <v>400419.05</v>
      </c>
      <c r="H88" s="70">
        <f t="shared" si="5"/>
        <v>0</v>
      </c>
      <c r="J88" s="78"/>
      <c r="K88" s="78"/>
      <c r="L88" s="79"/>
      <c r="M88" s="79"/>
    </row>
    <row r="89" spans="1:13" x14ac:dyDescent="0.25">
      <c r="A89" s="69" t="s">
        <v>1645</v>
      </c>
      <c r="B89" s="69" t="s">
        <v>1646</v>
      </c>
      <c r="C89" s="70">
        <v>-400419.05</v>
      </c>
      <c r="D89" s="7"/>
      <c r="E89" s="69" t="s">
        <v>1975</v>
      </c>
      <c r="F89" s="63">
        <v>42866</v>
      </c>
      <c r="G89" s="70">
        <v>400419.05</v>
      </c>
      <c r="H89" s="70">
        <f t="shared" si="5"/>
        <v>0</v>
      </c>
      <c r="J89" s="78"/>
      <c r="K89" s="78"/>
      <c r="L89" s="79"/>
      <c r="M89" s="79"/>
    </row>
    <row r="90" spans="1:13" x14ac:dyDescent="0.25">
      <c r="A90" s="69" t="s">
        <v>1647</v>
      </c>
      <c r="B90" s="69" t="s">
        <v>1648</v>
      </c>
      <c r="C90" s="70">
        <v>-400419.05</v>
      </c>
      <c r="D90" s="7"/>
      <c r="E90" s="69" t="s">
        <v>1969</v>
      </c>
      <c r="F90" s="63">
        <v>42866</v>
      </c>
      <c r="G90" s="70">
        <v>400419.05</v>
      </c>
      <c r="H90" s="70">
        <f t="shared" si="5"/>
        <v>0</v>
      </c>
      <c r="J90" s="78"/>
      <c r="K90" s="78"/>
      <c r="L90" s="79"/>
      <c r="M90" s="79"/>
    </row>
    <row r="91" spans="1:13" x14ac:dyDescent="0.25">
      <c r="A91" s="69" t="s">
        <v>1649</v>
      </c>
      <c r="B91" s="69" t="s">
        <v>1650</v>
      </c>
      <c r="C91" s="70">
        <v>-400419.05</v>
      </c>
      <c r="D91" s="7"/>
      <c r="E91" s="76" t="s">
        <v>1970</v>
      </c>
      <c r="F91" s="63">
        <v>42866</v>
      </c>
      <c r="G91" s="70">
        <v>400419.05</v>
      </c>
      <c r="H91" s="70">
        <f t="shared" si="5"/>
        <v>0</v>
      </c>
      <c r="J91" s="78"/>
      <c r="K91" s="78"/>
      <c r="L91" s="79"/>
      <c r="M91" s="79"/>
    </row>
    <row r="92" spans="1:13" x14ac:dyDescent="0.25">
      <c r="A92" s="69" t="s">
        <v>1681</v>
      </c>
      <c r="B92" s="69" t="s">
        <v>1682</v>
      </c>
      <c r="C92" s="70">
        <v>-278700.53999999998</v>
      </c>
      <c r="D92" s="7"/>
      <c r="E92" s="69" t="s">
        <v>1959</v>
      </c>
      <c r="F92" s="63">
        <v>42872</v>
      </c>
      <c r="G92" s="70">
        <v>278700.53999999998</v>
      </c>
      <c r="H92" s="70">
        <f t="shared" si="5"/>
        <v>0</v>
      </c>
      <c r="J92" s="78"/>
      <c r="K92" s="78"/>
      <c r="L92" s="79"/>
      <c r="M92" s="79"/>
    </row>
    <row r="93" spans="1:13" x14ac:dyDescent="0.25">
      <c r="A93" s="69" t="s">
        <v>1689</v>
      </c>
      <c r="B93" s="69" t="s">
        <v>1690</v>
      </c>
      <c r="C93" s="70">
        <v>-494416.49</v>
      </c>
      <c r="D93" s="7"/>
      <c r="E93" s="69" t="s">
        <v>1946</v>
      </c>
      <c r="F93" s="63">
        <v>42872</v>
      </c>
      <c r="G93" s="70">
        <v>494416.49</v>
      </c>
      <c r="H93" s="70">
        <f t="shared" si="5"/>
        <v>0</v>
      </c>
      <c r="J93" s="78"/>
      <c r="K93" s="78"/>
      <c r="L93" s="79"/>
      <c r="M93" s="79"/>
    </row>
    <row r="94" spans="1:13" x14ac:dyDescent="0.25">
      <c r="A94" s="69" t="s">
        <v>1715</v>
      </c>
      <c r="B94" s="69" t="s">
        <v>1716</v>
      </c>
      <c r="C94" s="70">
        <v>-298337.58</v>
      </c>
      <c r="D94" s="7"/>
      <c r="E94" s="69" t="s">
        <v>2049</v>
      </c>
      <c r="F94" s="63">
        <v>42873</v>
      </c>
      <c r="G94" s="70">
        <v>298337.58</v>
      </c>
      <c r="H94" s="70">
        <f t="shared" si="5"/>
        <v>0</v>
      </c>
      <c r="J94" s="78"/>
      <c r="K94" s="78"/>
      <c r="L94" s="79"/>
      <c r="M94" s="79"/>
    </row>
    <row r="95" spans="1:13" x14ac:dyDescent="0.25">
      <c r="A95" s="69" t="s">
        <v>1721</v>
      </c>
      <c r="B95" s="69" t="s">
        <v>1722</v>
      </c>
      <c r="C95" s="70">
        <v>-212751.82</v>
      </c>
      <c r="D95" s="7"/>
      <c r="E95" s="69" t="s">
        <v>2078</v>
      </c>
      <c r="F95" s="63">
        <v>42874</v>
      </c>
      <c r="G95" s="70">
        <v>212751.82</v>
      </c>
      <c r="H95" s="70">
        <f t="shared" si="5"/>
        <v>0</v>
      </c>
      <c r="J95" s="78"/>
      <c r="K95" s="78"/>
      <c r="L95" s="79"/>
      <c r="M95" s="79"/>
    </row>
    <row r="96" spans="1:13" x14ac:dyDescent="0.25">
      <c r="A96" s="69" t="s">
        <v>1723</v>
      </c>
      <c r="B96" s="69" t="s">
        <v>1724</v>
      </c>
      <c r="C96" s="70">
        <v>-212751.82</v>
      </c>
      <c r="D96" s="7"/>
      <c r="E96" s="69" t="s">
        <v>2062</v>
      </c>
      <c r="F96" s="63">
        <v>42874</v>
      </c>
      <c r="G96" s="70">
        <v>212751.82</v>
      </c>
      <c r="H96" s="70">
        <f t="shared" si="5"/>
        <v>0</v>
      </c>
      <c r="J96" s="78"/>
      <c r="K96" s="78"/>
      <c r="L96" s="79"/>
      <c r="M96" s="79"/>
    </row>
    <row r="97" spans="1:13" x14ac:dyDescent="0.25">
      <c r="A97" s="69" t="s">
        <v>1743</v>
      </c>
      <c r="B97" s="69" t="s">
        <v>1744</v>
      </c>
      <c r="C97" s="70">
        <v>-298337.58</v>
      </c>
      <c r="D97" s="7"/>
      <c r="E97" s="69" t="s">
        <v>2042</v>
      </c>
      <c r="F97" s="63">
        <v>42880</v>
      </c>
      <c r="G97" s="70">
        <v>298337.58</v>
      </c>
      <c r="H97" s="70">
        <f t="shared" si="5"/>
        <v>0</v>
      </c>
      <c r="J97" s="78"/>
      <c r="K97" s="78"/>
      <c r="L97" s="79"/>
      <c r="M97" s="79"/>
    </row>
    <row r="98" spans="1:13" x14ac:dyDescent="0.25">
      <c r="A98" s="69" t="s">
        <v>1745</v>
      </c>
      <c r="B98" s="69" t="s">
        <v>1746</v>
      </c>
      <c r="C98" s="70">
        <v>-241732.61</v>
      </c>
      <c r="D98" s="7"/>
      <c r="E98" s="69" t="s">
        <v>1937</v>
      </c>
      <c r="F98" s="63">
        <v>42878</v>
      </c>
      <c r="G98" s="70">
        <v>241732.61</v>
      </c>
      <c r="H98" s="70">
        <f t="shared" si="5"/>
        <v>0</v>
      </c>
      <c r="J98" s="78"/>
      <c r="K98" s="78"/>
      <c r="L98" s="79"/>
      <c r="M98" s="79"/>
    </row>
    <row r="99" spans="1:13" x14ac:dyDescent="0.25">
      <c r="A99" s="69" t="s">
        <v>1749</v>
      </c>
      <c r="B99" s="69" t="s">
        <v>1750</v>
      </c>
      <c r="C99" s="70">
        <v>-212751.82</v>
      </c>
      <c r="D99" s="7"/>
      <c r="E99" s="69" t="s">
        <v>2073</v>
      </c>
      <c r="F99" s="63">
        <v>42878</v>
      </c>
      <c r="G99" s="70">
        <v>212751.82</v>
      </c>
      <c r="H99" s="70">
        <f t="shared" si="5"/>
        <v>0</v>
      </c>
      <c r="J99" s="78"/>
      <c r="K99" s="78"/>
      <c r="L99" s="79"/>
      <c r="M99" s="79"/>
    </row>
    <row r="100" spans="1:13" x14ac:dyDescent="0.25">
      <c r="A100" s="69" t="s">
        <v>1755</v>
      </c>
      <c r="B100" s="69" t="s">
        <v>1756</v>
      </c>
      <c r="C100" s="70">
        <v>-212751.82</v>
      </c>
      <c r="D100" s="7"/>
      <c r="E100" s="69" t="s">
        <v>2077</v>
      </c>
      <c r="F100" s="63">
        <v>42878</v>
      </c>
      <c r="G100" s="70">
        <v>212751.82</v>
      </c>
      <c r="H100" s="70">
        <f t="shared" si="5"/>
        <v>0</v>
      </c>
      <c r="J100" s="78"/>
      <c r="K100" s="78"/>
      <c r="L100" s="79"/>
      <c r="M100" s="79"/>
    </row>
    <row r="101" spans="1:13" x14ac:dyDescent="0.25">
      <c r="A101" s="69" t="s">
        <v>1761</v>
      </c>
      <c r="B101" s="69" t="s">
        <v>1762</v>
      </c>
      <c r="C101" s="70">
        <v>-212751.82</v>
      </c>
      <c r="D101" s="7"/>
      <c r="E101" s="69" t="s">
        <v>2067</v>
      </c>
      <c r="F101" s="63">
        <v>42880</v>
      </c>
      <c r="G101" s="70">
        <v>212751.82</v>
      </c>
      <c r="H101" s="70">
        <f t="shared" si="5"/>
        <v>0</v>
      </c>
      <c r="J101" s="78"/>
      <c r="K101" s="78"/>
      <c r="L101" s="79"/>
      <c r="M101" s="79"/>
    </row>
    <row r="102" spans="1:13" x14ac:dyDescent="0.25">
      <c r="A102" s="69" t="s">
        <v>1767</v>
      </c>
      <c r="B102" s="69" t="s">
        <v>1768</v>
      </c>
      <c r="C102" s="70">
        <v>-266122.02</v>
      </c>
      <c r="D102" s="7"/>
      <c r="E102" s="69" t="s">
        <v>1998</v>
      </c>
      <c r="F102" s="63">
        <v>42880</v>
      </c>
      <c r="G102" s="70">
        <v>266122.02</v>
      </c>
      <c r="H102" s="70">
        <f t="shared" si="5"/>
        <v>0</v>
      </c>
      <c r="J102" s="78"/>
      <c r="K102" s="78"/>
      <c r="L102" s="79"/>
      <c r="M102" s="79"/>
    </row>
    <row r="103" spans="1:13" x14ac:dyDescent="0.25">
      <c r="A103" s="69" t="s">
        <v>1769</v>
      </c>
      <c r="B103" s="69" t="s">
        <v>1770</v>
      </c>
      <c r="C103" s="70">
        <v>-266122.02</v>
      </c>
      <c r="D103" s="7"/>
      <c r="E103" s="69" t="s">
        <v>2002</v>
      </c>
      <c r="F103" s="63">
        <v>42880</v>
      </c>
      <c r="G103" s="70">
        <v>266122.02</v>
      </c>
      <c r="H103" s="70">
        <f t="shared" si="5"/>
        <v>0</v>
      </c>
      <c r="J103" s="78"/>
      <c r="K103" s="78"/>
      <c r="L103" s="79"/>
      <c r="M103" s="79"/>
    </row>
    <row r="104" spans="1:13" x14ac:dyDescent="0.25">
      <c r="A104" s="69" t="s">
        <v>1777</v>
      </c>
      <c r="B104" s="69" t="s">
        <v>1778</v>
      </c>
      <c r="C104" s="70">
        <v>-266122.02</v>
      </c>
      <c r="D104" s="7"/>
      <c r="E104" s="69" t="s">
        <v>1995</v>
      </c>
      <c r="F104" s="63">
        <v>42880</v>
      </c>
      <c r="G104" s="70">
        <v>266122.02</v>
      </c>
      <c r="H104" s="70">
        <f t="shared" si="5"/>
        <v>0</v>
      </c>
      <c r="J104" s="78"/>
      <c r="K104" s="78"/>
      <c r="L104" s="79"/>
      <c r="M104" s="79"/>
    </row>
    <row r="105" spans="1:13" s="91" customFormat="1" x14ac:dyDescent="0.25">
      <c r="A105" s="91" t="s">
        <v>1781</v>
      </c>
      <c r="B105" s="91" t="s">
        <v>1782</v>
      </c>
      <c r="C105" s="93">
        <v>-266122.02</v>
      </c>
      <c r="D105" s="7"/>
      <c r="F105" s="92"/>
      <c r="G105" s="93"/>
      <c r="H105" s="93"/>
      <c r="L105" s="93"/>
      <c r="M105" s="93"/>
    </row>
    <row r="106" spans="1:13" x14ac:dyDescent="0.25">
      <c r="A106" s="69" t="s">
        <v>1795</v>
      </c>
      <c r="B106" s="69" t="s">
        <v>1796</v>
      </c>
      <c r="C106" s="70">
        <v>-304854.28000000003</v>
      </c>
      <c r="D106" s="7"/>
      <c r="E106" s="69" t="s">
        <v>2025</v>
      </c>
      <c r="F106" s="63">
        <v>42880</v>
      </c>
      <c r="G106" s="70">
        <v>304854.28000000003</v>
      </c>
      <c r="H106" s="70">
        <f t="shared" si="5"/>
        <v>0</v>
      </c>
      <c r="J106" s="78"/>
      <c r="K106" s="78"/>
      <c r="L106" s="79"/>
      <c r="M106" s="79"/>
    </row>
    <row r="107" spans="1:13" x14ac:dyDescent="0.25">
      <c r="A107" s="69" t="s">
        <v>1847</v>
      </c>
      <c r="B107" s="69" t="s">
        <v>1848</v>
      </c>
      <c r="C107" s="70">
        <v>-213425.89</v>
      </c>
      <c r="D107" s="7"/>
      <c r="E107" s="20" t="s">
        <v>3126</v>
      </c>
      <c r="F107" s="63"/>
      <c r="G107" s="70"/>
      <c r="H107" s="70"/>
      <c r="J107" s="78"/>
      <c r="K107" s="78"/>
      <c r="L107" s="79"/>
      <c r="M107" s="79"/>
    </row>
    <row r="108" spans="1:13" x14ac:dyDescent="0.25">
      <c r="A108" s="69" t="s">
        <v>1861</v>
      </c>
      <c r="B108" s="69" t="s">
        <v>1862</v>
      </c>
      <c r="C108" s="70">
        <v>-400419.05</v>
      </c>
      <c r="D108" s="7"/>
      <c r="E108" s="69" t="s">
        <v>1974</v>
      </c>
      <c r="F108" s="63">
        <v>42884</v>
      </c>
      <c r="G108" s="70">
        <v>400419.05</v>
      </c>
      <c r="H108" s="70">
        <f t="shared" ref="H108:H139" si="6">+C108+G108</f>
        <v>0</v>
      </c>
      <c r="J108" s="78"/>
      <c r="K108" s="78"/>
      <c r="L108" s="79"/>
      <c r="M108" s="79"/>
    </row>
    <row r="109" spans="1:13" x14ac:dyDescent="0.25">
      <c r="A109" s="69" t="s">
        <v>1873</v>
      </c>
      <c r="B109" s="69" t="s">
        <v>1874</v>
      </c>
      <c r="C109" s="70">
        <v>-267773.71000000002</v>
      </c>
      <c r="D109" s="7"/>
      <c r="E109" s="76" t="s">
        <v>1961</v>
      </c>
      <c r="F109" s="63">
        <v>42851</v>
      </c>
      <c r="G109" s="70">
        <v>267773.71000000002</v>
      </c>
      <c r="H109" s="70">
        <f t="shared" si="6"/>
        <v>0</v>
      </c>
      <c r="J109" s="78"/>
      <c r="K109" s="78"/>
      <c r="L109" s="79"/>
      <c r="M109" s="79"/>
    </row>
    <row r="110" spans="1:13" x14ac:dyDescent="0.25">
      <c r="A110" s="69" t="s">
        <v>1877</v>
      </c>
      <c r="B110" s="69" t="s">
        <v>1878</v>
      </c>
      <c r="C110" s="70">
        <v>-404748.57</v>
      </c>
      <c r="D110" s="7"/>
      <c r="E110" s="69" t="s">
        <v>1921</v>
      </c>
      <c r="F110" s="63">
        <v>42727</v>
      </c>
      <c r="G110" s="70">
        <v>404748.57</v>
      </c>
      <c r="H110" s="70">
        <f t="shared" si="6"/>
        <v>0</v>
      </c>
      <c r="J110" s="78"/>
      <c r="K110" s="78"/>
      <c r="L110" s="79"/>
      <c r="M110" s="79"/>
    </row>
    <row r="111" spans="1:13" x14ac:dyDescent="0.25">
      <c r="A111" s="69" t="s">
        <v>1881</v>
      </c>
      <c r="B111" s="69" t="s">
        <v>1882</v>
      </c>
      <c r="C111" s="70">
        <v>-390318.43</v>
      </c>
      <c r="D111" s="7"/>
      <c r="E111" s="69" t="s">
        <v>1922</v>
      </c>
      <c r="F111" s="63">
        <v>42863</v>
      </c>
      <c r="G111" s="70">
        <v>390318.43</v>
      </c>
      <c r="H111" s="70">
        <f t="shared" si="6"/>
        <v>0</v>
      </c>
      <c r="J111" s="78"/>
      <c r="K111" s="78"/>
      <c r="L111" s="79"/>
      <c r="M111" s="79"/>
    </row>
    <row r="112" spans="1:13" x14ac:dyDescent="0.25">
      <c r="A112" s="69" t="s">
        <v>1889</v>
      </c>
      <c r="B112" s="69" t="s">
        <v>1890</v>
      </c>
      <c r="C112" s="70">
        <v>-304854.28000000003</v>
      </c>
      <c r="D112" s="7"/>
      <c r="E112" s="69" t="s">
        <v>2010</v>
      </c>
      <c r="F112" s="63">
        <v>42881</v>
      </c>
      <c r="G112" s="70">
        <v>304854.28000000003</v>
      </c>
      <c r="H112" s="70">
        <f t="shared" si="6"/>
        <v>0</v>
      </c>
      <c r="J112" s="78"/>
      <c r="K112" s="78"/>
      <c r="L112" s="79"/>
      <c r="M112" s="79"/>
    </row>
    <row r="113" spans="1:13" x14ac:dyDescent="0.25">
      <c r="A113" s="69" t="s">
        <v>1891</v>
      </c>
      <c r="B113" s="69" t="s">
        <v>1892</v>
      </c>
      <c r="C113" s="70">
        <v>-266122.02</v>
      </c>
      <c r="D113" s="7"/>
      <c r="E113" s="69" t="s">
        <v>2006</v>
      </c>
      <c r="F113" s="63">
        <v>42881</v>
      </c>
      <c r="G113" s="70">
        <v>266122.02</v>
      </c>
      <c r="H113" s="70">
        <f t="shared" si="6"/>
        <v>0</v>
      </c>
      <c r="J113" s="78"/>
      <c r="K113" s="78"/>
      <c r="L113" s="79"/>
      <c r="M113" s="79"/>
    </row>
    <row r="114" spans="1:13" x14ac:dyDescent="0.25">
      <c r="A114" s="69" t="s">
        <v>1895</v>
      </c>
      <c r="B114" s="69" t="s">
        <v>1896</v>
      </c>
      <c r="C114" s="70">
        <v>-304854.28000000003</v>
      </c>
      <c r="D114" s="7"/>
      <c r="E114" s="69" t="s">
        <v>2051</v>
      </c>
      <c r="F114" s="63">
        <v>42881</v>
      </c>
      <c r="G114" s="70">
        <v>304854.28000000003</v>
      </c>
      <c r="H114" s="70">
        <f t="shared" si="6"/>
        <v>0</v>
      </c>
      <c r="J114" s="78"/>
      <c r="K114" s="78"/>
      <c r="L114" s="79"/>
      <c r="M114" s="79"/>
    </row>
    <row r="115" spans="1:13" x14ac:dyDescent="0.25">
      <c r="A115" s="69" t="s">
        <v>1897</v>
      </c>
      <c r="B115" s="69" t="s">
        <v>1898</v>
      </c>
      <c r="C115" s="70">
        <v>-304854.28000000003</v>
      </c>
      <c r="D115" s="7"/>
      <c r="E115" s="69" t="s">
        <v>2032</v>
      </c>
      <c r="F115" s="63">
        <v>42881</v>
      </c>
      <c r="G115" s="70">
        <v>304854.28000000003</v>
      </c>
      <c r="H115" s="70">
        <f t="shared" si="6"/>
        <v>0</v>
      </c>
      <c r="J115" s="78"/>
      <c r="K115" s="78"/>
      <c r="L115" s="79"/>
      <c r="M115" s="79"/>
    </row>
    <row r="116" spans="1:13" x14ac:dyDescent="0.25">
      <c r="A116" s="69" t="s">
        <v>1899</v>
      </c>
      <c r="B116" s="69" t="s">
        <v>1900</v>
      </c>
      <c r="C116" s="70">
        <v>11806.98</v>
      </c>
      <c r="D116" s="7"/>
      <c r="E116" s="69" t="s">
        <v>2036</v>
      </c>
      <c r="F116" s="63">
        <v>42881</v>
      </c>
      <c r="G116" s="70">
        <v>304854.28000000003</v>
      </c>
      <c r="H116" s="70">
        <f t="shared" si="6"/>
        <v>316661.26</v>
      </c>
      <c r="J116" s="78"/>
      <c r="K116" s="78"/>
      <c r="L116" s="79"/>
      <c r="M116" s="79"/>
    </row>
    <row r="117" spans="1:13" x14ac:dyDescent="0.25">
      <c r="A117" s="69" t="s">
        <v>1901</v>
      </c>
      <c r="B117" s="69" t="s">
        <v>1902</v>
      </c>
      <c r="C117" s="70">
        <v>-304854.28000000003</v>
      </c>
      <c r="D117" s="7"/>
      <c r="E117" s="69" t="s">
        <v>2014</v>
      </c>
      <c r="F117" s="63">
        <v>42881</v>
      </c>
      <c r="G117" s="70">
        <v>304854.28000000003</v>
      </c>
      <c r="H117" s="70">
        <f t="shared" si="6"/>
        <v>0</v>
      </c>
      <c r="J117" s="78"/>
      <c r="K117" s="78"/>
      <c r="L117" s="79"/>
      <c r="M117" s="79"/>
    </row>
    <row r="118" spans="1:13" x14ac:dyDescent="0.25">
      <c r="A118" s="69" t="s">
        <v>1905</v>
      </c>
      <c r="B118" s="69" t="s">
        <v>1906</v>
      </c>
      <c r="C118" s="70">
        <v>-41459.199999999997</v>
      </c>
      <c r="D118" s="7"/>
      <c r="E118" s="69" t="s">
        <v>2041</v>
      </c>
      <c r="F118" s="63">
        <v>42881</v>
      </c>
      <c r="G118" s="70">
        <v>304854.28000000003</v>
      </c>
      <c r="H118" s="70">
        <f t="shared" si="6"/>
        <v>263395.08</v>
      </c>
      <c r="J118" s="78"/>
      <c r="K118" s="78"/>
      <c r="L118" s="79"/>
      <c r="M118" s="79"/>
    </row>
    <row r="119" spans="1:13" x14ac:dyDescent="0.25">
      <c r="A119" s="69" t="s">
        <v>1907</v>
      </c>
      <c r="B119" s="69" t="s">
        <v>1908</v>
      </c>
      <c r="C119" s="70">
        <v>-298337.58</v>
      </c>
      <c r="D119" s="7"/>
      <c r="E119" s="69" t="s">
        <v>2039</v>
      </c>
      <c r="F119" s="63">
        <v>42881</v>
      </c>
      <c r="G119" s="70">
        <v>298337.58</v>
      </c>
      <c r="H119" s="70">
        <f t="shared" si="6"/>
        <v>0</v>
      </c>
      <c r="J119" s="78"/>
      <c r="K119" s="78"/>
      <c r="L119" s="79"/>
      <c r="M119" s="79"/>
    </row>
    <row r="120" spans="1:13" x14ac:dyDescent="0.25">
      <c r="A120" s="69" t="s">
        <v>1909</v>
      </c>
      <c r="B120" s="69" t="s">
        <v>1910</v>
      </c>
      <c r="C120" s="70">
        <v>-304854.28000000003</v>
      </c>
      <c r="D120" s="7"/>
      <c r="E120" s="69" t="s">
        <v>2056</v>
      </c>
      <c r="F120" s="63">
        <v>42881</v>
      </c>
      <c r="G120" s="70">
        <v>304854.28000000003</v>
      </c>
      <c r="H120" s="70">
        <f t="shared" si="6"/>
        <v>0</v>
      </c>
      <c r="J120" s="78"/>
      <c r="K120" s="78"/>
      <c r="L120" s="79"/>
      <c r="M120" s="79"/>
    </row>
    <row r="121" spans="1:13" x14ac:dyDescent="0.25">
      <c r="A121" s="69" t="s">
        <v>2138</v>
      </c>
      <c r="B121" s="69" t="s">
        <v>2139</v>
      </c>
      <c r="C121" s="70">
        <v>-223074.99</v>
      </c>
      <c r="D121" s="7"/>
      <c r="E121" s="69" t="s">
        <v>2326</v>
      </c>
      <c r="F121" s="63">
        <v>42891</v>
      </c>
      <c r="G121" s="70">
        <v>223074.99</v>
      </c>
      <c r="H121" s="70">
        <f t="shared" si="6"/>
        <v>0</v>
      </c>
      <c r="J121" s="78"/>
      <c r="K121" s="78"/>
      <c r="L121" s="79"/>
      <c r="M121" s="79"/>
    </row>
    <row r="122" spans="1:13" x14ac:dyDescent="0.25">
      <c r="A122" s="69" t="s">
        <v>2140</v>
      </c>
      <c r="B122" s="69" t="s">
        <v>2141</v>
      </c>
      <c r="C122" s="70">
        <v>-454679.11</v>
      </c>
      <c r="D122" s="7"/>
      <c r="E122" s="69" t="s">
        <v>2335</v>
      </c>
      <c r="F122" s="63">
        <v>42891</v>
      </c>
      <c r="G122" s="70">
        <v>454679.11</v>
      </c>
      <c r="H122" s="70">
        <f t="shared" si="6"/>
        <v>0</v>
      </c>
      <c r="J122" s="78"/>
      <c r="K122" s="78"/>
      <c r="L122" s="79"/>
      <c r="M122" s="79"/>
    </row>
    <row r="123" spans="1:13" x14ac:dyDescent="0.25">
      <c r="A123" s="69" t="s">
        <v>2152</v>
      </c>
      <c r="B123" s="69" t="s">
        <v>2153</v>
      </c>
      <c r="C123" s="70">
        <v>-361873.21</v>
      </c>
      <c r="D123" s="7"/>
      <c r="E123" s="69" t="s">
        <v>3026</v>
      </c>
      <c r="F123" s="63">
        <v>42954</v>
      </c>
      <c r="G123" s="70">
        <v>361873.21</v>
      </c>
      <c r="H123" s="70">
        <f t="shared" si="6"/>
        <v>0</v>
      </c>
      <c r="J123" s="78"/>
      <c r="K123" s="78"/>
      <c r="L123" s="79"/>
      <c r="M123" s="79"/>
    </row>
    <row r="124" spans="1:13" x14ac:dyDescent="0.25">
      <c r="A124" s="69" t="s">
        <v>2166</v>
      </c>
      <c r="B124" s="69" t="s">
        <v>2167</v>
      </c>
      <c r="C124" s="70">
        <v>-218104.73</v>
      </c>
      <c r="D124" s="7"/>
      <c r="E124" s="69" t="s">
        <v>2372</v>
      </c>
      <c r="F124" s="63">
        <v>42884</v>
      </c>
      <c r="G124" s="70">
        <v>218104.73</v>
      </c>
      <c r="H124" s="70">
        <f t="shared" si="6"/>
        <v>0</v>
      </c>
      <c r="J124" s="78"/>
      <c r="K124" s="78"/>
      <c r="L124" s="79"/>
      <c r="M124" s="79"/>
    </row>
    <row r="125" spans="1:13" x14ac:dyDescent="0.25">
      <c r="A125" s="69" t="s">
        <v>2174</v>
      </c>
      <c r="B125" s="69" t="s">
        <v>2175</v>
      </c>
      <c r="C125" s="70">
        <v>-348454.73</v>
      </c>
      <c r="D125" s="7"/>
      <c r="E125" s="69" t="s">
        <v>2358</v>
      </c>
      <c r="F125" s="63">
        <v>42898</v>
      </c>
      <c r="G125" s="70">
        <v>348454.73</v>
      </c>
      <c r="H125" s="70">
        <f t="shared" si="6"/>
        <v>0</v>
      </c>
      <c r="J125" s="78"/>
      <c r="K125" s="78"/>
      <c r="L125" s="79"/>
      <c r="M125" s="79"/>
    </row>
    <row r="126" spans="1:13" x14ac:dyDescent="0.25">
      <c r="A126" s="69" t="s">
        <v>2176</v>
      </c>
      <c r="B126" s="69" t="s">
        <v>2177</v>
      </c>
      <c r="C126" s="70">
        <v>-319339.07</v>
      </c>
      <c r="D126" s="7"/>
      <c r="E126" s="69" t="s">
        <v>2346</v>
      </c>
      <c r="F126" s="63">
        <v>42898</v>
      </c>
      <c r="G126" s="70">
        <v>319339.07</v>
      </c>
      <c r="H126" s="70">
        <f t="shared" si="6"/>
        <v>0</v>
      </c>
      <c r="J126" s="78"/>
      <c r="K126" s="78"/>
      <c r="L126" s="79"/>
      <c r="M126" s="79"/>
    </row>
    <row r="127" spans="1:13" x14ac:dyDescent="0.25">
      <c r="A127" s="69" t="s">
        <v>2180</v>
      </c>
      <c r="B127" s="69" t="s">
        <v>2181</v>
      </c>
      <c r="C127" s="70">
        <v>-212751.82</v>
      </c>
      <c r="D127" s="7"/>
      <c r="E127" s="69" t="s">
        <v>2405</v>
      </c>
      <c r="F127" s="63">
        <v>42898</v>
      </c>
      <c r="G127" s="70">
        <v>212751.82</v>
      </c>
      <c r="H127" s="70">
        <f t="shared" si="6"/>
        <v>0</v>
      </c>
      <c r="J127" s="78"/>
      <c r="K127" s="78"/>
      <c r="L127" s="79"/>
      <c r="M127" s="79"/>
    </row>
    <row r="128" spans="1:13" x14ac:dyDescent="0.25">
      <c r="A128" s="69" t="s">
        <v>2182</v>
      </c>
      <c r="B128" s="69" t="s">
        <v>2183</v>
      </c>
      <c r="C128" s="70">
        <v>-212751.82</v>
      </c>
      <c r="D128" s="7"/>
      <c r="E128" s="69" t="s">
        <v>2418</v>
      </c>
      <c r="F128" s="63">
        <v>42898</v>
      </c>
      <c r="G128" s="70">
        <v>212751.82</v>
      </c>
      <c r="H128" s="70">
        <f t="shared" si="6"/>
        <v>0</v>
      </c>
      <c r="J128" s="78"/>
      <c r="K128" s="78"/>
      <c r="L128" s="79"/>
      <c r="M128" s="79"/>
    </row>
    <row r="129" spans="1:13" x14ac:dyDescent="0.25">
      <c r="A129" s="69" t="s">
        <v>2184</v>
      </c>
      <c r="B129" s="69" t="s">
        <v>2185</v>
      </c>
      <c r="C129" s="70">
        <v>-212751.82</v>
      </c>
      <c r="D129" s="7"/>
      <c r="E129" s="69" t="s">
        <v>2410</v>
      </c>
      <c r="F129" s="63">
        <v>42898</v>
      </c>
      <c r="G129" s="70">
        <v>212751.82</v>
      </c>
      <c r="H129" s="70">
        <f t="shared" si="6"/>
        <v>0</v>
      </c>
      <c r="J129" s="78"/>
      <c r="K129" s="78"/>
      <c r="L129" s="79"/>
      <c r="M129" s="79"/>
    </row>
    <row r="130" spans="1:13" x14ac:dyDescent="0.25">
      <c r="A130" s="69" t="s">
        <v>2188</v>
      </c>
      <c r="B130" s="69" t="s">
        <v>2189</v>
      </c>
      <c r="C130" s="70">
        <v>-212751.82</v>
      </c>
      <c r="D130" s="7"/>
      <c r="E130" s="69" t="s">
        <v>2423</v>
      </c>
      <c r="F130" s="63">
        <v>42898</v>
      </c>
      <c r="G130" s="70">
        <v>212751.82</v>
      </c>
      <c r="H130" s="70">
        <f t="shared" si="6"/>
        <v>0</v>
      </c>
      <c r="J130" s="78"/>
      <c r="K130" s="78"/>
      <c r="L130" s="79"/>
      <c r="M130" s="79"/>
    </row>
    <row r="131" spans="1:13" x14ac:dyDescent="0.25">
      <c r="A131" s="69" t="s">
        <v>2200</v>
      </c>
      <c r="B131" s="69" t="s">
        <v>2201</v>
      </c>
      <c r="C131" s="70">
        <v>-304854.33</v>
      </c>
      <c r="D131" s="7"/>
      <c r="E131" s="69" t="s">
        <v>2404</v>
      </c>
      <c r="F131" s="63">
        <v>42898</v>
      </c>
      <c r="G131" s="70">
        <v>304854.28000000003</v>
      </c>
      <c r="H131" s="70">
        <f t="shared" si="6"/>
        <v>-4.9999999988358468E-2</v>
      </c>
      <c r="J131" s="78"/>
      <c r="K131" s="78"/>
      <c r="L131" s="79"/>
      <c r="M131" s="79"/>
    </row>
    <row r="132" spans="1:13" x14ac:dyDescent="0.25">
      <c r="A132" s="69" t="s">
        <v>2202</v>
      </c>
      <c r="B132" s="69" t="s">
        <v>2203</v>
      </c>
      <c r="C132" s="70">
        <v>-266122.02</v>
      </c>
      <c r="D132" s="7"/>
      <c r="E132" s="69" t="s">
        <v>2396</v>
      </c>
      <c r="F132" s="63">
        <v>42898</v>
      </c>
      <c r="G132" s="70">
        <v>266122.02</v>
      </c>
      <c r="H132" s="70">
        <f t="shared" si="6"/>
        <v>0</v>
      </c>
      <c r="J132" s="78"/>
      <c r="K132" s="78"/>
      <c r="L132" s="79"/>
      <c r="M132" s="79"/>
    </row>
    <row r="133" spans="1:13" x14ac:dyDescent="0.25">
      <c r="A133" s="69" t="s">
        <v>2206</v>
      </c>
      <c r="B133" s="69" t="s">
        <v>2207</v>
      </c>
      <c r="C133" s="70">
        <v>-266122.02</v>
      </c>
      <c r="D133" s="7"/>
      <c r="E133" s="69" t="s">
        <v>2403</v>
      </c>
      <c r="F133" s="63">
        <v>42898</v>
      </c>
      <c r="G133" s="70">
        <v>266122.02</v>
      </c>
      <c r="H133" s="70">
        <f t="shared" si="6"/>
        <v>0</v>
      </c>
      <c r="J133" s="78"/>
      <c r="K133" s="78"/>
      <c r="L133" s="79"/>
      <c r="M133" s="79"/>
    </row>
    <row r="134" spans="1:13" x14ac:dyDescent="0.25">
      <c r="A134" s="69" t="s">
        <v>2212</v>
      </c>
      <c r="B134" s="69" t="s">
        <v>2213</v>
      </c>
      <c r="C134" s="70">
        <v>-646573.76</v>
      </c>
      <c r="D134" s="7"/>
      <c r="E134" s="69" t="s">
        <v>2339</v>
      </c>
      <c r="F134" s="63">
        <v>42905</v>
      </c>
      <c r="G134" s="70">
        <v>646573.76</v>
      </c>
      <c r="H134" s="70">
        <f t="shared" si="6"/>
        <v>0</v>
      </c>
      <c r="J134" s="78"/>
      <c r="K134" s="78"/>
      <c r="L134" s="79"/>
      <c r="M134" s="79"/>
    </row>
    <row r="135" spans="1:13" x14ac:dyDescent="0.25">
      <c r="A135" s="69" t="s">
        <v>2437</v>
      </c>
      <c r="B135" s="69" t="s">
        <v>2438</v>
      </c>
      <c r="C135" s="70">
        <v>-414048.16</v>
      </c>
      <c r="D135" s="7"/>
      <c r="E135" s="69" t="s">
        <v>2319</v>
      </c>
      <c r="F135" s="63">
        <v>42754</v>
      </c>
      <c r="G135" s="70">
        <v>414048.16</v>
      </c>
      <c r="H135" s="70">
        <f t="shared" si="6"/>
        <v>0</v>
      </c>
      <c r="J135" s="78"/>
      <c r="K135" s="78"/>
      <c r="L135" s="79"/>
      <c r="M135" s="79"/>
    </row>
    <row r="136" spans="1:13" x14ac:dyDescent="0.25">
      <c r="A136" s="69" t="s">
        <v>2216</v>
      </c>
      <c r="B136" s="69" t="s">
        <v>2217</v>
      </c>
      <c r="C136" s="70">
        <v>-266122.02</v>
      </c>
      <c r="D136" s="7"/>
      <c r="E136" s="69" t="s">
        <v>2393</v>
      </c>
      <c r="F136" s="63">
        <v>42905</v>
      </c>
      <c r="G136" s="70">
        <v>266122.02</v>
      </c>
      <c r="H136" s="70">
        <f t="shared" si="6"/>
        <v>0</v>
      </c>
      <c r="J136" s="78"/>
      <c r="K136" s="78"/>
      <c r="L136" s="79"/>
      <c r="M136" s="79"/>
    </row>
    <row r="137" spans="1:13" x14ac:dyDescent="0.25">
      <c r="A137" s="69" t="s">
        <v>2234</v>
      </c>
      <c r="B137" s="69" t="s">
        <v>2235</v>
      </c>
      <c r="C137" s="70">
        <v>-212751.82</v>
      </c>
      <c r="D137" s="7"/>
      <c r="E137" s="69" t="s">
        <v>2415</v>
      </c>
      <c r="F137" s="63">
        <v>42905</v>
      </c>
      <c r="G137" s="70">
        <v>212751.82</v>
      </c>
      <c r="H137" s="70">
        <f t="shared" si="6"/>
        <v>0</v>
      </c>
      <c r="J137" s="78"/>
      <c r="K137" s="78"/>
      <c r="L137" s="79"/>
      <c r="M137" s="79"/>
    </row>
    <row r="138" spans="1:13" x14ac:dyDescent="0.25">
      <c r="A138" s="69" t="s">
        <v>2240</v>
      </c>
      <c r="B138" s="69" t="s">
        <v>2241</v>
      </c>
      <c r="C138" s="70">
        <v>-212751.82</v>
      </c>
      <c r="D138" s="7"/>
      <c r="E138" s="69" t="s">
        <v>2422</v>
      </c>
      <c r="F138" s="63">
        <v>42905</v>
      </c>
      <c r="G138" s="70">
        <v>212751.82</v>
      </c>
      <c r="H138" s="70">
        <f t="shared" si="6"/>
        <v>0</v>
      </c>
      <c r="J138" s="78"/>
      <c r="K138" s="78"/>
      <c r="L138" s="79"/>
      <c r="M138" s="79"/>
    </row>
    <row r="139" spans="1:13" x14ac:dyDescent="0.25">
      <c r="A139" s="69" t="s">
        <v>2242</v>
      </c>
      <c r="B139" s="69" t="s">
        <v>2243</v>
      </c>
      <c r="C139" s="70">
        <v>-212751.82</v>
      </c>
      <c r="D139" s="7"/>
      <c r="E139" s="69" t="s">
        <v>2416</v>
      </c>
      <c r="F139" s="63">
        <v>42905</v>
      </c>
      <c r="G139" s="70">
        <v>212751.82</v>
      </c>
      <c r="H139" s="70">
        <f t="shared" si="6"/>
        <v>0</v>
      </c>
      <c r="J139" s="78"/>
      <c r="K139" s="78"/>
      <c r="L139" s="79"/>
      <c r="M139" s="79"/>
    </row>
    <row r="140" spans="1:13" x14ac:dyDescent="0.25">
      <c r="A140" s="69" t="s">
        <v>2244</v>
      </c>
      <c r="B140" s="69" t="s">
        <v>2245</v>
      </c>
      <c r="C140" s="70">
        <v>-212751.82</v>
      </c>
      <c r="D140" s="7"/>
      <c r="E140" s="69" t="s">
        <v>2426</v>
      </c>
      <c r="F140" s="63">
        <v>42905</v>
      </c>
      <c r="G140" s="70">
        <v>212751.82</v>
      </c>
      <c r="H140" s="70">
        <f t="shared" ref="H140:H162" si="7">+C140+G140</f>
        <v>0</v>
      </c>
      <c r="J140" s="78"/>
      <c r="K140" s="78"/>
      <c r="L140" s="79"/>
      <c r="M140" s="79"/>
    </row>
    <row r="141" spans="1:13" x14ac:dyDescent="0.25">
      <c r="A141" s="69" t="s">
        <v>2246</v>
      </c>
      <c r="B141" s="69" t="s">
        <v>2247</v>
      </c>
      <c r="C141" s="70">
        <v>-212751.82</v>
      </c>
      <c r="D141" s="7"/>
      <c r="E141" s="69" t="s">
        <v>2411</v>
      </c>
      <c r="F141" s="63">
        <v>42905</v>
      </c>
      <c r="G141" s="70">
        <v>212751.82</v>
      </c>
      <c r="H141" s="70">
        <f t="shared" si="7"/>
        <v>0</v>
      </c>
      <c r="J141" s="78"/>
      <c r="K141" s="78"/>
      <c r="L141" s="79"/>
      <c r="M141" s="79"/>
    </row>
    <row r="142" spans="1:13" x14ac:dyDescent="0.25">
      <c r="A142" s="69" t="s">
        <v>2250</v>
      </c>
      <c r="B142" s="69" t="s">
        <v>2251</v>
      </c>
      <c r="C142" s="70">
        <v>-266122.02</v>
      </c>
      <c r="D142" s="7"/>
      <c r="E142" s="69" t="s">
        <v>2398</v>
      </c>
      <c r="F142" s="63">
        <v>42905</v>
      </c>
      <c r="G142" s="70">
        <v>266122.02</v>
      </c>
      <c r="H142" s="70">
        <f t="shared" si="7"/>
        <v>0</v>
      </c>
      <c r="J142" s="78"/>
      <c r="K142" s="78"/>
      <c r="L142" s="79"/>
      <c r="M142" s="79"/>
    </row>
    <row r="143" spans="1:13" x14ac:dyDescent="0.25">
      <c r="A143" s="69" t="s">
        <v>2252</v>
      </c>
      <c r="B143" s="69" t="s">
        <v>2253</v>
      </c>
      <c r="C143" s="70">
        <v>-266122.02</v>
      </c>
      <c r="D143" s="7"/>
      <c r="E143" s="69" t="s">
        <v>2399</v>
      </c>
      <c r="F143" s="63">
        <v>42905</v>
      </c>
      <c r="G143" s="70">
        <v>266122.02</v>
      </c>
      <c r="H143" s="70">
        <f t="shared" si="7"/>
        <v>0</v>
      </c>
      <c r="J143" s="78"/>
      <c r="K143" s="78"/>
      <c r="L143" s="79"/>
      <c r="M143" s="79"/>
    </row>
    <row r="144" spans="1:13" x14ac:dyDescent="0.25">
      <c r="A144" s="69" t="s">
        <v>2254</v>
      </c>
      <c r="B144" s="69" t="s">
        <v>2255</v>
      </c>
      <c r="C144" s="70">
        <v>-266122.02</v>
      </c>
      <c r="D144" s="7"/>
      <c r="E144" s="69" t="s">
        <v>2401</v>
      </c>
      <c r="F144" s="63">
        <v>42905</v>
      </c>
      <c r="G144" s="70">
        <v>266122.02</v>
      </c>
      <c r="H144" s="70">
        <f t="shared" si="7"/>
        <v>0</v>
      </c>
      <c r="J144" s="78"/>
      <c r="K144" s="78"/>
      <c r="L144" s="79"/>
      <c r="M144" s="79"/>
    </row>
    <row r="145" spans="1:13" x14ac:dyDescent="0.25">
      <c r="A145" s="69" t="s">
        <v>2256</v>
      </c>
      <c r="B145" s="69" t="s">
        <v>2257</v>
      </c>
      <c r="C145" s="70">
        <v>-266122.02</v>
      </c>
      <c r="D145" s="7"/>
      <c r="E145" s="69" t="s">
        <v>2389</v>
      </c>
      <c r="F145" s="63">
        <v>42905</v>
      </c>
      <c r="G145" s="70">
        <v>266122.02</v>
      </c>
      <c r="H145" s="70">
        <f t="shared" si="7"/>
        <v>0</v>
      </c>
      <c r="J145" s="78"/>
      <c r="K145" s="78"/>
      <c r="L145" s="79"/>
      <c r="M145" s="79"/>
    </row>
    <row r="146" spans="1:13" x14ac:dyDescent="0.25">
      <c r="A146" s="69" t="s">
        <v>2258</v>
      </c>
      <c r="B146" s="69" t="s">
        <v>2259</v>
      </c>
      <c r="C146" s="70">
        <v>-266122.02</v>
      </c>
      <c r="D146" s="7"/>
      <c r="E146" s="69" t="s">
        <v>2391</v>
      </c>
      <c r="F146" s="63">
        <v>42905</v>
      </c>
      <c r="G146" s="70">
        <v>266122.02</v>
      </c>
      <c r="H146" s="70">
        <f t="shared" si="7"/>
        <v>0</v>
      </c>
      <c r="J146" s="78"/>
      <c r="K146" s="78"/>
      <c r="L146" s="79"/>
      <c r="M146" s="79"/>
    </row>
    <row r="147" spans="1:13" x14ac:dyDescent="0.25">
      <c r="A147" s="69" t="s">
        <v>2262</v>
      </c>
      <c r="B147" s="69" t="s">
        <v>2263</v>
      </c>
      <c r="C147" s="70">
        <v>-212751.82</v>
      </c>
      <c r="D147" s="7"/>
      <c r="E147" s="69" t="s">
        <v>2417</v>
      </c>
      <c r="F147" s="63">
        <v>42906</v>
      </c>
      <c r="G147" s="70">
        <v>212751.82</v>
      </c>
      <c r="H147" s="70">
        <f t="shared" si="7"/>
        <v>0</v>
      </c>
      <c r="J147" s="78"/>
      <c r="K147" s="78"/>
      <c r="L147" s="79"/>
      <c r="M147" s="79"/>
    </row>
    <row r="148" spans="1:13" x14ac:dyDescent="0.25">
      <c r="A148" s="69" t="s">
        <v>2264</v>
      </c>
      <c r="B148" s="69" t="s">
        <v>2265</v>
      </c>
      <c r="C148" s="70">
        <v>-212751.82</v>
      </c>
      <c r="D148" s="7"/>
      <c r="E148" s="69" t="s">
        <v>2420</v>
      </c>
      <c r="F148" s="63">
        <v>42906</v>
      </c>
      <c r="G148" s="70">
        <v>212751.82</v>
      </c>
      <c r="H148" s="70">
        <f t="shared" si="7"/>
        <v>0</v>
      </c>
      <c r="J148" s="78"/>
      <c r="K148" s="78"/>
      <c r="L148" s="79"/>
      <c r="M148" s="79"/>
    </row>
    <row r="149" spans="1:13" x14ac:dyDescent="0.25">
      <c r="A149" s="69" t="s">
        <v>2274</v>
      </c>
      <c r="B149" s="69" t="s">
        <v>2275</v>
      </c>
      <c r="C149" s="70">
        <v>-218105.89</v>
      </c>
      <c r="D149" s="7"/>
      <c r="E149" s="69" t="s">
        <v>2747</v>
      </c>
      <c r="F149" s="63">
        <v>42906</v>
      </c>
      <c r="G149" s="70">
        <v>218104.73</v>
      </c>
      <c r="H149" s="70">
        <f t="shared" si="7"/>
        <v>-1.1600000000034925</v>
      </c>
      <c r="J149" s="78"/>
      <c r="K149" s="78"/>
      <c r="L149" s="79"/>
      <c r="M149" s="79"/>
    </row>
    <row r="150" spans="1:13" x14ac:dyDescent="0.25">
      <c r="A150" s="69" t="s">
        <v>2282</v>
      </c>
      <c r="B150" s="69" t="s">
        <v>2283</v>
      </c>
      <c r="C150" s="70">
        <v>-266122.02</v>
      </c>
      <c r="D150" s="7"/>
      <c r="E150" s="69" t="s">
        <v>2387</v>
      </c>
      <c r="F150" s="63">
        <v>42905</v>
      </c>
      <c r="G150" s="70">
        <v>266122.02</v>
      </c>
      <c r="H150" s="70">
        <f t="shared" si="7"/>
        <v>0</v>
      </c>
      <c r="J150" s="78"/>
      <c r="K150" s="78"/>
      <c r="L150" s="79"/>
      <c r="M150" s="79"/>
    </row>
    <row r="151" spans="1:13" x14ac:dyDescent="0.25">
      <c r="A151" s="69" t="s">
        <v>2289</v>
      </c>
      <c r="B151" s="69" t="s">
        <v>2290</v>
      </c>
      <c r="C151" s="70">
        <v>-348454.73</v>
      </c>
      <c r="D151" s="7"/>
      <c r="E151" s="69" t="s">
        <v>2359</v>
      </c>
      <c r="F151" s="63">
        <v>42916</v>
      </c>
      <c r="G151" s="70">
        <v>348454.73</v>
      </c>
      <c r="H151" s="70">
        <f t="shared" si="7"/>
        <v>0</v>
      </c>
      <c r="J151" s="78"/>
      <c r="K151" s="78"/>
      <c r="L151" s="79"/>
      <c r="M151" s="79"/>
    </row>
    <row r="152" spans="1:13" x14ac:dyDescent="0.25">
      <c r="A152" s="69" t="s">
        <v>2295</v>
      </c>
      <c r="B152" s="69" t="s">
        <v>2296</v>
      </c>
      <c r="C152" s="70">
        <v>-400419.05</v>
      </c>
      <c r="D152" s="7"/>
      <c r="E152" s="69" t="s">
        <v>2356</v>
      </c>
      <c r="F152" s="63">
        <v>42916</v>
      </c>
      <c r="G152" s="70">
        <v>400419.05</v>
      </c>
      <c r="H152" s="70">
        <f t="shared" si="7"/>
        <v>0</v>
      </c>
      <c r="J152" s="78"/>
      <c r="K152" s="78"/>
      <c r="L152" s="79"/>
      <c r="M152" s="79"/>
    </row>
    <row r="153" spans="1:13" x14ac:dyDescent="0.25">
      <c r="A153" s="69" t="s">
        <v>2297</v>
      </c>
      <c r="B153" s="69" t="s">
        <v>2298</v>
      </c>
      <c r="C153" s="70">
        <v>-400419.05</v>
      </c>
      <c r="D153" s="7"/>
      <c r="E153" s="69" t="s">
        <v>2354</v>
      </c>
      <c r="F153" s="63">
        <v>42916</v>
      </c>
      <c r="G153" s="70">
        <v>400419.05</v>
      </c>
      <c r="H153" s="70">
        <f t="shared" si="7"/>
        <v>0</v>
      </c>
      <c r="J153" s="78"/>
      <c r="K153" s="78"/>
      <c r="L153" s="79"/>
      <c r="M153" s="79"/>
    </row>
    <row r="154" spans="1:13" x14ac:dyDescent="0.25">
      <c r="A154" s="69" t="s">
        <v>2299</v>
      </c>
      <c r="B154" s="69" t="s">
        <v>2300</v>
      </c>
      <c r="C154" s="70">
        <v>-400419.05</v>
      </c>
      <c r="D154" s="7"/>
      <c r="E154" s="69" t="s">
        <v>2357</v>
      </c>
      <c r="F154" s="63">
        <v>42916</v>
      </c>
      <c r="G154" s="70">
        <v>400419.05</v>
      </c>
      <c r="H154" s="70">
        <f t="shared" si="7"/>
        <v>0</v>
      </c>
      <c r="J154" s="78"/>
      <c r="K154" s="78"/>
      <c r="L154" s="79"/>
      <c r="M154" s="79"/>
    </row>
    <row r="155" spans="1:13" x14ac:dyDescent="0.25">
      <c r="A155" s="69" t="s">
        <v>2303</v>
      </c>
      <c r="B155" s="69" t="s">
        <v>2304</v>
      </c>
      <c r="C155" s="70">
        <v>-212751.82</v>
      </c>
      <c r="D155" s="7"/>
      <c r="E155" s="69" t="s">
        <v>2407</v>
      </c>
      <c r="F155" s="63">
        <v>42905</v>
      </c>
      <c r="G155" s="70">
        <v>212751.82</v>
      </c>
      <c r="H155" s="70">
        <f t="shared" si="7"/>
        <v>0</v>
      </c>
      <c r="J155" s="78"/>
      <c r="K155" s="78"/>
      <c r="L155" s="79"/>
      <c r="M155" s="79"/>
    </row>
    <row r="156" spans="1:13" x14ac:dyDescent="0.25">
      <c r="A156" s="69" t="s">
        <v>2495</v>
      </c>
      <c r="B156" s="69" t="s">
        <v>2496</v>
      </c>
      <c r="C156" s="70">
        <v>-241732.61</v>
      </c>
      <c r="D156" s="7"/>
      <c r="E156" s="69" t="s">
        <v>2699</v>
      </c>
      <c r="F156" s="63">
        <v>42919</v>
      </c>
      <c r="G156" s="70">
        <v>241732.61</v>
      </c>
      <c r="H156" s="70">
        <f t="shared" si="7"/>
        <v>0</v>
      </c>
      <c r="J156" s="78"/>
      <c r="K156" s="78"/>
      <c r="L156" s="79"/>
      <c r="M156" s="79"/>
    </row>
    <row r="157" spans="1:13" x14ac:dyDescent="0.25">
      <c r="A157" s="69" t="s">
        <v>2497</v>
      </c>
      <c r="B157" s="69" t="s">
        <v>2498</v>
      </c>
      <c r="C157" s="70">
        <v>-534430.17000000004</v>
      </c>
      <c r="D157" s="7"/>
      <c r="E157" s="69" t="s">
        <v>2708</v>
      </c>
      <c r="F157" s="63">
        <v>42921</v>
      </c>
      <c r="G157" s="70">
        <v>534430.17000000004</v>
      </c>
      <c r="H157" s="70">
        <f t="shared" si="7"/>
        <v>0</v>
      </c>
      <c r="J157" s="78"/>
      <c r="K157" s="78"/>
      <c r="L157" s="79"/>
      <c r="M157" s="79"/>
    </row>
    <row r="158" spans="1:13" x14ac:dyDescent="0.25">
      <c r="A158" s="69" t="s">
        <v>2499</v>
      </c>
      <c r="B158" s="69" t="s">
        <v>2500</v>
      </c>
      <c r="C158" s="70">
        <v>-213424.74</v>
      </c>
      <c r="D158" s="7"/>
      <c r="E158" s="69" t="s">
        <v>2741</v>
      </c>
      <c r="F158" s="63">
        <v>42905</v>
      </c>
      <c r="G158" s="70">
        <v>213424.74</v>
      </c>
      <c r="H158" s="70">
        <f t="shared" si="7"/>
        <v>0</v>
      </c>
      <c r="J158" s="78"/>
      <c r="K158" s="78"/>
      <c r="L158" s="79"/>
      <c r="M158" s="79"/>
    </row>
    <row r="159" spans="1:13" x14ac:dyDescent="0.25">
      <c r="A159" s="69" t="s">
        <v>2501</v>
      </c>
      <c r="B159" s="69" t="s">
        <v>2502</v>
      </c>
      <c r="C159" s="70">
        <v>-218104.73</v>
      </c>
      <c r="D159" s="7"/>
      <c r="E159" s="69" t="s">
        <v>2748</v>
      </c>
      <c r="F159" s="63">
        <v>42913</v>
      </c>
      <c r="G159" s="70">
        <v>218104.73</v>
      </c>
      <c r="H159" s="70">
        <f t="shared" si="7"/>
        <v>0</v>
      </c>
      <c r="J159" s="78"/>
      <c r="K159" s="78"/>
      <c r="L159" s="79"/>
      <c r="M159" s="79"/>
    </row>
    <row r="160" spans="1:13" x14ac:dyDescent="0.25">
      <c r="A160" s="69" t="s">
        <v>2503</v>
      </c>
      <c r="B160" s="69" t="s">
        <v>2504</v>
      </c>
      <c r="C160" s="70">
        <v>-287834.69</v>
      </c>
      <c r="D160" s="7"/>
      <c r="E160" s="69" t="s">
        <v>2715</v>
      </c>
      <c r="F160" s="63">
        <v>42926</v>
      </c>
      <c r="G160" s="70">
        <v>287834.69</v>
      </c>
      <c r="H160" s="70">
        <f t="shared" si="7"/>
        <v>0</v>
      </c>
      <c r="J160" s="78"/>
      <c r="K160" s="78"/>
      <c r="L160" s="79"/>
      <c r="M160" s="79"/>
    </row>
    <row r="161" spans="1:13" x14ac:dyDescent="0.25">
      <c r="A161" s="69" t="s">
        <v>2509</v>
      </c>
      <c r="B161" s="69" t="s">
        <v>2510</v>
      </c>
      <c r="C161" s="70">
        <v>-219364.73</v>
      </c>
      <c r="D161" s="7"/>
      <c r="E161" s="69" t="s">
        <v>2774</v>
      </c>
      <c r="F161" s="63">
        <v>42933</v>
      </c>
      <c r="G161" s="70">
        <v>219364.74</v>
      </c>
      <c r="H161" s="70">
        <f t="shared" si="7"/>
        <v>9.9999999802093953E-3</v>
      </c>
      <c r="J161" s="78"/>
      <c r="K161" s="78"/>
      <c r="L161" s="79"/>
      <c r="M161" s="79"/>
    </row>
    <row r="162" spans="1:13" x14ac:dyDescent="0.25">
      <c r="A162" s="69" t="s">
        <v>2511</v>
      </c>
      <c r="B162" s="69" t="s">
        <v>2512</v>
      </c>
      <c r="C162" s="70">
        <v>-241714.14</v>
      </c>
      <c r="D162" s="7"/>
      <c r="E162" s="69" t="s">
        <v>2750</v>
      </c>
      <c r="F162" s="63">
        <v>42929</v>
      </c>
      <c r="G162" s="70">
        <v>241714.14</v>
      </c>
      <c r="H162" s="70">
        <f t="shared" si="7"/>
        <v>0</v>
      </c>
      <c r="J162" s="78"/>
      <c r="K162" s="78"/>
      <c r="L162" s="79"/>
      <c r="M162" s="79"/>
    </row>
    <row r="163" spans="1:13" x14ac:dyDescent="0.25">
      <c r="A163" s="69" t="s">
        <v>2517</v>
      </c>
      <c r="B163" s="69" t="s">
        <v>2518</v>
      </c>
      <c r="C163" s="70">
        <v>-222365.51</v>
      </c>
      <c r="D163" s="7"/>
      <c r="E163" s="20" t="s">
        <v>3125</v>
      </c>
      <c r="F163" s="63"/>
      <c r="G163" s="70"/>
      <c r="H163" s="70"/>
      <c r="J163" s="78"/>
      <c r="K163" s="78"/>
      <c r="L163" s="79"/>
      <c r="M163" s="79"/>
    </row>
    <row r="164" spans="1:13" x14ac:dyDescent="0.25">
      <c r="A164" s="69" t="s">
        <v>2525</v>
      </c>
      <c r="B164" s="69" t="s">
        <v>2526</v>
      </c>
      <c r="C164" s="70">
        <v>-219365.73</v>
      </c>
      <c r="D164" s="7"/>
      <c r="E164" s="69" t="s">
        <v>2769</v>
      </c>
      <c r="F164" s="63">
        <v>42930</v>
      </c>
      <c r="G164" s="70">
        <v>219364.74</v>
      </c>
      <c r="H164" s="70">
        <f t="shared" ref="H164:H203" si="8">+C164+G164</f>
        <v>-0.9900000000197906</v>
      </c>
      <c r="J164" s="78"/>
      <c r="K164" s="78"/>
      <c r="L164" s="79"/>
      <c r="M164" s="79"/>
    </row>
    <row r="165" spans="1:13" x14ac:dyDescent="0.25">
      <c r="A165" s="69" t="s">
        <v>2527</v>
      </c>
      <c r="B165" s="69" t="s">
        <v>2528</v>
      </c>
      <c r="C165" s="70">
        <v>-212524.74</v>
      </c>
      <c r="D165" s="7"/>
      <c r="E165" s="69" t="s">
        <v>2744</v>
      </c>
      <c r="F165" s="63">
        <v>42829</v>
      </c>
      <c r="G165" s="70">
        <v>212524.74</v>
      </c>
      <c r="H165" s="70">
        <f t="shared" si="8"/>
        <v>0</v>
      </c>
      <c r="J165" s="78"/>
      <c r="K165" s="78"/>
      <c r="L165" s="79"/>
      <c r="M165" s="79"/>
    </row>
    <row r="166" spans="1:13" x14ac:dyDescent="0.25">
      <c r="A166" s="69" t="s">
        <v>2535</v>
      </c>
      <c r="B166" s="69" t="s">
        <v>2536</v>
      </c>
      <c r="C166" s="70">
        <v>-494416.49</v>
      </c>
      <c r="D166" s="7"/>
      <c r="E166" s="69" t="s">
        <v>2712</v>
      </c>
      <c r="F166" s="63">
        <v>42919</v>
      </c>
      <c r="G166" s="70">
        <v>494416.49</v>
      </c>
      <c r="H166" s="70">
        <f t="shared" si="8"/>
        <v>0</v>
      </c>
      <c r="J166" s="78"/>
      <c r="K166" s="78"/>
      <c r="L166" s="79"/>
      <c r="M166" s="79"/>
    </row>
    <row r="167" spans="1:13" x14ac:dyDescent="0.25">
      <c r="A167" s="69" t="s">
        <v>2537</v>
      </c>
      <c r="B167" s="69" t="s">
        <v>2538</v>
      </c>
      <c r="C167" s="70">
        <v>-212751.82</v>
      </c>
      <c r="D167" s="7"/>
      <c r="E167" s="69" t="s">
        <v>2761</v>
      </c>
      <c r="F167" s="63">
        <v>42930</v>
      </c>
      <c r="G167" s="70">
        <v>212751.82</v>
      </c>
      <c r="H167" s="70">
        <f t="shared" si="8"/>
        <v>0</v>
      </c>
      <c r="J167" s="78"/>
      <c r="K167" s="78"/>
      <c r="L167" s="79"/>
      <c r="M167" s="79"/>
    </row>
    <row r="168" spans="1:13" x14ac:dyDescent="0.25">
      <c r="A168" s="69" t="s">
        <v>2539</v>
      </c>
      <c r="B168" s="69" t="s">
        <v>2540</v>
      </c>
      <c r="C168" s="70">
        <v>-30070.82</v>
      </c>
      <c r="D168" s="7"/>
      <c r="E168" s="69" t="s">
        <v>2762</v>
      </c>
      <c r="F168" s="63">
        <v>42930</v>
      </c>
      <c r="G168" s="70">
        <v>30070.82</v>
      </c>
      <c r="H168" s="70">
        <f t="shared" si="8"/>
        <v>0</v>
      </c>
      <c r="J168" s="78"/>
      <c r="K168" s="78"/>
      <c r="L168" s="79"/>
      <c r="M168" s="79"/>
    </row>
    <row r="169" spans="1:13" x14ac:dyDescent="0.25">
      <c r="A169" s="69" t="s">
        <v>2541</v>
      </c>
      <c r="B169" s="69" t="s">
        <v>2542</v>
      </c>
      <c r="C169" s="70">
        <v>-212751.82</v>
      </c>
      <c r="D169" s="7"/>
      <c r="E169" s="69" t="s">
        <v>2758</v>
      </c>
      <c r="F169" s="63">
        <v>42930</v>
      </c>
      <c r="G169" s="70">
        <v>212751.82</v>
      </c>
      <c r="H169" s="70">
        <f t="shared" si="8"/>
        <v>0</v>
      </c>
      <c r="J169" s="78"/>
      <c r="K169" s="78"/>
      <c r="L169" s="79"/>
      <c r="M169" s="79"/>
    </row>
    <row r="170" spans="1:13" x14ac:dyDescent="0.25">
      <c r="A170" s="69" t="s">
        <v>2543</v>
      </c>
      <c r="B170" s="69" t="s">
        <v>2544</v>
      </c>
      <c r="C170" s="70">
        <v>-212751.82</v>
      </c>
      <c r="D170" s="7"/>
      <c r="E170" s="76" t="s">
        <v>2760</v>
      </c>
      <c r="F170" s="63">
        <v>42930</v>
      </c>
      <c r="G170" s="70">
        <v>212751.82</v>
      </c>
      <c r="H170" s="70">
        <f t="shared" si="8"/>
        <v>0</v>
      </c>
      <c r="J170" s="78"/>
      <c r="K170" s="78"/>
      <c r="L170" s="79"/>
      <c r="M170" s="79"/>
    </row>
    <row r="171" spans="1:13" x14ac:dyDescent="0.25">
      <c r="A171" s="69" t="s">
        <v>2545</v>
      </c>
      <c r="B171" s="69" t="s">
        <v>2546</v>
      </c>
      <c r="C171" s="70">
        <v>-212751.82</v>
      </c>
      <c r="D171" s="7"/>
      <c r="E171" s="69" t="s">
        <v>2767</v>
      </c>
      <c r="F171" s="63">
        <v>42930</v>
      </c>
      <c r="G171" s="70">
        <v>212751.82</v>
      </c>
      <c r="H171" s="70">
        <f t="shared" si="8"/>
        <v>0</v>
      </c>
      <c r="J171" s="78"/>
      <c r="K171" s="78"/>
      <c r="L171" s="79"/>
      <c r="M171" s="79"/>
    </row>
    <row r="172" spans="1:13" x14ac:dyDescent="0.25">
      <c r="A172" s="69" t="s">
        <v>2547</v>
      </c>
      <c r="B172" s="69" t="s">
        <v>2548</v>
      </c>
      <c r="C172" s="70">
        <v>-212751.82</v>
      </c>
      <c r="D172" s="7"/>
      <c r="E172" s="76" t="s">
        <v>2757</v>
      </c>
      <c r="F172" s="63">
        <v>42930</v>
      </c>
      <c r="G172" s="70">
        <v>212751.82</v>
      </c>
      <c r="H172" s="70">
        <f t="shared" si="8"/>
        <v>0</v>
      </c>
      <c r="J172" s="78"/>
      <c r="K172" s="78"/>
      <c r="L172" s="79"/>
      <c r="M172" s="79"/>
    </row>
    <row r="173" spans="1:13" x14ac:dyDescent="0.25">
      <c r="A173" s="69" t="s">
        <v>2549</v>
      </c>
      <c r="B173" s="69" t="s">
        <v>2550</v>
      </c>
      <c r="C173" s="70">
        <v>-266122.02</v>
      </c>
      <c r="D173" s="7"/>
      <c r="E173" s="69" t="s">
        <v>2752</v>
      </c>
      <c r="F173" s="63">
        <v>42930</v>
      </c>
      <c r="G173" s="70">
        <v>266122.02</v>
      </c>
      <c r="H173" s="70">
        <f t="shared" si="8"/>
        <v>0</v>
      </c>
      <c r="J173" s="78"/>
      <c r="K173" s="78"/>
      <c r="L173" s="79"/>
      <c r="M173" s="79"/>
    </row>
    <row r="174" spans="1:13" x14ac:dyDescent="0.25">
      <c r="A174" s="69" t="s">
        <v>2551</v>
      </c>
      <c r="B174" s="69" t="s">
        <v>2552</v>
      </c>
      <c r="C174" s="70">
        <v>-304854.28000000003</v>
      </c>
      <c r="D174" s="7"/>
      <c r="E174" s="69" t="s">
        <v>2755</v>
      </c>
      <c r="F174" s="63">
        <v>42930</v>
      </c>
      <c r="G174" s="70">
        <v>304854.28000000003</v>
      </c>
      <c r="H174" s="70">
        <f t="shared" si="8"/>
        <v>0</v>
      </c>
      <c r="J174" s="78"/>
      <c r="K174" s="78"/>
      <c r="L174" s="79"/>
      <c r="M174" s="79"/>
    </row>
    <row r="175" spans="1:13" x14ac:dyDescent="0.25">
      <c r="A175" s="69" t="s">
        <v>2553</v>
      </c>
      <c r="B175" s="69" t="s">
        <v>2554</v>
      </c>
      <c r="C175" s="70">
        <v>-304854.28000000003</v>
      </c>
      <c r="D175" s="7"/>
      <c r="E175" s="69" t="s">
        <v>2756</v>
      </c>
      <c r="F175" s="63">
        <v>42930</v>
      </c>
      <c r="G175" s="70">
        <v>304854.28000000003</v>
      </c>
      <c r="H175" s="70">
        <f t="shared" si="8"/>
        <v>0</v>
      </c>
      <c r="J175" s="78"/>
      <c r="K175" s="78"/>
      <c r="L175" s="79"/>
      <c r="M175" s="79"/>
    </row>
    <row r="176" spans="1:13" x14ac:dyDescent="0.25">
      <c r="A176" s="69" t="s">
        <v>2555</v>
      </c>
      <c r="B176" s="69" t="s">
        <v>2556</v>
      </c>
      <c r="C176" s="70">
        <v>-304854.28000000003</v>
      </c>
      <c r="D176" s="7"/>
      <c r="E176" s="69" t="s">
        <v>2754</v>
      </c>
      <c r="F176" s="63">
        <v>42930</v>
      </c>
      <c r="G176" s="70">
        <v>304854.28000000003</v>
      </c>
      <c r="H176" s="70">
        <f t="shared" si="8"/>
        <v>0</v>
      </c>
      <c r="J176" s="78"/>
      <c r="K176" s="78"/>
      <c r="L176" s="79"/>
      <c r="M176" s="79"/>
    </row>
    <row r="177" spans="1:13" x14ac:dyDescent="0.25">
      <c r="A177" s="69" t="s">
        <v>2559</v>
      </c>
      <c r="B177" s="69" t="s">
        <v>2560</v>
      </c>
      <c r="C177" s="70">
        <v>-425421.04</v>
      </c>
      <c r="D177" s="7"/>
      <c r="E177" s="69" t="s">
        <v>2691</v>
      </c>
      <c r="F177" s="63">
        <v>42930</v>
      </c>
      <c r="G177" s="70">
        <v>425421.04</v>
      </c>
      <c r="H177" s="70">
        <f t="shared" si="8"/>
        <v>0</v>
      </c>
      <c r="J177" s="78"/>
      <c r="K177" s="78"/>
      <c r="L177" s="79"/>
      <c r="M177" s="79"/>
    </row>
    <row r="178" spans="1:13" x14ac:dyDescent="0.25">
      <c r="A178" s="69" t="s">
        <v>2561</v>
      </c>
      <c r="B178" s="69" t="s">
        <v>2562</v>
      </c>
      <c r="C178" s="70">
        <v>-215257.35</v>
      </c>
      <c r="D178" s="7"/>
      <c r="E178" s="69" t="s">
        <v>2733</v>
      </c>
      <c r="F178" s="63">
        <v>42933</v>
      </c>
      <c r="G178" s="70">
        <v>348454.73</v>
      </c>
      <c r="H178" s="70">
        <f t="shared" si="8"/>
        <v>133197.37999999998</v>
      </c>
      <c r="J178" s="78"/>
      <c r="K178" s="78"/>
      <c r="L178" s="79"/>
      <c r="M178" s="79"/>
    </row>
    <row r="179" spans="1:13" x14ac:dyDescent="0.25">
      <c r="A179" s="69" t="s">
        <v>2563</v>
      </c>
      <c r="B179" s="69" t="s">
        <v>2564</v>
      </c>
      <c r="C179" s="70">
        <v>-400419.05</v>
      </c>
      <c r="D179" s="7"/>
      <c r="E179" s="69" t="s">
        <v>2731</v>
      </c>
      <c r="F179" s="63">
        <v>42933</v>
      </c>
      <c r="G179" s="70">
        <v>400419.05</v>
      </c>
      <c r="H179" s="70">
        <f t="shared" si="8"/>
        <v>0</v>
      </c>
      <c r="J179" s="78"/>
      <c r="K179" s="78"/>
      <c r="L179" s="79"/>
      <c r="M179" s="79"/>
    </row>
    <row r="180" spans="1:13" x14ac:dyDescent="0.25">
      <c r="A180" s="69" t="s">
        <v>2565</v>
      </c>
      <c r="B180" s="69" t="s">
        <v>2566</v>
      </c>
      <c r="C180" s="70">
        <v>-400419.05</v>
      </c>
      <c r="D180" s="7"/>
      <c r="E180" s="69" t="s">
        <v>2729</v>
      </c>
      <c r="F180" s="63">
        <v>42933</v>
      </c>
      <c r="G180" s="70">
        <v>400419.05</v>
      </c>
      <c r="H180" s="70">
        <f t="shared" si="8"/>
        <v>0</v>
      </c>
      <c r="J180" s="78"/>
      <c r="K180" s="78"/>
      <c r="L180" s="79"/>
      <c r="M180" s="79"/>
    </row>
    <row r="181" spans="1:13" x14ac:dyDescent="0.25">
      <c r="A181" s="69" t="s">
        <v>2567</v>
      </c>
      <c r="B181" s="69" t="s">
        <v>2568</v>
      </c>
      <c r="C181" s="70">
        <v>-400419.05</v>
      </c>
      <c r="D181" s="7"/>
      <c r="E181" s="69" t="s">
        <v>2730</v>
      </c>
      <c r="F181" s="63">
        <v>42933</v>
      </c>
      <c r="G181" s="70">
        <v>400419.05</v>
      </c>
      <c r="H181" s="70">
        <f t="shared" si="8"/>
        <v>0</v>
      </c>
      <c r="J181" s="78"/>
      <c r="K181" s="78"/>
      <c r="L181" s="79"/>
      <c r="M181" s="79"/>
    </row>
    <row r="182" spans="1:13" x14ac:dyDescent="0.25">
      <c r="A182" s="69" t="s">
        <v>2569</v>
      </c>
      <c r="B182" s="69" t="s">
        <v>2570</v>
      </c>
      <c r="C182" s="70">
        <v>-233944.73</v>
      </c>
      <c r="D182" s="7"/>
      <c r="E182" s="69" t="s">
        <v>2768</v>
      </c>
      <c r="F182" s="63">
        <v>42933</v>
      </c>
      <c r="G182" s="70">
        <v>233944.73</v>
      </c>
      <c r="H182" s="70">
        <f t="shared" si="8"/>
        <v>0</v>
      </c>
      <c r="J182" s="78"/>
      <c r="K182" s="78"/>
      <c r="L182" s="79"/>
      <c r="M182" s="79"/>
    </row>
    <row r="183" spans="1:13" x14ac:dyDescent="0.25">
      <c r="A183" s="69" t="s">
        <v>2571</v>
      </c>
      <c r="B183" s="69" t="s">
        <v>2572</v>
      </c>
      <c r="C183" s="70">
        <v>-233944.73</v>
      </c>
      <c r="D183" s="7"/>
      <c r="E183" s="69" t="s">
        <v>2780</v>
      </c>
      <c r="F183" s="63">
        <v>42933</v>
      </c>
      <c r="G183" s="70">
        <v>233944.73</v>
      </c>
      <c r="H183" s="70">
        <f t="shared" si="8"/>
        <v>0</v>
      </c>
      <c r="J183" s="78"/>
      <c r="K183" s="78"/>
      <c r="L183" s="79"/>
      <c r="M183" s="79"/>
    </row>
    <row r="184" spans="1:13" x14ac:dyDescent="0.25">
      <c r="A184" s="69" t="s">
        <v>2573</v>
      </c>
      <c r="B184" s="69" t="s">
        <v>2574</v>
      </c>
      <c r="C184" s="70">
        <v>-233944.73</v>
      </c>
      <c r="D184" s="7"/>
      <c r="E184" s="69" t="s">
        <v>2771</v>
      </c>
      <c r="F184" s="63">
        <v>42933</v>
      </c>
      <c r="G184" s="70">
        <v>233944.73</v>
      </c>
      <c r="H184" s="70">
        <f t="shared" si="8"/>
        <v>0</v>
      </c>
      <c r="J184" s="78"/>
      <c r="K184" s="78"/>
      <c r="L184" s="79"/>
      <c r="M184" s="79"/>
    </row>
    <row r="185" spans="1:13" x14ac:dyDescent="0.25">
      <c r="A185" s="69" t="s">
        <v>2575</v>
      </c>
      <c r="B185" s="69" t="s">
        <v>2576</v>
      </c>
      <c r="C185" s="70">
        <v>-361873.21</v>
      </c>
      <c r="D185" s="7"/>
      <c r="E185" s="69" t="s">
        <v>2695</v>
      </c>
      <c r="F185" s="63">
        <v>42940</v>
      </c>
      <c r="G185" s="70">
        <v>361873.21</v>
      </c>
      <c r="H185" s="70">
        <f t="shared" si="8"/>
        <v>0</v>
      </c>
      <c r="J185" s="78"/>
      <c r="K185" s="78"/>
      <c r="L185" s="79"/>
      <c r="M185" s="79"/>
    </row>
    <row r="186" spans="1:13" x14ac:dyDescent="0.25">
      <c r="A186" s="69" t="s">
        <v>2577</v>
      </c>
      <c r="B186" s="69" t="s">
        <v>2578</v>
      </c>
      <c r="C186" s="70">
        <v>-454679.11</v>
      </c>
      <c r="D186" s="7"/>
      <c r="E186" s="69" t="s">
        <v>2704</v>
      </c>
      <c r="F186" s="63">
        <v>42933</v>
      </c>
      <c r="G186" s="70">
        <v>454679.11</v>
      </c>
      <c r="H186" s="70">
        <f t="shared" si="8"/>
        <v>0</v>
      </c>
      <c r="J186" s="78"/>
      <c r="K186" s="78"/>
      <c r="L186" s="79"/>
      <c r="M186" s="79"/>
    </row>
    <row r="187" spans="1:13" x14ac:dyDescent="0.25">
      <c r="A187" s="69" t="s">
        <v>2579</v>
      </c>
      <c r="B187" s="69" t="s">
        <v>2580</v>
      </c>
      <c r="C187" s="70">
        <v>-454679.11</v>
      </c>
      <c r="D187" s="7"/>
      <c r="E187" s="69" t="s">
        <v>2703</v>
      </c>
      <c r="F187" s="63">
        <v>42933</v>
      </c>
      <c r="G187" s="70">
        <v>454679.11</v>
      </c>
      <c r="H187" s="70">
        <f t="shared" si="8"/>
        <v>0</v>
      </c>
      <c r="J187" s="78"/>
      <c r="K187" s="78"/>
      <c r="L187" s="79"/>
      <c r="M187" s="79"/>
    </row>
    <row r="188" spans="1:13" x14ac:dyDescent="0.25">
      <c r="A188" s="69" t="s">
        <v>2581</v>
      </c>
      <c r="B188" s="69" t="s">
        <v>2582</v>
      </c>
      <c r="C188" s="70">
        <v>-212751.82</v>
      </c>
      <c r="D188" s="7"/>
      <c r="E188" s="69" t="s">
        <v>2765</v>
      </c>
      <c r="F188" s="63">
        <v>42933</v>
      </c>
      <c r="G188" s="70">
        <v>212751.82</v>
      </c>
      <c r="H188" s="70">
        <f t="shared" si="8"/>
        <v>0</v>
      </c>
      <c r="J188" s="78"/>
      <c r="K188" s="78"/>
      <c r="L188" s="79"/>
      <c r="M188" s="79"/>
    </row>
    <row r="189" spans="1:13" x14ac:dyDescent="0.25">
      <c r="A189" s="69" t="s">
        <v>2583</v>
      </c>
      <c r="B189" s="69" t="s">
        <v>2584</v>
      </c>
      <c r="C189" s="70">
        <v>-212751.82</v>
      </c>
      <c r="D189" s="7"/>
      <c r="E189" s="69" t="s">
        <v>2766</v>
      </c>
      <c r="F189" s="63">
        <v>42933</v>
      </c>
      <c r="G189" s="70">
        <v>212751.82</v>
      </c>
      <c r="H189" s="70">
        <f t="shared" si="8"/>
        <v>0</v>
      </c>
      <c r="J189" s="78"/>
      <c r="K189" s="78"/>
      <c r="L189" s="79"/>
      <c r="M189" s="79"/>
    </row>
    <row r="190" spans="1:13" x14ac:dyDescent="0.25">
      <c r="A190" s="69" t="s">
        <v>2585</v>
      </c>
      <c r="B190" s="69" t="s">
        <v>2586</v>
      </c>
      <c r="C190" s="70">
        <v>-219364.74</v>
      </c>
      <c r="D190" s="7"/>
      <c r="E190" s="69" t="s">
        <v>2772</v>
      </c>
      <c r="F190" s="63">
        <v>42933</v>
      </c>
      <c r="G190" s="70">
        <v>219364.74</v>
      </c>
      <c r="H190" s="70">
        <f t="shared" si="8"/>
        <v>0</v>
      </c>
      <c r="J190" s="78"/>
      <c r="K190" s="78"/>
      <c r="L190" s="79"/>
      <c r="M190" s="79"/>
    </row>
    <row r="191" spans="1:13" x14ac:dyDescent="0.25">
      <c r="A191" s="69" t="s">
        <v>2589</v>
      </c>
      <c r="B191" s="69" t="s">
        <v>2590</v>
      </c>
      <c r="C191" s="70">
        <v>-233944.73</v>
      </c>
      <c r="D191" s="7"/>
      <c r="E191" s="69" t="s">
        <v>2777</v>
      </c>
      <c r="F191" s="63">
        <v>42933</v>
      </c>
      <c r="G191" s="70">
        <v>233944.73</v>
      </c>
      <c r="H191" s="70">
        <f t="shared" si="8"/>
        <v>0</v>
      </c>
      <c r="J191" s="78"/>
      <c r="K191" s="78"/>
      <c r="L191" s="79"/>
      <c r="M191" s="79"/>
    </row>
    <row r="192" spans="1:13" x14ac:dyDescent="0.25">
      <c r="A192" s="69" t="s">
        <v>2591</v>
      </c>
      <c r="B192" s="69" t="s">
        <v>2592</v>
      </c>
      <c r="C192" s="70">
        <v>-233944.73</v>
      </c>
      <c r="D192" s="7"/>
      <c r="E192" s="69" t="s">
        <v>2775</v>
      </c>
      <c r="F192" s="63">
        <v>42933</v>
      </c>
      <c r="G192" s="70">
        <v>233944.73</v>
      </c>
      <c r="H192" s="70">
        <f t="shared" si="8"/>
        <v>0</v>
      </c>
      <c r="J192" s="78"/>
      <c r="K192" s="78"/>
      <c r="L192" s="79"/>
      <c r="M192" s="79"/>
    </row>
    <row r="193" spans="1:13" x14ac:dyDescent="0.25">
      <c r="A193" s="69" t="s">
        <v>2593</v>
      </c>
      <c r="B193" s="69" t="s">
        <v>2594</v>
      </c>
      <c r="C193" s="70">
        <v>-233944.73</v>
      </c>
      <c r="D193" s="7"/>
      <c r="E193" s="69" t="s">
        <v>2782</v>
      </c>
      <c r="F193" s="63">
        <v>42933</v>
      </c>
      <c r="G193" s="70">
        <v>233944.73</v>
      </c>
      <c r="H193" s="70">
        <f t="shared" si="8"/>
        <v>0</v>
      </c>
      <c r="J193" s="78"/>
      <c r="K193" s="78"/>
      <c r="L193" s="79"/>
      <c r="M193" s="79"/>
    </row>
    <row r="194" spans="1:13" x14ac:dyDescent="0.25">
      <c r="A194" s="69" t="s">
        <v>2595</v>
      </c>
      <c r="B194" s="69" t="s">
        <v>2596</v>
      </c>
      <c r="C194" s="70">
        <v>-255907.86</v>
      </c>
      <c r="D194" s="7"/>
      <c r="E194" s="69" t="s">
        <v>2726</v>
      </c>
      <c r="F194" s="63">
        <v>42935</v>
      </c>
      <c r="G194" s="70">
        <v>255907.86</v>
      </c>
      <c r="H194" s="70">
        <f t="shared" si="8"/>
        <v>0</v>
      </c>
      <c r="J194" s="78"/>
      <c r="K194" s="78"/>
      <c r="L194" s="79"/>
      <c r="M194" s="79"/>
    </row>
    <row r="195" spans="1:13" x14ac:dyDescent="0.25">
      <c r="A195" s="69" t="s">
        <v>2597</v>
      </c>
      <c r="B195" s="69" t="s">
        <v>2598</v>
      </c>
      <c r="C195" s="70">
        <v>-246786.64</v>
      </c>
      <c r="D195" s="7"/>
      <c r="E195" s="69" t="s">
        <v>2725</v>
      </c>
      <c r="F195" s="63">
        <v>42935</v>
      </c>
      <c r="G195" s="70">
        <v>246786.64</v>
      </c>
      <c r="H195" s="70">
        <f t="shared" si="8"/>
        <v>0</v>
      </c>
      <c r="J195" s="78"/>
      <c r="K195" s="78"/>
      <c r="L195" s="79"/>
      <c r="M195" s="79"/>
    </row>
    <row r="196" spans="1:13" x14ac:dyDescent="0.25">
      <c r="A196" s="69" t="s">
        <v>2599</v>
      </c>
      <c r="B196" s="69" t="s">
        <v>2600</v>
      </c>
      <c r="C196" s="70">
        <v>-454679.11</v>
      </c>
      <c r="D196" s="7"/>
      <c r="E196" s="69" t="s">
        <v>2705</v>
      </c>
      <c r="F196" s="63">
        <v>42935</v>
      </c>
      <c r="G196" s="70">
        <v>454679.11</v>
      </c>
      <c r="H196" s="70">
        <f t="shared" si="8"/>
        <v>0</v>
      </c>
      <c r="J196" s="78"/>
      <c r="K196" s="78"/>
      <c r="L196" s="79"/>
      <c r="M196" s="79"/>
    </row>
    <row r="197" spans="1:13" x14ac:dyDescent="0.25">
      <c r="A197" s="69" t="s">
        <v>2607</v>
      </c>
      <c r="B197" s="69" t="s">
        <v>2608</v>
      </c>
      <c r="C197" s="70">
        <v>-219364.74</v>
      </c>
      <c r="D197" s="7"/>
      <c r="E197" s="69" t="s">
        <v>2776</v>
      </c>
      <c r="F197" s="63">
        <v>42933</v>
      </c>
      <c r="G197" s="70">
        <v>219364.74</v>
      </c>
      <c r="H197" s="70">
        <f t="shared" si="8"/>
        <v>0</v>
      </c>
      <c r="J197" s="78"/>
      <c r="K197" s="78"/>
      <c r="L197" s="79"/>
      <c r="M197" s="79"/>
    </row>
    <row r="198" spans="1:13" x14ac:dyDescent="0.25">
      <c r="A198" s="69" t="s">
        <v>2609</v>
      </c>
      <c r="B198" s="69" t="s">
        <v>2610</v>
      </c>
      <c r="C198" s="70">
        <v>-233944.73</v>
      </c>
      <c r="D198" s="7"/>
      <c r="E198" s="69" t="s">
        <v>2778</v>
      </c>
      <c r="F198" s="63">
        <v>42933</v>
      </c>
      <c r="G198" s="70">
        <v>233944.73</v>
      </c>
      <c r="H198" s="70">
        <f t="shared" si="8"/>
        <v>0</v>
      </c>
      <c r="J198" s="78"/>
      <c r="K198" s="78"/>
      <c r="L198" s="79"/>
      <c r="M198" s="79"/>
    </row>
    <row r="199" spans="1:13" x14ac:dyDescent="0.25">
      <c r="A199" s="69" t="s">
        <v>2611</v>
      </c>
      <c r="B199" s="69" t="s">
        <v>2612</v>
      </c>
      <c r="C199" s="70">
        <v>-287834.69</v>
      </c>
      <c r="D199" s="7"/>
      <c r="E199" s="69" t="s">
        <v>2722</v>
      </c>
      <c r="F199" s="63">
        <v>42935</v>
      </c>
      <c r="G199" s="70">
        <v>287834.69</v>
      </c>
      <c r="H199" s="70">
        <f t="shared" si="8"/>
        <v>0</v>
      </c>
      <c r="J199" s="78"/>
      <c r="K199" s="78"/>
      <c r="L199" s="79"/>
      <c r="M199" s="79"/>
    </row>
    <row r="200" spans="1:13" x14ac:dyDescent="0.25">
      <c r="A200" s="69" t="s">
        <v>2613</v>
      </c>
      <c r="B200" s="69" t="s">
        <v>2614</v>
      </c>
      <c r="C200" s="77">
        <v>-425421.04</v>
      </c>
      <c r="D200" s="7"/>
      <c r="E200" s="76" t="s">
        <v>2692</v>
      </c>
      <c r="F200" s="63">
        <v>42940</v>
      </c>
      <c r="G200" s="70">
        <v>425421.04</v>
      </c>
      <c r="H200" s="70">
        <f t="shared" si="8"/>
        <v>0</v>
      </c>
      <c r="J200" s="78"/>
      <c r="K200" s="78"/>
      <c r="L200" s="79"/>
      <c r="M200" s="79"/>
    </row>
    <row r="201" spans="1:13" x14ac:dyDescent="0.25">
      <c r="A201" s="69" t="s">
        <v>2615</v>
      </c>
      <c r="B201" s="69" t="s">
        <v>2616</v>
      </c>
      <c r="C201" s="70">
        <v>-233945.73</v>
      </c>
      <c r="D201" s="7"/>
      <c r="E201" s="69" t="s">
        <v>2770</v>
      </c>
      <c r="F201" s="63">
        <v>42926</v>
      </c>
      <c r="G201" s="70">
        <v>233944.73</v>
      </c>
      <c r="H201" s="70">
        <f t="shared" si="8"/>
        <v>-1</v>
      </c>
      <c r="J201" s="78"/>
      <c r="K201" s="78"/>
      <c r="L201" s="79"/>
      <c r="M201" s="79"/>
    </row>
    <row r="202" spans="1:13" x14ac:dyDescent="0.25">
      <c r="A202" s="69" t="s">
        <v>2625</v>
      </c>
      <c r="B202" s="69" t="s">
        <v>2626</v>
      </c>
      <c r="C202" s="70">
        <v>-218104.73</v>
      </c>
      <c r="D202" s="7"/>
      <c r="E202" s="69" t="s">
        <v>2746</v>
      </c>
      <c r="F202" s="63">
        <v>42941</v>
      </c>
      <c r="G202" s="70">
        <v>218104.73</v>
      </c>
      <c r="H202" s="70">
        <f t="shared" si="8"/>
        <v>0</v>
      </c>
      <c r="J202" s="78"/>
      <c r="K202" s="78"/>
      <c r="L202" s="79"/>
      <c r="M202" s="79"/>
    </row>
    <row r="203" spans="1:13" x14ac:dyDescent="0.25">
      <c r="A203" s="69" t="s">
        <v>2627</v>
      </c>
      <c r="B203" s="69" t="s">
        <v>2628</v>
      </c>
      <c r="C203" s="70">
        <v>-361873.21</v>
      </c>
      <c r="D203" s="7"/>
      <c r="E203" s="69" t="s">
        <v>2320</v>
      </c>
      <c r="F203" s="63">
        <v>42888</v>
      </c>
      <c r="G203" s="70">
        <v>361873.21</v>
      </c>
      <c r="H203" s="70">
        <f t="shared" si="8"/>
        <v>0</v>
      </c>
      <c r="J203" s="78"/>
      <c r="K203" s="78"/>
      <c r="L203" s="79"/>
      <c r="M203" s="79"/>
    </row>
    <row r="204" spans="1:13" x14ac:dyDescent="0.25">
      <c r="A204" s="69" t="s">
        <v>2629</v>
      </c>
      <c r="B204" s="69" t="s">
        <v>2630</v>
      </c>
      <c r="C204" s="70">
        <v>-361873.21</v>
      </c>
      <c r="D204" s="7"/>
      <c r="E204" s="20" t="s">
        <v>3125</v>
      </c>
      <c r="F204" s="63"/>
      <c r="G204" s="70"/>
      <c r="H204" s="70"/>
      <c r="J204" s="78"/>
      <c r="K204" s="78"/>
      <c r="L204" s="79"/>
      <c r="M204" s="79"/>
    </row>
    <row r="205" spans="1:13" x14ac:dyDescent="0.25">
      <c r="A205" s="69" t="s">
        <v>2633</v>
      </c>
      <c r="B205" s="69" t="s">
        <v>2634</v>
      </c>
      <c r="C205" s="70">
        <v>-219364.74</v>
      </c>
      <c r="D205" s="7"/>
      <c r="E205" s="69" t="s">
        <v>2779</v>
      </c>
      <c r="F205" s="63">
        <v>42941</v>
      </c>
      <c r="G205" s="70">
        <v>219364.74</v>
      </c>
      <c r="H205" s="70">
        <f t="shared" ref="H205:H237" si="9">+C205+G205</f>
        <v>0</v>
      </c>
      <c r="J205" s="78"/>
      <c r="K205" s="78"/>
      <c r="L205" s="79"/>
      <c r="M205" s="79"/>
    </row>
    <row r="206" spans="1:13" x14ac:dyDescent="0.25">
      <c r="A206" s="69" t="s">
        <v>2635</v>
      </c>
      <c r="B206" s="69" t="s">
        <v>2636</v>
      </c>
      <c r="C206" s="70">
        <v>-219364.74</v>
      </c>
      <c r="D206" s="7"/>
      <c r="E206" s="69" t="s">
        <v>2781</v>
      </c>
      <c r="F206" s="63">
        <v>42941</v>
      </c>
      <c r="G206" s="70">
        <v>219364.74</v>
      </c>
      <c r="H206" s="70">
        <f t="shared" si="9"/>
        <v>0</v>
      </c>
      <c r="J206" s="78"/>
      <c r="K206" s="78"/>
      <c r="L206" s="79"/>
      <c r="M206" s="79"/>
    </row>
    <row r="207" spans="1:13" x14ac:dyDescent="0.25">
      <c r="A207" s="69" t="s">
        <v>2637</v>
      </c>
      <c r="B207" s="69" t="s">
        <v>2638</v>
      </c>
      <c r="C207" s="70">
        <v>-321320.7</v>
      </c>
      <c r="D207" s="7"/>
      <c r="E207" s="69" t="s">
        <v>3028</v>
      </c>
      <c r="F207" s="63">
        <v>42942</v>
      </c>
      <c r="G207" s="70">
        <v>321320.7</v>
      </c>
      <c r="H207" s="70">
        <f t="shared" si="9"/>
        <v>0</v>
      </c>
      <c r="J207" s="78"/>
      <c r="K207" s="78"/>
      <c r="L207" s="79"/>
      <c r="M207" s="79"/>
    </row>
    <row r="208" spans="1:13" x14ac:dyDescent="0.25">
      <c r="A208" s="69" t="s">
        <v>2639</v>
      </c>
      <c r="B208" s="69" t="s">
        <v>2640</v>
      </c>
      <c r="C208" s="70">
        <v>-218104.73</v>
      </c>
      <c r="D208" s="7"/>
      <c r="E208" s="69" t="s">
        <v>2745</v>
      </c>
      <c r="F208" s="63">
        <v>42930</v>
      </c>
      <c r="G208" s="70">
        <v>218104.73</v>
      </c>
      <c r="H208" s="70">
        <f t="shared" si="9"/>
        <v>0</v>
      </c>
      <c r="J208" s="78"/>
      <c r="K208" s="78"/>
      <c r="L208" s="79"/>
      <c r="M208" s="79"/>
    </row>
    <row r="209" spans="1:13" x14ac:dyDescent="0.25">
      <c r="A209" s="69" t="s">
        <v>2643</v>
      </c>
      <c r="B209" s="69" t="s">
        <v>2644</v>
      </c>
      <c r="C209" s="79">
        <v>-557401.07999999996</v>
      </c>
      <c r="D209" s="7"/>
      <c r="E209" s="69" t="s">
        <v>2718</v>
      </c>
      <c r="F209" s="63">
        <v>42942</v>
      </c>
      <c r="G209" s="70">
        <v>278700.53999999998</v>
      </c>
      <c r="H209" s="70">
        <f t="shared" si="9"/>
        <v>-278700.53999999998</v>
      </c>
      <c r="J209" s="78"/>
      <c r="K209" s="78"/>
      <c r="L209" s="79"/>
      <c r="M209" s="79"/>
    </row>
    <row r="210" spans="1:13" x14ac:dyDescent="0.25">
      <c r="A210" s="69" t="s">
        <v>2645</v>
      </c>
      <c r="B210" s="69" t="s">
        <v>2646</v>
      </c>
      <c r="C210" s="70">
        <v>-255907.86</v>
      </c>
      <c r="D210" s="7"/>
      <c r="E210" s="69" t="s">
        <v>2720</v>
      </c>
      <c r="F210" s="63">
        <v>42922</v>
      </c>
      <c r="G210" s="70">
        <v>255907.86</v>
      </c>
      <c r="H210" s="70">
        <f t="shared" si="9"/>
        <v>0</v>
      </c>
      <c r="J210" s="78"/>
      <c r="K210" s="78"/>
      <c r="L210" s="79"/>
      <c r="M210" s="79"/>
    </row>
    <row r="211" spans="1:13" x14ac:dyDescent="0.25">
      <c r="A211" s="69" t="s">
        <v>2651</v>
      </c>
      <c r="B211" s="69" t="s">
        <v>2652</v>
      </c>
      <c r="C211" s="70">
        <v>-278700.53999999998</v>
      </c>
      <c r="D211" s="7"/>
      <c r="E211" s="69" t="s">
        <v>2999</v>
      </c>
      <c r="F211" s="63">
        <v>42947</v>
      </c>
      <c r="G211" s="70">
        <v>278700.53999999998</v>
      </c>
      <c r="H211" s="70">
        <f t="shared" si="9"/>
        <v>0</v>
      </c>
      <c r="J211" s="78"/>
      <c r="K211" s="78"/>
      <c r="L211" s="79"/>
      <c r="M211" s="79"/>
    </row>
    <row r="212" spans="1:13" x14ac:dyDescent="0.25">
      <c r="A212" s="69" t="s">
        <v>2661</v>
      </c>
      <c r="B212" s="69" t="s">
        <v>2662</v>
      </c>
      <c r="C212" s="70">
        <v>-348454.73</v>
      </c>
      <c r="D212" s="7"/>
      <c r="E212" s="69" t="s">
        <v>3000</v>
      </c>
      <c r="F212" s="63">
        <v>42947</v>
      </c>
      <c r="G212" s="70">
        <v>348454.73</v>
      </c>
      <c r="H212" s="70">
        <f t="shared" si="9"/>
        <v>0</v>
      </c>
      <c r="J212" s="78"/>
      <c r="K212" s="78"/>
      <c r="L212" s="79"/>
      <c r="M212" s="79"/>
    </row>
    <row r="213" spans="1:13" x14ac:dyDescent="0.25">
      <c r="A213" s="69" t="s">
        <v>2663</v>
      </c>
      <c r="B213" s="69" t="s">
        <v>2664</v>
      </c>
      <c r="C213" s="70">
        <v>-400419.05</v>
      </c>
      <c r="D213" s="7"/>
      <c r="E213" s="69" t="s">
        <v>3001</v>
      </c>
      <c r="F213" s="63">
        <v>42947</v>
      </c>
      <c r="G213" s="70">
        <v>400419.05</v>
      </c>
      <c r="H213" s="70">
        <f t="shared" si="9"/>
        <v>0</v>
      </c>
      <c r="J213" s="78"/>
      <c r="K213" s="78"/>
      <c r="L213" s="79"/>
      <c r="M213" s="79"/>
    </row>
    <row r="214" spans="1:13" x14ac:dyDescent="0.25">
      <c r="A214" s="69" t="s">
        <v>2665</v>
      </c>
      <c r="B214" s="69" t="s">
        <v>2666</v>
      </c>
      <c r="C214" s="70">
        <v>-400419.05</v>
      </c>
      <c r="D214" s="7"/>
      <c r="E214" s="69" t="s">
        <v>3002</v>
      </c>
      <c r="F214" s="63">
        <v>42947</v>
      </c>
      <c r="G214" s="70">
        <v>400419.05</v>
      </c>
      <c r="H214" s="70">
        <f t="shared" si="9"/>
        <v>0</v>
      </c>
      <c r="J214" s="78"/>
      <c r="K214" s="78"/>
      <c r="L214" s="79"/>
      <c r="M214" s="79"/>
    </row>
    <row r="215" spans="1:13" x14ac:dyDescent="0.25">
      <c r="A215" s="69" t="s">
        <v>2667</v>
      </c>
      <c r="B215" s="69" t="s">
        <v>2668</v>
      </c>
      <c r="C215" s="70">
        <v>-400419.05</v>
      </c>
      <c r="D215" s="7"/>
      <c r="E215" s="76" t="s">
        <v>3003</v>
      </c>
      <c r="F215" s="63">
        <v>42947</v>
      </c>
      <c r="G215" s="70">
        <v>400419.05</v>
      </c>
      <c r="H215" s="70">
        <f t="shared" si="9"/>
        <v>0</v>
      </c>
      <c r="J215" s="78"/>
      <c r="K215" s="78"/>
      <c r="L215" s="79"/>
      <c r="M215" s="79"/>
    </row>
    <row r="216" spans="1:13" x14ac:dyDescent="0.25">
      <c r="A216" s="69" t="s">
        <v>2671</v>
      </c>
      <c r="B216" s="69" t="s">
        <v>2672</v>
      </c>
      <c r="C216" s="70">
        <v>-212751.82</v>
      </c>
      <c r="D216" s="7"/>
      <c r="E216" s="69" t="s">
        <v>3004</v>
      </c>
      <c r="F216" s="63">
        <v>42947</v>
      </c>
      <c r="G216" s="70">
        <v>212751.82</v>
      </c>
      <c r="H216" s="70">
        <f t="shared" si="9"/>
        <v>0</v>
      </c>
      <c r="J216" s="78"/>
      <c r="K216" s="78"/>
      <c r="L216" s="79"/>
      <c r="M216" s="79"/>
    </row>
    <row r="217" spans="1:13" x14ac:dyDescent="0.25">
      <c r="A217" s="69" t="s">
        <v>2673</v>
      </c>
      <c r="B217" s="69" t="s">
        <v>2674</v>
      </c>
      <c r="C217" s="70">
        <v>-212751.82</v>
      </c>
      <c r="D217" s="7"/>
      <c r="E217" s="69" t="s">
        <v>3005</v>
      </c>
      <c r="F217" s="63">
        <v>42947</v>
      </c>
      <c r="G217" s="70">
        <v>212751.82</v>
      </c>
      <c r="H217" s="70">
        <f t="shared" si="9"/>
        <v>0</v>
      </c>
      <c r="J217" s="78"/>
      <c r="K217" s="78"/>
      <c r="L217" s="79"/>
      <c r="M217" s="79"/>
    </row>
    <row r="218" spans="1:13" x14ac:dyDescent="0.25">
      <c r="A218" s="69" t="s">
        <v>2675</v>
      </c>
      <c r="B218" s="69" t="s">
        <v>2676</v>
      </c>
      <c r="C218" s="70">
        <v>-212751.82</v>
      </c>
      <c r="D218" s="7"/>
      <c r="E218" s="69" t="s">
        <v>3006</v>
      </c>
      <c r="F218" s="63">
        <v>42947</v>
      </c>
      <c r="G218" s="70">
        <v>212751.82</v>
      </c>
      <c r="H218" s="70">
        <f t="shared" si="9"/>
        <v>0</v>
      </c>
      <c r="J218" s="78"/>
      <c r="K218" s="78"/>
      <c r="L218" s="79"/>
      <c r="M218" s="79"/>
    </row>
    <row r="219" spans="1:13" x14ac:dyDescent="0.25">
      <c r="A219" s="69" t="s">
        <v>2677</v>
      </c>
      <c r="B219" s="69" t="s">
        <v>2678</v>
      </c>
      <c r="C219" s="70">
        <v>-233944.73</v>
      </c>
      <c r="D219" s="7"/>
      <c r="E219" s="69" t="s">
        <v>3007</v>
      </c>
      <c r="F219" s="63">
        <v>42947</v>
      </c>
      <c r="G219" s="70">
        <v>233944.73</v>
      </c>
      <c r="H219" s="70">
        <f t="shared" si="9"/>
        <v>0</v>
      </c>
      <c r="J219" s="78"/>
      <c r="K219" s="78"/>
      <c r="L219" s="79"/>
      <c r="M219" s="79"/>
    </row>
    <row r="220" spans="1:13" x14ac:dyDescent="0.25">
      <c r="A220" s="69" t="s">
        <v>2679</v>
      </c>
      <c r="B220" s="69" t="s">
        <v>2680</v>
      </c>
      <c r="C220" s="70">
        <v>-233944.73</v>
      </c>
      <c r="D220" s="7"/>
      <c r="E220" s="69" t="s">
        <v>3008</v>
      </c>
      <c r="F220" s="63">
        <v>42947</v>
      </c>
      <c r="G220" s="70">
        <v>233944.73</v>
      </c>
      <c r="H220" s="70">
        <f t="shared" si="9"/>
        <v>0</v>
      </c>
      <c r="J220" s="78"/>
      <c r="K220" s="78"/>
      <c r="L220" s="79"/>
      <c r="M220" s="79"/>
    </row>
    <row r="221" spans="1:13" x14ac:dyDescent="0.25">
      <c r="A221" s="69" t="s">
        <v>2681</v>
      </c>
      <c r="B221" s="69" t="s">
        <v>2682</v>
      </c>
      <c r="C221" s="70">
        <v>-304854.28000000003</v>
      </c>
      <c r="D221" s="7"/>
      <c r="E221" s="69" t="s">
        <v>3010</v>
      </c>
      <c r="F221" s="63">
        <v>42947</v>
      </c>
      <c r="G221" s="70">
        <v>304854.28000000003</v>
      </c>
      <c r="H221" s="70">
        <f t="shared" si="9"/>
        <v>0</v>
      </c>
      <c r="J221" s="78"/>
      <c r="K221" s="78"/>
      <c r="L221" s="79"/>
      <c r="M221" s="79"/>
    </row>
    <row r="222" spans="1:13" x14ac:dyDescent="0.25">
      <c r="A222" s="69" t="s">
        <v>2683</v>
      </c>
      <c r="B222" s="69" t="s">
        <v>2684</v>
      </c>
      <c r="C222" s="70">
        <v>-400419.05</v>
      </c>
      <c r="D222" s="7"/>
      <c r="E222" s="69" t="s">
        <v>3016</v>
      </c>
      <c r="F222" s="63">
        <v>42951</v>
      </c>
      <c r="G222" s="70">
        <v>400419.05</v>
      </c>
      <c r="H222" s="70">
        <f t="shared" si="9"/>
        <v>0</v>
      </c>
      <c r="J222" s="78"/>
      <c r="K222" s="78"/>
      <c r="L222" s="79"/>
      <c r="M222" s="79"/>
    </row>
    <row r="223" spans="1:13" x14ac:dyDescent="0.25">
      <c r="A223" s="69" t="s">
        <v>2794</v>
      </c>
      <c r="B223" s="69" t="s">
        <v>2795</v>
      </c>
      <c r="C223" s="70">
        <v>-341843.36</v>
      </c>
      <c r="D223" s="7"/>
      <c r="E223" s="69" t="s">
        <v>3021</v>
      </c>
      <c r="F223" s="63">
        <v>42954</v>
      </c>
      <c r="G223" s="70">
        <v>341843.37</v>
      </c>
      <c r="H223" s="70">
        <f t="shared" si="9"/>
        <v>1.0000000009313226E-2</v>
      </c>
      <c r="J223" s="78"/>
      <c r="K223" s="78"/>
      <c r="L223" s="79"/>
      <c r="M223" s="79"/>
    </row>
    <row r="224" spans="1:13" x14ac:dyDescent="0.25">
      <c r="A224" s="69" t="s">
        <v>2965</v>
      </c>
      <c r="B224" s="69" t="s">
        <v>2966</v>
      </c>
      <c r="C224" s="70">
        <v>-193560.53</v>
      </c>
      <c r="D224" s="7"/>
      <c r="E224" s="69" t="s">
        <v>3030</v>
      </c>
      <c r="F224" s="63">
        <v>42934</v>
      </c>
      <c r="G224" s="70">
        <v>193560.53</v>
      </c>
      <c r="H224" s="70">
        <f t="shared" si="9"/>
        <v>0</v>
      </c>
      <c r="J224" s="78"/>
      <c r="K224" s="78"/>
      <c r="L224" s="79"/>
      <c r="M224" s="79"/>
    </row>
    <row r="225" spans="1:13" x14ac:dyDescent="0.25">
      <c r="A225" s="69" t="s">
        <v>2687</v>
      </c>
      <c r="B225" s="69" t="s">
        <v>2688</v>
      </c>
      <c r="C225" s="70">
        <v>-40487.68</v>
      </c>
      <c r="D225" s="7"/>
      <c r="E225" s="69" t="s">
        <v>3017</v>
      </c>
      <c r="F225" s="63">
        <v>42951</v>
      </c>
      <c r="G225" s="70">
        <v>40487.68</v>
      </c>
      <c r="H225" s="70">
        <f t="shared" si="9"/>
        <v>0</v>
      </c>
      <c r="J225" s="78"/>
      <c r="K225" s="78"/>
      <c r="L225" s="79"/>
      <c r="M225" s="79"/>
    </row>
    <row r="226" spans="1:13" x14ac:dyDescent="0.25">
      <c r="A226" s="69" t="s">
        <v>2816</v>
      </c>
      <c r="B226" s="69" t="s">
        <v>2817</v>
      </c>
      <c r="C226" s="70">
        <v>-321320.7</v>
      </c>
      <c r="D226" s="7"/>
      <c r="E226" s="69" t="s">
        <v>3122</v>
      </c>
      <c r="F226" s="63">
        <v>42942</v>
      </c>
      <c r="G226" s="70">
        <v>321320.7</v>
      </c>
      <c r="H226" s="70">
        <f t="shared" si="9"/>
        <v>0</v>
      </c>
      <c r="J226" s="78"/>
      <c r="K226" s="78"/>
      <c r="L226" s="79"/>
      <c r="M226" s="79"/>
    </row>
    <row r="227" spans="1:13" x14ac:dyDescent="0.25">
      <c r="A227" s="69" t="s">
        <v>2823</v>
      </c>
      <c r="B227" s="69" t="s">
        <v>2824</v>
      </c>
      <c r="C227" s="70">
        <v>-189232.09</v>
      </c>
      <c r="D227" s="7"/>
      <c r="E227" s="69" t="s">
        <v>3029</v>
      </c>
      <c r="F227" s="63">
        <v>42947</v>
      </c>
      <c r="G227" s="70">
        <v>189232.09</v>
      </c>
      <c r="H227" s="70">
        <f t="shared" si="9"/>
        <v>0</v>
      </c>
      <c r="J227" s="78"/>
      <c r="K227" s="78"/>
      <c r="L227" s="79"/>
      <c r="M227" s="79"/>
    </row>
    <row r="228" spans="1:13" x14ac:dyDescent="0.25">
      <c r="A228" s="69" t="s">
        <v>2796</v>
      </c>
      <c r="B228" s="69" t="s">
        <v>2797</v>
      </c>
      <c r="C228" s="70">
        <v>-425421.04</v>
      </c>
      <c r="D228" s="7"/>
      <c r="E228" s="69" t="s">
        <v>3022</v>
      </c>
      <c r="F228" s="63">
        <v>42954</v>
      </c>
      <c r="G228" s="70">
        <v>425421.04</v>
      </c>
      <c r="H228" s="70">
        <f t="shared" si="9"/>
        <v>0</v>
      </c>
      <c r="J228" s="78"/>
      <c r="K228" s="78"/>
      <c r="L228" s="79"/>
      <c r="M228" s="79"/>
    </row>
    <row r="229" spans="1:13" x14ac:dyDescent="0.25">
      <c r="A229" s="69" t="s">
        <v>2849</v>
      </c>
      <c r="B229" s="69" t="s">
        <v>2850</v>
      </c>
      <c r="C229" s="70">
        <v>-739945.05</v>
      </c>
      <c r="D229" s="7"/>
      <c r="E229" s="69" t="s">
        <v>3023</v>
      </c>
      <c r="F229" s="63">
        <v>42954</v>
      </c>
      <c r="G229" s="70">
        <v>739945.05</v>
      </c>
      <c r="H229" s="70">
        <f t="shared" si="9"/>
        <v>0</v>
      </c>
      <c r="J229" s="78"/>
      <c r="K229" s="78"/>
      <c r="L229" s="79"/>
      <c r="M229" s="79"/>
    </row>
    <row r="230" spans="1:13" x14ac:dyDescent="0.25">
      <c r="A230" s="69" t="s">
        <v>2812</v>
      </c>
      <c r="B230" s="69" t="s">
        <v>2813</v>
      </c>
      <c r="C230" s="70">
        <v>-361873.21</v>
      </c>
      <c r="D230" s="7"/>
      <c r="E230" s="69" t="s">
        <v>3024</v>
      </c>
      <c r="F230" s="63">
        <v>42954</v>
      </c>
      <c r="G230" s="70">
        <v>361873.21</v>
      </c>
      <c r="H230" s="70">
        <f t="shared" si="9"/>
        <v>0</v>
      </c>
      <c r="J230" s="78"/>
      <c r="K230" s="78"/>
      <c r="L230" s="79"/>
      <c r="M230" s="79"/>
    </row>
    <row r="231" spans="1:13" x14ac:dyDescent="0.25">
      <c r="A231" s="69" t="s">
        <v>2802</v>
      </c>
      <c r="B231" s="69" t="s">
        <v>2803</v>
      </c>
      <c r="C231" s="70">
        <v>-361873.21</v>
      </c>
      <c r="D231" s="7"/>
      <c r="E231" s="69" t="s">
        <v>3025</v>
      </c>
      <c r="F231" s="63">
        <v>42954</v>
      </c>
      <c r="G231" s="70">
        <v>361873.21</v>
      </c>
      <c r="H231" s="70">
        <f t="shared" si="9"/>
        <v>0</v>
      </c>
      <c r="J231" s="78"/>
      <c r="K231" s="78"/>
      <c r="L231" s="79"/>
      <c r="M231" s="79"/>
    </row>
    <row r="232" spans="1:13" x14ac:dyDescent="0.25">
      <c r="A232" s="69" t="s">
        <v>2806</v>
      </c>
      <c r="B232" s="69" t="s">
        <v>2807</v>
      </c>
      <c r="C232" s="70">
        <v>-361873.21</v>
      </c>
      <c r="D232" s="7"/>
      <c r="E232" s="69" t="s">
        <v>2696</v>
      </c>
      <c r="F232" s="63">
        <v>42940</v>
      </c>
      <c r="G232" s="70">
        <v>361873.21</v>
      </c>
      <c r="H232" s="70">
        <f t="shared" si="9"/>
        <v>0</v>
      </c>
      <c r="J232" s="78"/>
      <c r="K232" s="78"/>
      <c r="L232" s="79"/>
      <c r="M232" s="79"/>
    </row>
    <row r="233" spans="1:13" x14ac:dyDescent="0.25">
      <c r="A233" s="69" t="s">
        <v>2818</v>
      </c>
      <c r="B233" s="69" t="s">
        <v>2819</v>
      </c>
      <c r="C233" s="70">
        <v>-321320.7</v>
      </c>
      <c r="D233" s="7"/>
      <c r="E233" s="69" t="s">
        <v>3027</v>
      </c>
      <c r="F233" s="63">
        <v>42954</v>
      </c>
      <c r="G233" s="70">
        <v>321320.7</v>
      </c>
      <c r="H233" s="70">
        <f t="shared" si="9"/>
        <v>0</v>
      </c>
      <c r="J233" s="78"/>
      <c r="K233" s="78"/>
      <c r="L233" s="79"/>
      <c r="M233" s="79"/>
    </row>
    <row r="234" spans="1:13" x14ac:dyDescent="0.25">
      <c r="A234" s="69" t="s">
        <v>2800</v>
      </c>
      <c r="B234" s="69" t="s">
        <v>2801</v>
      </c>
      <c r="C234" s="70">
        <v>-361873.21</v>
      </c>
      <c r="D234" s="7"/>
      <c r="E234" s="69" t="s">
        <v>3033</v>
      </c>
      <c r="F234" s="63">
        <v>42956</v>
      </c>
      <c r="G234" s="70">
        <v>361873.21</v>
      </c>
      <c r="H234" s="70">
        <f t="shared" si="9"/>
        <v>0</v>
      </c>
      <c r="J234" s="78"/>
      <c r="K234" s="78"/>
      <c r="L234" s="79"/>
      <c r="M234" s="79"/>
    </row>
    <row r="235" spans="1:13" x14ac:dyDescent="0.25">
      <c r="A235" s="69" t="s">
        <v>2808</v>
      </c>
      <c r="B235" s="69" t="s">
        <v>2809</v>
      </c>
      <c r="C235" s="70">
        <v>-390318.48</v>
      </c>
      <c r="D235" s="7"/>
      <c r="E235" s="69" t="s">
        <v>3034</v>
      </c>
      <c r="F235" s="63">
        <v>42956</v>
      </c>
      <c r="G235" s="70">
        <v>390318.43</v>
      </c>
      <c r="H235" s="70">
        <f t="shared" si="9"/>
        <v>-4.9999999988358468E-2</v>
      </c>
      <c r="J235" s="78"/>
      <c r="K235" s="78"/>
      <c r="L235" s="79"/>
      <c r="M235" s="79"/>
    </row>
    <row r="236" spans="1:13" x14ac:dyDescent="0.25">
      <c r="A236" s="69" t="s">
        <v>2851</v>
      </c>
      <c r="B236" s="69" t="s">
        <v>2852</v>
      </c>
      <c r="C236" s="70">
        <v>-534430.17000000004</v>
      </c>
      <c r="D236" s="7"/>
      <c r="E236" s="69" t="s">
        <v>3035</v>
      </c>
      <c r="F236" s="63">
        <v>42956</v>
      </c>
      <c r="G236" s="70">
        <v>534430.17000000004</v>
      </c>
      <c r="H236" s="70">
        <f t="shared" si="9"/>
        <v>0</v>
      </c>
      <c r="J236" s="78"/>
      <c r="K236" s="78"/>
      <c r="L236" s="79"/>
      <c r="M236" s="79"/>
    </row>
    <row r="237" spans="1:13" x14ac:dyDescent="0.25">
      <c r="A237" s="69" t="s">
        <v>2897</v>
      </c>
      <c r="B237" s="69" t="s">
        <v>2898</v>
      </c>
      <c r="C237" s="70">
        <v>-241714.13</v>
      </c>
      <c r="D237" s="7"/>
      <c r="E237" s="69" t="s">
        <v>3036</v>
      </c>
      <c r="F237" s="63">
        <v>42957</v>
      </c>
      <c r="G237" s="70">
        <v>241714.13</v>
      </c>
      <c r="H237" s="70">
        <f t="shared" si="9"/>
        <v>0</v>
      </c>
      <c r="J237" s="78"/>
      <c r="K237" s="78"/>
      <c r="L237" s="79"/>
      <c r="M237" s="79"/>
    </row>
    <row r="238" spans="1:13" s="78" customFormat="1" x14ac:dyDescent="0.25">
      <c r="A238" s="78" t="s">
        <v>3131</v>
      </c>
      <c r="B238" s="78" t="s">
        <v>3132</v>
      </c>
      <c r="C238" s="79">
        <v>-213424.74</v>
      </c>
      <c r="D238" s="7"/>
      <c r="E238" s="78" t="s">
        <v>3133</v>
      </c>
      <c r="F238" s="63"/>
      <c r="G238" s="79"/>
      <c r="H238" s="79"/>
      <c r="L238" s="79"/>
      <c r="M238" s="79"/>
    </row>
    <row r="239" spans="1:13" x14ac:dyDescent="0.25">
      <c r="A239" s="69" t="s">
        <v>2827</v>
      </c>
      <c r="B239" s="69" t="s">
        <v>2828</v>
      </c>
      <c r="C239" s="70">
        <v>-594937.59999999998</v>
      </c>
      <c r="D239" s="7"/>
      <c r="E239" s="69" t="s">
        <v>3058</v>
      </c>
      <c r="F239" s="63">
        <v>42963</v>
      </c>
      <c r="G239" s="70">
        <v>594937.59999999998</v>
      </c>
      <c r="H239" s="70">
        <f t="shared" ref="H239:H270" si="10">+C239+G239</f>
        <v>0</v>
      </c>
      <c r="J239" s="78"/>
      <c r="K239" s="78"/>
      <c r="L239" s="79"/>
      <c r="M239" s="79"/>
    </row>
    <row r="240" spans="1:13" x14ac:dyDescent="0.25">
      <c r="A240" s="69" t="s">
        <v>2901</v>
      </c>
      <c r="B240" s="69" t="s">
        <v>2902</v>
      </c>
      <c r="C240" s="70">
        <v>-10487.75</v>
      </c>
      <c r="D240" s="7"/>
      <c r="E240" s="69" t="s">
        <v>3037</v>
      </c>
      <c r="F240" s="63">
        <v>42961</v>
      </c>
      <c r="G240" s="70">
        <v>218104.73</v>
      </c>
      <c r="H240" s="70">
        <f t="shared" si="10"/>
        <v>207616.98</v>
      </c>
      <c r="J240" s="78"/>
      <c r="K240" s="78"/>
      <c r="L240" s="79"/>
      <c r="M240" s="79"/>
    </row>
    <row r="241" spans="1:13" x14ac:dyDescent="0.25">
      <c r="A241" s="69" t="s">
        <v>2861</v>
      </c>
      <c r="B241" s="69" t="s">
        <v>2862</v>
      </c>
      <c r="C241" s="70">
        <v>-599264.36</v>
      </c>
      <c r="D241" s="7"/>
      <c r="E241" s="69" t="s">
        <v>3119</v>
      </c>
      <c r="F241" s="63">
        <v>42977</v>
      </c>
      <c r="G241" s="70">
        <v>599264.36</v>
      </c>
      <c r="H241" s="70">
        <f t="shared" si="10"/>
        <v>0</v>
      </c>
      <c r="J241" s="78"/>
      <c r="K241" s="78"/>
      <c r="L241" s="79"/>
      <c r="M241" s="79"/>
    </row>
    <row r="242" spans="1:13" x14ac:dyDescent="0.25">
      <c r="A242" s="69" t="s">
        <v>2913</v>
      </c>
      <c r="B242" s="69" t="s">
        <v>2914</v>
      </c>
      <c r="C242" s="70">
        <v>-280730.28000000003</v>
      </c>
      <c r="D242" s="7"/>
      <c r="E242" s="69" t="s">
        <v>3057</v>
      </c>
      <c r="F242" s="63">
        <v>42697</v>
      </c>
      <c r="G242" s="70">
        <v>280730.28000000003</v>
      </c>
      <c r="H242" s="70">
        <f t="shared" si="10"/>
        <v>0</v>
      </c>
      <c r="J242" s="78"/>
      <c r="K242" s="78"/>
      <c r="L242" s="79"/>
      <c r="M242" s="79"/>
    </row>
    <row r="243" spans="1:13" x14ac:dyDescent="0.25">
      <c r="A243" s="69" t="s">
        <v>2873</v>
      </c>
      <c r="B243" s="69" t="s">
        <v>2874</v>
      </c>
      <c r="C243" s="70">
        <v>-1009.07</v>
      </c>
      <c r="D243" s="7"/>
      <c r="E243" s="69" t="s">
        <v>3087</v>
      </c>
      <c r="F243" s="63">
        <v>42961</v>
      </c>
      <c r="G243" s="70">
        <v>1009.07</v>
      </c>
      <c r="H243" s="70">
        <f t="shared" si="10"/>
        <v>0</v>
      </c>
      <c r="J243" s="78"/>
      <c r="K243" s="78"/>
      <c r="L243" s="79"/>
      <c r="M243" s="79"/>
    </row>
    <row r="244" spans="1:13" x14ac:dyDescent="0.25">
      <c r="A244" s="69" t="s">
        <v>2933</v>
      </c>
      <c r="B244" s="69" t="s">
        <v>2934</v>
      </c>
      <c r="C244" s="70">
        <v>-193560.53</v>
      </c>
      <c r="D244" s="7"/>
      <c r="E244" s="69" t="s">
        <v>3038</v>
      </c>
      <c r="F244" s="63">
        <v>42963</v>
      </c>
      <c r="G244" s="70">
        <v>193560.53</v>
      </c>
      <c r="H244" s="70">
        <f t="shared" si="10"/>
        <v>0</v>
      </c>
      <c r="J244" s="78"/>
      <c r="K244" s="78"/>
      <c r="L244" s="79"/>
      <c r="M244" s="79"/>
    </row>
    <row r="245" spans="1:13" x14ac:dyDescent="0.25">
      <c r="A245" s="69" t="s">
        <v>2875</v>
      </c>
      <c r="B245" s="69" t="s">
        <v>2876</v>
      </c>
      <c r="C245" s="70">
        <v>-121786.64</v>
      </c>
      <c r="D245" s="7"/>
      <c r="E245" s="69" t="s">
        <v>3107</v>
      </c>
      <c r="F245" s="63">
        <v>42972</v>
      </c>
      <c r="G245" s="70">
        <v>246786.64</v>
      </c>
      <c r="H245" s="70">
        <f t="shared" si="10"/>
        <v>125000.00000000001</v>
      </c>
      <c r="J245" s="78"/>
      <c r="K245" s="78"/>
      <c r="L245" s="79"/>
      <c r="M245" s="79"/>
    </row>
    <row r="246" spans="1:13" x14ac:dyDescent="0.25">
      <c r="A246" s="69" t="s">
        <v>2820</v>
      </c>
      <c r="B246" s="69" t="s">
        <v>2821</v>
      </c>
      <c r="C246" s="70">
        <v>-27172.720000000001</v>
      </c>
      <c r="D246" s="7"/>
      <c r="E246" s="69" t="s">
        <v>3093</v>
      </c>
      <c r="F246" s="63">
        <v>42929</v>
      </c>
      <c r="G246" s="70">
        <v>27172.720000000001</v>
      </c>
      <c r="H246" s="70">
        <f t="shared" si="10"/>
        <v>0</v>
      </c>
      <c r="J246" s="78"/>
      <c r="K246" s="78"/>
      <c r="L246" s="79"/>
      <c r="M246" s="79"/>
    </row>
    <row r="247" spans="1:13" x14ac:dyDescent="0.25">
      <c r="A247" s="69" t="s">
        <v>2825</v>
      </c>
      <c r="B247" s="69" t="s">
        <v>2826</v>
      </c>
      <c r="C247" s="70">
        <v>-496422.02</v>
      </c>
      <c r="D247" s="7"/>
      <c r="E247" s="69" t="s">
        <v>3115</v>
      </c>
      <c r="F247" s="63">
        <v>42975</v>
      </c>
      <c r="G247" s="70">
        <v>539707.12</v>
      </c>
      <c r="H247" s="70">
        <f t="shared" si="10"/>
        <v>43285.099999999977</v>
      </c>
      <c r="J247" s="78"/>
      <c r="K247" s="78"/>
      <c r="L247" s="79"/>
      <c r="M247" s="79"/>
    </row>
    <row r="248" spans="1:13" x14ac:dyDescent="0.25">
      <c r="A248" s="69" t="s">
        <v>2857</v>
      </c>
      <c r="B248" s="69" t="s">
        <v>2858</v>
      </c>
      <c r="C248" s="70">
        <v>-541500.25</v>
      </c>
      <c r="D248" s="7"/>
      <c r="E248" s="69" t="s">
        <v>3092</v>
      </c>
      <c r="F248" s="63">
        <v>42870</v>
      </c>
      <c r="G248" s="70">
        <v>541500.25</v>
      </c>
      <c r="H248" s="70">
        <f t="shared" si="10"/>
        <v>0</v>
      </c>
      <c r="J248" s="78"/>
      <c r="K248" s="78"/>
      <c r="L248" s="79"/>
      <c r="M248" s="79"/>
    </row>
    <row r="249" spans="1:13" x14ac:dyDescent="0.25">
      <c r="A249" s="69" t="s">
        <v>2917</v>
      </c>
      <c r="B249" s="69" t="s">
        <v>2918</v>
      </c>
      <c r="C249" s="70">
        <v>-193560.53</v>
      </c>
      <c r="D249" s="7"/>
      <c r="E249" s="69" t="s">
        <v>3088</v>
      </c>
      <c r="F249" s="63">
        <v>42968</v>
      </c>
      <c r="G249" s="70">
        <v>193560.53</v>
      </c>
      <c r="H249" s="70">
        <f t="shared" si="10"/>
        <v>0</v>
      </c>
      <c r="J249" s="78"/>
      <c r="K249" s="78"/>
      <c r="L249" s="79"/>
      <c r="M249" s="79"/>
    </row>
    <row r="250" spans="1:13" x14ac:dyDescent="0.25">
      <c r="A250" s="69" t="s">
        <v>2921</v>
      </c>
      <c r="B250" s="69" t="s">
        <v>2922</v>
      </c>
      <c r="C250" s="70">
        <v>-193560.53</v>
      </c>
      <c r="D250" s="7"/>
      <c r="E250" s="69" t="s">
        <v>3039</v>
      </c>
      <c r="F250" s="63">
        <v>42963</v>
      </c>
      <c r="G250" s="70">
        <v>193560.53</v>
      </c>
      <c r="H250" s="70">
        <f t="shared" si="10"/>
        <v>0</v>
      </c>
      <c r="J250" s="78"/>
      <c r="K250" s="78"/>
      <c r="L250" s="79"/>
      <c r="M250" s="79"/>
    </row>
    <row r="251" spans="1:13" x14ac:dyDescent="0.25">
      <c r="A251" s="69" t="s">
        <v>2907</v>
      </c>
      <c r="B251" s="69" t="s">
        <v>2908</v>
      </c>
      <c r="C251" s="70">
        <v>-250405.92</v>
      </c>
      <c r="D251" s="7"/>
      <c r="E251" s="69" t="s">
        <v>3040</v>
      </c>
      <c r="F251" s="63">
        <v>42963</v>
      </c>
      <c r="G251" s="70">
        <v>250405.92</v>
      </c>
      <c r="H251" s="70">
        <f t="shared" si="10"/>
        <v>0</v>
      </c>
      <c r="J251" s="78"/>
      <c r="K251" s="78"/>
      <c r="L251" s="79"/>
      <c r="M251" s="79"/>
    </row>
    <row r="252" spans="1:13" x14ac:dyDescent="0.25">
      <c r="A252" s="69" t="s">
        <v>2931</v>
      </c>
      <c r="B252" s="69" t="s">
        <v>2932</v>
      </c>
      <c r="C252" s="70">
        <v>-193560.53</v>
      </c>
      <c r="D252" s="7"/>
      <c r="E252" s="69" t="s">
        <v>3041</v>
      </c>
      <c r="F252" s="63">
        <v>42964</v>
      </c>
      <c r="G252" s="70">
        <v>193560.53</v>
      </c>
      <c r="H252" s="70">
        <f t="shared" si="10"/>
        <v>0</v>
      </c>
      <c r="J252" s="78"/>
      <c r="K252" s="78"/>
      <c r="L252" s="79"/>
      <c r="M252" s="79"/>
    </row>
    <row r="253" spans="1:13" x14ac:dyDescent="0.25">
      <c r="A253" s="69" t="s">
        <v>2919</v>
      </c>
      <c r="B253" s="69" t="s">
        <v>2920</v>
      </c>
      <c r="C253" s="70">
        <v>-212751.82</v>
      </c>
      <c r="D253" s="7"/>
      <c r="E253" s="69" t="s">
        <v>3042</v>
      </c>
      <c r="F253" s="63">
        <v>42964</v>
      </c>
      <c r="G253" s="70">
        <v>212751.82</v>
      </c>
      <c r="H253" s="70">
        <f t="shared" si="10"/>
        <v>0</v>
      </c>
      <c r="J253" s="78"/>
      <c r="K253" s="78"/>
      <c r="L253" s="79"/>
      <c r="M253" s="79"/>
    </row>
    <row r="254" spans="1:13" x14ac:dyDescent="0.25">
      <c r="A254" s="69" t="s">
        <v>2969</v>
      </c>
      <c r="B254" s="69" t="s">
        <v>2970</v>
      </c>
      <c r="C254" s="70">
        <v>-212751.82</v>
      </c>
      <c r="D254" s="7"/>
      <c r="E254" s="69" t="s">
        <v>3043</v>
      </c>
      <c r="F254" s="63">
        <v>42964</v>
      </c>
      <c r="G254" s="70">
        <v>212751.82</v>
      </c>
      <c r="H254" s="70">
        <f t="shared" si="10"/>
        <v>0</v>
      </c>
      <c r="J254" s="78"/>
      <c r="K254" s="78"/>
      <c r="L254" s="79"/>
      <c r="M254" s="79"/>
    </row>
    <row r="255" spans="1:13" x14ac:dyDescent="0.25">
      <c r="A255" s="69" t="s">
        <v>2971</v>
      </c>
      <c r="B255" s="69" t="s">
        <v>2972</v>
      </c>
      <c r="C255" s="70">
        <v>-212751.82</v>
      </c>
      <c r="D255" s="7"/>
      <c r="E255" s="69" t="s">
        <v>3044</v>
      </c>
      <c r="F255" s="63">
        <v>42964</v>
      </c>
      <c r="G255" s="70">
        <v>212751.82</v>
      </c>
      <c r="H255" s="70">
        <f t="shared" si="10"/>
        <v>0</v>
      </c>
      <c r="J255" s="78"/>
      <c r="K255" s="78"/>
      <c r="L255" s="79"/>
      <c r="M255" s="79"/>
    </row>
    <row r="256" spans="1:13" x14ac:dyDescent="0.25">
      <c r="A256" s="69" t="s">
        <v>2953</v>
      </c>
      <c r="B256" s="69" t="s">
        <v>2954</v>
      </c>
      <c r="C256" s="70">
        <v>-212751.82</v>
      </c>
      <c r="D256" s="7"/>
      <c r="E256" s="69" t="s">
        <v>3045</v>
      </c>
      <c r="F256" s="63">
        <v>42964</v>
      </c>
      <c r="G256" s="70">
        <v>212751.82</v>
      </c>
      <c r="H256" s="70">
        <f t="shared" si="10"/>
        <v>0</v>
      </c>
      <c r="J256" s="78"/>
      <c r="K256" s="78"/>
      <c r="L256" s="79"/>
      <c r="M256" s="79"/>
    </row>
    <row r="257" spans="1:13" x14ac:dyDescent="0.25">
      <c r="A257" s="69" t="s">
        <v>2975</v>
      </c>
      <c r="B257" s="69" t="s">
        <v>2976</v>
      </c>
      <c r="C257" s="70">
        <v>-212751.82</v>
      </c>
      <c r="D257" s="7"/>
      <c r="E257" s="69" t="s">
        <v>3046</v>
      </c>
      <c r="F257" s="63">
        <v>42964</v>
      </c>
      <c r="G257" s="70">
        <v>212751.82</v>
      </c>
      <c r="H257" s="70">
        <f t="shared" si="10"/>
        <v>0</v>
      </c>
      <c r="J257" s="78"/>
      <c r="K257" s="78"/>
      <c r="L257" s="79"/>
      <c r="M257" s="79"/>
    </row>
    <row r="258" spans="1:13" x14ac:dyDescent="0.25">
      <c r="A258" s="69" t="s">
        <v>2935</v>
      </c>
      <c r="B258" s="69" t="s">
        <v>2936</v>
      </c>
      <c r="C258" s="70">
        <v>-212751.82</v>
      </c>
      <c r="D258" s="7"/>
      <c r="E258" s="69" t="s">
        <v>3047</v>
      </c>
      <c r="F258" s="63">
        <v>42964</v>
      </c>
      <c r="G258" s="70">
        <v>212751.82</v>
      </c>
      <c r="H258" s="70">
        <f t="shared" si="10"/>
        <v>0</v>
      </c>
      <c r="J258" s="78"/>
      <c r="K258" s="78"/>
      <c r="L258" s="79"/>
      <c r="M258" s="79"/>
    </row>
    <row r="259" spans="1:13" x14ac:dyDescent="0.25">
      <c r="A259" s="69" t="s">
        <v>2959</v>
      </c>
      <c r="B259" s="69" t="s">
        <v>2960</v>
      </c>
      <c r="C259" s="70">
        <v>-212751.82</v>
      </c>
      <c r="D259" s="7"/>
      <c r="E259" s="69" t="s">
        <v>3048</v>
      </c>
      <c r="F259" s="63">
        <v>42964</v>
      </c>
      <c r="G259" s="70">
        <v>212751.82</v>
      </c>
      <c r="H259" s="70">
        <f t="shared" si="10"/>
        <v>0</v>
      </c>
      <c r="J259" s="78"/>
      <c r="K259" s="78"/>
      <c r="L259" s="79"/>
      <c r="M259" s="79"/>
    </row>
    <row r="260" spans="1:13" x14ac:dyDescent="0.25">
      <c r="A260" s="69" t="s">
        <v>2937</v>
      </c>
      <c r="B260" s="69" t="s">
        <v>2938</v>
      </c>
      <c r="C260" s="70">
        <v>-212751.82</v>
      </c>
      <c r="D260" s="7"/>
      <c r="E260" s="69" t="s">
        <v>3049</v>
      </c>
      <c r="F260" s="63">
        <v>42964</v>
      </c>
      <c r="G260" s="70">
        <v>212751.82</v>
      </c>
      <c r="H260" s="70">
        <f t="shared" si="10"/>
        <v>0</v>
      </c>
      <c r="J260" s="78"/>
      <c r="K260" s="78"/>
      <c r="L260" s="79"/>
      <c r="M260" s="79"/>
    </row>
    <row r="261" spans="1:13" x14ac:dyDescent="0.25">
      <c r="A261" s="69" t="s">
        <v>2810</v>
      </c>
      <c r="B261" s="69" t="s">
        <v>2811</v>
      </c>
      <c r="C261" s="70">
        <v>-390318.43</v>
      </c>
      <c r="D261" s="7"/>
      <c r="E261" s="69" t="s">
        <v>3050</v>
      </c>
      <c r="F261" s="63">
        <v>42964</v>
      </c>
      <c r="G261" s="70">
        <v>390318.43</v>
      </c>
      <c r="H261" s="70">
        <f t="shared" si="10"/>
        <v>0</v>
      </c>
      <c r="J261" s="78"/>
      <c r="K261" s="78"/>
      <c r="L261" s="79"/>
      <c r="M261" s="79"/>
    </row>
    <row r="262" spans="1:13" x14ac:dyDescent="0.25">
      <c r="A262" s="69" t="s">
        <v>2853</v>
      </c>
      <c r="B262" s="69" t="s">
        <v>2854</v>
      </c>
      <c r="C262" s="70">
        <v>-494416.49</v>
      </c>
      <c r="D262" s="7"/>
      <c r="E262" s="69" t="s">
        <v>3051</v>
      </c>
      <c r="F262" s="63">
        <v>42964</v>
      </c>
      <c r="G262" s="70">
        <v>494416.49</v>
      </c>
      <c r="H262" s="70">
        <f t="shared" si="10"/>
        <v>0</v>
      </c>
      <c r="J262" s="78"/>
      <c r="K262" s="78"/>
      <c r="L262" s="79"/>
      <c r="M262" s="79"/>
    </row>
    <row r="263" spans="1:13" x14ac:dyDescent="0.25">
      <c r="A263" s="69" t="s">
        <v>2939</v>
      </c>
      <c r="B263" s="69" t="s">
        <v>2940</v>
      </c>
      <c r="C263" s="70">
        <v>-193560.53</v>
      </c>
      <c r="D263" s="7"/>
      <c r="E263" s="69" t="s">
        <v>3059</v>
      </c>
      <c r="F263" s="63">
        <v>42968</v>
      </c>
      <c r="G263" s="70">
        <v>193560.53</v>
      </c>
      <c r="H263" s="70">
        <f t="shared" si="10"/>
        <v>0</v>
      </c>
      <c r="J263" s="78"/>
      <c r="K263" s="78"/>
      <c r="L263" s="79"/>
      <c r="M263" s="79"/>
    </row>
    <row r="264" spans="1:13" x14ac:dyDescent="0.25">
      <c r="A264" s="69" t="s">
        <v>2941</v>
      </c>
      <c r="B264" s="69" t="s">
        <v>2942</v>
      </c>
      <c r="C264" s="70">
        <v>-193560.53</v>
      </c>
      <c r="D264" s="7"/>
      <c r="E264" s="69" t="s">
        <v>3060</v>
      </c>
      <c r="F264" s="63">
        <v>42968</v>
      </c>
      <c r="G264" s="70">
        <v>193560.53</v>
      </c>
      <c r="H264" s="70">
        <f t="shared" si="10"/>
        <v>0</v>
      </c>
      <c r="J264" s="78"/>
      <c r="K264" s="78"/>
      <c r="L264" s="79"/>
      <c r="M264" s="79"/>
    </row>
    <row r="265" spans="1:13" x14ac:dyDescent="0.25">
      <c r="A265" s="69" t="s">
        <v>2955</v>
      </c>
      <c r="B265" s="69" t="s">
        <v>2956</v>
      </c>
      <c r="C265" s="70">
        <v>-193560.53</v>
      </c>
      <c r="D265" s="7"/>
      <c r="E265" s="69" t="s">
        <v>3061</v>
      </c>
      <c r="F265" s="63">
        <v>42968</v>
      </c>
      <c r="G265" s="70">
        <v>193560.53</v>
      </c>
      <c r="H265" s="70">
        <f t="shared" si="10"/>
        <v>0</v>
      </c>
      <c r="J265" s="78"/>
      <c r="K265" s="78"/>
      <c r="L265" s="79"/>
      <c r="M265" s="79"/>
    </row>
    <row r="266" spans="1:13" x14ac:dyDescent="0.25">
      <c r="A266" s="69" t="s">
        <v>2949</v>
      </c>
      <c r="B266" s="69" t="s">
        <v>2950</v>
      </c>
      <c r="C266" s="70">
        <v>-212751.82</v>
      </c>
      <c r="D266" s="7"/>
      <c r="E266" s="69" t="s">
        <v>3062</v>
      </c>
      <c r="F266" s="63">
        <v>42968</v>
      </c>
      <c r="G266" s="70">
        <v>212751.82</v>
      </c>
      <c r="H266" s="70">
        <f t="shared" si="10"/>
        <v>0</v>
      </c>
      <c r="J266" s="78"/>
      <c r="K266" s="78"/>
      <c r="L266" s="79"/>
      <c r="M266" s="79"/>
    </row>
    <row r="267" spans="1:13" x14ac:dyDescent="0.25">
      <c r="A267" s="69" t="s">
        <v>2925</v>
      </c>
      <c r="B267" s="69" t="s">
        <v>2926</v>
      </c>
      <c r="C267" s="70">
        <v>-212751.82</v>
      </c>
      <c r="D267" s="7"/>
      <c r="E267" s="69" t="s">
        <v>3063</v>
      </c>
      <c r="F267" s="63">
        <v>42968</v>
      </c>
      <c r="G267" s="70">
        <v>212751.82</v>
      </c>
      <c r="H267" s="70">
        <f t="shared" si="10"/>
        <v>0</v>
      </c>
      <c r="J267" s="78"/>
      <c r="K267" s="78"/>
      <c r="L267" s="79"/>
      <c r="M267" s="79"/>
    </row>
    <row r="268" spans="1:13" x14ac:dyDescent="0.25">
      <c r="A268" s="69" t="s">
        <v>2963</v>
      </c>
      <c r="B268" s="69" t="s">
        <v>2964</v>
      </c>
      <c r="C268" s="70">
        <v>-212751.82</v>
      </c>
      <c r="D268" s="7"/>
      <c r="E268" s="69" t="s">
        <v>3064</v>
      </c>
      <c r="F268" s="63">
        <v>42968</v>
      </c>
      <c r="G268" s="70">
        <v>212751.82</v>
      </c>
      <c r="H268" s="70">
        <f t="shared" si="10"/>
        <v>0</v>
      </c>
      <c r="J268" s="78"/>
      <c r="K268" s="78"/>
      <c r="L268" s="79"/>
      <c r="M268" s="79"/>
    </row>
    <row r="269" spans="1:13" x14ac:dyDescent="0.25">
      <c r="A269" s="69" t="s">
        <v>2943</v>
      </c>
      <c r="B269" s="69" t="s">
        <v>2944</v>
      </c>
      <c r="C269" s="70">
        <v>-212751.82</v>
      </c>
      <c r="D269" s="7"/>
      <c r="E269" s="69" t="s">
        <v>3065</v>
      </c>
      <c r="F269" s="63">
        <v>42968</v>
      </c>
      <c r="G269" s="70">
        <v>212751.82</v>
      </c>
      <c r="H269" s="70">
        <f t="shared" si="10"/>
        <v>0</v>
      </c>
      <c r="J269" s="78"/>
      <c r="K269" s="78"/>
      <c r="L269" s="79"/>
      <c r="M269" s="79"/>
    </row>
    <row r="270" spans="1:13" x14ac:dyDescent="0.25">
      <c r="A270" s="69" t="s">
        <v>2951</v>
      </c>
      <c r="B270" s="69" t="s">
        <v>2952</v>
      </c>
      <c r="C270" s="70">
        <v>-212751.82</v>
      </c>
      <c r="D270" s="7"/>
      <c r="E270" s="69" t="s">
        <v>3066</v>
      </c>
      <c r="F270" s="63">
        <v>42968</v>
      </c>
      <c r="G270" s="70">
        <v>212751.82</v>
      </c>
      <c r="H270" s="70">
        <f t="shared" si="10"/>
        <v>0</v>
      </c>
      <c r="J270" s="78"/>
      <c r="K270" s="78"/>
      <c r="L270" s="79"/>
      <c r="M270" s="79"/>
    </row>
    <row r="271" spans="1:13" x14ac:dyDescent="0.25">
      <c r="A271" s="69" t="s">
        <v>2989</v>
      </c>
      <c r="B271" s="69" t="s">
        <v>2990</v>
      </c>
      <c r="C271" s="70">
        <v>-219364.74</v>
      </c>
      <c r="D271" s="7"/>
      <c r="E271" s="69" t="s">
        <v>3067</v>
      </c>
      <c r="F271" s="63">
        <v>42968</v>
      </c>
      <c r="G271" s="70">
        <v>219364.74</v>
      </c>
      <c r="H271" s="70">
        <f t="shared" ref="H271:H302" si="11">+C271+G271</f>
        <v>0</v>
      </c>
      <c r="J271" s="78"/>
      <c r="K271" s="78"/>
      <c r="L271" s="79"/>
      <c r="M271" s="79"/>
    </row>
    <row r="272" spans="1:13" x14ac:dyDescent="0.25">
      <c r="A272" s="69" t="s">
        <v>2991</v>
      </c>
      <c r="B272" s="69" t="s">
        <v>2992</v>
      </c>
      <c r="C272" s="70">
        <v>-233944.73</v>
      </c>
      <c r="D272" s="7"/>
      <c r="E272" s="69" t="s">
        <v>3068</v>
      </c>
      <c r="F272" s="63">
        <v>42968</v>
      </c>
      <c r="G272" s="70">
        <v>233944.73</v>
      </c>
      <c r="H272" s="70">
        <f t="shared" si="11"/>
        <v>0</v>
      </c>
      <c r="J272" s="78"/>
      <c r="K272" s="78"/>
      <c r="L272" s="79"/>
      <c r="M272" s="79"/>
    </row>
    <row r="273" spans="1:13" x14ac:dyDescent="0.25">
      <c r="A273" s="69" t="s">
        <v>2967</v>
      </c>
      <c r="B273" s="69" t="s">
        <v>2968</v>
      </c>
      <c r="C273" s="70">
        <v>-212751.82</v>
      </c>
      <c r="D273" s="7"/>
      <c r="E273" s="69" t="s">
        <v>3069</v>
      </c>
      <c r="F273" s="63">
        <v>42968</v>
      </c>
      <c r="G273" s="70">
        <v>212751.82</v>
      </c>
      <c r="H273" s="70">
        <f t="shared" si="11"/>
        <v>0</v>
      </c>
      <c r="J273" s="78"/>
      <c r="K273" s="78"/>
      <c r="L273" s="79"/>
      <c r="M273" s="79"/>
    </row>
    <row r="274" spans="1:13" x14ac:dyDescent="0.25">
      <c r="A274" s="69" t="s">
        <v>2915</v>
      </c>
      <c r="B274" s="69" t="s">
        <v>2916</v>
      </c>
      <c r="C274" s="70">
        <v>-212751.82</v>
      </c>
      <c r="D274" s="7"/>
      <c r="E274" s="69" t="s">
        <v>3070</v>
      </c>
      <c r="F274" s="63">
        <v>42968</v>
      </c>
      <c r="G274" s="70">
        <v>212751.82</v>
      </c>
      <c r="H274" s="70">
        <f t="shared" si="11"/>
        <v>0</v>
      </c>
      <c r="J274" s="78"/>
      <c r="K274" s="78"/>
      <c r="L274" s="79"/>
      <c r="M274" s="79"/>
    </row>
    <row r="275" spans="1:13" x14ac:dyDescent="0.25">
      <c r="A275" s="69" t="s">
        <v>2929</v>
      </c>
      <c r="B275" s="69" t="s">
        <v>2930</v>
      </c>
      <c r="C275" s="70">
        <v>-212751.82</v>
      </c>
      <c r="D275" s="7"/>
      <c r="E275" s="69" t="s">
        <v>3071</v>
      </c>
      <c r="F275" s="63">
        <v>42968</v>
      </c>
      <c r="G275" s="70">
        <v>212751.82</v>
      </c>
      <c r="H275" s="70">
        <f t="shared" si="11"/>
        <v>0</v>
      </c>
      <c r="J275" s="78"/>
      <c r="K275" s="78"/>
      <c r="L275" s="79"/>
      <c r="M275" s="79"/>
    </row>
    <row r="276" spans="1:13" x14ac:dyDescent="0.25">
      <c r="A276" s="69" t="s">
        <v>2973</v>
      </c>
      <c r="B276" s="69" t="s">
        <v>2974</v>
      </c>
      <c r="C276" s="70">
        <v>-212751.82</v>
      </c>
      <c r="D276" s="7"/>
      <c r="E276" s="69" t="s">
        <v>3072</v>
      </c>
      <c r="F276" s="63">
        <v>42968</v>
      </c>
      <c r="G276" s="70">
        <v>212751.82</v>
      </c>
      <c r="H276" s="70">
        <f t="shared" si="11"/>
        <v>0</v>
      </c>
      <c r="J276" s="78"/>
      <c r="K276" s="78"/>
      <c r="L276" s="79"/>
      <c r="M276" s="79"/>
    </row>
    <row r="277" spans="1:13" x14ac:dyDescent="0.25">
      <c r="A277" s="69" t="s">
        <v>2945</v>
      </c>
      <c r="B277" s="69" t="s">
        <v>2946</v>
      </c>
      <c r="C277" s="70">
        <v>-212751.82</v>
      </c>
      <c r="D277" s="7"/>
      <c r="E277" s="69" t="s">
        <v>3073</v>
      </c>
      <c r="F277" s="63">
        <v>42968</v>
      </c>
      <c r="G277" s="70">
        <v>212751.82</v>
      </c>
      <c r="H277" s="70">
        <f t="shared" si="11"/>
        <v>0</v>
      </c>
      <c r="J277" s="78"/>
      <c r="K277" s="78"/>
      <c r="L277" s="79"/>
      <c r="M277" s="79"/>
    </row>
    <row r="278" spans="1:13" x14ac:dyDescent="0.25">
      <c r="A278" s="69" t="s">
        <v>2923</v>
      </c>
      <c r="B278" s="69" t="s">
        <v>2924</v>
      </c>
      <c r="C278" s="70">
        <v>-212751.82</v>
      </c>
      <c r="D278" s="7"/>
      <c r="E278" s="69" t="s">
        <v>3074</v>
      </c>
      <c r="F278" s="63">
        <v>42968</v>
      </c>
      <c r="G278" s="70">
        <v>212751.82</v>
      </c>
      <c r="H278" s="70">
        <f t="shared" si="11"/>
        <v>0</v>
      </c>
      <c r="J278" s="78"/>
      <c r="K278" s="78"/>
      <c r="L278" s="79"/>
      <c r="M278" s="79"/>
    </row>
    <row r="279" spans="1:13" x14ac:dyDescent="0.25">
      <c r="A279" s="69" t="s">
        <v>2957</v>
      </c>
      <c r="B279" s="69" t="s">
        <v>2958</v>
      </c>
      <c r="C279" s="70">
        <v>-212751.82</v>
      </c>
      <c r="D279" s="7"/>
      <c r="E279" s="69" t="s">
        <v>3075</v>
      </c>
      <c r="F279" s="63">
        <v>42968</v>
      </c>
      <c r="G279" s="70">
        <v>212751.82</v>
      </c>
      <c r="H279" s="70">
        <f t="shared" si="11"/>
        <v>0</v>
      </c>
      <c r="J279" s="78"/>
      <c r="K279" s="78"/>
      <c r="L279" s="79"/>
      <c r="M279" s="79"/>
    </row>
    <row r="280" spans="1:13" x14ac:dyDescent="0.25">
      <c r="A280" s="69" t="s">
        <v>2983</v>
      </c>
      <c r="B280" s="69" t="s">
        <v>2984</v>
      </c>
      <c r="C280" s="70">
        <v>-219364.74</v>
      </c>
      <c r="D280" s="7"/>
      <c r="E280" s="69" t="s">
        <v>3076</v>
      </c>
      <c r="F280" s="63">
        <v>42968</v>
      </c>
      <c r="G280" s="70">
        <v>219364.74</v>
      </c>
      <c r="H280" s="70">
        <f t="shared" si="11"/>
        <v>0</v>
      </c>
      <c r="J280" s="78"/>
      <c r="K280" s="78"/>
      <c r="L280" s="79"/>
      <c r="M280" s="79"/>
    </row>
    <row r="281" spans="1:13" x14ac:dyDescent="0.25">
      <c r="A281" s="69" t="s">
        <v>2985</v>
      </c>
      <c r="B281" s="69" t="s">
        <v>2986</v>
      </c>
      <c r="C281" s="70">
        <v>-219364.74</v>
      </c>
      <c r="D281" s="7"/>
      <c r="E281" s="69" t="s">
        <v>3077</v>
      </c>
      <c r="F281" s="63">
        <v>42968</v>
      </c>
      <c r="G281" s="70">
        <v>219364.74</v>
      </c>
      <c r="H281" s="70">
        <f t="shared" si="11"/>
        <v>0</v>
      </c>
      <c r="J281" s="78"/>
      <c r="K281" s="78"/>
      <c r="L281" s="79"/>
      <c r="M281" s="79"/>
    </row>
    <row r="282" spans="1:13" x14ac:dyDescent="0.25">
      <c r="A282" s="69" t="s">
        <v>2993</v>
      </c>
      <c r="B282" s="69" t="s">
        <v>2994</v>
      </c>
      <c r="C282" s="70">
        <v>-219364.74</v>
      </c>
      <c r="D282" s="7"/>
      <c r="E282" s="69" t="s">
        <v>3078</v>
      </c>
      <c r="F282" s="63">
        <v>42968</v>
      </c>
      <c r="G282" s="70">
        <v>219364.74</v>
      </c>
      <c r="H282" s="70">
        <f t="shared" si="11"/>
        <v>0</v>
      </c>
      <c r="J282" s="78"/>
      <c r="K282" s="78"/>
      <c r="L282" s="79"/>
      <c r="M282" s="79"/>
    </row>
    <row r="283" spans="1:13" x14ac:dyDescent="0.25">
      <c r="A283" s="69" t="s">
        <v>2885</v>
      </c>
      <c r="B283" s="69" t="s">
        <v>2886</v>
      </c>
      <c r="C283" s="70">
        <v>-348454.73</v>
      </c>
      <c r="D283" s="7"/>
      <c r="E283" s="69" t="s">
        <v>3079</v>
      </c>
      <c r="F283" s="63">
        <v>42968</v>
      </c>
      <c r="G283" s="70">
        <v>348454.73</v>
      </c>
      <c r="H283" s="70">
        <f t="shared" si="11"/>
        <v>0</v>
      </c>
      <c r="J283" s="78"/>
      <c r="K283" s="78"/>
      <c r="L283" s="79"/>
      <c r="M283" s="79"/>
    </row>
    <row r="284" spans="1:13" x14ac:dyDescent="0.25">
      <c r="A284" s="69" t="s">
        <v>2977</v>
      </c>
      <c r="B284" s="69" t="s">
        <v>2978</v>
      </c>
      <c r="C284" s="70">
        <v>-212751.82</v>
      </c>
      <c r="D284" s="7"/>
      <c r="E284" s="69" t="s">
        <v>3080</v>
      </c>
      <c r="F284" s="63">
        <v>42968</v>
      </c>
      <c r="G284" s="70">
        <v>212751.82</v>
      </c>
      <c r="H284" s="70">
        <f t="shared" si="11"/>
        <v>0</v>
      </c>
      <c r="J284" s="78"/>
      <c r="K284" s="78"/>
      <c r="L284" s="79"/>
      <c r="M284" s="79"/>
    </row>
    <row r="285" spans="1:13" x14ac:dyDescent="0.25">
      <c r="A285" s="69" t="s">
        <v>2947</v>
      </c>
      <c r="B285" s="69" t="s">
        <v>2948</v>
      </c>
      <c r="C285" s="70">
        <v>-212751.82</v>
      </c>
      <c r="D285" s="7"/>
      <c r="E285" s="69" t="s">
        <v>3081</v>
      </c>
      <c r="F285" s="63">
        <v>42968</v>
      </c>
      <c r="G285" s="70">
        <v>212751.82</v>
      </c>
      <c r="H285" s="70">
        <f t="shared" si="11"/>
        <v>0</v>
      </c>
      <c r="J285" s="78"/>
      <c r="K285" s="78"/>
      <c r="L285" s="79"/>
      <c r="M285" s="79"/>
    </row>
    <row r="286" spans="1:13" x14ac:dyDescent="0.25">
      <c r="A286" s="69" t="s">
        <v>2979</v>
      </c>
      <c r="B286" s="69" t="s">
        <v>2980</v>
      </c>
      <c r="C286" s="70">
        <v>-212751.82</v>
      </c>
      <c r="D286" s="7"/>
      <c r="E286" s="69" t="s">
        <v>3082</v>
      </c>
      <c r="F286" s="63">
        <v>42968</v>
      </c>
      <c r="G286" s="70">
        <v>212751.82</v>
      </c>
      <c r="H286" s="70">
        <f t="shared" si="11"/>
        <v>0</v>
      </c>
      <c r="J286" s="78"/>
      <c r="K286" s="78"/>
      <c r="L286" s="79"/>
      <c r="M286" s="79"/>
    </row>
    <row r="287" spans="1:13" x14ac:dyDescent="0.25">
      <c r="A287" s="69" t="s">
        <v>2961</v>
      </c>
      <c r="B287" s="69" t="s">
        <v>2962</v>
      </c>
      <c r="C287" s="70">
        <v>-212751.82</v>
      </c>
      <c r="D287" s="7"/>
      <c r="E287" s="69" t="s">
        <v>3083</v>
      </c>
      <c r="F287" s="63">
        <v>42968</v>
      </c>
      <c r="G287" s="70">
        <v>212751.82</v>
      </c>
      <c r="H287" s="70">
        <f t="shared" si="11"/>
        <v>0</v>
      </c>
      <c r="J287" s="78"/>
      <c r="K287" s="78"/>
      <c r="L287" s="79"/>
      <c r="M287" s="79"/>
    </row>
    <row r="288" spans="1:13" x14ac:dyDescent="0.25">
      <c r="A288" s="69" t="s">
        <v>2927</v>
      </c>
      <c r="B288" s="69" t="s">
        <v>2928</v>
      </c>
      <c r="C288" s="70">
        <v>-212751.82</v>
      </c>
      <c r="D288" s="7"/>
      <c r="E288" s="69" t="s">
        <v>3084</v>
      </c>
      <c r="F288" s="63">
        <v>42968</v>
      </c>
      <c r="G288" s="70">
        <v>212751.82</v>
      </c>
      <c r="H288" s="70">
        <f t="shared" si="11"/>
        <v>0</v>
      </c>
      <c r="J288" s="78"/>
      <c r="K288" s="78"/>
      <c r="L288" s="79"/>
      <c r="M288" s="79"/>
    </row>
    <row r="289" spans="1:13" x14ac:dyDescent="0.25">
      <c r="A289" s="69" t="s">
        <v>2987</v>
      </c>
      <c r="B289" s="69" t="s">
        <v>2988</v>
      </c>
      <c r="C289" s="70">
        <v>-219364.74</v>
      </c>
      <c r="D289" s="7"/>
      <c r="E289" s="69" t="s">
        <v>3085</v>
      </c>
      <c r="F289" s="63">
        <v>42968</v>
      </c>
      <c r="G289" s="70">
        <v>219364.74</v>
      </c>
      <c r="H289" s="70">
        <f t="shared" si="11"/>
        <v>0</v>
      </c>
      <c r="J289" s="78"/>
      <c r="K289" s="78"/>
      <c r="L289" s="79"/>
      <c r="M289" s="79"/>
    </row>
    <row r="290" spans="1:13" x14ac:dyDescent="0.25">
      <c r="A290" s="69" t="s">
        <v>2995</v>
      </c>
      <c r="B290" s="69" t="s">
        <v>2996</v>
      </c>
      <c r="C290" s="70">
        <v>-219364.74</v>
      </c>
      <c r="D290" s="7"/>
      <c r="E290" s="69" t="s">
        <v>3086</v>
      </c>
      <c r="F290" s="63">
        <v>42968</v>
      </c>
      <c r="G290" s="70">
        <v>219364.74</v>
      </c>
      <c r="H290" s="70">
        <f t="shared" si="11"/>
        <v>0</v>
      </c>
      <c r="J290" s="78"/>
      <c r="K290" s="78"/>
      <c r="L290" s="79"/>
      <c r="M290" s="79"/>
    </row>
    <row r="291" spans="1:13" x14ac:dyDescent="0.25">
      <c r="A291" s="69" t="s">
        <v>2899</v>
      </c>
      <c r="B291" s="69" t="s">
        <v>2900</v>
      </c>
      <c r="C291" s="70">
        <v>-218104.73</v>
      </c>
      <c r="D291" s="7"/>
      <c r="E291" s="69" t="s">
        <v>3094</v>
      </c>
      <c r="F291" s="63">
        <v>42970</v>
      </c>
      <c r="G291" s="70">
        <v>218104.73</v>
      </c>
      <c r="H291" s="70">
        <f t="shared" si="11"/>
        <v>0</v>
      </c>
      <c r="J291" s="78"/>
      <c r="K291" s="78"/>
      <c r="L291" s="79"/>
      <c r="M291" s="79"/>
    </row>
    <row r="292" spans="1:13" x14ac:dyDescent="0.25">
      <c r="A292" s="69" t="s">
        <v>2829</v>
      </c>
      <c r="B292" s="69" t="s">
        <v>2830</v>
      </c>
      <c r="C292" s="70">
        <v>-561614.5</v>
      </c>
      <c r="D292" s="7"/>
      <c r="E292" s="69" t="s">
        <v>3095</v>
      </c>
      <c r="F292" s="63">
        <v>42964</v>
      </c>
      <c r="G292" s="70">
        <v>561614.5</v>
      </c>
      <c r="H292" s="70">
        <f t="shared" si="11"/>
        <v>0</v>
      </c>
      <c r="J292" s="78"/>
      <c r="K292" s="78"/>
      <c r="L292" s="79"/>
      <c r="M292" s="79"/>
    </row>
    <row r="293" spans="1:13" x14ac:dyDescent="0.25">
      <c r="A293" s="69" t="s">
        <v>2895</v>
      </c>
      <c r="B293" s="69" t="s">
        <v>2896</v>
      </c>
      <c r="C293" s="70">
        <v>-218104.73</v>
      </c>
      <c r="D293" s="7"/>
      <c r="E293" s="69" t="s">
        <v>3096</v>
      </c>
      <c r="F293" s="63">
        <v>42971</v>
      </c>
      <c r="G293" s="70">
        <v>218104.73</v>
      </c>
      <c r="H293" s="70">
        <f t="shared" si="11"/>
        <v>0</v>
      </c>
      <c r="J293" s="78"/>
      <c r="K293" s="78"/>
      <c r="L293" s="79"/>
      <c r="M293" s="79"/>
    </row>
    <row r="294" spans="1:13" x14ac:dyDescent="0.25">
      <c r="A294" s="69" t="s">
        <v>2871</v>
      </c>
      <c r="B294" s="69" t="s">
        <v>2872</v>
      </c>
      <c r="C294" s="70">
        <v>-319339.07</v>
      </c>
      <c r="D294" s="7"/>
      <c r="E294" s="69" t="s">
        <v>3089</v>
      </c>
      <c r="F294" s="63">
        <v>42969</v>
      </c>
      <c r="G294" s="70">
        <v>319339.07</v>
      </c>
      <c r="H294" s="70">
        <f t="shared" si="11"/>
        <v>0</v>
      </c>
      <c r="J294" s="78"/>
      <c r="K294" s="78"/>
      <c r="L294" s="79"/>
      <c r="M294" s="79"/>
    </row>
    <row r="295" spans="1:13" x14ac:dyDescent="0.25">
      <c r="A295" s="69" t="s">
        <v>2867</v>
      </c>
      <c r="B295" s="69" t="s">
        <v>2868</v>
      </c>
      <c r="C295" s="70">
        <v>-255907.86</v>
      </c>
      <c r="D295" s="7"/>
      <c r="E295" s="69" t="s">
        <v>3090</v>
      </c>
      <c r="F295" s="63">
        <v>42969</v>
      </c>
      <c r="G295" s="70">
        <v>255907.86</v>
      </c>
      <c r="H295" s="70">
        <f t="shared" si="11"/>
        <v>0</v>
      </c>
      <c r="J295" s="78"/>
      <c r="K295" s="78"/>
      <c r="L295" s="79"/>
      <c r="M295" s="79"/>
    </row>
    <row r="296" spans="1:13" x14ac:dyDescent="0.25">
      <c r="A296" s="69" t="s">
        <v>2798</v>
      </c>
      <c r="B296" s="69" t="s">
        <v>2799</v>
      </c>
      <c r="C296" s="70">
        <v>-361873.21</v>
      </c>
      <c r="D296" s="7"/>
      <c r="E296" s="69" t="s">
        <v>3091</v>
      </c>
      <c r="F296" s="63">
        <v>42969</v>
      </c>
      <c r="G296" s="70">
        <v>361873.21</v>
      </c>
      <c r="H296" s="70">
        <f t="shared" si="11"/>
        <v>0</v>
      </c>
      <c r="J296" s="78"/>
      <c r="K296" s="78"/>
      <c r="L296" s="79"/>
      <c r="M296" s="79"/>
    </row>
    <row r="297" spans="1:13" x14ac:dyDescent="0.25">
      <c r="A297" s="69" t="s">
        <v>2879</v>
      </c>
      <c r="B297" s="69" t="s">
        <v>2880</v>
      </c>
      <c r="C297" s="70">
        <v>-348454.73</v>
      </c>
      <c r="D297" s="7"/>
      <c r="E297" s="69" t="s">
        <v>3097</v>
      </c>
      <c r="F297" s="63">
        <v>42972</v>
      </c>
      <c r="G297" s="70">
        <v>348454.73</v>
      </c>
      <c r="H297" s="70">
        <f t="shared" si="11"/>
        <v>0</v>
      </c>
      <c r="J297" s="78"/>
      <c r="K297" s="78"/>
      <c r="L297" s="79"/>
      <c r="M297" s="79"/>
    </row>
    <row r="298" spans="1:13" x14ac:dyDescent="0.25">
      <c r="A298" s="69" t="s">
        <v>2881</v>
      </c>
      <c r="B298" s="69" t="s">
        <v>2882</v>
      </c>
      <c r="C298" s="70">
        <v>-400419.05</v>
      </c>
      <c r="D298" s="7"/>
      <c r="E298" s="69" t="s">
        <v>3098</v>
      </c>
      <c r="F298" s="63">
        <v>42972</v>
      </c>
      <c r="G298" s="70">
        <v>400419.05</v>
      </c>
      <c r="H298" s="70">
        <f t="shared" si="11"/>
        <v>0</v>
      </c>
      <c r="J298" s="78"/>
      <c r="K298" s="78"/>
      <c r="L298" s="79"/>
      <c r="M298" s="79"/>
    </row>
    <row r="299" spans="1:13" x14ac:dyDescent="0.25">
      <c r="A299" s="69" t="s">
        <v>2883</v>
      </c>
      <c r="B299" s="69" t="s">
        <v>2884</v>
      </c>
      <c r="C299" s="70">
        <v>-400419.05</v>
      </c>
      <c r="D299" s="7"/>
      <c r="E299" s="69" t="s">
        <v>3099</v>
      </c>
      <c r="F299" s="63">
        <v>42972</v>
      </c>
      <c r="G299" s="70">
        <v>400419.05</v>
      </c>
      <c r="H299" s="70">
        <f t="shared" si="11"/>
        <v>0</v>
      </c>
      <c r="J299" s="78"/>
      <c r="K299" s="78"/>
      <c r="L299" s="79"/>
      <c r="M299" s="79"/>
    </row>
    <row r="300" spans="1:13" x14ac:dyDescent="0.25">
      <c r="A300" s="69" t="s">
        <v>2865</v>
      </c>
      <c r="B300" s="69" t="s">
        <v>2866</v>
      </c>
      <c r="C300" s="70">
        <v>-319339.07</v>
      </c>
      <c r="D300" s="7"/>
      <c r="E300" s="69" t="s">
        <v>3100</v>
      </c>
      <c r="F300" s="63">
        <v>42972</v>
      </c>
      <c r="G300" s="70">
        <v>319339.07</v>
      </c>
      <c r="H300" s="70">
        <f t="shared" si="11"/>
        <v>0</v>
      </c>
      <c r="J300" s="78"/>
      <c r="K300" s="78"/>
      <c r="L300" s="79"/>
      <c r="M300" s="79"/>
    </row>
    <row r="301" spans="1:13" x14ac:dyDescent="0.25">
      <c r="A301" s="69" t="s">
        <v>2877</v>
      </c>
      <c r="B301" s="69" t="s">
        <v>2878</v>
      </c>
      <c r="C301" s="70">
        <v>-255907.86</v>
      </c>
      <c r="D301" s="7"/>
      <c r="E301" s="69" t="s">
        <v>3101</v>
      </c>
      <c r="F301" s="63">
        <v>42972</v>
      </c>
      <c r="G301" s="70">
        <v>255907.86</v>
      </c>
      <c r="H301" s="70">
        <f t="shared" si="11"/>
        <v>0</v>
      </c>
      <c r="J301" s="78"/>
      <c r="K301" s="78"/>
      <c r="L301" s="79"/>
      <c r="M301" s="79"/>
    </row>
    <row r="302" spans="1:13" x14ac:dyDescent="0.25">
      <c r="A302" s="69" t="s">
        <v>2859</v>
      </c>
      <c r="B302" s="69" t="s">
        <v>2860</v>
      </c>
      <c r="C302" s="70">
        <v>-541500.25</v>
      </c>
      <c r="D302" s="7"/>
      <c r="E302" s="69" t="s">
        <v>3104</v>
      </c>
      <c r="F302" s="63">
        <v>42972</v>
      </c>
      <c r="G302" s="70">
        <v>541500.25</v>
      </c>
      <c r="H302" s="70">
        <f t="shared" si="11"/>
        <v>0</v>
      </c>
      <c r="J302" s="78"/>
      <c r="K302" s="78"/>
      <c r="L302" s="79"/>
      <c r="M302" s="79"/>
    </row>
    <row r="303" spans="1:13" x14ac:dyDescent="0.25">
      <c r="A303" s="69" t="s">
        <v>2903</v>
      </c>
      <c r="B303" s="69" t="s">
        <v>2904</v>
      </c>
      <c r="C303" s="70">
        <v>-218105.73</v>
      </c>
      <c r="D303" s="7"/>
      <c r="E303" s="69" t="s">
        <v>3108</v>
      </c>
      <c r="F303" s="63">
        <v>42969</v>
      </c>
      <c r="G303" s="70">
        <v>218104.73</v>
      </c>
      <c r="H303" s="70">
        <f t="shared" ref="H303:H305" si="12">+C303+G303</f>
        <v>-1</v>
      </c>
      <c r="J303" s="78"/>
      <c r="K303" s="78"/>
      <c r="L303" s="79"/>
      <c r="M303" s="79"/>
    </row>
    <row r="304" spans="1:13" x14ac:dyDescent="0.25">
      <c r="A304" s="69" t="s">
        <v>2911</v>
      </c>
      <c r="B304" s="69" t="s">
        <v>2912</v>
      </c>
      <c r="C304" s="70">
        <v>-235937.58</v>
      </c>
      <c r="D304" s="7"/>
      <c r="E304" s="69" t="s">
        <v>3105</v>
      </c>
      <c r="F304" s="63">
        <v>42950</v>
      </c>
      <c r="G304" s="70">
        <v>298337.58</v>
      </c>
      <c r="H304" s="70">
        <f t="shared" si="12"/>
        <v>62400.000000000029</v>
      </c>
      <c r="J304" s="78"/>
      <c r="K304" s="78"/>
      <c r="L304" s="79"/>
      <c r="M304" s="79"/>
    </row>
    <row r="305" spans="1:13" x14ac:dyDescent="0.25">
      <c r="A305" s="69" t="s">
        <v>2981</v>
      </c>
      <c r="B305" s="69" t="s">
        <v>2982</v>
      </c>
      <c r="C305" s="70">
        <v>-219364.74</v>
      </c>
      <c r="D305" s="7"/>
      <c r="E305" s="69" t="s">
        <v>3109</v>
      </c>
      <c r="F305" s="63">
        <v>42971</v>
      </c>
      <c r="G305" s="70">
        <v>219364.74</v>
      </c>
      <c r="H305" s="70">
        <f t="shared" si="12"/>
        <v>0</v>
      </c>
      <c r="J305" s="78"/>
      <c r="K305" s="78"/>
      <c r="L305" s="79"/>
      <c r="M305" s="79"/>
    </row>
    <row r="306" spans="1:13" x14ac:dyDescent="0.25">
      <c r="A306" s="69" t="s">
        <v>2893</v>
      </c>
      <c r="B306" s="69" t="s">
        <v>2894</v>
      </c>
      <c r="C306" s="70">
        <v>-213424.74</v>
      </c>
      <c r="D306" s="7"/>
      <c r="E306" s="69" t="s">
        <v>3128</v>
      </c>
      <c r="F306" s="63"/>
      <c r="G306" s="70"/>
      <c r="H306" s="70"/>
      <c r="J306" s="78"/>
      <c r="K306" s="78"/>
      <c r="L306" s="79"/>
      <c r="M306" s="79"/>
    </row>
    <row r="307" spans="1:13" x14ac:dyDescent="0.25">
      <c r="A307" s="69" t="s">
        <v>2863</v>
      </c>
      <c r="B307" s="69" t="s">
        <v>2864</v>
      </c>
      <c r="C307" s="70">
        <v>-599264.36</v>
      </c>
      <c r="D307" s="7"/>
      <c r="E307" s="69" t="s">
        <v>3106</v>
      </c>
      <c r="F307" s="63">
        <v>42936</v>
      </c>
      <c r="G307" s="70">
        <v>599264.36</v>
      </c>
      <c r="H307" s="70">
        <f>+C307+G307</f>
        <v>0</v>
      </c>
      <c r="J307" s="78"/>
      <c r="K307" s="78"/>
      <c r="L307" s="79"/>
      <c r="M307" s="79"/>
    </row>
    <row r="308" spans="1:13" x14ac:dyDescent="0.25">
      <c r="A308" s="69" t="s">
        <v>2839</v>
      </c>
      <c r="B308" s="69" t="s">
        <v>2840</v>
      </c>
      <c r="C308" s="70">
        <v>-373504.7</v>
      </c>
      <c r="D308" s="7"/>
      <c r="E308" s="69" t="s">
        <v>3111</v>
      </c>
      <c r="F308" s="63">
        <v>42975</v>
      </c>
      <c r="G308" s="70">
        <v>373504.69</v>
      </c>
      <c r="H308" s="70">
        <f>+C308+G308</f>
        <v>-1.0000000009313226E-2</v>
      </c>
      <c r="J308" s="78"/>
      <c r="K308" s="78"/>
      <c r="L308" s="79"/>
      <c r="M308" s="79"/>
    </row>
    <row r="309" spans="1:13" x14ac:dyDescent="0.25">
      <c r="A309" s="69" t="s">
        <v>2909</v>
      </c>
      <c r="B309" s="69" t="s">
        <v>2910</v>
      </c>
      <c r="C309" s="70">
        <v>-250405.92</v>
      </c>
      <c r="D309" s="7"/>
      <c r="E309" s="69" t="s">
        <v>3120</v>
      </c>
      <c r="F309" s="63">
        <v>42964</v>
      </c>
      <c r="G309" s="70">
        <v>250405.92</v>
      </c>
      <c r="H309" s="70">
        <f>+C309+G309</f>
        <v>0</v>
      </c>
      <c r="J309" s="78"/>
      <c r="K309" s="78"/>
      <c r="L309" s="79"/>
      <c r="M309" s="79"/>
    </row>
    <row r="310" spans="1:13" x14ac:dyDescent="0.25">
      <c r="A310" s="69" t="s">
        <v>2869</v>
      </c>
      <c r="B310" s="69" t="s">
        <v>2870</v>
      </c>
      <c r="C310" s="70">
        <v>-246786.64</v>
      </c>
      <c r="D310" s="7"/>
      <c r="E310" s="20" t="s">
        <v>3126</v>
      </c>
      <c r="F310" s="63"/>
      <c r="G310" s="70"/>
      <c r="H310" s="70"/>
      <c r="J310" s="78"/>
      <c r="K310" s="78"/>
      <c r="L310" s="79"/>
      <c r="M310" s="79"/>
    </row>
    <row r="311" spans="1:13" x14ac:dyDescent="0.25">
      <c r="A311" s="69" t="s">
        <v>2814</v>
      </c>
      <c r="B311" s="69" t="s">
        <v>2815</v>
      </c>
      <c r="C311" s="70">
        <v>-361873.21</v>
      </c>
      <c r="D311" s="7"/>
      <c r="E311" s="20" t="s">
        <v>3126</v>
      </c>
      <c r="F311" s="63"/>
      <c r="G311" s="70"/>
      <c r="H311" s="70"/>
      <c r="J311" s="78"/>
      <c r="K311" s="78"/>
      <c r="L311" s="79"/>
      <c r="M311" s="79"/>
    </row>
    <row r="312" spans="1:13" x14ac:dyDescent="0.25">
      <c r="A312" s="69" t="s">
        <v>2804</v>
      </c>
      <c r="B312" s="69" t="s">
        <v>2805</v>
      </c>
      <c r="C312" s="70">
        <v>-361873.21</v>
      </c>
      <c r="D312" s="7"/>
      <c r="E312" s="69" t="s">
        <v>2694</v>
      </c>
      <c r="F312" s="63">
        <v>42933</v>
      </c>
      <c r="G312" s="70">
        <v>361873.21</v>
      </c>
      <c r="H312" s="70">
        <f>+C312+G312</f>
        <v>0</v>
      </c>
      <c r="J312" s="78"/>
      <c r="K312" s="78"/>
      <c r="L312" s="79"/>
      <c r="M312" s="79"/>
    </row>
    <row r="313" spans="1:13" x14ac:dyDescent="0.25">
      <c r="A313" s="69" t="s">
        <v>2855</v>
      </c>
      <c r="B313" s="69" t="s">
        <v>2856</v>
      </c>
      <c r="C313" s="70">
        <v>-541500.25</v>
      </c>
      <c r="D313" s="7"/>
      <c r="E313" s="20" t="s">
        <v>3126</v>
      </c>
      <c r="F313" s="63"/>
      <c r="G313" s="70"/>
      <c r="H313" s="70"/>
      <c r="J313" s="78"/>
      <c r="K313" s="78"/>
      <c r="L313" s="79"/>
      <c r="M313" s="79"/>
    </row>
    <row r="314" spans="1:13" x14ac:dyDescent="0.25">
      <c r="A314" s="69" t="s">
        <v>342</v>
      </c>
      <c r="B314" s="69" t="s">
        <v>343</v>
      </c>
      <c r="C314" s="110">
        <v>624414.89</v>
      </c>
      <c r="D314" s="7"/>
      <c r="E314" s="69"/>
      <c r="F314" s="63"/>
      <c r="G314" s="70"/>
      <c r="H314" s="70"/>
      <c r="J314" s="78"/>
      <c r="K314" s="78"/>
      <c r="L314" s="79"/>
      <c r="M314" s="79"/>
    </row>
    <row r="315" spans="1:13" x14ac:dyDescent="0.25">
      <c r="D315" s="7"/>
      <c r="J315" s="78"/>
      <c r="K315" s="78"/>
      <c r="L315" s="79"/>
      <c r="M315" s="79"/>
    </row>
    <row r="316" spans="1:13" x14ac:dyDescent="0.25">
      <c r="E316" s="69" t="s">
        <v>2697</v>
      </c>
      <c r="F316" s="63">
        <v>42933</v>
      </c>
      <c r="G316" s="70">
        <v>321320.7</v>
      </c>
      <c r="J316" s="78"/>
      <c r="K316" s="78"/>
      <c r="L316" s="79"/>
      <c r="M316" s="79"/>
    </row>
    <row r="317" spans="1:13" x14ac:dyDescent="0.25">
      <c r="C317" s="70">
        <f>+SUM(C8:C315)</f>
        <v>-85899270.479999736</v>
      </c>
      <c r="E317" s="69" t="s">
        <v>3032</v>
      </c>
      <c r="F317" s="63">
        <v>42955</v>
      </c>
      <c r="G317" s="70">
        <v>594937.59999999998</v>
      </c>
    </row>
    <row r="318" spans="1:13" x14ac:dyDescent="0.25">
      <c r="C318">
        <v>-85899270.459999993</v>
      </c>
      <c r="E318" s="69" t="s">
        <v>3124</v>
      </c>
      <c r="F318" s="63">
        <v>42978</v>
      </c>
      <c r="G318" s="70">
        <v>373504.69</v>
      </c>
    </row>
    <row r="319" spans="1:13" x14ac:dyDescent="0.25">
      <c r="C319" s="73">
        <f>+C317-C318</f>
        <v>-1.999974250793457E-2</v>
      </c>
      <c r="E319" s="69" t="s">
        <v>3123</v>
      </c>
      <c r="F319" s="63">
        <v>42976</v>
      </c>
      <c r="G319" s="70">
        <v>418374.26</v>
      </c>
    </row>
    <row r="320" spans="1:13" x14ac:dyDescent="0.25">
      <c r="E320" s="69" t="s">
        <v>3116</v>
      </c>
      <c r="F320" s="63">
        <v>42975</v>
      </c>
      <c r="G320" s="70">
        <v>397435.13</v>
      </c>
    </row>
    <row r="321" spans="5:7" x14ac:dyDescent="0.25">
      <c r="E321" s="69" t="s">
        <v>3056</v>
      </c>
      <c r="F321" s="63">
        <v>42964</v>
      </c>
      <c r="G321" s="70">
        <v>189600</v>
      </c>
    </row>
    <row r="322" spans="5:7" x14ac:dyDescent="0.25">
      <c r="E322" s="69" t="s">
        <v>3031</v>
      </c>
      <c r="F322" s="63">
        <v>42947</v>
      </c>
      <c r="G322" s="70">
        <v>213424.74</v>
      </c>
    </row>
    <row r="323" spans="5:7" x14ac:dyDescent="0.25">
      <c r="E323" s="69" t="s">
        <v>3015</v>
      </c>
      <c r="F323" s="63">
        <v>42950</v>
      </c>
      <c r="G323" s="70">
        <v>234300</v>
      </c>
    </row>
    <row r="324" spans="5:7" x14ac:dyDescent="0.25">
      <c r="E324" s="69" t="s">
        <v>3121</v>
      </c>
      <c r="F324" s="63">
        <v>42962</v>
      </c>
      <c r="G324" s="70">
        <v>250405.92</v>
      </c>
    </row>
    <row r="326" spans="5:7" x14ac:dyDescent="0.25">
      <c r="F326" s="69" t="s">
        <v>466</v>
      </c>
      <c r="G326" s="70">
        <f>+SUM(G8:G324)</f>
        <v>87186643.07999976</v>
      </c>
    </row>
    <row r="327" spans="5:7" x14ac:dyDescent="0.25">
      <c r="F327" s="10" t="s">
        <v>467</v>
      </c>
      <c r="G327" s="70">
        <f>+'[8]31'!$G$307</f>
        <v>87186643.079999998</v>
      </c>
    </row>
    <row r="328" spans="5:7" x14ac:dyDescent="0.25">
      <c r="F328" s="69" t="s">
        <v>351</v>
      </c>
      <c r="G328" s="70">
        <f>+G326-G327</f>
        <v>-2.384185791015625E-7</v>
      </c>
    </row>
  </sheetData>
  <autoFilter ref="A7:H314"/>
  <sortState ref="A8:H315">
    <sortCondition ref="A8:A315"/>
  </sortState>
  <pageMargins left="0.70866141732283472" right="0.70866141732283472" top="0.74803149606299213" bottom="0.74803149606299213" header="0.31496062992125984" footer="0.31496062992125984"/>
  <pageSetup scale="59" fitToHeight="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3"/>
  <sheetViews>
    <sheetView zoomScaleNormal="100" workbookViewId="0">
      <selection activeCell="H333" sqref="A1:H333"/>
    </sheetView>
  </sheetViews>
  <sheetFormatPr baseColWidth="10" defaultRowHeight="15" x14ac:dyDescent="0.25"/>
  <cols>
    <col min="1" max="1" width="14.85546875" customWidth="1"/>
    <col min="2" max="2" width="36.28515625" customWidth="1"/>
    <col min="3" max="3" width="13.42578125" bestFit="1" customWidth="1"/>
    <col min="4" max="4" width="1.7109375" customWidth="1"/>
    <col min="5" max="5" width="22" customWidth="1"/>
    <col min="7" max="7" width="12.7109375" bestFit="1" customWidth="1"/>
    <col min="8" max="8" width="12.42578125" bestFit="1" customWidth="1"/>
    <col min="10" max="10" width="20" bestFit="1" customWidth="1"/>
  </cols>
  <sheetData>
    <row r="1" spans="1:13" x14ac:dyDescent="0.25">
      <c r="A1" s="78"/>
      <c r="B1" s="78"/>
      <c r="C1" s="78"/>
      <c r="D1" s="8"/>
    </row>
    <row r="2" spans="1:13" x14ac:dyDescent="0.25">
      <c r="A2" s="78"/>
      <c r="B2" s="3" t="s">
        <v>344</v>
      </c>
      <c r="C2" s="78"/>
      <c r="D2" s="8"/>
    </row>
    <row r="3" spans="1:13" x14ac:dyDescent="0.25">
      <c r="A3" s="78"/>
      <c r="B3" s="3" t="s">
        <v>345</v>
      </c>
      <c r="C3" s="78"/>
      <c r="D3" s="8"/>
    </row>
    <row r="4" spans="1:13" x14ac:dyDescent="0.25">
      <c r="A4" s="78"/>
      <c r="B4" s="3" t="s">
        <v>346</v>
      </c>
      <c r="C4" s="78"/>
      <c r="D4" s="8"/>
    </row>
    <row r="5" spans="1:13" x14ac:dyDescent="0.25">
      <c r="A5" s="78"/>
      <c r="B5" s="4" t="s">
        <v>3133</v>
      </c>
      <c r="C5" s="78"/>
      <c r="D5" s="8"/>
    </row>
    <row r="6" spans="1:13" x14ac:dyDescent="0.25">
      <c r="A6" s="78"/>
      <c r="B6" s="78"/>
      <c r="C6" s="78"/>
      <c r="D6" s="8"/>
    </row>
    <row r="7" spans="1:13" x14ac:dyDescent="0.25">
      <c r="A7" s="5" t="s">
        <v>347</v>
      </c>
      <c r="B7" s="5" t="s">
        <v>348</v>
      </c>
      <c r="C7" s="5" t="s">
        <v>349</v>
      </c>
      <c r="D7" s="6"/>
      <c r="E7" s="5" t="s">
        <v>348</v>
      </c>
      <c r="F7" s="5" t="s">
        <v>350</v>
      </c>
      <c r="G7" s="5" t="s">
        <v>351</v>
      </c>
    </row>
    <row r="8" spans="1:13" s="91" customFormat="1" x14ac:dyDescent="0.25">
      <c r="A8" s="91" t="s">
        <v>2445</v>
      </c>
      <c r="B8" s="91" t="s">
        <v>2446</v>
      </c>
      <c r="C8" s="93">
        <v>0</v>
      </c>
      <c r="D8" s="7"/>
      <c r="E8" s="91" t="s">
        <v>3431</v>
      </c>
      <c r="F8" s="92"/>
      <c r="G8" s="93"/>
      <c r="H8" s="93"/>
      <c r="L8" s="93"/>
      <c r="M8" s="93"/>
    </row>
    <row r="9" spans="1:13" x14ac:dyDescent="0.25">
      <c r="A9" s="80" t="s">
        <v>2465</v>
      </c>
      <c r="B9" s="80" t="s">
        <v>2466</v>
      </c>
      <c r="C9" s="81">
        <v>-332498.09000000003</v>
      </c>
      <c r="D9" s="7"/>
      <c r="E9" s="91" t="s">
        <v>3019</v>
      </c>
      <c r="F9" s="92">
        <v>42951</v>
      </c>
      <c r="G9" s="93">
        <v>332498.09000000003</v>
      </c>
      <c r="H9" s="93">
        <f t="shared" ref="H9:H26" si="0">+C9+G9</f>
        <v>0</v>
      </c>
      <c r="J9" s="91"/>
      <c r="K9" s="91"/>
      <c r="L9" s="93"/>
      <c r="M9" s="93"/>
    </row>
    <row r="10" spans="1:13" x14ac:dyDescent="0.25">
      <c r="A10" s="80" t="s">
        <v>2843</v>
      </c>
      <c r="B10" s="80" t="s">
        <v>2844</v>
      </c>
      <c r="C10" s="81">
        <v>-373504.7</v>
      </c>
      <c r="D10" s="7"/>
      <c r="E10" s="91" t="s">
        <v>3110</v>
      </c>
      <c r="F10" s="92">
        <v>42975</v>
      </c>
      <c r="G10" s="93">
        <v>373504.69</v>
      </c>
      <c r="H10" s="93">
        <f t="shared" si="0"/>
        <v>-1.0000000009313226E-2</v>
      </c>
      <c r="J10" s="91"/>
      <c r="K10" s="91"/>
      <c r="L10" s="93"/>
      <c r="M10" s="93"/>
    </row>
    <row r="11" spans="1:13" s="91" customFormat="1" x14ac:dyDescent="0.25">
      <c r="A11" s="91" t="s">
        <v>3432</v>
      </c>
      <c r="B11" s="91" t="s">
        <v>3433</v>
      </c>
      <c r="C11" s="94">
        <v>-373504.69</v>
      </c>
      <c r="D11" s="7"/>
      <c r="E11" s="91" t="s">
        <v>3147</v>
      </c>
      <c r="F11" s="92">
        <v>42976</v>
      </c>
      <c r="G11" s="93">
        <v>373504.69</v>
      </c>
      <c r="H11" s="93">
        <f t="shared" si="0"/>
        <v>0</v>
      </c>
      <c r="L11" s="93"/>
      <c r="M11" s="93"/>
    </row>
    <row r="12" spans="1:13" x14ac:dyDescent="0.25">
      <c r="A12" s="80" t="s">
        <v>3173</v>
      </c>
      <c r="B12" s="80" t="s">
        <v>3174</v>
      </c>
      <c r="C12" s="81">
        <v>-373504.69</v>
      </c>
      <c r="D12" s="7"/>
      <c r="E12" s="91" t="s">
        <v>3149</v>
      </c>
      <c r="F12" s="92">
        <v>42979</v>
      </c>
      <c r="G12" s="93">
        <v>373504.69</v>
      </c>
      <c r="H12" s="93">
        <f t="shared" si="0"/>
        <v>0</v>
      </c>
      <c r="J12" s="91"/>
      <c r="K12" s="91"/>
      <c r="L12" s="93"/>
      <c r="M12" s="93"/>
    </row>
    <row r="13" spans="1:13" x14ac:dyDescent="0.25">
      <c r="A13" s="80" t="s">
        <v>3175</v>
      </c>
      <c r="B13" s="80" t="s">
        <v>3176</v>
      </c>
      <c r="C13" s="81">
        <v>-246900.38</v>
      </c>
      <c r="D13" s="7"/>
      <c r="E13" s="91" t="s">
        <v>3142</v>
      </c>
      <c r="F13" s="92">
        <v>42989</v>
      </c>
      <c r="G13" s="93">
        <v>246900.38</v>
      </c>
      <c r="H13" s="93">
        <f t="shared" si="0"/>
        <v>0</v>
      </c>
      <c r="J13" s="91"/>
      <c r="K13" s="91"/>
      <c r="L13" s="93"/>
      <c r="M13" s="93"/>
    </row>
    <row r="14" spans="1:13" x14ac:dyDescent="0.25">
      <c r="A14" s="80" t="s">
        <v>3177</v>
      </c>
      <c r="B14" s="80" t="s">
        <v>3178</v>
      </c>
      <c r="C14" s="81">
        <v>-246900.38</v>
      </c>
      <c r="D14" s="7"/>
      <c r="E14" s="91" t="s">
        <v>3143</v>
      </c>
      <c r="F14" s="92">
        <v>42989</v>
      </c>
      <c r="G14" s="93">
        <v>246900.38</v>
      </c>
      <c r="H14" s="93">
        <f t="shared" si="0"/>
        <v>0</v>
      </c>
      <c r="J14" s="91"/>
      <c r="K14" s="91"/>
      <c r="L14" s="93"/>
      <c r="M14" s="93"/>
    </row>
    <row r="15" spans="1:13" x14ac:dyDescent="0.25">
      <c r="A15" s="91" t="s">
        <v>3434</v>
      </c>
      <c r="B15" s="91" t="s">
        <v>3435</v>
      </c>
      <c r="C15" s="94">
        <v>-418627.39</v>
      </c>
      <c r="D15" s="7"/>
      <c r="E15" s="91" t="s">
        <v>3148</v>
      </c>
      <c r="F15" s="92">
        <v>42989</v>
      </c>
      <c r="G15" s="93">
        <v>418627.39</v>
      </c>
      <c r="H15" s="93">
        <f t="shared" si="0"/>
        <v>0</v>
      </c>
      <c r="J15" s="91"/>
      <c r="K15" s="91"/>
      <c r="L15" s="93"/>
      <c r="M15" s="93"/>
    </row>
    <row r="16" spans="1:13" x14ac:dyDescent="0.25">
      <c r="A16" s="80" t="s">
        <v>3179</v>
      </c>
      <c r="B16" s="80" t="s">
        <v>3180</v>
      </c>
      <c r="C16" s="81">
        <v>-397435.13</v>
      </c>
      <c r="D16" s="7"/>
      <c r="E16" s="91" t="s">
        <v>3386</v>
      </c>
      <c r="F16" s="92">
        <v>42978</v>
      </c>
      <c r="G16" s="93">
        <v>397435.13</v>
      </c>
      <c r="H16" s="93">
        <f t="shared" si="0"/>
        <v>0</v>
      </c>
      <c r="J16" s="91"/>
      <c r="K16" s="91"/>
      <c r="L16" s="93"/>
      <c r="M16" s="93"/>
    </row>
    <row r="17" spans="1:13" x14ac:dyDescent="0.25">
      <c r="A17" s="80" t="s">
        <v>3181</v>
      </c>
      <c r="B17" s="80" t="s">
        <v>3182</v>
      </c>
      <c r="C17" s="93">
        <v>-761013.63</v>
      </c>
      <c r="D17" s="7"/>
      <c r="E17" s="91" t="s">
        <v>3402</v>
      </c>
      <c r="F17" s="92">
        <v>42996</v>
      </c>
      <c r="G17" s="93">
        <v>761013.63</v>
      </c>
      <c r="H17" s="93">
        <f t="shared" si="0"/>
        <v>0</v>
      </c>
      <c r="J17" s="91"/>
      <c r="K17" s="91"/>
      <c r="L17" s="93"/>
      <c r="M17" s="93"/>
    </row>
    <row r="18" spans="1:13" x14ac:dyDescent="0.25">
      <c r="A18" s="80" t="s">
        <v>3183</v>
      </c>
      <c r="B18" s="80" t="s">
        <v>3184</v>
      </c>
      <c r="C18" s="93">
        <v>-761013.63</v>
      </c>
      <c r="D18" s="7"/>
      <c r="E18" s="91" t="s">
        <v>3401</v>
      </c>
      <c r="F18" s="92">
        <v>42996</v>
      </c>
      <c r="G18" s="93">
        <v>761013.63</v>
      </c>
      <c r="H18" s="93">
        <f t="shared" si="0"/>
        <v>0</v>
      </c>
      <c r="J18" s="91"/>
      <c r="K18" s="91"/>
      <c r="L18" s="93"/>
      <c r="M18" s="93"/>
    </row>
    <row r="19" spans="1:13" x14ac:dyDescent="0.25">
      <c r="A19" s="80" t="s">
        <v>3185</v>
      </c>
      <c r="B19" s="80" t="s">
        <v>3186</v>
      </c>
      <c r="C19" s="81">
        <v>-246900.38</v>
      </c>
      <c r="D19" s="7"/>
      <c r="E19" s="91" t="s">
        <v>3378</v>
      </c>
      <c r="F19" s="92">
        <v>42996</v>
      </c>
      <c r="G19" s="93">
        <v>246900.38</v>
      </c>
      <c r="H19" s="93">
        <f t="shared" si="0"/>
        <v>0</v>
      </c>
      <c r="J19" s="91"/>
      <c r="K19" s="91"/>
      <c r="L19" s="93"/>
      <c r="M19" s="93"/>
    </row>
    <row r="20" spans="1:13" x14ac:dyDescent="0.25">
      <c r="A20" s="80" t="s">
        <v>3187</v>
      </c>
      <c r="B20" s="80" t="s">
        <v>3188</v>
      </c>
      <c r="C20" s="81">
        <v>-343688.91</v>
      </c>
      <c r="D20" s="7"/>
      <c r="E20" s="91" t="s">
        <v>3388</v>
      </c>
      <c r="F20" s="92">
        <v>42996</v>
      </c>
      <c r="G20" s="93">
        <v>343688.91</v>
      </c>
      <c r="H20" s="93">
        <f t="shared" si="0"/>
        <v>0</v>
      </c>
      <c r="J20" s="91"/>
      <c r="K20" s="91"/>
      <c r="L20" s="93"/>
      <c r="M20" s="93"/>
    </row>
    <row r="21" spans="1:13" x14ac:dyDescent="0.25">
      <c r="A21" s="80" t="s">
        <v>3189</v>
      </c>
      <c r="B21" s="80" t="s">
        <v>3190</v>
      </c>
      <c r="C21" s="81">
        <v>-373504.7</v>
      </c>
      <c r="D21" s="7"/>
      <c r="E21" s="91" t="s">
        <v>3111</v>
      </c>
      <c r="F21" s="92">
        <v>42975</v>
      </c>
      <c r="G21" s="93">
        <v>373504.69</v>
      </c>
      <c r="H21" s="93">
        <f t="shared" si="0"/>
        <v>-1.0000000009313226E-2</v>
      </c>
      <c r="J21" s="91"/>
      <c r="K21" s="91"/>
      <c r="L21" s="93"/>
      <c r="M21" s="93"/>
    </row>
    <row r="22" spans="1:13" x14ac:dyDescent="0.25">
      <c r="A22" s="80" t="s">
        <v>3191</v>
      </c>
      <c r="B22" s="80" t="s">
        <v>3192</v>
      </c>
      <c r="C22" s="81">
        <v>0</v>
      </c>
      <c r="D22" s="7"/>
      <c r="E22" s="91" t="s">
        <v>3407</v>
      </c>
      <c r="F22" s="92">
        <v>42991</v>
      </c>
      <c r="G22" s="93">
        <v>338928.57</v>
      </c>
      <c r="H22" s="93">
        <f t="shared" si="0"/>
        <v>338928.57</v>
      </c>
      <c r="I22" t="s">
        <v>3858</v>
      </c>
      <c r="J22" s="91"/>
      <c r="K22" s="91"/>
      <c r="L22" s="93"/>
      <c r="M22" s="93"/>
    </row>
    <row r="23" spans="1:13" x14ac:dyDescent="0.25">
      <c r="A23" s="80" t="s">
        <v>3193</v>
      </c>
      <c r="B23" s="80" t="s">
        <v>3194</v>
      </c>
      <c r="C23" s="81">
        <v>-373757.83</v>
      </c>
      <c r="D23" s="7"/>
      <c r="E23" s="91" t="s">
        <v>3389</v>
      </c>
      <c r="F23" s="92">
        <v>43003</v>
      </c>
      <c r="G23" s="93">
        <v>373757.83</v>
      </c>
      <c r="H23" s="93">
        <f t="shared" si="0"/>
        <v>0</v>
      </c>
      <c r="J23" s="91"/>
      <c r="K23" s="91"/>
      <c r="L23" s="93"/>
      <c r="M23" s="93"/>
    </row>
    <row r="24" spans="1:13" x14ac:dyDescent="0.25">
      <c r="A24" s="80" t="s">
        <v>3195</v>
      </c>
      <c r="B24" s="80" t="s">
        <v>3196</v>
      </c>
      <c r="C24" s="81">
        <v>-259377.77</v>
      </c>
      <c r="D24" s="7"/>
      <c r="E24" s="91" t="s">
        <v>3404</v>
      </c>
      <c r="F24" s="92">
        <v>43003</v>
      </c>
      <c r="G24" s="93">
        <v>259377.77</v>
      </c>
      <c r="H24" s="93">
        <f t="shared" si="0"/>
        <v>0</v>
      </c>
      <c r="J24" s="91"/>
      <c r="K24" s="91"/>
      <c r="L24" s="93"/>
      <c r="M24" s="93"/>
    </row>
    <row r="25" spans="1:13" x14ac:dyDescent="0.25">
      <c r="A25" s="80" t="s">
        <v>3197</v>
      </c>
      <c r="B25" s="80" t="s">
        <v>3198</v>
      </c>
      <c r="C25" s="81">
        <v>-259377.77</v>
      </c>
      <c r="D25" s="7"/>
      <c r="E25" s="91" t="s">
        <v>3405</v>
      </c>
      <c r="F25" s="92">
        <v>43003</v>
      </c>
      <c r="G25" s="93">
        <v>259377.77</v>
      </c>
      <c r="H25" s="93">
        <f t="shared" si="0"/>
        <v>0</v>
      </c>
      <c r="J25" s="91"/>
      <c r="K25" s="91"/>
      <c r="L25" s="93"/>
      <c r="M25" s="93"/>
    </row>
    <row r="26" spans="1:13" x14ac:dyDescent="0.25">
      <c r="A26" s="80" t="s">
        <v>3199</v>
      </c>
      <c r="B26" s="80" t="s">
        <v>3200</v>
      </c>
      <c r="C26" s="81">
        <v>-761013.63</v>
      </c>
      <c r="D26" s="7"/>
      <c r="E26" s="91" t="s">
        <v>3403</v>
      </c>
      <c r="F26" s="92">
        <v>43003</v>
      </c>
      <c r="G26" s="93">
        <v>761013.63</v>
      </c>
      <c r="H26" s="93">
        <f t="shared" si="0"/>
        <v>0</v>
      </c>
      <c r="J26" s="91"/>
      <c r="K26" s="91"/>
      <c r="L26" s="93"/>
      <c r="M26" s="93"/>
    </row>
    <row r="27" spans="1:13" x14ac:dyDescent="0.25">
      <c r="A27" s="80" t="s">
        <v>3201</v>
      </c>
      <c r="B27" s="80" t="s">
        <v>3202</v>
      </c>
      <c r="C27" s="81">
        <v>14833.08</v>
      </c>
      <c r="D27" s="7"/>
      <c r="E27" s="85" t="s">
        <v>3373</v>
      </c>
      <c r="F27" s="92"/>
      <c r="G27" s="93"/>
      <c r="H27" s="93"/>
      <c r="J27" s="91"/>
      <c r="K27" s="91"/>
      <c r="L27" s="93"/>
      <c r="M27" s="93"/>
    </row>
    <row r="28" spans="1:13" x14ac:dyDescent="0.25">
      <c r="A28" s="80" t="s">
        <v>3203</v>
      </c>
      <c r="B28" s="80" t="s">
        <v>3204</v>
      </c>
      <c r="C28" s="81">
        <v>-323303.71000000002</v>
      </c>
      <c r="D28" s="7"/>
      <c r="E28" s="85" t="s">
        <v>3126</v>
      </c>
      <c r="F28" s="86"/>
      <c r="G28" s="87"/>
      <c r="H28" s="88">
        <v>43007</v>
      </c>
      <c r="J28" s="91"/>
      <c r="K28" s="91"/>
      <c r="L28" s="93"/>
      <c r="M28" s="93"/>
    </row>
    <row r="29" spans="1:13" x14ac:dyDescent="0.25">
      <c r="A29" s="80" t="s">
        <v>3205</v>
      </c>
      <c r="B29" s="80" t="s">
        <v>3206</v>
      </c>
      <c r="C29" s="81">
        <v>-282426.55</v>
      </c>
      <c r="D29" s="7"/>
      <c r="E29" s="85" t="s">
        <v>3126</v>
      </c>
      <c r="F29" s="86"/>
      <c r="G29" s="87"/>
      <c r="H29" s="88">
        <v>43007</v>
      </c>
      <c r="J29" s="91"/>
      <c r="K29" s="91"/>
      <c r="L29" s="93"/>
      <c r="M29" s="93"/>
    </row>
    <row r="30" spans="1:13" x14ac:dyDescent="0.25">
      <c r="A30" s="80" t="s">
        <v>3207</v>
      </c>
      <c r="B30" s="80" t="s">
        <v>3208</v>
      </c>
      <c r="C30" s="81">
        <v>-282426.55</v>
      </c>
      <c r="D30" s="7"/>
      <c r="E30" s="85" t="s">
        <v>3126</v>
      </c>
      <c r="F30" s="86"/>
      <c r="G30" s="87"/>
      <c r="H30" s="88">
        <v>43007</v>
      </c>
      <c r="J30" s="91"/>
      <c r="K30" s="91"/>
      <c r="L30" s="93"/>
      <c r="M30" s="93"/>
    </row>
    <row r="31" spans="1:13" x14ac:dyDescent="0.25">
      <c r="A31" s="80" t="s">
        <v>3209</v>
      </c>
      <c r="B31" s="80" t="s">
        <v>3210</v>
      </c>
      <c r="C31" s="81">
        <v>-282426.55</v>
      </c>
      <c r="D31" s="7"/>
      <c r="E31" s="85" t="s">
        <v>3126</v>
      </c>
      <c r="F31" s="86"/>
      <c r="G31" s="87"/>
      <c r="H31" s="88">
        <v>43007</v>
      </c>
      <c r="J31" s="91"/>
      <c r="K31" s="91"/>
      <c r="L31" s="93"/>
      <c r="M31" s="93"/>
    </row>
    <row r="32" spans="1:13" x14ac:dyDescent="0.25">
      <c r="A32" s="80" t="s">
        <v>3211</v>
      </c>
      <c r="B32" s="80" t="s">
        <v>3212</v>
      </c>
      <c r="C32" s="81">
        <v>-323303.71000000002</v>
      </c>
      <c r="D32" s="7"/>
      <c r="E32" s="85" t="s">
        <v>3126</v>
      </c>
      <c r="F32" s="86"/>
      <c r="G32" s="87"/>
      <c r="H32" s="88">
        <v>43008</v>
      </c>
      <c r="J32" s="91"/>
      <c r="K32" s="91"/>
      <c r="L32" s="93"/>
      <c r="M32" s="93"/>
    </row>
    <row r="33" spans="1:13" x14ac:dyDescent="0.25">
      <c r="A33" s="80" t="s">
        <v>3213</v>
      </c>
      <c r="B33" s="80" t="s">
        <v>3214</v>
      </c>
      <c r="C33" s="81">
        <v>-282426.55</v>
      </c>
      <c r="D33" s="7"/>
      <c r="E33" s="85" t="s">
        <v>3126</v>
      </c>
      <c r="F33" s="86"/>
      <c r="G33" s="87"/>
      <c r="H33" s="88">
        <v>43008</v>
      </c>
      <c r="J33" s="91"/>
      <c r="K33" s="91"/>
      <c r="L33" s="93"/>
      <c r="M33" s="93"/>
    </row>
    <row r="34" spans="1:13" x14ac:dyDescent="0.25">
      <c r="A34" s="80" t="s">
        <v>3215</v>
      </c>
      <c r="B34" s="80" t="s">
        <v>3216</v>
      </c>
      <c r="C34" s="81">
        <v>-282426.55</v>
      </c>
      <c r="D34" s="7"/>
      <c r="E34" s="85" t="s">
        <v>3126</v>
      </c>
      <c r="F34" s="86"/>
      <c r="G34" s="87"/>
      <c r="H34" s="88">
        <v>43008</v>
      </c>
      <c r="J34" s="91"/>
      <c r="K34" s="91"/>
      <c r="L34" s="93"/>
      <c r="M34" s="93"/>
    </row>
    <row r="35" spans="1:13" x14ac:dyDescent="0.25">
      <c r="A35" s="80" t="s">
        <v>3217</v>
      </c>
      <c r="B35" s="80" t="s">
        <v>3218</v>
      </c>
      <c r="C35" s="81">
        <v>-282426.55</v>
      </c>
      <c r="D35" s="7"/>
      <c r="E35" s="85" t="s">
        <v>3126</v>
      </c>
      <c r="F35" s="86"/>
      <c r="G35" s="87"/>
      <c r="H35" s="88">
        <v>43008</v>
      </c>
      <c r="J35" s="91"/>
      <c r="K35" s="91"/>
      <c r="L35" s="93"/>
      <c r="M35" s="93"/>
    </row>
    <row r="36" spans="1:13" x14ac:dyDescent="0.25">
      <c r="A36" s="80" t="s">
        <v>3219</v>
      </c>
      <c r="B36" s="80" t="s">
        <v>3220</v>
      </c>
      <c r="C36" s="81">
        <v>-282426.55</v>
      </c>
      <c r="D36" s="7"/>
      <c r="E36" s="85" t="s">
        <v>3126</v>
      </c>
      <c r="F36" s="86"/>
      <c r="G36" s="87"/>
      <c r="H36" s="88">
        <v>43008</v>
      </c>
      <c r="J36" s="91"/>
      <c r="K36" s="91"/>
      <c r="L36" s="93"/>
      <c r="M36" s="93"/>
    </row>
    <row r="37" spans="1:13" x14ac:dyDescent="0.25">
      <c r="A37" s="80" t="s">
        <v>3221</v>
      </c>
      <c r="B37" s="80" t="s">
        <v>3222</v>
      </c>
      <c r="C37" s="81">
        <v>-259377.77</v>
      </c>
      <c r="D37" s="7"/>
      <c r="E37" s="85" t="s">
        <v>3126</v>
      </c>
      <c r="F37" s="86"/>
      <c r="G37" s="87"/>
      <c r="H37" s="88">
        <v>43008</v>
      </c>
      <c r="J37" s="91"/>
      <c r="K37" s="91"/>
      <c r="L37" s="93"/>
      <c r="M37" s="93"/>
    </row>
    <row r="38" spans="1:13" x14ac:dyDescent="0.25">
      <c r="A38" s="80" t="s">
        <v>3223</v>
      </c>
      <c r="B38" s="80" t="s">
        <v>3224</v>
      </c>
      <c r="C38" s="81">
        <v>-335995.24</v>
      </c>
      <c r="D38" s="7"/>
      <c r="E38" s="85" t="s">
        <v>3126</v>
      </c>
      <c r="F38" s="86"/>
      <c r="G38" s="87"/>
      <c r="H38" s="88">
        <v>43008</v>
      </c>
      <c r="J38" s="91"/>
      <c r="K38" s="91"/>
      <c r="L38" s="93"/>
      <c r="M38" s="93"/>
    </row>
    <row r="39" spans="1:13" x14ac:dyDescent="0.25">
      <c r="A39" s="91" t="s">
        <v>3225</v>
      </c>
      <c r="B39" s="91" t="s">
        <v>3226</v>
      </c>
      <c r="C39" s="93">
        <v>-290792.40000000002</v>
      </c>
      <c r="D39" s="7"/>
      <c r="E39" s="85" t="s">
        <v>3126</v>
      </c>
      <c r="F39" s="86"/>
      <c r="G39" s="87"/>
      <c r="H39" s="88">
        <v>43008</v>
      </c>
      <c r="J39" s="91"/>
      <c r="K39" s="91"/>
      <c r="L39" s="93"/>
      <c r="M39" s="93"/>
    </row>
    <row r="40" spans="1:13" x14ac:dyDescent="0.25">
      <c r="A40" s="80" t="s">
        <v>3227</v>
      </c>
      <c r="B40" s="80" t="s">
        <v>3228</v>
      </c>
      <c r="C40" s="81">
        <v>-290792.40000000002</v>
      </c>
      <c r="D40" s="7"/>
      <c r="E40" s="85" t="s">
        <v>3126</v>
      </c>
      <c r="F40" s="86"/>
      <c r="G40" s="87"/>
      <c r="H40" s="88">
        <v>43008</v>
      </c>
      <c r="J40" s="91"/>
      <c r="K40" s="91"/>
      <c r="L40" s="93"/>
      <c r="M40" s="93"/>
    </row>
    <row r="41" spans="1:13" x14ac:dyDescent="0.25">
      <c r="A41" s="80" t="s">
        <v>3229</v>
      </c>
      <c r="B41" s="80" t="s">
        <v>3230</v>
      </c>
      <c r="C41" s="81">
        <v>-290792.40000000002</v>
      </c>
      <c r="D41" s="7"/>
      <c r="E41" s="85" t="s">
        <v>3126</v>
      </c>
      <c r="F41" s="86"/>
      <c r="G41" s="87"/>
      <c r="H41" s="88">
        <v>43008</v>
      </c>
      <c r="J41" s="91"/>
      <c r="K41" s="91"/>
      <c r="L41" s="93"/>
      <c r="M41" s="93"/>
    </row>
    <row r="42" spans="1:13" x14ac:dyDescent="0.25">
      <c r="A42" s="80" t="s">
        <v>3231</v>
      </c>
      <c r="B42" s="80" t="s">
        <v>3232</v>
      </c>
      <c r="C42" s="81">
        <v>-282426.55</v>
      </c>
      <c r="D42" s="7"/>
      <c r="E42" s="85" t="s">
        <v>3126</v>
      </c>
      <c r="F42" s="86"/>
      <c r="G42" s="87"/>
      <c r="H42" s="88">
        <v>43008</v>
      </c>
      <c r="J42" s="91"/>
      <c r="K42" s="91"/>
      <c r="L42" s="93"/>
      <c r="M42" s="93"/>
    </row>
    <row r="43" spans="1:13" x14ac:dyDescent="0.25">
      <c r="A43" s="80" t="s">
        <v>3233</v>
      </c>
      <c r="B43" s="80" t="s">
        <v>3234</v>
      </c>
      <c r="C43" s="81">
        <v>-282426.55</v>
      </c>
      <c r="D43" s="7"/>
      <c r="E43" s="85" t="s">
        <v>3126</v>
      </c>
      <c r="F43" s="86"/>
      <c r="G43" s="87"/>
      <c r="H43" s="88">
        <v>43008</v>
      </c>
      <c r="J43" s="91"/>
      <c r="K43" s="91"/>
      <c r="L43" s="93"/>
      <c r="M43" s="93"/>
    </row>
    <row r="44" spans="1:13" x14ac:dyDescent="0.25">
      <c r="A44" s="80" t="s">
        <v>3235</v>
      </c>
      <c r="B44" s="80" t="s">
        <v>3236</v>
      </c>
      <c r="C44" s="81">
        <v>-282426.55</v>
      </c>
      <c r="D44" s="7"/>
      <c r="E44" s="85" t="s">
        <v>3126</v>
      </c>
      <c r="F44" s="86"/>
      <c r="G44" s="87"/>
      <c r="H44" s="88">
        <v>43008</v>
      </c>
      <c r="J44" s="91"/>
      <c r="K44" s="91"/>
      <c r="L44" s="93"/>
      <c r="M44" s="93"/>
    </row>
    <row r="45" spans="1:13" x14ac:dyDescent="0.25">
      <c r="A45" s="80" t="s">
        <v>3237</v>
      </c>
      <c r="B45" s="80" t="s">
        <v>3238</v>
      </c>
      <c r="C45" s="81">
        <v>-282426.55</v>
      </c>
      <c r="D45" s="7"/>
      <c r="E45" s="85" t="s">
        <v>3126</v>
      </c>
      <c r="F45" s="86"/>
      <c r="G45" s="87"/>
      <c r="H45" s="88">
        <v>43008</v>
      </c>
      <c r="J45" s="91"/>
      <c r="K45" s="91"/>
      <c r="L45" s="93"/>
      <c r="M45" s="93"/>
    </row>
    <row r="46" spans="1:13" x14ac:dyDescent="0.25">
      <c r="A46" s="80" t="s">
        <v>3239</v>
      </c>
      <c r="B46" s="80" t="s">
        <v>3240</v>
      </c>
      <c r="C46" s="81">
        <v>-259377.77</v>
      </c>
      <c r="D46" s="7"/>
      <c r="E46" s="85" t="s">
        <v>3126</v>
      </c>
      <c r="F46" s="86"/>
      <c r="G46" s="87"/>
      <c r="H46" s="88">
        <v>43008</v>
      </c>
      <c r="J46" s="91"/>
      <c r="K46" s="91"/>
      <c r="L46" s="93"/>
      <c r="M46" s="93"/>
    </row>
    <row r="47" spans="1:13" x14ac:dyDescent="0.25">
      <c r="A47" s="80" t="s">
        <v>2102</v>
      </c>
      <c r="B47" s="80" t="s">
        <v>2103</v>
      </c>
      <c r="C47" s="81">
        <v>-303200</v>
      </c>
      <c r="D47" s="7"/>
      <c r="E47" s="91" t="s">
        <v>2334</v>
      </c>
      <c r="F47" s="92">
        <v>42891</v>
      </c>
      <c r="G47" s="93">
        <v>303200</v>
      </c>
      <c r="H47" s="93">
        <f t="shared" ref="H47:H56" si="1">+C47+G47</f>
        <v>0</v>
      </c>
      <c r="J47" s="91"/>
      <c r="K47" s="91"/>
      <c r="L47" s="93"/>
      <c r="M47" s="93"/>
    </row>
    <row r="48" spans="1:13" x14ac:dyDescent="0.25">
      <c r="A48" s="80" t="s">
        <v>2104</v>
      </c>
      <c r="B48" s="80" t="s">
        <v>2105</v>
      </c>
      <c r="C48" s="81">
        <v>-84800</v>
      </c>
      <c r="D48" s="7"/>
      <c r="E48" s="91" t="s">
        <v>2330</v>
      </c>
      <c r="F48" s="92">
        <v>42891</v>
      </c>
      <c r="G48" s="93">
        <v>84800</v>
      </c>
      <c r="H48" s="93">
        <f t="shared" si="1"/>
        <v>0</v>
      </c>
      <c r="J48" s="91"/>
      <c r="K48" s="91"/>
      <c r="L48" s="93"/>
      <c r="M48" s="93"/>
    </row>
    <row r="49" spans="1:13" x14ac:dyDescent="0.25">
      <c r="A49" s="80" t="s">
        <v>2118</v>
      </c>
      <c r="B49" s="80" t="s">
        <v>2119</v>
      </c>
      <c r="C49" s="81">
        <v>-97600</v>
      </c>
      <c r="D49" s="7"/>
      <c r="E49" s="91" t="s">
        <v>2314</v>
      </c>
      <c r="F49" s="92">
        <v>42908</v>
      </c>
      <c r="G49" s="93">
        <v>97600</v>
      </c>
      <c r="H49" s="93">
        <f t="shared" si="1"/>
        <v>0</v>
      </c>
      <c r="J49" s="91"/>
      <c r="K49" s="91"/>
      <c r="L49" s="93"/>
      <c r="M49" s="93"/>
    </row>
    <row r="50" spans="1:13" x14ac:dyDescent="0.25">
      <c r="A50" s="91" t="s">
        <v>2128</v>
      </c>
      <c r="B50" s="80" t="s">
        <v>2129</v>
      </c>
      <c r="C50" s="81">
        <v>-55760</v>
      </c>
      <c r="D50" s="7"/>
      <c r="E50" s="91" t="s">
        <v>2365</v>
      </c>
      <c r="F50" s="92">
        <v>42914</v>
      </c>
      <c r="G50" s="93">
        <v>55760</v>
      </c>
      <c r="H50" s="93">
        <f t="shared" si="1"/>
        <v>0</v>
      </c>
      <c r="J50" s="91"/>
      <c r="K50" s="91"/>
      <c r="L50" s="93"/>
      <c r="M50" s="93"/>
    </row>
    <row r="51" spans="1:13" x14ac:dyDescent="0.25">
      <c r="A51" s="80" t="s">
        <v>2134</v>
      </c>
      <c r="B51" s="80" t="s">
        <v>2135</v>
      </c>
      <c r="C51" s="81">
        <v>-138400</v>
      </c>
      <c r="D51" s="7"/>
      <c r="E51" s="91" t="s">
        <v>2315</v>
      </c>
      <c r="F51" s="92">
        <v>42915</v>
      </c>
      <c r="G51" s="93">
        <v>138400</v>
      </c>
      <c r="H51" s="93">
        <f t="shared" si="1"/>
        <v>0</v>
      </c>
      <c r="J51" s="91"/>
      <c r="K51" s="91"/>
      <c r="L51" s="93"/>
      <c r="M51" s="93"/>
    </row>
    <row r="52" spans="1:13" x14ac:dyDescent="0.25">
      <c r="A52" s="80" t="s">
        <v>2471</v>
      </c>
      <c r="B52" s="80" t="s">
        <v>2472</v>
      </c>
      <c r="C52" s="81">
        <v>-129600</v>
      </c>
      <c r="D52" s="7"/>
      <c r="E52" s="91" t="s">
        <v>2709</v>
      </c>
      <c r="F52" s="92">
        <v>42928</v>
      </c>
      <c r="G52" s="93">
        <v>129600</v>
      </c>
      <c r="H52" s="93">
        <f t="shared" si="1"/>
        <v>0</v>
      </c>
      <c r="J52" s="91"/>
      <c r="K52" s="91"/>
      <c r="L52" s="93"/>
      <c r="M52" s="93"/>
    </row>
    <row r="53" spans="1:13" x14ac:dyDescent="0.25">
      <c r="A53" s="80" t="s">
        <v>2485</v>
      </c>
      <c r="B53" s="80" t="s">
        <v>2486</v>
      </c>
      <c r="C53" s="81">
        <v>-92000</v>
      </c>
      <c r="D53" s="7"/>
      <c r="E53" s="91" t="s">
        <v>3011</v>
      </c>
      <c r="F53" s="92">
        <v>42947</v>
      </c>
      <c r="G53" s="93">
        <v>92000</v>
      </c>
      <c r="H53" s="93">
        <f t="shared" si="1"/>
        <v>0</v>
      </c>
      <c r="J53" s="91"/>
      <c r="K53" s="91"/>
      <c r="L53" s="93"/>
      <c r="M53" s="93"/>
    </row>
    <row r="54" spans="1:13" x14ac:dyDescent="0.25">
      <c r="A54" s="80" t="s">
        <v>2489</v>
      </c>
      <c r="B54" s="80" t="s">
        <v>2490</v>
      </c>
      <c r="C54" s="81">
        <v>-34119.99</v>
      </c>
      <c r="D54" s="7"/>
      <c r="E54" s="91" t="s">
        <v>859</v>
      </c>
      <c r="F54" s="92">
        <v>42947</v>
      </c>
      <c r="G54" s="93">
        <v>181120</v>
      </c>
      <c r="H54" s="93">
        <f t="shared" si="1"/>
        <v>147000.01</v>
      </c>
      <c r="J54" s="91"/>
      <c r="K54" s="91"/>
      <c r="L54" s="93"/>
      <c r="M54" s="93"/>
    </row>
    <row r="55" spans="1:13" x14ac:dyDescent="0.25">
      <c r="A55" s="80" t="s">
        <v>2997</v>
      </c>
      <c r="B55" s="80" t="s">
        <v>2998</v>
      </c>
      <c r="C55" s="81">
        <v>-83200</v>
      </c>
      <c r="D55" s="7"/>
      <c r="E55" s="91" t="s">
        <v>3054</v>
      </c>
      <c r="F55" s="92">
        <v>42964</v>
      </c>
      <c r="G55" s="93">
        <v>83200</v>
      </c>
      <c r="H55" s="93">
        <f t="shared" si="1"/>
        <v>0</v>
      </c>
      <c r="J55" s="91"/>
      <c r="K55" s="91"/>
      <c r="L55" s="93"/>
      <c r="M55" s="93"/>
    </row>
    <row r="56" spans="1:13" x14ac:dyDescent="0.25">
      <c r="A56" s="80" t="s">
        <v>2831</v>
      </c>
      <c r="B56" s="80" t="s">
        <v>2832</v>
      </c>
      <c r="C56" s="81">
        <v>-192000</v>
      </c>
      <c r="D56" s="7"/>
      <c r="E56" s="91" t="s">
        <v>3014</v>
      </c>
      <c r="F56" s="92">
        <v>42950</v>
      </c>
      <c r="G56" s="93">
        <v>192000</v>
      </c>
      <c r="H56" s="93">
        <f t="shared" si="1"/>
        <v>0</v>
      </c>
      <c r="J56" s="91"/>
      <c r="K56" s="91"/>
      <c r="L56" s="93"/>
      <c r="M56" s="93"/>
    </row>
    <row r="57" spans="1:13" x14ac:dyDescent="0.25">
      <c r="A57" s="80" t="s">
        <v>3427</v>
      </c>
      <c r="B57" s="80" t="s">
        <v>2822</v>
      </c>
      <c r="C57" s="81">
        <v>-189600</v>
      </c>
      <c r="D57" s="7"/>
      <c r="E57" s="89" t="s">
        <v>3429</v>
      </c>
      <c r="F57" s="92"/>
      <c r="G57" s="93"/>
      <c r="H57" s="93"/>
      <c r="J57" s="91"/>
      <c r="K57" s="91"/>
      <c r="L57" s="93"/>
      <c r="M57" s="93"/>
    </row>
    <row r="58" spans="1:13" x14ac:dyDescent="0.25">
      <c r="A58" s="80" t="s">
        <v>2792</v>
      </c>
      <c r="B58" s="80" t="s">
        <v>2793</v>
      </c>
      <c r="C58" s="81">
        <v>-135200</v>
      </c>
      <c r="D58" s="7"/>
      <c r="E58" s="91" t="s">
        <v>3052</v>
      </c>
      <c r="F58" s="92">
        <v>42964</v>
      </c>
      <c r="G58" s="93">
        <v>135200</v>
      </c>
      <c r="H58" s="93">
        <f t="shared" ref="H58:H100" si="2">+C58+G58</f>
        <v>0</v>
      </c>
      <c r="J58" s="91"/>
      <c r="K58" s="91"/>
      <c r="L58" s="93"/>
      <c r="M58" s="93"/>
    </row>
    <row r="59" spans="1:13" x14ac:dyDescent="0.25">
      <c r="A59" s="80" t="s">
        <v>2847</v>
      </c>
      <c r="B59" s="80" t="s">
        <v>2848</v>
      </c>
      <c r="C59" s="81">
        <v>-236000</v>
      </c>
      <c r="D59" s="7"/>
      <c r="E59" s="91" t="s">
        <v>3112</v>
      </c>
      <c r="F59" s="92">
        <v>42975</v>
      </c>
      <c r="G59" s="93">
        <v>236000</v>
      </c>
      <c r="H59" s="93">
        <f t="shared" si="2"/>
        <v>0</v>
      </c>
      <c r="J59" s="91"/>
      <c r="K59" s="91"/>
      <c r="L59" s="93"/>
      <c r="M59" s="93"/>
    </row>
    <row r="60" spans="1:13" x14ac:dyDescent="0.25">
      <c r="A60" s="80" t="s">
        <v>2833</v>
      </c>
      <c r="B60" s="80" t="s">
        <v>2834</v>
      </c>
      <c r="C60" s="81">
        <v>-191200</v>
      </c>
      <c r="D60" s="7"/>
      <c r="E60" s="91" t="s">
        <v>3113</v>
      </c>
      <c r="F60" s="92">
        <v>42975</v>
      </c>
      <c r="G60" s="93">
        <v>191200</v>
      </c>
      <c r="H60" s="93">
        <f t="shared" si="2"/>
        <v>0</v>
      </c>
      <c r="J60" s="91"/>
      <c r="K60" s="91"/>
      <c r="L60" s="93"/>
      <c r="M60" s="93"/>
    </row>
    <row r="61" spans="1:13" x14ac:dyDescent="0.25">
      <c r="A61" s="80" t="s">
        <v>3241</v>
      </c>
      <c r="B61" s="80" t="s">
        <v>3242</v>
      </c>
      <c r="C61" s="81">
        <v>-166400</v>
      </c>
      <c r="D61" s="7"/>
      <c r="E61" s="91" t="s">
        <v>3141</v>
      </c>
      <c r="F61" s="92">
        <v>42992</v>
      </c>
      <c r="G61" s="93">
        <v>166400</v>
      </c>
      <c r="H61" s="93">
        <f t="shared" si="2"/>
        <v>0</v>
      </c>
      <c r="J61" s="91"/>
      <c r="K61" s="91"/>
      <c r="L61" s="93"/>
      <c r="M61" s="93"/>
    </row>
    <row r="62" spans="1:13" x14ac:dyDescent="0.25">
      <c r="A62" s="80" t="s">
        <v>3243</v>
      </c>
      <c r="B62" s="80" t="s">
        <v>3244</v>
      </c>
      <c r="C62" s="81">
        <v>-188800</v>
      </c>
      <c r="D62" s="7"/>
      <c r="E62" s="91" t="s">
        <v>3146</v>
      </c>
      <c r="F62" s="92">
        <v>42992</v>
      </c>
      <c r="G62" s="93">
        <v>188800</v>
      </c>
      <c r="H62" s="93">
        <f t="shared" si="2"/>
        <v>0</v>
      </c>
      <c r="J62" s="91"/>
      <c r="K62" s="91"/>
      <c r="L62" s="93"/>
      <c r="M62" s="93"/>
    </row>
    <row r="63" spans="1:13" x14ac:dyDescent="0.25">
      <c r="A63" s="80" t="s">
        <v>3245</v>
      </c>
      <c r="B63" s="80" t="s">
        <v>3246</v>
      </c>
      <c r="C63" s="81">
        <v>-66480</v>
      </c>
      <c r="D63" s="7"/>
      <c r="E63" s="91" t="s">
        <v>3379</v>
      </c>
      <c r="F63" s="92">
        <v>42993</v>
      </c>
      <c r="G63" s="93">
        <v>66480</v>
      </c>
      <c r="H63" s="93">
        <f t="shared" si="2"/>
        <v>0</v>
      </c>
      <c r="J63" s="91"/>
      <c r="K63" s="91"/>
      <c r="L63" s="93"/>
      <c r="M63" s="93"/>
    </row>
    <row r="64" spans="1:13" x14ac:dyDescent="0.25">
      <c r="A64" s="80" t="s">
        <v>3247</v>
      </c>
      <c r="B64" s="80" t="s">
        <v>3248</v>
      </c>
      <c r="C64" s="81">
        <v>-84000</v>
      </c>
      <c r="D64" s="7"/>
      <c r="E64" s="91" t="s">
        <v>3408</v>
      </c>
      <c r="F64" s="92">
        <v>42993</v>
      </c>
      <c r="G64" s="93">
        <v>84000</v>
      </c>
      <c r="H64" s="93">
        <f t="shared" si="2"/>
        <v>0</v>
      </c>
      <c r="J64" s="91"/>
      <c r="K64" s="91"/>
      <c r="L64" s="93"/>
      <c r="M64" s="93"/>
    </row>
    <row r="65" spans="1:13" x14ac:dyDescent="0.25">
      <c r="A65" s="80" t="s">
        <v>3249</v>
      </c>
      <c r="B65" s="80" t="s">
        <v>3250</v>
      </c>
      <c r="C65" s="81">
        <v>-97600</v>
      </c>
      <c r="D65" s="7"/>
      <c r="E65" s="91" t="s">
        <v>3426</v>
      </c>
      <c r="F65" s="92">
        <v>42993</v>
      </c>
      <c r="G65" s="93">
        <v>97600</v>
      </c>
      <c r="H65" s="93">
        <f t="shared" si="2"/>
        <v>0</v>
      </c>
      <c r="J65" s="91"/>
      <c r="K65" s="91"/>
      <c r="L65" s="93"/>
      <c r="M65" s="93"/>
    </row>
    <row r="66" spans="1:13" x14ac:dyDescent="0.25">
      <c r="A66" s="80" t="s">
        <v>38</v>
      </c>
      <c r="B66" s="80" t="s">
        <v>39</v>
      </c>
      <c r="C66" s="81">
        <v>-163733.34</v>
      </c>
      <c r="D66" s="7"/>
      <c r="E66" s="91" t="s">
        <v>384</v>
      </c>
      <c r="F66" s="92">
        <v>42745</v>
      </c>
      <c r="G66" s="93">
        <v>163733.34</v>
      </c>
      <c r="H66" s="93">
        <f t="shared" si="2"/>
        <v>0</v>
      </c>
      <c r="J66" s="91"/>
      <c r="K66" s="91"/>
      <c r="L66" s="93"/>
      <c r="M66" s="93"/>
    </row>
    <row r="67" spans="1:13" s="91" customFormat="1" x14ac:dyDescent="0.25">
      <c r="A67" s="91" t="s">
        <v>3653</v>
      </c>
      <c r="B67" s="91" t="s">
        <v>3654</v>
      </c>
      <c r="C67" s="93">
        <v>-106400</v>
      </c>
      <c r="D67" s="7"/>
      <c r="E67" s="91" t="s">
        <v>2727</v>
      </c>
      <c r="F67" s="92">
        <v>42928</v>
      </c>
      <c r="G67" s="93">
        <v>106400</v>
      </c>
      <c r="H67" s="93"/>
      <c r="L67" s="93"/>
      <c r="M67" s="93"/>
    </row>
    <row r="68" spans="1:13" x14ac:dyDescent="0.25">
      <c r="A68" s="80" t="s">
        <v>174</v>
      </c>
      <c r="B68" s="80" t="s">
        <v>175</v>
      </c>
      <c r="C68" s="81">
        <v>-359570.38</v>
      </c>
      <c r="D68" s="7"/>
      <c r="E68" s="91" t="s">
        <v>378</v>
      </c>
      <c r="F68" s="92">
        <v>42751</v>
      </c>
      <c r="G68" s="93">
        <v>359570.38</v>
      </c>
      <c r="H68" s="93">
        <f t="shared" si="2"/>
        <v>0</v>
      </c>
      <c r="J68" s="91"/>
      <c r="K68" s="91"/>
      <c r="L68" s="93"/>
      <c r="M68" s="93"/>
    </row>
    <row r="69" spans="1:13" x14ac:dyDescent="0.25">
      <c r="A69" s="80" t="s">
        <v>178</v>
      </c>
      <c r="B69" s="80" t="s">
        <v>179</v>
      </c>
      <c r="C69" s="81">
        <v>-270163.94</v>
      </c>
      <c r="D69" s="7"/>
      <c r="E69" s="91" t="s">
        <v>383</v>
      </c>
      <c r="F69" s="92">
        <v>42751</v>
      </c>
      <c r="G69" s="93">
        <v>510163.94</v>
      </c>
      <c r="H69" s="93">
        <f t="shared" si="2"/>
        <v>240000</v>
      </c>
      <c r="J69" s="91"/>
      <c r="K69" s="91"/>
      <c r="L69" s="93"/>
      <c r="M69" s="93"/>
    </row>
    <row r="70" spans="1:13" x14ac:dyDescent="0.25">
      <c r="A70" s="12" t="s">
        <v>282</v>
      </c>
      <c r="B70" s="12" t="s">
        <v>283</v>
      </c>
      <c r="C70" s="93">
        <v>0</v>
      </c>
      <c r="D70" s="83"/>
      <c r="E70" s="12" t="s">
        <v>3015</v>
      </c>
      <c r="F70" s="84">
        <v>42950</v>
      </c>
      <c r="G70" s="82">
        <v>234300</v>
      </c>
      <c r="H70" s="93">
        <f t="shared" si="2"/>
        <v>234300</v>
      </c>
      <c r="I70" t="s">
        <v>3430</v>
      </c>
      <c r="J70" s="91"/>
      <c r="K70" s="91"/>
      <c r="L70" s="93"/>
      <c r="M70" s="93"/>
    </row>
    <row r="71" spans="1:13" x14ac:dyDescent="0.25">
      <c r="A71" s="80" t="s">
        <v>326</v>
      </c>
      <c r="B71" s="80" t="s">
        <v>327</v>
      </c>
      <c r="C71" s="81">
        <v>-267763.06</v>
      </c>
      <c r="D71" s="7"/>
      <c r="E71" s="91" t="s">
        <v>802</v>
      </c>
      <c r="F71" s="92">
        <v>42765</v>
      </c>
      <c r="G71" s="93">
        <v>267763.06</v>
      </c>
      <c r="H71" s="93">
        <f t="shared" si="2"/>
        <v>0</v>
      </c>
      <c r="J71" s="91"/>
      <c r="K71" s="91"/>
      <c r="L71" s="93"/>
      <c r="M71" s="93"/>
    </row>
    <row r="72" spans="1:13" x14ac:dyDescent="0.25">
      <c r="A72" s="80" t="s">
        <v>619</v>
      </c>
      <c r="B72" s="80" t="s">
        <v>620</v>
      </c>
      <c r="C72" s="81">
        <v>-215154.98</v>
      </c>
      <c r="D72" s="7"/>
      <c r="E72" s="91" t="s">
        <v>877</v>
      </c>
      <c r="F72" s="92">
        <v>42789</v>
      </c>
      <c r="G72" s="93">
        <v>215154.98</v>
      </c>
      <c r="H72" s="93">
        <f t="shared" si="2"/>
        <v>0</v>
      </c>
      <c r="J72" s="91"/>
      <c r="K72" s="91"/>
      <c r="L72" s="93"/>
      <c r="M72" s="93"/>
    </row>
    <row r="73" spans="1:13" x14ac:dyDescent="0.25">
      <c r="A73" s="80" t="s">
        <v>645</v>
      </c>
      <c r="B73" s="80" t="s">
        <v>646</v>
      </c>
      <c r="C73" s="81">
        <v>-378595.05</v>
      </c>
      <c r="D73" s="7"/>
      <c r="E73" s="91" t="s">
        <v>897</v>
      </c>
      <c r="F73" s="92">
        <v>42793</v>
      </c>
      <c r="G73" s="93">
        <v>378595.05</v>
      </c>
      <c r="H73" s="93">
        <f t="shared" si="2"/>
        <v>0</v>
      </c>
      <c r="J73" s="91"/>
      <c r="K73" s="91"/>
      <c r="L73" s="93"/>
      <c r="M73" s="93"/>
    </row>
    <row r="74" spans="1:13" x14ac:dyDescent="0.25">
      <c r="A74" s="80" t="s">
        <v>1071</v>
      </c>
      <c r="B74" s="80" t="s">
        <v>1072</v>
      </c>
      <c r="C74" s="81">
        <v>-307486.78999999998</v>
      </c>
      <c r="D74" s="7"/>
      <c r="E74" s="91" t="s">
        <v>990</v>
      </c>
      <c r="F74" s="92">
        <v>42797</v>
      </c>
      <c r="G74" s="93">
        <v>307486.78999999998</v>
      </c>
      <c r="H74" s="93">
        <f t="shared" si="2"/>
        <v>0</v>
      </c>
      <c r="J74" s="91"/>
      <c r="K74" s="91"/>
      <c r="L74" s="93"/>
      <c r="M74" s="93"/>
    </row>
    <row r="75" spans="1:13" x14ac:dyDescent="0.25">
      <c r="A75" s="80" t="s">
        <v>1079</v>
      </c>
      <c r="B75" s="80" t="s">
        <v>1080</v>
      </c>
      <c r="C75" s="81">
        <v>-425421.04</v>
      </c>
      <c r="D75" s="7"/>
      <c r="E75" s="91" t="s">
        <v>951</v>
      </c>
      <c r="F75" s="92">
        <v>42800</v>
      </c>
      <c r="G75" s="93">
        <v>425421.04</v>
      </c>
      <c r="H75" s="93">
        <f t="shared" si="2"/>
        <v>0</v>
      </c>
      <c r="J75" s="91"/>
      <c r="K75" s="91"/>
      <c r="L75" s="93"/>
      <c r="M75" s="93"/>
    </row>
    <row r="76" spans="1:13" x14ac:dyDescent="0.25">
      <c r="A76" s="80" t="s">
        <v>1173</v>
      </c>
      <c r="B76" s="80" t="s">
        <v>1174</v>
      </c>
      <c r="C76" s="81">
        <v>-329464.73</v>
      </c>
      <c r="D76" s="7"/>
      <c r="E76" s="91" t="s">
        <v>985</v>
      </c>
      <c r="F76" s="92">
        <v>42821</v>
      </c>
      <c r="G76" s="93">
        <v>329464.73</v>
      </c>
      <c r="H76" s="93">
        <f t="shared" si="2"/>
        <v>0</v>
      </c>
      <c r="J76" s="91"/>
      <c r="K76" s="91"/>
      <c r="L76" s="93"/>
      <c r="M76" s="93"/>
    </row>
    <row r="77" spans="1:13" x14ac:dyDescent="0.25">
      <c r="A77" s="80" t="s">
        <v>1244</v>
      </c>
      <c r="B77" s="80" t="s">
        <v>1245</v>
      </c>
      <c r="C77" s="81">
        <v>-267763.06</v>
      </c>
      <c r="D77" s="7"/>
      <c r="E77" s="91" t="s">
        <v>1499</v>
      </c>
      <c r="F77" s="92">
        <v>42761</v>
      </c>
      <c r="G77" s="93">
        <v>267763.06</v>
      </c>
      <c r="H77" s="93">
        <f t="shared" si="2"/>
        <v>0</v>
      </c>
      <c r="J77" s="91"/>
      <c r="K77" s="91"/>
      <c r="L77" s="93"/>
      <c r="M77" s="93"/>
    </row>
    <row r="78" spans="1:13" x14ac:dyDescent="0.25">
      <c r="A78" s="80" t="s">
        <v>1268</v>
      </c>
      <c r="B78" s="80" t="s">
        <v>1269</v>
      </c>
      <c r="C78" s="81">
        <v>-529390.85</v>
      </c>
      <c r="D78" s="7"/>
      <c r="E78" s="91" t="s">
        <v>1488</v>
      </c>
      <c r="F78" s="92">
        <v>42835</v>
      </c>
      <c r="G78" s="93">
        <v>529390.85</v>
      </c>
      <c r="H78" s="93">
        <f t="shared" si="2"/>
        <v>0</v>
      </c>
      <c r="J78" s="91"/>
      <c r="K78" s="91"/>
      <c r="L78" s="93"/>
      <c r="M78" s="93"/>
    </row>
    <row r="79" spans="1:13" x14ac:dyDescent="0.25">
      <c r="A79" s="91" t="s">
        <v>1344</v>
      </c>
      <c r="B79" s="91" t="s">
        <v>1345</v>
      </c>
      <c r="C79" s="93">
        <v>-329464.73</v>
      </c>
      <c r="D79" s="7"/>
      <c r="E79" s="91" t="s">
        <v>1514</v>
      </c>
      <c r="F79" s="92">
        <v>42842</v>
      </c>
      <c r="G79" s="93">
        <v>329464.73</v>
      </c>
      <c r="H79" s="93">
        <f t="shared" si="2"/>
        <v>0</v>
      </c>
      <c r="J79" s="91"/>
      <c r="K79" s="91"/>
      <c r="L79" s="93"/>
      <c r="M79" s="93"/>
    </row>
    <row r="80" spans="1:13" x14ac:dyDescent="0.25">
      <c r="A80" s="80" t="s">
        <v>1350</v>
      </c>
      <c r="B80" s="80" t="s">
        <v>1351</v>
      </c>
      <c r="C80" s="81">
        <v>-378595.05</v>
      </c>
      <c r="D80" s="7"/>
      <c r="E80" s="91" t="s">
        <v>1515</v>
      </c>
      <c r="F80" s="92">
        <v>42842</v>
      </c>
      <c r="G80" s="93">
        <v>378595.05</v>
      </c>
      <c r="H80" s="93">
        <f t="shared" si="2"/>
        <v>0</v>
      </c>
      <c r="J80" s="91"/>
      <c r="K80" s="91"/>
      <c r="L80" s="93"/>
      <c r="M80" s="93"/>
    </row>
    <row r="81" spans="1:13" x14ac:dyDescent="0.25">
      <c r="A81" s="80" t="s">
        <v>1358</v>
      </c>
      <c r="B81" s="80" t="s">
        <v>1359</v>
      </c>
      <c r="C81" s="81">
        <v>-205633.92000000001</v>
      </c>
      <c r="D81" s="7"/>
      <c r="E81" s="91" t="s">
        <v>1572</v>
      </c>
      <c r="F81" s="92">
        <v>42842</v>
      </c>
      <c r="G81" s="93">
        <v>205633.92000000001</v>
      </c>
      <c r="H81" s="93">
        <f t="shared" si="2"/>
        <v>0</v>
      </c>
      <c r="J81" s="91"/>
      <c r="K81" s="91"/>
      <c r="L81" s="93"/>
      <c r="M81" s="93"/>
    </row>
    <row r="82" spans="1:13" x14ac:dyDescent="0.25">
      <c r="A82" s="80" t="s">
        <v>1360</v>
      </c>
      <c r="B82" s="80" t="s">
        <v>1361</v>
      </c>
      <c r="C82" s="81">
        <v>-225034.74</v>
      </c>
      <c r="D82" s="7"/>
      <c r="E82" s="91" t="s">
        <v>1575</v>
      </c>
      <c r="F82" s="92">
        <v>42842</v>
      </c>
      <c r="G82" s="93">
        <v>225034.74</v>
      </c>
      <c r="H82" s="93">
        <f t="shared" si="2"/>
        <v>0</v>
      </c>
      <c r="J82" s="91"/>
      <c r="K82" s="91"/>
      <c r="L82" s="93"/>
      <c r="M82" s="93"/>
    </row>
    <row r="83" spans="1:13" x14ac:dyDescent="0.25">
      <c r="A83" s="80" t="s">
        <v>1362</v>
      </c>
      <c r="B83" s="80" t="s">
        <v>1363</v>
      </c>
      <c r="C83" s="81">
        <v>-267773.71000000002</v>
      </c>
      <c r="D83" s="7"/>
      <c r="E83" s="91" t="s">
        <v>1507</v>
      </c>
      <c r="F83" s="92">
        <v>42846</v>
      </c>
      <c r="G83" s="93">
        <v>267773.71000000002</v>
      </c>
      <c r="H83" s="93">
        <f t="shared" si="2"/>
        <v>0</v>
      </c>
      <c r="J83" s="91"/>
      <c r="K83" s="91"/>
      <c r="L83" s="93"/>
      <c r="M83" s="93"/>
    </row>
    <row r="84" spans="1:13" x14ac:dyDescent="0.25">
      <c r="A84" s="80" t="s">
        <v>1370</v>
      </c>
      <c r="B84" s="80" t="s">
        <v>1371</v>
      </c>
      <c r="C84" s="81">
        <v>-529390.85</v>
      </c>
      <c r="D84" s="7"/>
      <c r="E84" s="91" t="s">
        <v>1487</v>
      </c>
      <c r="F84" s="92">
        <v>42846</v>
      </c>
      <c r="G84" s="93">
        <v>529390.85</v>
      </c>
      <c r="H84" s="93">
        <f t="shared" si="2"/>
        <v>0</v>
      </c>
      <c r="J84" s="91"/>
      <c r="K84" s="91"/>
      <c r="L84" s="93"/>
      <c r="M84" s="93"/>
    </row>
    <row r="85" spans="1:13" x14ac:dyDescent="0.25">
      <c r="A85" s="80" t="s">
        <v>1436</v>
      </c>
      <c r="B85" s="80" t="s">
        <v>1437</v>
      </c>
      <c r="C85" s="81">
        <v>-510286.58</v>
      </c>
      <c r="D85" s="7"/>
      <c r="E85" s="91" t="s">
        <v>1482</v>
      </c>
      <c r="F85" s="92">
        <v>42852</v>
      </c>
      <c r="G85" s="93">
        <v>510286.58</v>
      </c>
      <c r="H85" s="93">
        <f t="shared" si="2"/>
        <v>0</v>
      </c>
      <c r="J85" s="91"/>
      <c r="K85" s="91"/>
      <c r="L85" s="93"/>
      <c r="M85" s="93"/>
    </row>
    <row r="86" spans="1:13" x14ac:dyDescent="0.25">
      <c r="A86" s="80" t="s">
        <v>1460</v>
      </c>
      <c r="B86" s="80" t="s">
        <v>1461</v>
      </c>
      <c r="C86" s="81">
        <v>-169485.44</v>
      </c>
      <c r="D86" s="7"/>
      <c r="E86" s="91" t="s">
        <v>1925</v>
      </c>
      <c r="F86" s="92">
        <v>42857</v>
      </c>
      <c r="G86" s="93">
        <v>169485.44</v>
      </c>
      <c r="H86" s="93">
        <f t="shared" si="2"/>
        <v>0</v>
      </c>
      <c r="J86" s="91"/>
      <c r="K86" s="91"/>
      <c r="L86" s="93"/>
      <c r="M86" s="93"/>
    </row>
    <row r="87" spans="1:13" x14ac:dyDescent="0.25">
      <c r="A87" s="80" t="s">
        <v>1635</v>
      </c>
      <c r="B87" s="80" t="s">
        <v>1636</v>
      </c>
      <c r="C87" s="81">
        <v>-437071.47</v>
      </c>
      <c r="D87" s="7"/>
      <c r="E87" s="91" t="s">
        <v>1917</v>
      </c>
      <c r="F87" s="92">
        <v>42864</v>
      </c>
      <c r="G87" s="93">
        <v>437071.47</v>
      </c>
      <c r="H87" s="93">
        <f t="shared" si="2"/>
        <v>0</v>
      </c>
      <c r="J87" s="91"/>
      <c r="K87" s="91"/>
      <c r="L87" s="93"/>
      <c r="M87" s="93"/>
    </row>
    <row r="88" spans="1:13" x14ac:dyDescent="0.25">
      <c r="A88" s="80" t="s">
        <v>1639</v>
      </c>
      <c r="B88" s="80" t="s">
        <v>1640</v>
      </c>
      <c r="C88" s="81">
        <v>-646573.76</v>
      </c>
      <c r="D88" s="7"/>
      <c r="E88" s="91" t="s">
        <v>1947</v>
      </c>
      <c r="F88" s="92">
        <v>42864</v>
      </c>
      <c r="G88" s="93">
        <v>646573.76</v>
      </c>
      <c r="H88" s="93">
        <f t="shared" si="2"/>
        <v>0</v>
      </c>
      <c r="J88" s="91"/>
      <c r="K88" s="91"/>
      <c r="L88" s="93"/>
      <c r="M88" s="93"/>
    </row>
    <row r="89" spans="1:13" x14ac:dyDescent="0.25">
      <c r="A89" s="80" t="s">
        <v>1641</v>
      </c>
      <c r="B89" s="80" t="s">
        <v>1642</v>
      </c>
      <c r="C89" s="81">
        <v>-400419.05</v>
      </c>
      <c r="D89" s="7"/>
      <c r="E89" s="91" t="s">
        <v>1972</v>
      </c>
      <c r="F89" s="92">
        <v>42866</v>
      </c>
      <c r="G89" s="93">
        <v>400419.05</v>
      </c>
      <c r="H89" s="93">
        <f t="shared" si="2"/>
        <v>0</v>
      </c>
      <c r="J89" s="91"/>
      <c r="K89" s="91"/>
      <c r="L89" s="93"/>
      <c r="M89" s="93"/>
    </row>
    <row r="90" spans="1:13" x14ac:dyDescent="0.25">
      <c r="A90" s="80" t="s">
        <v>1643</v>
      </c>
      <c r="B90" s="80" t="s">
        <v>1644</v>
      </c>
      <c r="C90" s="81">
        <v>-400419.05</v>
      </c>
      <c r="D90" s="7"/>
      <c r="E90" s="91" t="s">
        <v>1978</v>
      </c>
      <c r="F90" s="92">
        <v>42866</v>
      </c>
      <c r="G90" s="93">
        <v>400419.05</v>
      </c>
      <c r="H90" s="93">
        <f t="shared" si="2"/>
        <v>0</v>
      </c>
      <c r="J90" s="91"/>
      <c r="K90" s="91"/>
      <c r="L90" s="93"/>
      <c r="M90" s="93"/>
    </row>
    <row r="91" spans="1:13" x14ac:dyDescent="0.25">
      <c r="A91" s="80" t="s">
        <v>1645</v>
      </c>
      <c r="B91" s="80" t="s">
        <v>1646</v>
      </c>
      <c r="C91" s="81">
        <v>-400419.05</v>
      </c>
      <c r="D91" s="7"/>
      <c r="E91" s="91" t="s">
        <v>1975</v>
      </c>
      <c r="F91" s="92">
        <v>42866</v>
      </c>
      <c r="G91" s="93">
        <v>400419.05</v>
      </c>
      <c r="H91" s="93">
        <f t="shared" si="2"/>
        <v>0</v>
      </c>
      <c r="J91" s="91"/>
      <c r="K91" s="91"/>
      <c r="L91" s="93"/>
      <c r="M91" s="93"/>
    </row>
    <row r="92" spans="1:13" x14ac:dyDescent="0.25">
      <c r="A92" s="80" t="s">
        <v>1647</v>
      </c>
      <c r="B92" s="80" t="s">
        <v>1648</v>
      </c>
      <c r="C92" s="81">
        <v>-400419.05</v>
      </c>
      <c r="D92" s="7"/>
      <c r="E92" s="91" t="s">
        <v>1969</v>
      </c>
      <c r="F92" s="92">
        <v>42866</v>
      </c>
      <c r="G92" s="93">
        <v>400419.05</v>
      </c>
      <c r="H92" s="93">
        <f t="shared" si="2"/>
        <v>0</v>
      </c>
      <c r="J92" s="91"/>
      <c r="K92" s="91"/>
      <c r="L92" s="93"/>
      <c r="M92" s="93"/>
    </row>
    <row r="93" spans="1:13" x14ac:dyDescent="0.25">
      <c r="A93" s="80" t="s">
        <v>1649</v>
      </c>
      <c r="B93" s="80" t="s">
        <v>1650</v>
      </c>
      <c r="C93" s="81">
        <v>-400419.05</v>
      </c>
      <c r="D93" s="7"/>
      <c r="E93" s="91" t="s">
        <v>1970</v>
      </c>
      <c r="F93" s="92">
        <v>42866</v>
      </c>
      <c r="G93" s="93">
        <v>400419.05</v>
      </c>
      <c r="H93" s="93">
        <f t="shared" si="2"/>
        <v>0</v>
      </c>
      <c r="J93" s="91"/>
      <c r="K93" s="91"/>
      <c r="L93" s="93"/>
      <c r="M93" s="93"/>
    </row>
    <row r="94" spans="1:13" x14ac:dyDescent="0.25">
      <c r="A94" s="80" t="s">
        <v>1681</v>
      </c>
      <c r="B94" s="80" t="s">
        <v>1682</v>
      </c>
      <c r="C94" s="81">
        <v>-278700.53999999998</v>
      </c>
      <c r="D94" s="7"/>
      <c r="E94" s="91" t="s">
        <v>1959</v>
      </c>
      <c r="F94" s="92">
        <v>42872</v>
      </c>
      <c r="G94" s="93">
        <v>278700.53999999998</v>
      </c>
      <c r="H94" s="93">
        <f t="shared" si="2"/>
        <v>0</v>
      </c>
      <c r="J94" s="91"/>
      <c r="K94" s="91"/>
      <c r="L94" s="93"/>
      <c r="M94" s="93"/>
    </row>
    <row r="95" spans="1:13" x14ac:dyDescent="0.25">
      <c r="A95" s="80" t="s">
        <v>1721</v>
      </c>
      <c r="B95" s="80" t="s">
        <v>1722</v>
      </c>
      <c r="C95" s="81">
        <v>-212751.82</v>
      </c>
      <c r="D95" s="7"/>
      <c r="E95" s="91" t="s">
        <v>2078</v>
      </c>
      <c r="F95" s="92">
        <v>42874</v>
      </c>
      <c r="G95" s="93">
        <v>212751.82</v>
      </c>
      <c r="H95" s="93">
        <f t="shared" si="2"/>
        <v>0</v>
      </c>
      <c r="J95" s="91"/>
      <c r="K95" s="91"/>
      <c r="L95" s="93"/>
      <c r="M95" s="93"/>
    </row>
    <row r="96" spans="1:13" x14ac:dyDescent="0.25">
      <c r="A96" s="80" t="s">
        <v>1745</v>
      </c>
      <c r="B96" s="80" t="s">
        <v>1746</v>
      </c>
      <c r="C96" s="81">
        <v>-241732.61</v>
      </c>
      <c r="D96" s="7"/>
      <c r="E96" s="91" t="s">
        <v>1937</v>
      </c>
      <c r="F96" s="92">
        <v>42878</v>
      </c>
      <c r="G96" s="93">
        <v>241732.61</v>
      </c>
      <c r="H96" s="93">
        <f t="shared" si="2"/>
        <v>0</v>
      </c>
      <c r="J96" s="91"/>
      <c r="K96" s="91"/>
      <c r="L96" s="93"/>
      <c r="M96" s="93"/>
    </row>
    <row r="97" spans="1:13" x14ac:dyDescent="0.25">
      <c r="A97" s="80" t="s">
        <v>1749</v>
      </c>
      <c r="B97" s="80" t="s">
        <v>1750</v>
      </c>
      <c r="C97" s="81">
        <v>-212751.82</v>
      </c>
      <c r="D97" s="7"/>
      <c r="E97" s="91" t="s">
        <v>2073</v>
      </c>
      <c r="F97" s="92">
        <v>42878</v>
      </c>
      <c r="G97" s="93">
        <v>212751.82</v>
      </c>
      <c r="H97" s="93">
        <f t="shared" si="2"/>
        <v>0</v>
      </c>
      <c r="J97" s="91"/>
      <c r="K97" s="91"/>
      <c r="L97" s="93"/>
      <c r="M97" s="93"/>
    </row>
    <row r="98" spans="1:13" x14ac:dyDescent="0.25">
      <c r="A98" s="80" t="s">
        <v>1755</v>
      </c>
      <c r="B98" s="80" t="s">
        <v>1756</v>
      </c>
      <c r="C98" s="81">
        <v>-212751.82</v>
      </c>
      <c r="D98" s="7"/>
      <c r="E98" s="91" t="s">
        <v>2077</v>
      </c>
      <c r="F98" s="92">
        <v>42878</v>
      </c>
      <c r="G98" s="93">
        <v>212751.82</v>
      </c>
      <c r="H98" s="93">
        <f t="shared" si="2"/>
        <v>0</v>
      </c>
      <c r="J98" s="91"/>
      <c r="K98" s="91"/>
      <c r="L98" s="93"/>
      <c r="M98" s="93"/>
    </row>
    <row r="99" spans="1:13" x14ac:dyDescent="0.25">
      <c r="A99" s="80" t="s">
        <v>1767</v>
      </c>
      <c r="B99" s="80" t="s">
        <v>1768</v>
      </c>
      <c r="C99" s="81">
        <v>-266122.02</v>
      </c>
      <c r="D99" s="7"/>
      <c r="E99" s="91" t="s">
        <v>1998</v>
      </c>
      <c r="F99" s="92">
        <v>42880</v>
      </c>
      <c r="G99" s="93">
        <v>266122.02</v>
      </c>
      <c r="H99" s="93">
        <f t="shared" si="2"/>
        <v>0</v>
      </c>
      <c r="J99" s="91"/>
      <c r="K99" s="91"/>
      <c r="L99" s="93"/>
      <c r="M99" s="93"/>
    </row>
    <row r="100" spans="1:13" x14ac:dyDescent="0.25">
      <c r="A100" s="80" t="s">
        <v>1769</v>
      </c>
      <c r="B100" s="80" t="s">
        <v>1770</v>
      </c>
      <c r="C100" s="81">
        <v>-266122.02</v>
      </c>
      <c r="D100" s="7"/>
      <c r="E100" s="91" t="s">
        <v>2002</v>
      </c>
      <c r="F100" s="92">
        <v>42880</v>
      </c>
      <c r="G100" s="93">
        <v>266122.02</v>
      </c>
      <c r="H100" s="93">
        <f t="shared" si="2"/>
        <v>0</v>
      </c>
      <c r="J100" s="91"/>
      <c r="K100" s="91"/>
      <c r="L100" s="93"/>
      <c r="M100" s="93"/>
    </row>
    <row r="101" spans="1:13" s="91" customFormat="1" x14ac:dyDescent="0.25">
      <c r="A101" s="91" t="s">
        <v>1781</v>
      </c>
      <c r="B101" s="91" t="s">
        <v>1782</v>
      </c>
      <c r="C101" s="82">
        <v>-266122.02</v>
      </c>
      <c r="D101" s="7"/>
      <c r="E101" s="20" t="s">
        <v>3446</v>
      </c>
      <c r="F101" s="92"/>
      <c r="G101" s="93"/>
      <c r="H101" s="93"/>
      <c r="L101" s="93"/>
      <c r="M101" s="93"/>
    </row>
    <row r="102" spans="1:13" x14ac:dyDescent="0.25">
      <c r="A102" s="80" t="s">
        <v>1847</v>
      </c>
      <c r="B102" s="80" t="s">
        <v>1848</v>
      </c>
      <c r="C102" s="81">
        <v>-213425.89</v>
      </c>
      <c r="D102" s="7"/>
      <c r="E102" s="85" t="s">
        <v>3126</v>
      </c>
      <c r="F102" s="86"/>
      <c r="G102" s="87"/>
      <c r="H102" s="88">
        <v>42886</v>
      </c>
      <c r="J102" s="91"/>
      <c r="K102" s="91"/>
      <c r="L102" s="93"/>
      <c r="M102" s="93"/>
    </row>
    <row r="103" spans="1:13" x14ac:dyDescent="0.25">
      <c r="A103" s="80" t="s">
        <v>1861</v>
      </c>
      <c r="B103" s="80" t="s">
        <v>1862</v>
      </c>
      <c r="C103" s="81">
        <v>-400419.05</v>
      </c>
      <c r="D103" s="7"/>
      <c r="E103" s="91" t="s">
        <v>1974</v>
      </c>
      <c r="F103" s="92">
        <v>42884</v>
      </c>
      <c r="G103" s="93">
        <v>400419.05</v>
      </c>
      <c r="H103" s="93">
        <f t="shared" ref="H103:H134" si="3">+C103+G103</f>
        <v>0</v>
      </c>
      <c r="J103" s="91"/>
      <c r="K103" s="91"/>
      <c r="L103" s="93"/>
      <c r="M103" s="93"/>
    </row>
    <row r="104" spans="1:13" x14ac:dyDescent="0.25">
      <c r="A104" s="80" t="s">
        <v>1873</v>
      </c>
      <c r="B104" s="80" t="s">
        <v>1874</v>
      </c>
      <c r="C104" s="81">
        <v>-267773.71000000002</v>
      </c>
      <c r="D104" s="7"/>
      <c r="E104" s="91" t="s">
        <v>1961</v>
      </c>
      <c r="F104" s="92">
        <v>42851</v>
      </c>
      <c r="G104" s="93">
        <v>267773.71000000002</v>
      </c>
      <c r="H104" s="93">
        <f t="shared" si="3"/>
        <v>0</v>
      </c>
      <c r="J104" s="91"/>
      <c r="K104" s="91"/>
      <c r="L104" s="93"/>
      <c r="M104" s="93"/>
    </row>
    <row r="105" spans="1:13" x14ac:dyDescent="0.25">
      <c r="A105" s="80" t="s">
        <v>1877</v>
      </c>
      <c r="B105" s="80" t="s">
        <v>1878</v>
      </c>
      <c r="C105" s="81">
        <v>-404748.57</v>
      </c>
      <c r="D105" s="7"/>
      <c r="E105" s="91" t="s">
        <v>1921</v>
      </c>
      <c r="F105" s="92">
        <v>42727</v>
      </c>
      <c r="G105" s="93">
        <v>404748.57</v>
      </c>
      <c r="H105" s="93">
        <f t="shared" si="3"/>
        <v>0</v>
      </c>
      <c r="J105" s="91"/>
      <c r="K105" s="91"/>
      <c r="L105" s="93"/>
      <c r="M105" s="93"/>
    </row>
    <row r="106" spans="1:13" x14ac:dyDescent="0.25">
      <c r="A106" s="80" t="s">
        <v>1881</v>
      </c>
      <c r="B106" s="80" t="s">
        <v>1882</v>
      </c>
      <c r="C106" s="81">
        <v>-390318.43</v>
      </c>
      <c r="D106" s="7"/>
      <c r="E106" s="91" t="s">
        <v>1922</v>
      </c>
      <c r="F106" s="92">
        <v>42863</v>
      </c>
      <c r="G106" s="93">
        <v>390318.43</v>
      </c>
      <c r="H106" s="93">
        <f t="shared" si="3"/>
        <v>0</v>
      </c>
      <c r="J106" s="91"/>
      <c r="K106" s="91"/>
      <c r="L106" s="93"/>
      <c r="M106" s="93"/>
    </row>
    <row r="107" spans="1:13" x14ac:dyDescent="0.25">
      <c r="A107" s="80" t="s">
        <v>1895</v>
      </c>
      <c r="B107" s="80" t="s">
        <v>1896</v>
      </c>
      <c r="C107" s="81">
        <v>-304854.28000000003</v>
      </c>
      <c r="D107" s="7"/>
      <c r="E107" s="91" t="s">
        <v>2051</v>
      </c>
      <c r="F107" s="92">
        <v>42881</v>
      </c>
      <c r="G107" s="93">
        <v>304854.28000000003</v>
      </c>
      <c r="H107" s="93">
        <f t="shared" si="3"/>
        <v>0</v>
      </c>
      <c r="J107" s="91"/>
      <c r="K107" s="91"/>
      <c r="L107" s="93"/>
      <c r="M107" s="93"/>
    </row>
    <row r="108" spans="1:13" x14ac:dyDescent="0.25">
      <c r="A108" s="80" t="s">
        <v>1907</v>
      </c>
      <c r="B108" s="80" t="s">
        <v>1908</v>
      </c>
      <c r="C108" s="81">
        <v>-298337.58</v>
      </c>
      <c r="D108" s="7"/>
      <c r="E108" s="91" t="s">
        <v>2039</v>
      </c>
      <c r="F108" s="92">
        <v>42881</v>
      </c>
      <c r="G108" s="93">
        <v>298337.58</v>
      </c>
      <c r="H108" s="93">
        <f t="shared" si="3"/>
        <v>0</v>
      </c>
      <c r="J108" s="91"/>
      <c r="K108" s="91"/>
      <c r="L108" s="93"/>
      <c r="M108" s="93"/>
    </row>
    <row r="109" spans="1:13" x14ac:dyDescent="0.25">
      <c r="A109" s="80" t="s">
        <v>1909</v>
      </c>
      <c r="B109" s="80" t="s">
        <v>1910</v>
      </c>
      <c r="C109" s="81">
        <v>-304854.28000000003</v>
      </c>
      <c r="D109" s="7"/>
      <c r="E109" s="91" t="s">
        <v>2056</v>
      </c>
      <c r="F109" s="92">
        <v>42881</v>
      </c>
      <c r="G109" s="93">
        <v>304854.28000000003</v>
      </c>
      <c r="H109" s="93">
        <f t="shared" si="3"/>
        <v>0</v>
      </c>
      <c r="J109" s="91"/>
      <c r="K109" s="91"/>
      <c r="L109" s="93"/>
      <c r="M109" s="93"/>
    </row>
    <row r="110" spans="1:13" x14ac:dyDescent="0.25">
      <c r="A110" s="80" t="s">
        <v>2138</v>
      </c>
      <c r="B110" s="80" t="s">
        <v>2139</v>
      </c>
      <c r="C110" s="81">
        <v>-223074.99</v>
      </c>
      <c r="D110" s="7"/>
      <c r="E110" s="91" t="s">
        <v>2326</v>
      </c>
      <c r="F110" s="92">
        <v>42891</v>
      </c>
      <c r="G110" s="93">
        <v>223074.99</v>
      </c>
      <c r="H110" s="93">
        <f t="shared" si="3"/>
        <v>0</v>
      </c>
      <c r="J110" s="91"/>
      <c r="K110" s="91"/>
      <c r="L110" s="93"/>
      <c r="M110" s="93"/>
    </row>
    <row r="111" spans="1:13" x14ac:dyDescent="0.25">
      <c r="A111" s="80" t="s">
        <v>2140</v>
      </c>
      <c r="B111" s="80" t="s">
        <v>2141</v>
      </c>
      <c r="C111" s="81">
        <v>-454679.11</v>
      </c>
      <c r="D111" s="7"/>
      <c r="E111" s="91" t="s">
        <v>2335</v>
      </c>
      <c r="F111" s="92">
        <v>42891</v>
      </c>
      <c r="G111" s="93">
        <v>454679.11</v>
      </c>
      <c r="H111" s="93">
        <f t="shared" si="3"/>
        <v>0</v>
      </c>
      <c r="J111" s="91"/>
      <c r="K111" s="91"/>
      <c r="L111" s="93"/>
      <c r="M111" s="93"/>
    </row>
    <row r="112" spans="1:13" x14ac:dyDescent="0.25">
      <c r="A112" s="80" t="s">
        <v>2180</v>
      </c>
      <c r="B112" s="80" t="s">
        <v>2181</v>
      </c>
      <c r="C112" s="81">
        <v>-212751.82</v>
      </c>
      <c r="D112" s="7"/>
      <c r="E112" s="91" t="s">
        <v>2405</v>
      </c>
      <c r="F112" s="92">
        <v>42898</v>
      </c>
      <c r="G112" s="93">
        <v>212751.82</v>
      </c>
      <c r="H112" s="93">
        <f t="shared" si="3"/>
        <v>0</v>
      </c>
      <c r="J112" s="91"/>
      <c r="K112" s="91"/>
      <c r="L112" s="93"/>
      <c r="M112" s="93"/>
    </row>
    <row r="113" spans="1:13" x14ac:dyDescent="0.25">
      <c r="A113" s="80" t="s">
        <v>2182</v>
      </c>
      <c r="B113" s="80" t="s">
        <v>2183</v>
      </c>
      <c r="C113" s="81">
        <v>-212751.82</v>
      </c>
      <c r="D113" s="7"/>
      <c r="E113" s="91" t="s">
        <v>2418</v>
      </c>
      <c r="F113" s="92">
        <v>42898</v>
      </c>
      <c r="G113" s="93">
        <v>212751.82</v>
      </c>
      <c r="H113" s="93">
        <f t="shared" si="3"/>
        <v>0</v>
      </c>
      <c r="J113" s="91"/>
      <c r="K113" s="91"/>
      <c r="L113" s="93"/>
      <c r="M113" s="93"/>
    </row>
    <row r="114" spans="1:13" x14ac:dyDescent="0.25">
      <c r="A114" s="80" t="s">
        <v>2184</v>
      </c>
      <c r="B114" s="80" t="s">
        <v>2185</v>
      </c>
      <c r="C114" s="81">
        <v>-212751.82</v>
      </c>
      <c r="D114" s="7"/>
      <c r="E114" s="91" t="s">
        <v>2410</v>
      </c>
      <c r="F114" s="92">
        <v>42898</v>
      </c>
      <c r="G114" s="93">
        <v>212751.82</v>
      </c>
      <c r="H114" s="93">
        <f t="shared" si="3"/>
        <v>0</v>
      </c>
      <c r="J114" s="91"/>
      <c r="K114" s="91"/>
      <c r="L114" s="93"/>
      <c r="M114" s="93"/>
    </row>
    <row r="115" spans="1:13" x14ac:dyDescent="0.25">
      <c r="A115" s="80" t="s">
        <v>2188</v>
      </c>
      <c r="B115" s="80" t="s">
        <v>2189</v>
      </c>
      <c r="C115" s="81">
        <v>-212751.82</v>
      </c>
      <c r="D115" s="7"/>
      <c r="E115" s="91" t="s">
        <v>2423</v>
      </c>
      <c r="F115" s="92">
        <v>42898</v>
      </c>
      <c r="G115" s="93">
        <v>212751.82</v>
      </c>
      <c r="H115" s="93">
        <f t="shared" si="3"/>
        <v>0</v>
      </c>
      <c r="J115" s="91"/>
      <c r="K115" s="91"/>
      <c r="L115" s="93"/>
      <c r="M115" s="93"/>
    </row>
    <row r="116" spans="1:13" x14ac:dyDescent="0.25">
      <c r="A116" s="80" t="s">
        <v>2200</v>
      </c>
      <c r="B116" s="80" t="s">
        <v>2201</v>
      </c>
      <c r="C116" s="81">
        <v>-179932.24</v>
      </c>
      <c r="D116" s="7"/>
      <c r="E116" s="91" t="s">
        <v>2404</v>
      </c>
      <c r="F116" s="92">
        <v>42898</v>
      </c>
      <c r="G116" s="93">
        <v>179932.19</v>
      </c>
      <c r="H116" s="93">
        <f t="shared" si="3"/>
        <v>-4.9999999988358468E-2</v>
      </c>
      <c r="J116" s="91"/>
      <c r="K116" s="91"/>
      <c r="L116" s="93"/>
      <c r="M116" s="93"/>
    </row>
    <row r="117" spans="1:13" x14ac:dyDescent="0.25">
      <c r="A117" s="80" t="s">
        <v>2202</v>
      </c>
      <c r="B117" s="80" t="s">
        <v>2203</v>
      </c>
      <c r="C117" s="81">
        <v>-266122.02</v>
      </c>
      <c r="D117" s="7"/>
      <c r="E117" s="91" t="s">
        <v>2396</v>
      </c>
      <c r="F117" s="92">
        <v>42898</v>
      </c>
      <c r="G117" s="93">
        <v>266122.02</v>
      </c>
      <c r="H117" s="93">
        <f t="shared" si="3"/>
        <v>0</v>
      </c>
      <c r="J117" s="91"/>
      <c r="K117" s="91"/>
      <c r="L117" s="93"/>
      <c r="M117" s="93"/>
    </row>
    <row r="118" spans="1:13" x14ac:dyDescent="0.25">
      <c r="A118" s="80" t="s">
        <v>2206</v>
      </c>
      <c r="B118" s="80" t="s">
        <v>2207</v>
      </c>
      <c r="C118" s="81">
        <v>-266122.02</v>
      </c>
      <c r="D118" s="7"/>
      <c r="E118" s="91" t="s">
        <v>2403</v>
      </c>
      <c r="F118" s="92">
        <v>42898</v>
      </c>
      <c r="G118" s="93">
        <v>266122.02</v>
      </c>
      <c r="H118" s="93">
        <f t="shared" si="3"/>
        <v>0</v>
      </c>
      <c r="J118" s="91"/>
      <c r="K118" s="91"/>
      <c r="L118" s="93"/>
      <c r="M118" s="93"/>
    </row>
    <row r="119" spans="1:13" x14ac:dyDescent="0.25">
      <c r="A119" s="80" t="s">
        <v>2212</v>
      </c>
      <c r="B119" s="80" t="s">
        <v>2213</v>
      </c>
      <c r="C119" s="81">
        <v>-646573.76</v>
      </c>
      <c r="D119" s="7"/>
      <c r="E119" s="91" t="s">
        <v>2339</v>
      </c>
      <c r="F119" s="92">
        <v>42905</v>
      </c>
      <c r="G119" s="93">
        <v>646573.76</v>
      </c>
      <c r="H119" s="93">
        <f t="shared" si="3"/>
        <v>0</v>
      </c>
      <c r="J119" s="91"/>
      <c r="K119" s="91"/>
      <c r="L119" s="93"/>
      <c r="M119" s="93"/>
    </row>
    <row r="120" spans="1:13" x14ac:dyDescent="0.25">
      <c r="A120" s="80" t="s">
        <v>2437</v>
      </c>
      <c r="B120" s="80" t="s">
        <v>2438</v>
      </c>
      <c r="C120" s="81">
        <v>-414048.16</v>
      </c>
      <c r="D120" s="7"/>
      <c r="E120" s="91" t="s">
        <v>2319</v>
      </c>
      <c r="F120" s="92">
        <v>42754</v>
      </c>
      <c r="G120" s="93">
        <v>414048.16</v>
      </c>
      <c r="H120" s="93">
        <f t="shared" si="3"/>
        <v>0</v>
      </c>
      <c r="J120" s="91"/>
      <c r="K120" s="91"/>
      <c r="L120" s="93"/>
      <c r="M120" s="93"/>
    </row>
    <row r="121" spans="1:13" x14ac:dyDescent="0.25">
      <c r="A121" s="80" t="s">
        <v>2216</v>
      </c>
      <c r="B121" s="80" t="s">
        <v>2217</v>
      </c>
      <c r="C121" s="81">
        <v>-266122.02</v>
      </c>
      <c r="D121" s="7"/>
      <c r="E121" s="91" t="s">
        <v>2393</v>
      </c>
      <c r="F121" s="92">
        <v>42905</v>
      </c>
      <c r="G121" s="93">
        <v>266122.02</v>
      </c>
      <c r="H121" s="93">
        <f t="shared" si="3"/>
        <v>0</v>
      </c>
      <c r="J121" s="91"/>
      <c r="K121" s="91"/>
      <c r="L121" s="93"/>
      <c r="M121" s="93"/>
    </row>
    <row r="122" spans="1:13" x14ac:dyDescent="0.25">
      <c r="A122" s="80" t="s">
        <v>2234</v>
      </c>
      <c r="B122" s="80" t="s">
        <v>2235</v>
      </c>
      <c r="C122" s="81">
        <v>-212751.82</v>
      </c>
      <c r="D122" s="7"/>
      <c r="E122" s="91" t="s">
        <v>2415</v>
      </c>
      <c r="F122" s="92">
        <v>42905</v>
      </c>
      <c r="G122" s="93">
        <v>212751.82</v>
      </c>
      <c r="H122" s="93">
        <f t="shared" si="3"/>
        <v>0</v>
      </c>
      <c r="J122" s="91"/>
      <c r="K122" s="91"/>
      <c r="L122" s="93"/>
      <c r="M122" s="93"/>
    </row>
    <row r="123" spans="1:13" x14ac:dyDescent="0.25">
      <c r="A123" s="80" t="s">
        <v>2240</v>
      </c>
      <c r="B123" s="80" t="s">
        <v>2241</v>
      </c>
      <c r="C123" s="81">
        <v>-212751.82</v>
      </c>
      <c r="D123" s="7"/>
      <c r="E123" s="91" t="s">
        <v>2422</v>
      </c>
      <c r="F123" s="92">
        <v>42905</v>
      </c>
      <c r="G123" s="93">
        <v>212751.82</v>
      </c>
      <c r="H123" s="93">
        <f t="shared" si="3"/>
        <v>0</v>
      </c>
      <c r="J123" s="91"/>
      <c r="K123" s="91"/>
      <c r="L123" s="93"/>
      <c r="M123" s="93"/>
    </row>
    <row r="124" spans="1:13" x14ac:dyDescent="0.25">
      <c r="A124" s="80" t="s">
        <v>2242</v>
      </c>
      <c r="B124" s="80" t="s">
        <v>2243</v>
      </c>
      <c r="C124" s="81">
        <v>-212751.82</v>
      </c>
      <c r="D124" s="7"/>
      <c r="E124" s="91" t="s">
        <v>2416</v>
      </c>
      <c r="F124" s="92">
        <v>42905</v>
      </c>
      <c r="G124" s="93">
        <v>212751.82</v>
      </c>
      <c r="H124" s="93">
        <f t="shared" si="3"/>
        <v>0</v>
      </c>
      <c r="J124" s="91"/>
      <c r="K124" s="91"/>
      <c r="L124" s="93"/>
      <c r="M124" s="93"/>
    </row>
    <row r="125" spans="1:13" x14ac:dyDescent="0.25">
      <c r="A125" s="80" t="s">
        <v>2244</v>
      </c>
      <c r="B125" s="80" t="s">
        <v>2245</v>
      </c>
      <c r="C125" s="81">
        <v>-212751.82</v>
      </c>
      <c r="D125" s="7"/>
      <c r="E125" s="91" t="s">
        <v>2426</v>
      </c>
      <c r="F125" s="92">
        <v>42905</v>
      </c>
      <c r="G125" s="93">
        <v>212751.82</v>
      </c>
      <c r="H125" s="93">
        <f t="shared" si="3"/>
        <v>0</v>
      </c>
      <c r="J125" s="91"/>
      <c r="K125" s="91"/>
      <c r="L125" s="93"/>
      <c r="M125" s="93"/>
    </row>
    <row r="126" spans="1:13" x14ac:dyDescent="0.25">
      <c r="A126" s="80" t="s">
        <v>2246</v>
      </c>
      <c r="B126" s="80" t="s">
        <v>2247</v>
      </c>
      <c r="C126" s="81">
        <v>-212751.82</v>
      </c>
      <c r="D126" s="7"/>
      <c r="E126" s="91" t="s">
        <v>2411</v>
      </c>
      <c r="F126" s="92">
        <v>42905</v>
      </c>
      <c r="G126" s="93">
        <v>212751.82</v>
      </c>
      <c r="H126" s="93">
        <f t="shared" si="3"/>
        <v>0</v>
      </c>
      <c r="J126" s="91"/>
      <c r="K126" s="91"/>
      <c r="L126" s="93"/>
      <c r="M126" s="93"/>
    </row>
    <row r="127" spans="1:13" x14ac:dyDescent="0.25">
      <c r="A127" s="80" t="s">
        <v>2250</v>
      </c>
      <c r="B127" s="80" t="s">
        <v>2251</v>
      </c>
      <c r="C127" s="81">
        <v>-266122.02</v>
      </c>
      <c r="D127" s="7"/>
      <c r="E127" s="91" t="s">
        <v>2398</v>
      </c>
      <c r="F127" s="92">
        <v>42905</v>
      </c>
      <c r="G127" s="93">
        <v>266122.02</v>
      </c>
      <c r="H127" s="93">
        <f t="shared" si="3"/>
        <v>0</v>
      </c>
      <c r="J127" s="91"/>
      <c r="K127" s="91"/>
      <c r="L127" s="93"/>
      <c r="M127" s="93"/>
    </row>
    <row r="128" spans="1:13" x14ac:dyDescent="0.25">
      <c r="A128" s="80" t="s">
        <v>2258</v>
      </c>
      <c r="B128" s="80" t="s">
        <v>2259</v>
      </c>
      <c r="C128" s="81">
        <v>-266122.02</v>
      </c>
      <c r="D128" s="7"/>
      <c r="E128" s="91" t="s">
        <v>2391</v>
      </c>
      <c r="F128" s="92">
        <v>42905</v>
      </c>
      <c r="G128" s="93">
        <v>266122.02</v>
      </c>
      <c r="H128" s="93">
        <f t="shared" si="3"/>
        <v>0</v>
      </c>
      <c r="J128" s="91"/>
      <c r="K128" s="91"/>
      <c r="L128" s="93"/>
      <c r="M128" s="93"/>
    </row>
    <row r="129" spans="1:13" x14ac:dyDescent="0.25">
      <c r="A129" s="80" t="s">
        <v>2262</v>
      </c>
      <c r="B129" s="80" t="s">
        <v>2263</v>
      </c>
      <c r="C129" s="81">
        <v>-212751.82</v>
      </c>
      <c r="D129" s="7"/>
      <c r="E129" s="91" t="s">
        <v>2417</v>
      </c>
      <c r="F129" s="92">
        <v>42906</v>
      </c>
      <c r="G129" s="93">
        <v>212751.82</v>
      </c>
      <c r="H129" s="93">
        <f t="shared" si="3"/>
        <v>0</v>
      </c>
      <c r="J129" s="91"/>
      <c r="K129" s="91"/>
      <c r="L129" s="93"/>
      <c r="M129" s="93"/>
    </row>
    <row r="130" spans="1:13" x14ac:dyDescent="0.25">
      <c r="A130" s="80" t="s">
        <v>2264</v>
      </c>
      <c r="B130" s="80" t="s">
        <v>2265</v>
      </c>
      <c r="C130" s="81">
        <v>-212751.82</v>
      </c>
      <c r="D130" s="7"/>
      <c r="E130" s="91" t="s">
        <v>2420</v>
      </c>
      <c r="F130" s="92">
        <v>42906</v>
      </c>
      <c r="G130" s="93">
        <v>212751.82</v>
      </c>
      <c r="H130" s="93">
        <f t="shared" si="3"/>
        <v>0</v>
      </c>
      <c r="J130" s="91"/>
      <c r="K130" s="91"/>
      <c r="L130" s="93"/>
      <c r="M130" s="93"/>
    </row>
    <row r="131" spans="1:13" x14ac:dyDescent="0.25">
      <c r="A131" s="80" t="s">
        <v>2274</v>
      </c>
      <c r="B131" s="80" t="s">
        <v>2275</v>
      </c>
      <c r="C131" s="81">
        <v>-218105.89</v>
      </c>
      <c r="D131" s="7"/>
      <c r="E131" s="91" t="s">
        <v>2747</v>
      </c>
      <c r="F131" s="92">
        <v>42906</v>
      </c>
      <c r="G131" s="93">
        <v>218104.73</v>
      </c>
      <c r="H131" s="93">
        <f t="shared" si="3"/>
        <v>-1.1600000000034925</v>
      </c>
      <c r="J131" s="91"/>
      <c r="K131" s="91"/>
      <c r="L131" s="93"/>
      <c r="M131" s="93"/>
    </row>
    <row r="132" spans="1:13" x14ac:dyDescent="0.25">
      <c r="A132" s="80" t="s">
        <v>2282</v>
      </c>
      <c r="B132" s="80" t="s">
        <v>2283</v>
      </c>
      <c r="C132" s="81">
        <v>-266122.02</v>
      </c>
      <c r="D132" s="7"/>
      <c r="E132" s="91" t="s">
        <v>2387</v>
      </c>
      <c r="F132" s="92">
        <v>42905</v>
      </c>
      <c r="G132" s="93">
        <v>266122.02</v>
      </c>
      <c r="H132" s="93">
        <f t="shared" si="3"/>
        <v>0</v>
      </c>
      <c r="J132" s="91"/>
      <c r="K132" s="91"/>
      <c r="L132" s="93"/>
      <c r="M132" s="93"/>
    </row>
    <row r="133" spans="1:13" x14ac:dyDescent="0.25">
      <c r="A133" s="80" t="s">
        <v>2289</v>
      </c>
      <c r="B133" s="80" t="s">
        <v>2290</v>
      </c>
      <c r="C133" s="81">
        <v>-348454.73</v>
      </c>
      <c r="D133" s="7"/>
      <c r="E133" s="91" t="s">
        <v>2359</v>
      </c>
      <c r="F133" s="92">
        <v>42916</v>
      </c>
      <c r="G133" s="93">
        <v>348454.73</v>
      </c>
      <c r="H133" s="93">
        <f t="shared" si="3"/>
        <v>0</v>
      </c>
      <c r="J133" s="91"/>
      <c r="K133" s="91"/>
      <c r="L133" s="93"/>
      <c r="M133" s="93"/>
    </row>
    <row r="134" spans="1:13" x14ac:dyDescent="0.25">
      <c r="A134" s="80" t="s">
        <v>2295</v>
      </c>
      <c r="B134" s="80" t="s">
        <v>2296</v>
      </c>
      <c r="C134" s="81">
        <v>-400419.05</v>
      </c>
      <c r="D134" s="7"/>
      <c r="E134" s="91" t="s">
        <v>2356</v>
      </c>
      <c r="F134" s="92">
        <v>42916</v>
      </c>
      <c r="G134" s="93">
        <v>400419.05</v>
      </c>
      <c r="H134" s="93">
        <f t="shared" si="3"/>
        <v>0</v>
      </c>
      <c r="J134" s="91"/>
      <c r="K134" s="91"/>
      <c r="L134" s="93"/>
      <c r="M134" s="93"/>
    </row>
    <row r="135" spans="1:13" x14ac:dyDescent="0.25">
      <c r="A135" s="80" t="s">
        <v>2297</v>
      </c>
      <c r="B135" s="80" t="s">
        <v>2298</v>
      </c>
      <c r="C135" s="81">
        <v>-400419.05</v>
      </c>
      <c r="D135" s="7"/>
      <c r="E135" s="91" t="s">
        <v>2354</v>
      </c>
      <c r="F135" s="92">
        <v>42916</v>
      </c>
      <c r="G135" s="93">
        <v>400419.05</v>
      </c>
      <c r="H135" s="93">
        <f t="shared" ref="H135:H166" si="4">+C135+G135</f>
        <v>0</v>
      </c>
      <c r="J135" s="91"/>
      <c r="K135" s="91"/>
      <c r="L135" s="93"/>
      <c r="M135" s="93"/>
    </row>
    <row r="136" spans="1:13" x14ac:dyDescent="0.25">
      <c r="A136" s="80" t="s">
        <v>2299</v>
      </c>
      <c r="B136" s="80" t="s">
        <v>2300</v>
      </c>
      <c r="C136" s="81">
        <v>-400419.05</v>
      </c>
      <c r="D136" s="7"/>
      <c r="E136" s="91" t="s">
        <v>2357</v>
      </c>
      <c r="F136" s="92">
        <v>42916</v>
      </c>
      <c r="G136" s="93">
        <v>400419.05</v>
      </c>
      <c r="H136" s="93">
        <f t="shared" si="4"/>
        <v>0</v>
      </c>
      <c r="J136" s="91"/>
      <c r="K136" s="91"/>
      <c r="L136" s="93"/>
      <c r="M136" s="93"/>
    </row>
    <row r="137" spans="1:13" x14ac:dyDescent="0.25">
      <c r="A137" s="80" t="s">
        <v>2303</v>
      </c>
      <c r="B137" s="80" t="s">
        <v>2304</v>
      </c>
      <c r="C137" s="81">
        <v>-212751.82</v>
      </c>
      <c r="D137" s="7"/>
      <c r="E137" s="91" t="s">
        <v>2407</v>
      </c>
      <c r="F137" s="92">
        <v>42905</v>
      </c>
      <c r="G137" s="93">
        <v>212751.82</v>
      </c>
      <c r="H137" s="93">
        <f t="shared" si="4"/>
        <v>0</v>
      </c>
      <c r="J137" s="91"/>
      <c r="K137" s="91"/>
      <c r="L137" s="93"/>
      <c r="M137" s="93"/>
    </row>
    <row r="138" spans="1:13" x14ac:dyDescent="0.25">
      <c r="A138" s="80" t="s">
        <v>2495</v>
      </c>
      <c r="B138" s="80" t="s">
        <v>2496</v>
      </c>
      <c r="C138" s="81">
        <v>-241732.61</v>
      </c>
      <c r="D138" s="7"/>
      <c r="E138" s="91" t="s">
        <v>2699</v>
      </c>
      <c r="F138" s="92">
        <v>42919</v>
      </c>
      <c r="G138" s="93">
        <v>241732.61</v>
      </c>
      <c r="H138" s="93">
        <f t="shared" si="4"/>
        <v>0</v>
      </c>
      <c r="J138" s="91"/>
      <c r="K138" s="91"/>
      <c r="L138" s="93"/>
      <c r="M138" s="93"/>
    </row>
    <row r="139" spans="1:13" x14ac:dyDescent="0.25">
      <c r="A139" s="80" t="s">
        <v>2497</v>
      </c>
      <c r="B139" s="80" t="s">
        <v>2498</v>
      </c>
      <c r="C139" s="81">
        <v>-534430.17000000004</v>
      </c>
      <c r="D139" s="7"/>
      <c r="E139" s="91" t="s">
        <v>2708</v>
      </c>
      <c r="F139" s="92">
        <v>42921</v>
      </c>
      <c r="G139" s="93">
        <v>534430.17000000004</v>
      </c>
      <c r="H139" s="93">
        <f t="shared" si="4"/>
        <v>0</v>
      </c>
      <c r="J139" s="91"/>
      <c r="K139" s="91"/>
      <c r="L139" s="93"/>
      <c r="M139" s="93"/>
    </row>
    <row r="140" spans="1:13" x14ac:dyDescent="0.25">
      <c r="A140" s="80" t="s">
        <v>2499</v>
      </c>
      <c r="B140" s="80" t="s">
        <v>2500</v>
      </c>
      <c r="C140" s="81">
        <v>-213424.74</v>
      </c>
      <c r="D140" s="7"/>
      <c r="E140" s="91" t="s">
        <v>2741</v>
      </c>
      <c r="F140" s="92">
        <v>42905</v>
      </c>
      <c r="G140" s="93">
        <v>213424.74</v>
      </c>
      <c r="H140" s="93">
        <f t="shared" si="4"/>
        <v>0</v>
      </c>
      <c r="J140" s="91"/>
      <c r="K140" s="91"/>
      <c r="L140" s="93"/>
      <c r="M140" s="93"/>
    </row>
    <row r="141" spans="1:13" x14ac:dyDescent="0.25">
      <c r="A141" s="80" t="s">
        <v>2503</v>
      </c>
      <c r="B141" s="80" t="s">
        <v>2504</v>
      </c>
      <c r="C141" s="81">
        <v>-287834.69</v>
      </c>
      <c r="D141" s="7"/>
      <c r="E141" s="91" t="s">
        <v>2715</v>
      </c>
      <c r="F141" s="92">
        <v>42926</v>
      </c>
      <c r="G141" s="93">
        <v>287834.69</v>
      </c>
      <c r="H141" s="93">
        <f t="shared" si="4"/>
        <v>0</v>
      </c>
      <c r="J141" s="91"/>
      <c r="K141" s="91"/>
      <c r="L141" s="93"/>
      <c r="M141" s="93"/>
    </row>
    <row r="142" spans="1:13" x14ac:dyDescent="0.25">
      <c r="A142" s="80" t="s">
        <v>2509</v>
      </c>
      <c r="B142" s="80" t="s">
        <v>2510</v>
      </c>
      <c r="C142" s="81">
        <v>-219364.73</v>
      </c>
      <c r="D142" s="7"/>
      <c r="E142" s="91" t="s">
        <v>2774</v>
      </c>
      <c r="F142" s="92">
        <v>42933</v>
      </c>
      <c r="G142" s="93">
        <v>219364.74</v>
      </c>
      <c r="H142" s="93">
        <f t="shared" si="4"/>
        <v>9.9999999802093953E-3</v>
      </c>
      <c r="J142" s="91"/>
      <c r="K142" s="91"/>
      <c r="L142" s="93"/>
      <c r="M142" s="93"/>
    </row>
    <row r="143" spans="1:13" x14ac:dyDescent="0.25">
      <c r="A143" s="80" t="s">
        <v>2525</v>
      </c>
      <c r="B143" s="80" t="s">
        <v>2526</v>
      </c>
      <c r="C143" s="81">
        <v>-219365.73</v>
      </c>
      <c r="D143" s="7"/>
      <c r="E143" s="91" t="s">
        <v>2769</v>
      </c>
      <c r="F143" s="92">
        <v>42930</v>
      </c>
      <c r="G143" s="93">
        <v>219364.74</v>
      </c>
      <c r="H143" s="93">
        <f t="shared" si="4"/>
        <v>-0.9900000000197906</v>
      </c>
      <c r="J143" s="91"/>
      <c r="K143" s="91"/>
      <c r="L143" s="93"/>
      <c r="M143" s="93"/>
    </row>
    <row r="144" spans="1:13" x14ac:dyDescent="0.25">
      <c r="A144" s="80" t="s">
        <v>2535</v>
      </c>
      <c r="B144" s="80" t="s">
        <v>2536</v>
      </c>
      <c r="C144" s="81">
        <v>-494416.49</v>
      </c>
      <c r="D144" s="7"/>
      <c r="E144" s="91" t="s">
        <v>2712</v>
      </c>
      <c r="F144" s="92">
        <v>42919</v>
      </c>
      <c r="G144" s="93">
        <v>494416.49</v>
      </c>
      <c r="H144" s="93">
        <f t="shared" si="4"/>
        <v>0</v>
      </c>
      <c r="J144" s="91"/>
      <c r="K144" s="91"/>
      <c r="L144" s="93"/>
      <c r="M144" s="93"/>
    </row>
    <row r="145" spans="1:13" x14ac:dyDescent="0.25">
      <c r="A145" s="80" t="s">
        <v>2537</v>
      </c>
      <c r="B145" s="80" t="s">
        <v>2538</v>
      </c>
      <c r="C145" s="81">
        <v>-212751.82</v>
      </c>
      <c r="D145" s="7"/>
      <c r="E145" s="91" t="s">
        <v>2761</v>
      </c>
      <c r="F145" s="92">
        <v>42930</v>
      </c>
      <c r="G145" s="93">
        <v>212751.82</v>
      </c>
      <c r="H145" s="93">
        <f t="shared" si="4"/>
        <v>0</v>
      </c>
      <c r="J145" s="91"/>
      <c r="K145" s="91"/>
      <c r="L145" s="93"/>
      <c r="M145" s="93"/>
    </row>
    <row r="146" spans="1:13" x14ac:dyDescent="0.25">
      <c r="A146" s="80" t="s">
        <v>2541</v>
      </c>
      <c r="B146" s="80" t="s">
        <v>2542</v>
      </c>
      <c r="C146" s="81">
        <v>-212751.82</v>
      </c>
      <c r="D146" s="7"/>
      <c r="E146" s="91" t="s">
        <v>2758</v>
      </c>
      <c r="F146" s="92">
        <v>42930</v>
      </c>
      <c r="G146" s="93">
        <v>212751.82</v>
      </c>
      <c r="H146" s="93">
        <f t="shared" si="4"/>
        <v>0</v>
      </c>
      <c r="J146" s="91"/>
      <c r="K146" s="91"/>
      <c r="L146" s="93"/>
      <c r="M146" s="93"/>
    </row>
    <row r="147" spans="1:13" x14ac:dyDescent="0.25">
      <c r="A147" s="80" t="s">
        <v>2543</v>
      </c>
      <c r="B147" s="80" t="s">
        <v>2544</v>
      </c>
      <c r="C147" s="81">
        <v>-212751.82</v>
      </c>
      <c r="D147" s="7"/>
      <c r="E147" s="91" t="s">
        <v>2760</v>
      </c>
      <c r="F147" s="92">
        <v>42930</v>
      </c>
      <c r="G147" s="93">
        <v>212751.82</v>
      </c>
      <c r="H147" s="93">
        <f t="shared" si="4"/>
        <v>0</v>
      </c>
      <c r="J147" s="91"/>
      <c r="K147" s="91"/>
      <c r="L147" s="93"/>
      <c r="M147" s="93"/>
    </row>
    <row r="148" spans="1:13" x14ac:dyDescent="0.25">
      <c r="A148" s="80" t="s">
        <v>2545</v>
      </c>
      <c r="B148" s="80" t="s">
        <v>2546</v>
      </c>
      <c r="C148" s="81">
        <v>-212751.82</v>
      </c>
      <c r="D148" s="7"/>
      <c r="E148" s="91" t="s">
        <v>2767</v>
      </c>
      <c r="F148" s="92">
        <v>42930</v>
      </c>
      <c r="G148" s="93">
        <v>212751.82</v>
      </c>
      <c r="H148" s="93">
        <f t="shared" si="4"/>
        <v>0</v>
      </c>
      <c r="J148" s="91"/>
      <c r="K148" s="91"/>
      <c r="L148" s="93"/>
      <c r="M148" s="93"/>
    </row>
    <row r="149" spans="1:13" x14ac:dyDescent="0.25">
      <c r="A149" s="80" t="s">
        <v>2549</v>
      </c>
      <c r="B149" s="80" t="s">
        <v>2550</v>
      </c>
      <c r="C149" s="81">
        <v>-266122.02</v>
      </c>
      <c r="D149" s="7"/>
      <c r="E149" s="91" t="s">
        <v>2752</v>
      </c>
      <c r="F149" s="92">
        <v>42930</v>
      </c>
      <c r="G149" s="93">
        <v>266122.02</v>
      </c>
      <c r="H149" s="93">
        <f t="shared" si="4"/>
        <v>0</v>
      </c>
      <c r="J149" s="91"/>
      <c r="K149" s="91"/>
      <c r="L149" s="93"/>
      <c r="M149" s="93"/>
    </row>
    <row r="150" spans="1:13" x14ac:dyDescent="0.25">
      <c r="A150" s="80" t="s">
        <v>2551</v>
      </c>
      <c r="B150" s="80" t="s">
        <v>2552</v>
      </c>
      <c r="C150" s="81">
        <v>-304854.28000000003</v>
      </c>
      <c r="D150" s="7"/>
      <c r="E150" s="91" t="s">
        <v>2755</v>
      </c>
      <c r="F150" s="92">
        <v>42930</v>
      </c>
      <c r="G150" s="93">
        <v>304854.28000000003</v>
      </c>
      <c r="H150" s="93">
        <f t="shared" si="4"/>
        <v>0</v>
      </c>
      <c r="J150" s="91"/>
      <c r="K150" s="91"/>
      <c r="L150" s="93"/>
      <c r="M150" s="93"/>
    </row>
    <row r="151" spans="1:13" x14ac:dyDescent="0.25">
      <c r="A151" s="80" t="s">
        <v>2553</v>
      </c>
      <c r="B151" s="80" t="s">
        <v>2554</v>
      </c>
      <c r="C151" s="81">
        <v>-304854.28000000003</v>
      </c>
      <c r="D151" s="7"/>
      <c r="E151" s="91" t="s">
        <v>2756</v>
      </c>
      <c r="F151" s="92">
        <v>42930</v>
      </c>
      <c r="G151" s="93">
        <v>304854.28000000003</v>
      </c>
      <c r="H151" s="93">
        <f t="shared" si="4"/>
        <v>0</v>
      </c>
      <c r="J151" s="91"/>
      <c r="K151" s="91"/>
      <c r="L151" s="93"/>
      <c r="M151" s="93"/>
    </row>
    <row r="152" spans="1:13" x14ac:dyDescent="0.25">
      <c r="A152" s="80" t="s">
        <v>2555</v>
      </c>
      <c r="B152" s="80" t="s">
        <v>2556</v>
      </c>
      <c r="C152" s="81">
        <v>-304854.28000000003</v>
      </c>
      <c r="D152" s="7"/>
      <c r="E152" s="91" t="s">
        <v>2754</v>
      </c>
      <c r="F152" s="92">
        <v>42930</v>
      </c>
      <c r="G152" s="93">
        <v>304854.28000000003</v>
      </c>
      <c r="H152" s="93">
        <f t="shared" si="4"/>
        <v>0</v>
      </c>
      <c r="J152" s="91"/>
      <c r="K152" s="91"/>
      <c r="L152" s="93"/>
      <c r="M152" s="93"/>
    </row>
    <row r="153" spans="1:13" x14ac:dyDescent="0.25">
      <c r="A153" s="80" t="s">
        <v>2559</v>
      </c>
      <c r="B153" s="80" t="s">
        <v>2560</v>
      </c>
      <c r="C153" s="81">
        <v>-425421.04</v>
      </c>
      <c r="D153" s="7"/>
      <c r="E153" s="91" t="s">
        <v>953</v>
      </c>
      <c r="F153" s="92">
        <v>42800</v>
      </c>
      <c r="G153" s="93">
        <v>425421.04</v>
      </c>
      <c r="H153" s="93">
        <f t="shared" si="4"/>
        <v>0</v>
      </c>
      <c r="J153" s="91"/>
      <c r="K153" s="91"/>
      <c r="L153" s="93"/>
      <c r="M153" s="93"/>
    </row>
    <row r="154" spans="1:13" x14ac:dyDescent="0.25">
      <c r="A154" s="80" t="s">
        <v>2563</v>
      </c>
      <c r="B154" s="80" t="s">
        <v>2564</v>
      </c>
      <c r="C154" s="81">
        <v>-400419.05</v>
      </c>
      <c r="D154" s="7"/>
      <c r="E154" s="91" t="s">
        <v>2731</v>
      </c>
      <c r="F154" s="92">
        <v>42933</v>
      </c>
      <c r="G154" s="93">
        <v>400419.05</v>
      </c>
      <c r="H154" s="93">
        <f t="shared" si="4"/>
        <v>0</v>
      </c>
      <c r="J154" s="91"/>
      <c r="K154" s="91"/>
      <c r="L154" s="93"/>
      <c r="M154" s="93"/>
    </row>
    <row r="155" spans="1:13" x14ac:dyDescent="0.25">
      <c r="A155" s="80" t="s">
        <v>2565</v>
      </c>
      <c r="B155" s="80" t="s">
        <v>2566</v>
      </c>
      <c r="C155" s="81">
        <v>-400419.05</v>
      </c>
      <c r="D155" s="7"/>
      <c r="E155" s="91" t="s">
        <v>2729</v>
      </c>
      <c r="F155" s="92">
        <v>42933</v>
      </c>
      <c r="G155" s="93">
        <v>400419.05</v>
      </c>
      <c r="H155" s="93">
        <f t="shared" si="4"/>
        <v>0</v>
      </c>
      <c r="J155" s="91"/>
      <c r="K155" s="91"/>
      <c r="L155" s="93"/>
      <c r="M155" s="93"/>
    </row>
    <row r="156" spans="1:13" x14ac:dyDescent="0.25">
      <c r="A156" s="80" t="s">
        <v>2569</v>
      </c>
      <c r="B156" s="80" t="s">
        <v>2570</v>
      </c>
      <c r="C156" s="81">
        <v>-129544.73</v>
      </c>
      <c r="D156" s="7"/>
      <c r="E156" s="91" t="s">
        <v>2768</v>
      </c>
      <c r="F156" s="92">
        <v>42933</v>
      </c>
      <c r="G156" s="93">
        <v>233944.73</v>
      </c>
      <c r="H156" s="93">
        <f t="shared" si="4"/>
        <v>104400.00000000001</v>
      </c>
      <c r="J156" s="91"/>
      <c r="K156" s="91"/>
      <c r="L156" s="93"/>
      <c r="M156" s="93"/>
    </row>
    <row r="157" spans="1:13" x14ac:dyDescent="0.25">
      <c r="A157" s="80" t="s">
        <v>2571</v>
      </c>
      <c r="B157" s="80" t="s">
        <v>2572</v>
      </c>
      <c r="C157" s="81">
        <v>-233944.73</v>
      </c>
      <c r="D157" s="7"/>
      <c r="E157" s="91" t="s">
        <v>2780</v>
      </c>
      <c r="F157" s="92">
        <v>42933</v>
      </c>
      <c r="G157" s="93">
        <v>233944.73</v>
      </c>
      <c r="H157" s="93">
        <f t="shared" si="4"/>
        <v>0</v>
      </c>
      <c r="J157" s="91"/>
      <c r="K157" s="91"/>
      <c r="L157" s="93"/>
      <c r="M157" s="93"/>
    </row>
    <row r="158" spans="1:13" x14ac:dyDescent="0.25">
      <c r="A158" s="80" t="s">
        <v>2573</v>
      </c>
      <c r="B158" s="80" t="s">
        <v>2574</v>
      </c>
      <c r="C158" s="81">
        <v>-233944.73</v>
      </c>
      <c r="D158" s="7"/>
      <c r="E158" s="91" t="s">
        <v>2771</v>
      </c>
      <c r="F158" s="92">
        <v>42933</v>
      </c>
      <c r="G158" s="93">
        <v>233944.73</v>
      </c>
      <c r="H158" s="93">
        <f t="shared" si="4"/>
        <v>0</v>
      </c>
      <c r="J158" s="91"/>
      <c r="K158" s="91"/>
      <c r="L158" s="93"/>
      <c r="M158" s="93"/>
    </row>
    <row r="159" spans="1:13" x14ac:dyDescent="0.25">
      <c r="A159" s="80" t="s">
        <v>2577</v>
      </c>
      <c r="B159" s="80" t="s">
        <v>2578</v>
      </c>
      <c r="C159" s="81">
        <v>-454679.11</v>
      </c>
      <c r="D159" s="7"/>
      <c r="E159" s="91" t="s">
        <v>2704</v>
      </c>
      <c r="F159" s="92">
        <v>42933</v>
      </c>
      <c r="G159" s="93">
        <v>454679.11</v>
      </c>
      <c r="H159" s="93">
        <f t="shared" si="4"/>
        <v>0</v>
      </c>
      <c r="J159" s="91"/>
      <c r="K159" s="91"/>
      <c r="L159" s="93"/>
      <c r="M159" s="93"/>
    </row>
    <row r="160" spans="1:13" x14ac:dyDescent="0.25">
      <c r="A160" s="80" t="s">
        <v>2581</v>
      </c>
      <c r="B160" s="80" t="s">
        <v>2582</v>
      </c>
      <c r="C160" s="81">
        <v>-212751.82</v>
      </c>
      <c r="D160" s="7"/>
      <c r="E160" s="91" t="s">
        <v>2765</v>
      </c>
      <c r="F160" s="92">
        <v>42933</v>
      </c>
      <c r="G160" s="93">
        <v>212751.82</v>
      </c>
      <c r="H160" s="93">
        <f t="shared" si="4"/>
        <v>0</v>
      </c>
      <c r="J160" s="91"/>
      <c r="K160" s="91"/>
      <c r="L160" s="93"/>
      <c r="M160" s="93"/>
    </row>
    <row r="161" spans="1:13" x14ac:dyDescent="0.25">
      <c r="A161" s="80" t="s">
        <v>2583</v>
      </c>
      <c r="B161" s="80" t="s">
        <v>2584</v>
      </c>
      <c r="C161" s="81">
        <v>-212751.82</v>
      </c>
      <c r="D161" s="7"/>
      <c r="E161" s="91" t="s">
        <v>2766</v>
      </c>
      <c r="F161" s="92">
        <v>42933</v>
      </c>
      <c r="G161" s="93">
        <v>212751.82</v>
      </c>
      <c r="H161" s="93">
        <f t="shared" si="4"/>
        <v>0</v>
      </c>
      <c r="J161" s="91"/>
      <c r="K161" s="91"/>
      <c r="L161" s="93"/>
      <c r="M161" s="93"/>
    </row>
    <row r="162" spans="1:13" x14ac:dyDescent="0.25">
      <c r="A162" s="80" t="s">
        <v>2589</v>
      </c>
      <c r="B162" s="80" t="s">
        <v>2590</v>
      </c>
      <c r="C162" s="81">
        <v>-233944.73</v>
      </c>
      <c r="D162" s="7"/>
      <c r="E162" s="91" t="s">
        <v>2777</v>
      </c>
      <c r="F162" s="92">
        <v>42933</v>
      </c>
      <c r="G162" s="93">
        <v>233944.73</v>
      </c>
      <c r="H162" s="93">
        <f t="shared" si="4"/>
        <v>0</v>
      </c>
      <c r="J162" s="91"/>
      <c r="K162" s="91"/>
      <c r="L162" s="93"/>
      <c r="M162" s="93"/>
    </row>
    <row r="163" spans="1:13" x14ac:dyDescent="0.25">
      <c r="A163" s="80" t="s">
        <v>2591</v>
      </c>
      <c r="B163" s="80" t="s">
        <v>2592</v>
      </c>
      <c r="C163" s="81">
        <v>-233944.73</v>
      </c>
      <c r="D163" s="7"/>
      <c r="E163" s="91" t="s">
        <v>2775</v>
      </c>
      <c r="F163" s="92">
        <v>42933</v>
      </c>
      <c r="G163" s="93">
        <v>233944.73</v>
      </c>
      <c r="H163" s="93">
        <f t="shared" si="4"/>
        <v>0</v>
      </c>
      <c r="J163" s="91"/>
      <c r="K163" s="91"/>
      <c r="L163" s="93"/>
      <c r="M163" s="93"/>
    </row>
    <row r="164" spans="1:13" x14ac:dyDescent="0.25">
      <c r="A164" s="80" t="s">
        <v>2595</v>
      </c>
      <c r="B164" s="80" t="s">
        <v>2596</v>
      </c>
      <c r="C164" s="81">
        <v>-255907.86</v>
      </c>
      <c r="D164" s="7"/>
      <c r="E164" s="91" t="s">
        <v>2726</v>
      </c>
      <c r="F164" s="92">
        <v>42935</v>
      </c>
      <c r="G164" s="93">
        <v>255907.86</v>
      </c>
      <c r="H164" s="93">
        <f t="shared" si="4"/>
        <v>0</v>
      </c>
      <c r="J164" s="91"/>
      <c r="K164" s="91"/>
      <c r="L164" s="93"/>
      <c r="M164" s="93"/>
    </row>
    <row r="165" spans="1:13" x14ac:dyDescent="0.25">
      <c r="A165" s="80" t="s">
        <v>2599</v>
      </c>
      <c r="B165" s="80" t="s">
        <v>2600</v>
      </c>
      <c r="C165" s="81">
        <v>-454679.11</v>
      </c>
      <c r="D165" s="7"/>
      <c r="E165" s="91" t="s">
        <v>2705</v>
      </c>
      <c r="F165" s="92">
        <v>42935</v>
      </c>
      <c r="G165" s="93">
        <v>454679.11</v>
      </c>
      <c r="H165" s="93">
        <f t="shared" si="4"/>
        <v>0</v>
      </c>
      <c r="J165" s="91"/>
      <c r="K165" s="91"/>
      <c r="L165" s="93"/>
      <c r="M165" s="93"/>
    </row>
    <row r="166" spans="1:13" x14ac:dyDescent="0.25">
      <c r="A166" s="80" t="s">
        <v>2607</v>
      </c>
      <c r="B166" s="80" t="s">
        <v>2608</v>
      </c>
      <c r="C166" s="81">
        <v>-219364.74</v>
      </c>
      <c r="D166" s="7"/>
      <c r="E166" s="91" t="s">
        <v>2776</v>
      </c>
      <c r="F166" s="92">
        <v>42933</v>
      </c>
      <c r="G166" s="93">
        <v>219364.74</v>
      </c>
      <c r="H166" s="93">
        <f t="shared" si="4"/>
        <v>0</v>
      </c>
      <c r="J166" s="91"/>
      <c r="K166" s="91"/>
      <c r="L166" s="93"/>
      <c r="M166" s="93"/>
    </row>
    <row r="167" spans="1:13" x14ac:dyDescent="0.25">
      <c r="A167" s="80" t="s">
        <v>2609</v>
      </c>
      <c r="B167" s="80" t="s">
        <v>2610</v>
      </c>
      <c r="C167" s="81">
        <v>-233944.73</v>
      </c>
      <c r="D167" s="7"/>
      <c r="E167" s="91" t="s">
        <v>2778</v>
      </c>
      <c r="F167" s="92">
        <v>42933</v>
      </c>
      <c r="G167" s="93">
        <v>233944.73</v>
      </c>
      <c r="H167" s="93">
        <f t="shared" ref="H167:H193" si="5">+C167+G167</f>
        <v>0</v>
      </c>
      <c r="J167" s="91"/>
      <c r="K167" s="91"/>
      <c r="L167" s="93"/>
      <c r="M167" s="93"/>
    </row>
    <row r="168" spans="1:13" x14ac:dyDescent="0.25">
      <c r="A168" s="80" t="s">
        <v>2611</v>
      </c>
      <c r="B168" s="80" t="s">
        <v>2612</v>
      </c>
      <c r="C168" s="81">
        <v>-287834.69</v>
      </c>
      <c r="D168" s="7"/>
      <c r="E168" s="91" t="s">
        <v>2722</v>
      </c>
      <c r="F168" s="92">
        <v>42935</v>
      </c>
      <c r="G168" s="93">
        <v>287834.69</v>
      </c>
      <c r="H168" s="93">
        <f t="shared" si="5"/>
        <v>0</v>
      </c>
      <c r="J168" s="91"/>
      <c r="K168" s="91"/>
      <c r="L168" s="93"/>
      <c r="M168" s="93"/>
    </row>
    <row r="169" spans="1:13" x14ac:dyDescent="0.25">
      <c r="A169" s="80" t="s">
        <v>2615</v>
      </c>
      <c r="B169" s="80" t="s">
        <v>2616</v>
      </c>
      <c r="C169" s="81">
        <v>-233945.73</v>
      </c>
      <c r="D169" s="7"/>
      <c r="E169" s="91" t="s">
        <v>2770</v>
      </c>
      <c r="F169" s="92">
        <v>42926</v>
      </c>
      <c r="G169" s="93">
        <v>233944.73</v>
      </c>
      <c r="H169" s="93">
        <f t="shared" si="5"/>
        <v>-1</v>
      </c>
      <c r="J169" s="91"/>
      <c r="K169" s="91"/>
      <c r="L169" s="93"/>
      <c r="M169" s="93"/>
    </row>
    <row r="170" spans="1:13" x14ac:dyDescent="0.25">
      <c r="A170" s="80" t="s">
        <v>2633</v>
      </c>
      <c r="B170" s="80" t="s">
        <v>2634</v>
      </c>
      <c r="C170" s="81">
        <v>-219364.74</v>
      </c>
      <c r="D170" s="7"/>
      <c r="E170" s="91" t="s">
        <v>2779</v>
      </c>
      <c r="F170" s="92">
        <v>42941</v>
      </c>
      <c r="G170" s="93">
        <v>219364.74</v>
      </c>
      <c r="H170" s="93">
        <f t="shared" si="5"/>
        <v>0</v>
      </c>
      <c r="J170" s="91"/>
      <c r="K170" s="91"/>
      <c r="L170" s="93"/>
      <c r="M170" s="93"/>
    </row>
    <row r="171" spans="1:13" x14ac:dyDescent="0.25">
      <c r="A171" s="80" t="s">
        <v>2635</v>
      </c>
      <c r="B171" s="80" t="s">
        <v>2636</v>
      </c>
      <c r="C171" s="81">
        <v>-219364.74</v>
      </c>
      <c r="D171" s="7"/>
      <c r="E171" s="91" t="s">
        <v>2781</v>
      </c>
      <c r="F171" s="92">
        <v>42941</v>
      </c>
      <c r="G171" s="93">
        <v>219364.74</v>
      </c>
      <c r="H171" s="93">
        <f t="shared" si="5"/>
        <v>0</v>
      </c>
      <c r="J171" s="91"/>
      <c r="K171" s="91"/>
      <c r="L171" s="93"/>
      <c r="M171" s="93"/>
    </row>
    <row r="172" spans="1:13" x14ac:dyDescent="0.25">
      <c r="A172" s="80" t="s">
        <v>2637</v>
      </c>
      <c r="B172" s="80" t="s">
        <v>2638</v>
      </c>
      <c r="C172" s="81">
        <v>-321320.7</v>
      </c>
      <c r="D172" s="7"/>
      <c r="E172" s="91" t="s">
        <v>2697</v>
      </c>
      <c r="F172" s="92">
        <v>42933</v>
      </c>
      <c r="G172" s="93">
        <v>321320.7</v>
      </c>
      <c r="H172" s="93">
        <f t="shared" si="5"/>
        <v>0</v>
      </c>
      <c r="J172" s="91"/>
      <c r="K172" s="91"/>
      <c r="L172" s="93"/>
      <c r="M172" s="93"/>
    </row>
    <row r="173" spans="1:13" x14ac:dyDescent="0.25">
      <c r="A173" s="80" t="s">
        <v>2661</v>
      </c>
      <c r="B173" s="80" t="s">
        <v>2662</v>
      </c>
      <c r="C173" s="81">
        <v>-348454.73</v>
      </c>
      <c r="D173" s="7"/>
      <c r="E173" s="91" t="s">
        <v>3000</v>
      </c>
      <c r="F173" s="92">
        <v>42947</v>
      </c>
      <c r="G173" s="93">
        <v>348454.73</v>
      </c>
      <c r="H173" s="93">
        <f t="shared" si="5"/>
        <v>0</v>
      </c>
      <c r="J173" s="91"/>
      <c r="K173" s="91"/>
      <c r="L173" s="93"/>
      <c r="M173" s="93"/>
    </row>
    <row r="174" spans="1:13" x14ac:dyDescent="0.25">
      <c r="A174" s="80" t="s">
        <v>2663</v>
      </c>
      <c r="B174" s="80" t="s">
        <v>2664</v>
      </c>
      <c r="C174" s="81">
        <v>-400419.05</v>
      </c>
      <c r="D174" s="7"/>
      <c r="E174" s="91" t="s">
        <v>3001</v>
      </c>
      <c r="F174" s="92">
        <v>42947</v>
      </c>
      <c r="G174" s="93">
        <v>400419.05</v>
      </c>
      <c r="H174" s="93">
        <f t="shared" si="5"/>
        <v>0</v>
      </c>
      <c r="J174" s="91"/>
      <c r="K174" s="91"/>
      <c r="L174" s="93"/>
      <c r="M174" s="93"/>
    </row>
    <row r="175" spans="1:13" x14ac:dyDescent="0.25">
      <c r="A175" s="80" t="s">
        <v>2665</v>
      </c>
      <c r="B175" s="80" t="s">
        <v>2666</v>
      </c>
      <c r="C175" s="81">
        <v>-400419.05</v>
      </c>
      <c r="D175" s="7"/>
      <c r="E175" s="91" t="s">
        <v>3002</v>
      </c>
      <c r="F175" s="92">
        <v>42947</v>
      </c>
      <c r="G175" s="93">
        <v>400419.05</v>
      </c>
      <c r="H175" s="93">
        <f t="shared" si="5"/>
        <v>0</v>
      </c>
      <c r="J175" s="91"/>
      <c r="K175" s="91"/>
      <c r="L175" s="93"/>
      <c r="M175" s="93"/>
    </row>
    <row r="176" spans="1:13" x14ac:dyDescent="0.25">
      <c r="A176" s="80" t="s">
        <v>2667</v>
      </c>
      <c r="B176" s="80" t="s">
        <v>2668</v>
      </c>
      <c r="C176" s="81">
        <v>-400419.05</v>
      </c>
      <c r="D176" s="7"/>
      <c r="E176" s="91" t="s">
        <v>3003</v>
      </c>
      <c r="F176" s="92">
        <v>42947</v>
      </c>
      <c r="G176" s="93">
        <v>400419.05</v>
      </c>
      <c r="H176" s="93">
        <f t="shared" si="5"/>
        <v>0</v>
      </c>
      <c r="J176" s="91"/>
      <c r="K176" s="91"/>
      <c r="L176" s="93"/>
      <c r="M176" s="93"/>
    </row>
    <row r="177" spans="1:13" x14ac:dyDescent="0.25">
      <c r="A177" s="80" t="s">
        <v>2671</v>
      </c>
      <c r="B177" s="80" t="s">
        <v>2672</v>
      </c>
      <c r="C177" s="81">
        <v>-212751.82</v>
      </c>
      <c r="D177" s="7"/>
      <c r="E177" s="91" t="s">
        <v>3004</v>
      </c>
      <c r="F177" s="92">
        <v>42947</v>
      </c>
      <c r="G177" s="93">
        <v>212751.82</v>
      </c>
      <c r="H177" s="93">
        <f t="shared" si="5"/>
        <v>0</v>
      </c>
      <c r="J177" s="91"/>
      <c r="K177" s="91"/>
      <c r="L177" s="93"/>
      <c r="M177" s="93"/>
    </row>
    <row r="178" spans="1:13" x14ac:dyDescent="0.25">
      <c r="A178" s="91" t="s">
        <v>2673</v>
      </c>
      <c r="B178" s="91" t="s">
        <v>2674</v>
      </c>
      <c r="C178" s="93">
        <v>-212751.82</v>
      </c>
      <c r="D178" s="7"/>
      <c r="E178" s="91" t="s">
        <v>3005</v>
      </c>
      <c r="F178" s="92">
        <v>42947</v>
      </c>
      <c r="G178" s="93">
        <v>212751.82</v>
      </c>
      <c r="H178" s="93">
        <f t="shared" si="5"/>
        <v>0</v>
      </c>
      <c r="J178" s="91"/>
      <c r="K178" s="91"/>
      <c r="L178" s="93"/>
      <c r="M178" s="93"/>
    </row>
    <row r="179" spans="1:13" x14ac:dyDescent="0.25">
      <c r="A179" s="80" t="s">
        <v>2675</v>
      </c>
      <c r="B179" s="80" t="s">
        <v>2676</v>
      </c>
      <c r="C179" s="81">
        <v>-212751.82</v>
      </c>
      <c r="D179" s="7"/>
      <c r="E179" s="91" t="s">
        <v>3006</v>
      </c>
      <c r="F179" s="92">
        <v>42947</v>
      </c>
      <c r="G179" s="93">
        <v>212751.82</v>
      </c>
      <c r="H179" s="93">
        <f t="shared" si="5"/>
        <v>0</v>
      </c>
      <c r="J179" s="91"/>
      <c r="K179" s="91"/>
      <c r="L179" s="93"/>
      <c r="M179" s="93"/>
    </row>
    <row r="180" spans="1:13" x14ac:dyDescent="0.25">
      <c r="A180" s="80" t="s">
        <v>2677</v>
      </c>
      <c r="B180" s="80" t="s">
        <v>2678</v>
      </c>
      <c r="C180" s="81">
        <v>-233944.73</v>
      </c>
      <c r="D180" s="7"/>
      <c r="E180" s="91" t="s">
        <v>3007</v>
      </c>
      <c r="F180" s="92">
        <v>42947</v>
      </c>
      <c r="G180" s="93">
        <v>233944.73</v>
      </c>
      <c r="H180" s="93">
        <f t="shared" si="5"/>
        <v>0</v>
      </c>
      <c r="J180" s="91"/>
      <c r="K180" s="91"/>
      <c r="L180" s="93"/>
      <c r="M180" s="93"/>
    </row>
    <row r="181" spans="1:13" x14ac:dyDescent="0.25">
      <c r="A181" s="91" t="s">
        <v>2679</v>
      </c>
      <c r="B181" s="91" t="s">
        <v>2680</v>
      </c>
      <c r="C181" s="93">
        <v>-233944.73</v>
      </c>
      <c r="D181" s="7"/>
      <c r="E181" s="91" t="s">
        <v>3008</v>
      </c>
      <c r="F181" s="92">
        <v>42947</v>
      </c>
      <c r="G181" s="93">
        <v>233944.73</v>
      </c>
      <c r="H181" s="93">
        <f t="shared" si="5"/>
        <v>0</v>
      </c>
      <c r="I181" s="91"/>
      <c r="J181" s="91"/>
      <c r="K181" s="91"/>
      <c r="L181" s="93"/>
      <c r="M181" s="93"/>
    </row>
    <row r="182" spans="1:13" x14ac:dyDescent="0.25">
      <c r="A182" s="80" t="s">
        <v>2681</v>
      </c>
      <c r="B182" s="80" t="s">
        <v>2682</v>
      </c>
      <c r="C182" s="81">
        <v>-304854.28000000003</v>
      </c>
      <c r="D182" s="7"/>
      <c r="E182" s="91" t="s">
        <v>3010</v>
      </c>
      <c r="F182" s="92">
        <v>42947</v>
      </c>
      <c r="G182" s="93">
        <v>304854.28000000003</v>
      </c>
      <c r="H182" s="93">
        <f t="shared" si="5"/>
        <v>0</v>
      </c>
      <c r="J182" s="91"/>
      <c r="K182" s="91"/>
      <c r="L182" s="93"/>
      <c r="M182" s="93"/>
    </row>
    <row r="183" spans="1:13" x14ac:dyDescent="0.25">
      <c r="A183" s="80" t="s">
        <v>2683</v>
      </c>
      <c r="B183" s="80" t="s">
        <v>2684</v>
      </c>
      <c r="C183" s="81">
        <v>-400419.05</v>
      </c>
      <c r="D183" s="7"/>
      <c r="E183" s="91" t="s">
        <v>3016</v>
      </c>
      <c r="F183" s="92">
        <v>42951</v>
      </c>
      <c r="G183" s="93">
        <v>400419.05</v>
      </c>
      <c r="H183" s="93">
        <f t="shared" si="5"/>
        <v>0</v>
      </c>
      <c r="J183" s="91"/>
      <c r="K183" s="91"/>
      <c r="L183" s="93"/>
      <c r="M183" s="93"/>
    </row>
    <row r="184" spans="1:13" x14ac:dyDescent="0.25">
      <c r="A184" s="80" t="s">
        <v>2816</v>
      </c>
      <c r="B184" s="80" t="s">
        <v>2817</v>
      </c>
      <c r="C184" s="81">
        <v>-321320.7</v>
      </c>
      <c r="D184" s="7"/>
      <c r="E184" s="91" t="s">
        <v>3028</v>
      </c>
      <c r="F184" s="92">
        <v>42942</v>
      </c>
      <c r="G184" s="93">
        <v>321320.7</v>
      </c>
      <c r="H184" s="93">
        <f t="shared" si="5"/>
        <v>0</v>
      </c>
      <c r="J184" s="91"/>
      <c r="K184" s="91"/>
      <c r="L184" s="93"/>
      <c r="M184" s="93"/>
    </row>
    <row r="185" spans="1:13" x14ac:dyDescent="0.25">
      <c r="A185" s="80" t="s">
        <v>2849</v>
      </c>
      <c r="B185" s="80" t="s">
        <v>2850</v>
      </c>
      <c r="C185" s="81">
        <v>-739945.05</v>
      </c>
      <c r="D185" s="7"/>
      <c r="E185" s="91" t="s">
        <v>3023</v>
      </c>
      <c r="F185" s="92">
        <v>42954</v>
      </c>
      <c r="G185" s="93">
        <v>739945.05</v>
      </c>
      <c r="H185" s="93">
        <f t="shared" si="5"/>
        <v>0</v>
      </c>
      <c r="J185" s="91"/>
      <c r="K185" s="91"/>
      <c r="L185" s="93"/>
      <c r="M185" s="93"/>
    </row>
    <row r="186" spans="1:13" x14ac:dyDescent="0.25">
      <c r="A186" s="80" t="s">
        <v>2812</v>
      </c>
      <c r="B186" s="80" t="s">
        <v>2813</v>
      </c>
      <c r="C186" s="93">
        <v>-361873.21</v>
      </c>
      <c r="D186" s="7"/>
      <c r="E186" s="91" t="s">
        <v>3024</v>
      </c>
      <c r="F186" s="92">
        <v>42954</v>
      </c>
      <c r="G186" s="93">
        <v>361873.21</v>
      </c>
      <c r="H186" s="93">
        <f t="shared" si="5"/>
        <v>0</v>
      </c>
      <c r="J186" s="91"/>
      <c r="K186" s="91"/>
      <c r="L186" s="93"/>
      <c r="M186" s="93"/>
    </row>
    <row r="187" spans="1:13" x14ac:dyDescent="0.25">
      <c r="A187" s="80" t="s">
        <v>2802</v>
      </c>
      <c r="B187" s="80" t="s">
        <v>2803</v>
      </c>
      <c r="C187" s="81">
        <v>-361873.21</v>
      </c>
      <c r="D187" s="7"/>
      <c r="E187" s="91" t="s">
        <v>3025</v>
      </c>
      <c r="F187" s="92">
        <v>42954</v>
      </c>
      <c r="G187" s="93">
        <v>361873.21</v>
      </c>
      <c r="H187" s="93">
        <f t="shared" si="5"/>
        <v>0</v>
      </c>
      <c r="J187" s="91"/>
      <c r="K187" s="91"/>
      <c r="L187" s="93"/>
      <c r="M187" s="93"/>
    </row>
    <row r="188" spans="1:13" x14ac:dyDescent="0.25">
      <c r="A188" s="80" t="s">
        <v>2806</v>
      </c>
      <c r="B188" s="80" t="s">
        <v>2807</v>
      </c>
      <c r="C188" s="81">
        <v>-361873.21</v>
      </c>
      <c r="D188" s="7"/>
      <c r="E188" s="91" t="s">
        <v>3026</v>
      </c>
      <c r="F188" s="92">
        <v>42954</v>
      </c>
      <c r="G188" s="93">
        <v>361873.21</v>
      </c>
      <c r="H188" s="93">
        <f t="shared" si="5"/>
        <v>0</v>
      </c>
      <c r="J188" s="91"/>
      <c r="K188" s="91"/>
      <c r="L188" s="93"/>
      <c r="M188" s="93"/>
    </row>
    <row r="189" spans="1:13" x14ac:dyDescent="0.25">
      <c r="A189" s="80" t="s">
        <v>2818</v>
      </c>
      <c r="B189" s="80" t="s">
        <v>2819</v>
      </c>
      <c r="C189" s="81">
        <v>-321320.7</v>
      </c>
      <c r="D189" s="7"/>
      <c r="E189" s="91" t="s">
        <v>3027</v>
      </c>
      <c r="F189" s="92">
        <v>42954</v>
      </c>
      <c r="G189" s="93">
        <v>321320.7</v>
      </c>
      <c r="H189" s="93">
        <f t="shared" si="5"/>
        <v>0</v>
      </c>
      <c r="J189" s="91"/>
      <c r="K189" s="91"/>
      <c r="L189" s="93"/>
      <c r="M189" s="93"/>
    </row>
    <row r="190" spans="1:13" x14ac:dyDescent="0.25">
      <c r="A190" s="80" t="s">
        <v>2800</v>
      </c>
      <c r="B190" s="80" t="s">
        <v>2801</v>
      </c>
      <c r="C190" s="81">
        <v>-361873.21</v>
      </c>
      <c r="D190" s="7"/>
      <c r="E190" s="91" t="s">
        <v>3033</v>
      </c>
      <c r="F190" s="92">
        <v>42956</v>
      </c>
      <c r="G190" s="93">
        <v>361873.21</v>
      </c>
      <c r="H190" s="93">
        <f t="shared" si="5"/>
        <v>0</v>
      </c>
      <c r="J190" s="91"/>
      <c r="K190" s="91"/>
      <c r="L190" s="93"/>
      <c r="M190" s="93"/>
    </row>
    <row r="191" spans="1:13" x14ac:dyDescent="0.25">
      <c r="A191" s="80" t="s">
        <v>2808</v>
      </c>
      <c r="B191" s="80" t="s">
        <v>2809</v>
      </c>
      <c r="C191" s="81">
        <v>-390318.48</v>
      </c>
      <c r="D191" s="7"/>
      <c r="E191" s="91" t="s">
        <v>3034</v>
      </c>
      <c r="F191" s="92">
        <v>42956</v>
      </c>
      <c r="G191" s="93">
        <v>390318.43</v>
      </c>
      <c r="H191" s="93">
        <f t="shared" si="5"/>
        <v>-4.9999999988358468E-2</v>
      </c>
      <c r="J191" s="91"/>
      <c r="K191" s="91"/>
      <c r="L191" s="93"/>
      <c r="M191" s="93"/>
    </row>
    <row r="192" spans="1:13" x14ac:dyDescent="0.25">
      <c r="A192" s="80" t="s">
        <v>2851</v>
      </c>
      <c r="B192" s="80" t="s">
        <v>2852</v>
      </c>
      <c r="C192" s="81">
        <v>-534430.17000000004</v>
      </c>
      <c r="D192" s="7"/>
      <c r="E192" s="91" t="s">
        <v>3035</v>
      </c>
      <c r="F192" s="92">
        <v>42956</v>
      </c>
      <c r="G192" s="93">
        <v>534430.17000000004</v>
      </c>
      <c r="H192" s="93">
        <f t="shared" si="5"/>
        <v>0</v>
      </c>
      <c r="J192" s="91"/>
      <c r="K192" s="91"/>
      <c r="L192" s="93"/>
      <c r="M192" s="93"/>
    </row>
    <row r="193" spans="1:13" x14ac:dyDescent="0.25">
      <c r="A193" s="80" t="s">
        <v>2827</v>
      </c>
      <c r="B193" s="80" t="s">
        <v>2828</v>
      </c>
      <c r="C193" s="81">
        <v>-594937.59999999998</v>
      </c>
      <c r="D193" s="7"/>
      <c r="E193" s="91" t="s">
        <v>3058</v>
      </c>
      <c r="F193" s="92">
        <v>42963</v>
      </c>
      <c r="G193" s="93">
        <v>594937.59999999998</v>
      </c>
      <c r="H193" s="93">
        <f t="shared" si="5"/>
        <v>0</v>
      </c>
      <c r="J193" s="91"/>
      <c r="K193" s="91"/>
      <c r="L193" s="93"/>
      <c r="M193" s="93"/>
    </row>
    <row r="194" spans="1:13" x14ac:dyDescent="0.25">
      <c r="A194" s="80" t="s">
        <v>2913</v>
      </c>
      <c r="B194" s="80" t="s">
        <v>2914</v>
      </c>
      <c r="C194" s="81">
        <v>-230262.75</v>
      </c>
      <c r="D194" s="7"/>
      <c r="E194" s="85" t="s">
        <v>3126</v>
      </c>
      <c r="F194" s="92"/>
      <c r="G194" s="93"/>
      <c r="H194" s="93"/>
      <c r="J194" s="91"/>
      <c r="K194" s="91"/>
      <c r="L194" s="93"/>
      <c r="M194" s="93"/>
    </row>
    <row r="195" spans="1:13" x14ac:dyDescent="0.25">
      <c r="A195" s="80" t="s">
        <v>2917</v>
      </c>
      <c r="B195" s="80" t="s">
        <v>2918</v>
      </c>
      <c r="C195" s="81">
        <v>-193560.53</v>
      </c>
      <c r="D195" s="7"/>
      <c r="E195" s="91" t="s">
        <v>3088</v>
      </c>
      <c r="F195" s="92">
        <v>42968</v>
      </c>
      <c r="G195" s="93">
        <v>193560.53</v>
      </c>
      <c r="H195" s="93">
        <f t="shared" ref="H195:H226" si="6">+C195+G195</f>
        <v>0</v>
      </c>
      <c r="J195" s="91"/>
      <c r="K195" s="91"/>
      <c r="L195" s="93"/>
      <c r="M195" s="93"/>
    </row>
    <row r="196" spans="1:13" x14ac:dyDescent="0.25">
      <c r="A196" s="80" t="s">
        <v>2919</v>
      </c>
      <c r="B196" s="80" t="s">
        <v>2920</v>
      </c>
      <c r="C196" s="81">
        <v>-212751.82</v>
      </c>
      <c r="D196" s="7"/>
      <c r="E196" s="91" t="s">
        <v>3042</v>
      </c>
      <c r="F196" s="92">
        <v>42964</v>
      </c>
      <c r="G196" s="93">
        <v>212751.82</v>
      </c>
      <c r="H196" s="93">
        <f t="shared" si="6"/>
        <v>0</v>
      </c>
      <c r="J196" s="91"/>
      <c r="K196" s="91"/>
      <c r="L196" s="93"/>
      <c r="M196" s="93"/>
    </row>
    <row r="197" spans="1:13" x14ac:dyDescent="0.25">
      <c r="A197" s="80" t="s">
        <v>2969</v>
      </c>
      <c r="B197" s="80" t="s">
        <v>2970</v>
      </c>
      <c r="C197" s="81">
        <v>-212751.82</v>
      </c>
      <c r="D197" s="7"/>
      <c r="E197" s="91" t="s">
        <v>3043</v>
      </c>
      <c r="F197" s="92">
        <v>42964</v>
      </c>
      <c r="G197" s="93">
        <v>212751.82</v>
      </c>
      <c r="H197" s="93">
        <f t="shared" si="6"/>
        <v>0</v>
      </c>
      <c r="J197" s="91"/>
      <c r="K197" s="91"/>
      <c r="L197" s="93"/>
      <c r="M197" s="93"/>
    </row>
    <row r="198" spans="1:13" x14ac:dyDescent="0.25">
      <c r="A198" s="80" t="s">
        <v>2971</v>
      </c>
      <c r="B198" s="80" t="s">
        <v>2972</v>
      </c>
      <c r="C198" s="81">
        <v>-212751.82</v>
      </c>
      <c r="D198" s="7"/>
      <c r="E198" s="91" t="s">
        <v>3044</v>
      </c>
      <c r="F198" s="92">
        <v>42964</v>
      </c>
      <c r="G198" s="93">
        <v>212751.82</v>
      </c>
      <c r="H198" s="93">
        <f t="shared" si="6"/>
        <v>0</v>
      </c>
      <c r="J198" s="91"/>
      <c r="K198" s="91"/>
      <c r="L198" s="93"/>
      <c r="M198" s="93"/>
    </row>
    <row r="199" spans="1:13" x14ac:dyDescent="0.25">
      <c r="A199" s="80" t="s">
        <v>2953</v>
      </c>
      <c r="B199" s="80" t="s">
        <v>2954</v>
      </c>
      <c r="C199" s="81">
        <v>-212751.82</v>
      </c>
      <c r="D199" s="7"/>
      <c r="E199" s="91" t="s">
        <v>3045</v>
      </c>
      <c r="F199" s="92">
        <v>42964</v>
      </c>
      <c r="G199" s="93">
        <v>212751.82</v>
      </c>
      <c r="H199" s="93">
        <f t="shared" si="6"/>
        <v>0</v>
      </c>
      <c r="J199" s="91"/>
      <c r="K199" s="91"/>
      <c r="L199" s="93"/>
      <c r="M199" s="93"/>
    </row>
    <row r="200" spans="1:13" x14ac:dyDescent="0.25">
      <c r="A200" s="80" t="s">
        <v>2975</v>
      </c>
      <c r="B200" s="80" t="s">
        <v>2976</v>
      </c>
      <c r="C200" s="81">
        <v>-212751.82</v>
      </c>
      <c r="D200" s="7"/>
      <c r="E200" s="91" t="s">
        <v>3046</v>
      </c>
      <c r="F200" s="92">
        <v>42964</v>
      </c>
      <c r="G200" s="93">
        <v>212751.82</v>
      </c>
      <c r="H200" s="93">
        <f t="shared" si="6"/>
        <v>0</v>
      </c>
      <c r="J200" s="91"/>
      <c r="K200" s="91"/>
      <c r="L200" s="93"/>
      <c r="M200" s="93"/>
    </row>
    <row r="201" spans="1:13" x14ac:dyDescent="0.25">
      <c r="A201" s="80" t="s">
        <v>2935</v>
      </c>
      <c r="B201" s="80" t="s">
        <v>2936</v>
      </c>
      <c r="C201" s="81">
        <v>-212751.82</v>
      </c>
      <c r="D201" s="7"/>
      <c r="E201" s="91" t="s">
        <v>3047</v>
      </c>
      <c r="F201" s="92">
        <v>42964</v>
      </c>
      <c r="G201" s="93">
        <v>212751.82</v>
      </c>
      <c r="H201" s="93">
        <f t="shared" si="6"/>
        <v>0</v>
      </c>
      <c r="J201" s="91"/>
      <c r="K201" s="91"/>
      <c r="L201" s="93"/>
      <c r="M201" s="93"/>
    </row>
    <row r="202" spans="1:13" x14ac:dyDescent="0.25">
      <c r="A202" s="80" t="s">
        <v>2959</v>
      </c>
      <c r="B202" s="80" t="s">
        <v>2960</v>
      </c>
      <c r="C202" s="81">
        <v>-212751.82</v>
      </c>
      <c r="D202" s="7"/>
      <c r="E202" s="91" t="s">
        <v>3048</v>
      </c>
      <c r="F202" s="92">
        <v>42964</v>
      </c>
      <c r="G202" s="93">
        <v>212751.82</v>
      </c>
      <c r="H202" s="93">
        <f t="shared" si="6"/>
        <v>0</v>
      </c>
      <c r="J202" s="91"/>
      <c r="K202" s="91"/>
      <c r="L202" s="93"/>
      <c r="M202" s="93"/>
    </row>
    <row r="203" spans="1:13" x14ac:dyDescent="0.25">
      <c r="A203" s="80" t="s">
        <v>2937</v>
      </c>
      <c r="B203" s="80" t="s">
        <v>2938</v>
      </c>
      <c r="C203" s="81">
        <v>-212751.82</v>
      </c>
      <c r="D203" s="7"/>
      <c r="E203" s="91" t="s">
        <v>3049</v>
      </c>
      <c r="F203" s="92">
        <v>42964</v>
      </c>
      <c r="G203" s="93">
        <v>212751.82</v>
      </c>
      <c r="H203" s="93">
        <f t="shared" si="6"/>
        <v>0</v>
      </c>
      <c r="I203" s="91"/>
      <c r="J203" s="91"/>
      <c r="K203" s="91"/>
      <c r="L203" s="93"/>
      <c r="M203" s="93"/>
    </row>
    <row r="204" spans="1:13" x14ac:dyDescent="0.25">
      <c r="A204" s="80" t="s">
        <v>2810</v>
      </c>
      <c r="B204" s="80" t="s">
        <v>2811</v>
      </c>
      <c r="C204" s="81">
        <v>-390318.43</v>
      </c>
      <c r="D204" s="7"/>
      <c r="E204" s="91" t="s">
        <v>3050</v>
      </c>
      <c r="F204" s="92">
        <v>42964</v>
      </c>
      <c r="G204" s="93">
        <v>390318.43</v>
      </c>
      <c r="H204" s="93">
        <f t="shared" si="6"/>
        <v>0</v>
      </c>
      <c r="J204" s="91"/>
      <c r="K204" s="91"/>
      <c r="L204" s="93"/>
      <c r="M204" s="93"/>
    </row>
    <row r="205" spans="1:13" x14ac:dyDescent="0.25">
      <c r="A205" s="80" t="s">
        <v>2941</v>
      </c>
      <c r="B205" s="80" t="s">
        <v>2942</v>
      </c>
      <c r="C205" s="81">
        <v>-193560.53</v>
      </c>
      <c r="D205" s="7"/>
      <c r="E205" s="91" t="s">
        <v>3060</v>
      </c>
      <c r="F205" s="92">
        <v>42968</v>
      </c>
      <c r="G205" s="93">
        <v>193560.53</v>
      </c>
      <c r="H205" s="93">
        <f t="shared" si="6"/>
        <v>0</v>
      </c>
      <c r="J205" s="91"/>
      <c r="K205" s="91"/>
      <c r="L205" s="93"/>
      <c r="M205" s="93"/>
    </row>
    <row r="206" spans="1:13" x14ac:dyDescent="0.25">
      <c r="A206" s="80" t="s">
        <v>2949</v>
      </c>
      <c r="B206" s="80" t="s">
        <v>2950</v>
      </c>
      <c r="C206" s="81">
        <v>-212751.82</v>
      </c>
      <c r="D206" s="7"/>
      <c r="E206" s="91" t="s">
        <v>3062</v>
      </c>
      <c r="F206" s="92">
        <v>42968</v>
      </c>
      <c r="G206" s="93">
        <v>212751.82</v>
      </c>
      <c r="H206" s="93">
        <f t="shared" si="6"/>
        <v>0</v>
      </c>
      <c r="J206" s="91"/>
      <c r="K206" s="91"/>
      <c r="L206" s="93"/>
      <c r="M206" s="93"/>
    </row>
    <row r="207" spans="1:13" x14ac:dyDescent="0.25">
      <c r="A207" s="80" t="s">
        <v>2925</v>
      </c>
      <c r="B207" s="80" t="s">
        <v>2926</v>
      </c>
      <c r="C207" s="81">
        <v>-212751.82</v>
      </c>
      <c r="D207" s="7"/>
      <c r="E207" s="91" t="s">
        <v>3063</v>
      </c>
      <c r="F207" s="92">
        <v>42968</v>
      </c>
      <c r="G207" s="93">
        <v>212751.82</v>
      </c>
      <c r="H207" s="93">
        <f t="shared" si="6"/>
        <v>0</v>
      </c>
      <c r="J207" s="91"/>
      <c r="K207" s="91"/>
      <c r="L207" s="93"/>
      <c r="M207" s="93"/>
    </row>
    <row r="208" spans="1:13" x14ac:dyDescent="0.25">
      <c r="A208" s="80" t="s">
        <v>2963</v>
      </c>
      <c r="B208" s="80" t="s">
        <v>2964</v>
      </c>
      <c r="C208" s="81">
        <v>-212751.82</v>
      </c>
      <c r="D208" s="7"/>
      <c r="E208" s="91" t="s">
        <v>3064</v>
      </c>
      <c r="F208" s="92">
        <v>42968</v>
      </c>
      <c r="G208" s="93">
        <v>212751.82</v>
      </c>
      <c r="H208" s="93">
        <f t="shared" si="6"/>
        <v>0</v>
      </c>
      <c r="J208" s="91"/>
      <c r="K208" s="91"/>
      <c r="L208" s="93"/>
      <c r="M208" s="93"/>
    </row>
    <row r="209" spans="1:13" x14ac:dyDescent="0.25">
      <c r="A209" s="80" t="s">
        <v>2943</v>
      </c>
      <c r="B209" s="80" t="s">
        <v>2944</v>
      </c>
      <c r="C209" s="81">
        <v>-212751.82</v>
      </c>
      <c r="D209" s="7"/>
      <c r="E209" s="91" t="s">
        <v>3065</v>
      </c>
      <c r="F209" s="92">
        <v>42968</v>
      </c>
      <c r="G209" s="93">
        <v>212751.82</v>
      </c>
      <c r="H209" s="93">
        <f t="shared" si="6"/>
        <v>0</v>
      </c>
      <c r="J209" s="91"/>
      <c r="K209" s="91"/>
      <c r="L209" s="93"/>
      <c r="M209" s="93"/>
    </row>
    <row r="210" spans="1:13" x14ac:dyDescent="0.25">
      <c r="A210" s="80" t="s">
        <v>2951</v>
      </c>
      <c r="B210" s="90" t="s">
        <v>2952</v>
      </c>
      <c r="C210" s="81">
        <v>-212751.82</v>
      </c>
      <c r="D210" s="7"/>
      <c r="E210" s="91" t="s">
        <v>3066</v>
      </c>
      <c r="F210" s="92">
        <v>42968</v>
      </c>
      <c r="G210" s="93">
        <v>212751.82</v>
      </c>
      <c r="H210" s="93">
        <f t="shared" si="6"/>
        <v>0</v>
      </c>
      <c r="J210" s="91"/>
      <c r="K210" s="91"/>
      <c r="L210" s="93"/>
      <c r="M210" s="93"/>
    </row>
    <row r="211" spans="1:13" x14ac:dyDescent="0.25">
      <c r="A211" s="80" t="s">
        <v>2989</v>
      </c>
      <c r="B211" s="80" t="s">
        <v>2990</v>
      </c>
      <c r="C211" s="81">
        <v>-219364.74</v>
      </c>
      <c r="D211" s="7"/>
      <c r="E211" s="91" t="s">
        <v>3067</v>
      </c>
      <c r="F211" s="92">
        <v>42968</v>
      </c>
      <c r="G211" s="93">
        <v>219364.74</v>
      </c>
      <c r="H211" s="93">
        <f t="shared" si="6"/>
        <v>0</v>
      </c>
      <c r="J211" s="91"/>
      <c r="K211" s="91"/>
      <c r="L211" s="93"/>
      <c r="M211" s="93"/>
    </row>
    <row r="212" spans="1:13" x14ac:dyDescent="0.25">
      <c r="A212" s="80" t="s">
        <v>2991</v>
      </c>
      <c r="B212" s="80" t="s">
        <v>2992</v>
      </c>
      <c r="C212" s="81">
        <v>-233944.73</v>
      </c>
      <c r="D212" s="7"/>
      <c r="E212" s="91" t="s">
        <v>3068</v>
      </c>
      <c r="F212" s="92">
        <v>42968</v>
      </c>
      <c r="G212" s="93">
        <v>233944.73</v>
      </c>
      <c r="H212" s="93">
        <f t="shared" si="6"/>
        <v>0</v>
      </c>
      <c r="J212" s="91"/>
      <c r="K212" s="91"/>
      <c r="L212" s="93"/>
      <c r="M212" s="93"/>
    </row>
    <row r="213" spans="1:13" x14ac:dyDescent="0.25">
      <c r="A213" s="80" t="s">
        <v>2967</v>
      </c>
      <c r="B213" s="80" t="s">
        <v>2968</v>
      </c>
      <c r="C213" s="81">
        <v>-212751.82</v>
      </c>
      <c r="D213" s="7"/>
      <c r="E213" s="91" t="s">
        <v>3069</v>
      </c>
      <c r="F213" s="92">
        <v>42968</v>
      </c>
      <c r="G213" s="93">
        <v>212751.82</v>
      </c>
      <c r="H213" s="93">
        <f t="shared" si="6"/>
        <v>0</v>
      </c>
      <c r="J213" s="91"/>
      <c r="K213" s="91"/>
      <c r="L213" s="93"/>
      <c r="M213" s="93"/>
    </row>
    <row r="214" spans="1:13" x14ac:dyDescent="0.25">
      <c r="A214" s="80" t="s">
        <v>2915</v>
      </c>
      <c r="B214" s="80" t="s">
        <v>2916</v>
      </c>
      <c r="C214" s="81">
        <v>-212751.82</v>
      </c>
      <c r="D214" s="7"/>
      <c r="E214" s="91" t="s">
        <v>3070</v>
      </c>
      <c r="F214" s="92">
        <v>42968</v>
      </c>
      <c r="G214" s="93">
        <v>212751.82</v>
      </c>
      <c r="H214" s="93">
        <f t="shared" si="6"/>
        <v>0</v>
      </c>
      <c r="J214" s="91"/>
      <c r="K214" s="91"/>
      <c r="L214" s="93"/>
      <c r="M214" s="93"/>
    </row>
    <row r="215" spans="1:13" x14ac:dyDescent="0.25">
      <c r="A215" s="80" t="s">
        <v>2929</v>
      </c>
      <c r="B215" s="80" t="s">
        <v>2930</v>
      </c>
      <c r="C215" s="81">
        <v>-212751.82</v>
      </c>
      <c r="D215" s="7"/>
      <c r="E215" s="91" t="s">
        <v>3071</v>
      </c>
      <c r="F215" s="92">
        <v>42968</v>
      </c>
      <c r="G215" s="93">
        <v>212751.82</v>
      </c>
      <c r="H215" s="93">
        <f t="shared" si="6"/>
        <v>0</v>
      </c>
      <c r="J215" s="91"/>
      <c r="K215" s="91"/>
      <c r="L215" s="93"/>
      <c r="M215" s="93"/>
    </row>
    <row r="216" spans="1:13" x14ac:dyDescent="0.25">
      <c r="A216" s="80" t="s">
        <v>2973</v>
      </c>
      <c r="B216" s="80" t="s">
        <v>2974</v>
      </c>
      <c r="C216" s="81">
        <v>-212751.82</v>
      </c>
      <c r="D216" s="7"/>
      <c r="E216" s="91" t="s">
        <v>3072</v>
      </c>
      <c r="F216" s="92">
        <v>42968</v>
      </c>
      <c r="G216" s="93">
        <v>212751.82</v>
      </c>
      <c r="H216" s="93">
        <f t="shared" si="6"/>
        <v>0</v>
      </c>
      <c r="J216" s="91"/>
      <c r="K216" s="91"/>
      <c r="L216" s="93"/>
      <c r="M216" s="93"/>
    </row>
    <row r="217" spans="1:13" x14ac:dyDescent="0.25">
      <c r="A217" s="80" t="s">
        <v>2945</v>
      </c>
      <c r="B217" s="80" t="s">
        <v>2946</v>
      </c>
      <c r="C217" s="81">
        <v>-212751.82</v>
      </c>
      <c r="D217" s="7"/>
      <c r="E217" s="91" t="s">
        <v>3073</v>
      </c>
      <c r="F217" s="92">
        <v>42968</v>
      </c>
      <c r="G217" s="93">
        <v>212751.82</v>
      </c>
      <c r="H217" s="93">
        <f t="shared" si="6"/>
        <v>0</v>
      </c>
      <c r="J217" s="91"/>
      <c r="K217" s="91"/>
      <c r="L217" s="93"/>
      <c r="M217" s="93"/>
    </row>
    <row r="218" spans="1:13" x14ac:dyDescent="0.25">
      <c r="A218" s="80" t="s">
        <v>2923</v>
      </c>
      <c r="B218" s="80" t="s">
        <v>2924</v>
      </c>
      <c r="C218" s="81">
        <v>-212751.82</v>
      </c>
      <c r="D218" s="7"/>
      <c r="E218" s="91" t="s">
        <v>3074</v>
      </c>
      <c r="F218" s="92">
        <v>42968</v>
      </c>
      <c r="G218" s="93">
        <v>212751.82</v>
      </c>
      <c r="H218" s="93">
        <f t="shared" si="6"/>
        <v>0</v>
      </c>
      <c r="J218" s="91"/>
      <c r="K218" s="91"/>
      <c r="L218" s="93"/>
      <c r="M218" s="93"/>
    </row>
    <row r="219" spans="1:13" x14ac:dyDescent="0.25">
      <c r="A219" s="80" t="s">
        <v>2957</v>
      </c>
      <c r="B219" s="80" t="s">
        <v>2958</v>
      </c>
      <c r="C219" s="81">
        <v>-212751.82</v>
      </c>
      <c r="D219" s="7"/>
      <c r="E219" s="91" t="s">
        <v>3075</v>
      </c>
      <c r="F219" s="92">
        <v>42968</v>
      </c>
      <c r="G219" s="93">
        <v>212751.82</v>
      </c>
      <c r="H219" s="93">
        <f t="shared" si="6"/>
        <v>0</v>
      </c>
      <c r="J219" s="91"/>
      <c r="K219" s="91"/>
      <c r="L219" s="93"/>
      <c r="M219" s="93"/>
    </row>
    <row r="220" spans="1:13" x14ac:dyDescent="0.25">
      <c r="A220" s="80" t="s">
        <v>2983</v>
      </c>
      <c r="B220" s="80" t="s">
        <v>2984</v>
      </c>
      <c r="C220" s="81">
        <v>-219364.74</v>
      </c>
      <c r="D220" s="7"/>
      <c r="E220" s="91" t="s">
        <v>3076</v>
      </c>
      <c r="F220" s="92">
        <v>42968</v>
      </c>
      <c r="G220" s="93">
        <v>219364.74</v>
      </c>
      <c r="H220" s="93">
        <f t="shared" si="6"/>
        <v>0</v>
      </c>
      <c r="J220" s="91"/>
      <c r="K220" s="91"/>
      <c r="L220" s="93"/>
      <c r="M220" s="93"/>
    </row>
    <row r="221" spans="1:13" x14ac:dyDescent="0.25">
      <c r="A221" s="80" t="s">
        <v>2985</v>
      </c>
      <c r="B221" s="80" t="s">
        <v>2986</v>
      </c>
      <c r="C221" s="81">
        <v>-219364.74</v>
      </c>
      <c r="D221" s="7"/>
      <c r="E221" s="91" t="s">
        <v>3077</v>
      </c>
      <c r="F221" s="92">
        <v>42968</v>
      </c>
      <c r="G221" s="93">
        <v>219364.74</v>
      </c>
      <c r="H221" s="93">
        <f t="shared" si="6"/>
        <v>0</v>
      </c>
      <c r="J221" s="91"/>
      <c r="K221" s="91"/>
      <c r="L221" s="93"/>
      <c r="M221" s="93"/>
    </row>
    <row r="222" spans="1:13" x14ac:dyDescent="0.25">
      <c r="A222" s="80" t="s">
        <v>2993</v>
      </c>
      <c r="B222" s="80" t="s">
        <v>2994</v>
      </c>
      <c r="C222" s="81">
        <v>-219364.74</v>
      </c>
      <c r="D222" s="7"/>
      <c r="E222" s="91" t="s">
        <v>3078</v>
      </c>
      <c r="F222" s="92">
        <v>42968</v>
      </c>
      <c r="G222" s="93">
        <v>219364.74</v>
      </c>
      <c r="H222" s="93">
        <f t="shared" si="6"/>
        <v>0</v>
      </c>
      <c r="J222" s="91"/>
      <c r="K222" s="91"/>
      <c r="L222" s="93"/>
      <c r="M222" s="93"/>
    </row>
    <row r="223" spans="1:13" x14ac:dyDescent="0.25">
      <c r="A223" s="80" t="s">
        <v>2885</v>
      </c>
      <c r="B223" s="80" t="s">
        <v>2886</v>
      </c>
      <c r="C223" s="81">
        <v>-348454.73</v>
      </c>
      <c r="D223" s="7"/>
      <c r="E223" s="91" t="s">
        <v>3079</v>
      </c>
      <c r="F223" s="92">
        <v>42968</v>
      </c>
      <c r="G223" s="93">
        <v>348454.73</v>
      </c>
      <c r="H223" s="93">
        <f t="shared" si="6"/>
        <v>0</v>
      </c>
      <c r="J223" s="91"/>
      <c r="K223" s="91"/>
      <c r="L223" s="93"/>
      <c r="M223" s="93"/>
    </row>
    <row r="224" spans="1:13" x14ac:dyDescent="0.25">
      <c r="A224" s="80" t="s">
        <v>2977</v>
      </c>
      <c r="B224" s="80" t="s">
        <v>2978</v>
      </c>
      <c r="C224" s="81">
        <v>-212751.82</v>
      </c>
      <c r="D224" s="7"/>
      <c r="E224" s="91" t="s">
        <v>3080</v>
      </c>
      <c r="F224" s="92">
        <v>42968</v>
      </c>
      <c r="G224" s="93">
        <v>212751.82</v>
      </c>
      <c r="H224" s="93">
        <f t="shared" si="6"/>
        <v>0</v>
      </c>
      <c r="J224" s="91"/>
      <c r="K224" s="91"/>
      <c r="L224" s="93"/>
      <c r="M224" s="93"/>
    </row>
    <row r="225" spans="1:13" x14ac:dyDescent="0.25">
      <c r="A225" s="80" t="s">
        <v>2947</v>
      </c>
      <c r="B225" s="80" t="s">
        <v>2948</v>
      </c>
      <c r="C225" s="81">
        <v>-212751.82</v>
      </c>
      <c r="D225" s="7"/>
      <c r="E225" s="91" t="s">
        <v>3081</v>
      </c>
      <c r="F225" s="92">
        <v>42968</v>
      </c>
      <c r="G225" s="93">
        <v>212751.82</v>
      </c>
      <c r="H225" s="93">
        <f t="shared" si="6"/>
        <v>0</v>
      </c>
      <c r="J225" s="91"/>
      <c r="K225" s="91"/>
      <c r="L225" s="93"/>
      <c r="M225" s="93"/>
    </row>
    <row r="226" spans="1:13" x14ac:dyDescent="0.25">
      <c r="A226" s="80" t="s">
        <v>2979</v>
      </c>
      <c r="B226" s="80" t="s">
        <v>2980</v>
      </c>
      <c r="C226" s="81">
        <v>-212751.82</v>
      </c>
      <c r="D226" s="7"/>
      <c r="E226" s="91" t="s">
        <v>3082</v>
      </c>
      <c r="F226" s="92">
        <v>42968</v>
      </c>
      <c r="G226" s="93">
        <v>212751.82</v>
      </c>
      <c r="H226" s="93">
        <f t="shared" si="6"/>
        <v>0</v>
      </c>
      <c r="J226" s="91"/>
      <c r="K226" s="91"/>
      <c r="L226" s="93"/>
      <c r="M226" s="93"/>
    </row>
    <row r="227" spans="1:13" x14ac:dyDescent="0.25">
      <c r="A227" s="80" t="s">
        <v>2961</v>
      </c>
      <c r="B227" s="80" t="s">
        <v>2962</v>
      </c>
      <c r="C227" s="81">
        <v>-212751.82</v>
      </c>
      <c r="D227" s="7"/>
      <c r="E227" s="91" t="s">
        <v>3083</v>
      </c>
      <c r="F227" s="92">
        <v>42968</v>
      </c>
      <c r="G227" s="93">
        <v>212751.82</v>
      </c>
      <c r="H227" s="93">
        <f t="shared" ref="H227:H258" si="7">+C227+G227</f>
        <v>0</v>
      </c>
      <c r="J227" s="91"/>
      <c r="K227" s="91"/>
      <c r="L227" s="93"/>
      <c r="M227" s="93"/>
    </row>
    <row r="228" spans="1:13" x14ac:dyDescent="0.25">
      <c r="A228" s="80" t="s">
        <v>2927</v>
      </c>
      <c r="B228" s="80" t="s">
        <v>2928</v>
      </c>
      <c r="C228" s="81">
        <v>-212751.82</v>
      </c>
      <c r="D228" s="7"/>
      <c r="E228" s="91" t="s">
        <v>3084</v>
      </c>
      <c r="F228" s="92">
        <v>42968</v>
      </c>
      <c r="G228" s="93">
        <v>212751.82</v>
      </c>
      <c r="H228" s="93">
        <f t="shared" si="7"/>
        <v>0</v>
      </c>
      <c r="J228" s="91"/>
      <c r="K228" s="91"/>
      <c r="L228" s="93"/>
      <c r="M228" s="93"/>
    </row>
    <row r="229" spans="1:13" x14ac:dyDescent="0.25">
      <c r="A229" s="80" t="s">
        <v>2987</v>
      </c>
      <c r="B229" s="80" t="s">
        <v>2988</v>
      </c>
      <c r="C229" s="81">
        <v>-219364.74</v>
      </c>
      <c r="D229" s="7"/>
      <c r="E229" s="91" t="s">
        <v>3085</v>
      </c>
      <c r="F229" s="92">
        <v>42968</v>
      </c>
      <c r="G229" s="93">
        <v>219364.74</v>
      </c>
      <c r="H229" s="93">
        <f t="shared" si="7"/>
        <v>0</v>
      </c>
      <c r="J229" s="91"/>
      <c r="K229" s="91"/>
      <c r="L229" s="93"/>
      <c r="M229" s="93"/>
    </row>
    <row r="230" spans="1:13" x14ac:dyDescent="0.25">
      <c r="A230" s="80" t="s">
        <v>2995</v>
      </c>
      <c r="B230" s="80" t="s">
        <v>2996</v>
      </c>
      <c r="C230" s="81">
        <v>-219364.74</v>
      </c>
      <c r="D230" s="7"/>
      <c r="E230" s="91" t="s">
        <v>3086</v>
      </c>
      <c r="F230" s="92">
        <v>42968</v>
      </c>
      <c r="G230" s="93">
        <v>219364.74</v>
      </c>
      <c r="H230" s="93">
        <f t="shared" si="7"/>
        <v>0</v>
      </c>
      <c r="J230" s="91"/>
      <c r="K230" s="91"/>
      <c r="L230" s="93"/>
      <c r="M230" s="93"/>
    </row>
    <row r="231" spans="1:13" x14ac:dyDescent="0.25">
      <c r="A231" s="80" t="s">
        <v>2871</v>
      </c>
      <c r="B231" s="80" t="s">
        <v>2872</v>
      </c>
      <c r="C231" s="81">
        <v>-319339.07</v>
      </c>
      <c r="D231" s="7"/>
      <c r="E231" s="91" t="s">
        <v>3089</v>
      </c>
      <c r="F231" s="92">
        <v>42969</v>
      </c>
      <c r="G231" s="93">
        <v>319339.07</v>
      </c>
      <c r="H231" s="93">
        <f t="shared" si="7"/>
        <v>0</v>
      </c>
      <c r="J231" s="91"/>
      <c r="K231" s="91"/>
      <c r="L231" s="93"/>
      <c r="M231" s="93"/>
    </row>
    <row r="232" spans="1:13" x14ac:dyDescent="0.25">
      <c r="A232" s="80" t="s">
        <v>2867</v>
      </c>
      <c r="B232" s="80" t="s">
        <v>2868</v>
      </c>
      <c r="C232" s="81">
        <v>-255907.86</v>
      </c>
      <c r="D232" s="7"/>
      <c r="E232" s="91" t="s">
        <v>3090</v>
      </c>
      <c r="F232" s="92">
        <v>42969</v>
      </c>
      <c r="G232" s="93">
        <v>255907.86</v>
      </c>
      <c r="H232" s="93">
        <f t="shared" si="7"/>
        <v>0</v>
      </c>
      <c r="J232" s="91"/>
      <c r="K232" s="91"/>
      <c r="L232" s="93"/>
      <c r="M232" s="93"/>
    </row>
    <row r="233" spans="1:13" x14ac:dyDescent="0.25">
      <c r="A233" s="80" t="s">
        <v>2798</v>
      </c>
      <c r="B233" s="80" t="s">
        <v>2799</v>
      </c>
      <c r="C233" s="81">
        <v>-361873.21</v>
      </c>
      <c r="D233" s="7"/>
      <c r="E233" s="91" t="s">
        <v>3091</v>
      </c>
      <c r="F233" s="92">
        <v>42969</v>
      </c>
      <c r="G233" s="93">
        <v>361873.21</v>
      </c>
      <c r="H233" s="93">
        <f t="shared" si="7"/>
        <v>0</v>
      </c>
      <c r="J233" s="91"/>
      <c r="K233" s="91"/>
      <c r="L233" s="93"/>
      <c r="M233" s="93"/>
    </row>
    <row r="234" spans="1:13" x14ac:dyDescent="0.25">
      <c r="A234" s="80" t="s">
        <v>2881</v>
      </c>
      <c r="B234" s="80" t="s">
        <v>2882</v>
      </c>
      <c r="C234" s="81">
        <v>-400419.05</v>
      </c>
      <c r="D234" s="7"/>
      <c r="E234" s="91" t="s">
        <v>3098</v>
      </c>
      <c r="F234" s="92">
        <v>42972</v>
      </c>
      <c r="G234" s="93">
        <v>400419.05</v>
      </c>
      <c r="H234" s="93">
        <f t="shared" si="7"/>
        <v>0</v>
      </c>
      <c r="J234" s="91"/>
      <c r="K234" s="91"/>
      <c r="L234" s="93"/>
      <c r="M234" s="93"/>
    </row>
    <row r="235" spans="1:13" x14ac:dyDescent="0.25">
      <c r="A235" s="80" t="s">
        <v>2883</v>
      </c>
      <c r="B235" s="80" t="s">
        <v>2884</v>
      </c>
      <c r="C235" s="81">
        <v>-400419.05</v>
      </c>
      <c r="D235" s="7"/>
      <c r="E235" s="91" t="s">
        <v>3099</v>
      </c>
      <c r="F235" s="92">
        <v>42972</v>
      </c>
      <c r="G235" s="93">
        <v>400419.05</v>
      </c>
      <c r="H235" s="93">
        <f t="shared" si="7"/>
        <v>0</v>
      </c>
      <c r="J235" s="91"/>
      <c r="K235" s="91"/>
      <c r="L235" s="93"/>
      <c r="M235" s="93"/>
    </row>
    <row r="236" spans="1:13" x14ac:dyDescent="0.25">
      <c r="A236" s="80" t="s">
        <v>2859</v>
      </c>
      <c r="B236" s="80" t="s">
        <v>2860</v>
      </c>
      <c r="C236" s="81">
        <v>-541500.25</v>
      </c>
      <c r="D236" s="7"/>
      <c r="E236" s="91" t="s">
        <v>3104</v>
      </c>
      <c r="F236" s="92">
        <v>42972</v>
      </c>
      <c r="G236" s="93">
        <v>541500.25</v>
      </c>
      <c r="H236" s="93">
        <f t="shared" si="7"/>
        <v>0</v>
      </c>
      <c r="J236" s="91"/>
      <c r="K236" s="91"/>
      <c r="L236" s="93"/>
      <c r="M236" s="93"/>
    </row>
    <row r="237" spans="1:13" x14ac:dyDescent="0.25">
      <c r="A237" s="80" t="s">
        <v>2981</v>
      </c>
      <c r="B237" s="80" t="s">
        <v>2982</v>
      </c>
      <c r="C237" s="81">
        <v>-219364.74</v>
      </c>
      <c r="D237" s="7"/>
      <c r="E237" s="91" t="s">
        <v>3109</v>
      </c>
      <c r="F237" s="92">
        <v>42971</v>
      </c>
      <c r="G237" s="93">
        <v>219364.74</v>
      </c>
      <c r="H237" s="93">
        <f t="shared" si="7"/>
        <v>0</v>
      </c>
      <c r="J237" s="91"/>
      <c r="K237" s="91"/>
      <c r="L237" s="93"/>
      <c r="M237" s="93"/>
    </row>
    <row r="238" spans="1:13" x14ac:dyDescent="0.25">
      <c r="A238" s="80" t="s">
        <v>3251</v>
      </c>
      <c r="B238" s="80" t="s">
        <v>3252</v>
      </c>
      <c r="C238" s="81">
        <v>-390318.43</v>
      </c>
      <c r="D238" s="7"/>
      <c r="E238" s="91" t="s">
        <v>3137</v>
      </c>
      <c r="F238" s="92">
        <v>42982</v>
      </c>
      <c r="G238" s="93">
        <v>390318.43</v>
      </c>
      <c r="H238" s="93">
        <f t="shared" si="7"/>
        <v>0</v>
      </c>
      <c r="J238" s="91"/>
      <c r="K238" s="91"/>
      <c r="L238" s="93"/>
      <c r="M238" s="93"/>
    </row>
    <row r="239" spans="1:13" x14ac:dyDescent="0.25">
      <c r="A239" s="80" t="s">
        <v>3253</v>
      </c>
      <c r="B239" s="80" t="s">
        <v>3254</v>
      </c>
      <c r="C239" s="81">
        <v>-541942.86</v>
      </c>
      <c r="D239" s="7"/>
      <c r="E239" s="91" t="s">
        <v>3151</v>
      </c>
      <c r="F239" s="92">
        <v>42982</v>
      </c>
      <c r="G239" s="93">
        <v>541942.86</v>
      </c>
      <c r="H239" s="93">
        <f t="shared" si="7"/>
        <v>0</v>
      </c>
      <c r="J239" s="91"/>
      <c r="K239" s="91"/>
      <c r="L239" s="93"/>
      <c r="M239" s="93"/>
    </row>
    <row r="240" spans="1:13" x14ac:dyDescent="0.25">
      <c r="A240" s="80" t="s">
        <v>2814</v>
      </c>
      <c r="B240" s="80" t="s">
        <v>2815</v>
      </c>
      <c r="C240" s="81">
        <v>-361873.21</v>
      </c>
      <c r="D240" s="7"/>
      <c r="E240" s="91" t="s">
        <v>3136</v>
      </c>
      <c r="F240" s="92">
        <v>42979</v>
      </c>
      <c r="G240" s="93">
        <v>361873.21</v>
      </c>
      <c r="H240" s="93">
        <f t="shared" si="7"/>
        <v>0</v>
      </c>
      <c r="J240" s="91"/>
      <c r="K240" s="91"/>
      <c r="L240" s="93"/>
      <c r="M240" s="93"/>
    </row>
    <row r="241" spans="1:13" x14ac:dyDescent="0.25">
      <c r="A241" s="80" t="s">
        <v>2804</v>
      </c>
      <c r="B241" s="80" t="s">
        <v>2805</v>
      </c>
      <c r="C241" s="81">
        <v>-361873.21</v>
      </c>
      <c r="D241" s="7"/>
      <c r="E241" s="91" t="s">
        <v>3135</v>
      </c>
      <c r="F241" s="92">
        <v>42979</v>
      </c>
      <c r="G241" s="93">
        <v>361873.21</v>
      </c>
      <c r="H241" s="93">
        <f t="shared" si="7"/>
        <v>0</v>
      </c>
      <c r="J241" s="91"/>
      <c r="K241" s="91"/>
      <c r="L241" s="93"/>
      <c r="M241" s="93"/>
    </row>
    <row r="242" spans="1:13" x14ac:dyDescent="0.25">
      <c r="A242" s="80" t="s">
        <v>2855</v>
      </c>
      <c r="B242" s="80" t="s">
        <v>2856</v>
      </c>
      <c r="C242" s="81">
        <v>-541500.25</v>
      </c>
      <c r="D242" s="7"/>
      <c r="E242" s="91" t="s">
        <v>3150</v>
      </c>
      <c r="F242" s="92">
        <v>42979</v>
      </c>
      <c r="G242" s="93">
        <v>541500.25</v>
      </c>
      <c r="H242" s="93">
        <f t="shared" si="7"/>
        <v>0</v>
      </c>
      <c r="J242" s="91"/>
      <c r="K242" s="91"/>
      <c r="L242" s="93"/>
      <c r="M242" s="93"/>
    </row>
    <row r="243" spans="1:13" x14ac:dyDescent="0.25">
      <c r="A243" s="80" t="s">
        <v>3255</v>
      </c>
      <c r="B243" s="80" t="s">
        <v>3256</v>
      </c>
      <c r="C243" s="81">
        <v>-400499.49</v>
      </c>
      <c r="D243" s="7"/>
      <c r="E243" s="91" t="s">
        <v>3157</v>
      </c>
      <c r="F243" s="92">
        <v>42992</v>
      </c>
      <c r="G243" s="93">
        <v>400499.49</v>
      </c>
      <c r="H243" s="93">
        <f t="shared" si="7"/>
        <v>0</v>
      </c>
      <c r="J243" s="91"/>
      <c r="K243" s="91"/>
      <c r="L243" s="93"/>
      <c r="M243" s="93"/>
    </row>
    <row r="244" spans="1:13" x14ac:dyDescent="0.25">
      <c r="A244" s="80" t="s">
        <v>3257</v>
      </c>
      <c r="B244" s="80" t="s">
        <v>3258</v>
      </c>
      <c r="C244" s="81">
        <v>-602529.80000000005</v>
      </c>
      <c r="D244" s="7"/>
      <c r="E244" s="91" t="s">
        <v>3145</v>
      </c>
      <c r="F244" s="92">
        <v>42982</v>
      </c>
      <c r="G244" s="93">
        <v>602529.80000000005</v>
      </c>
      <c r="H244" s="93">
        <f t="shared" si="7"/>
        <v>0</v>
      </c>
      <c r="J244" s="91"/>
      <c r="K244" s="91"/>
      <c r="L244" s="93"/>
      <c r="M244" s="93"/>
    </row>
    <row r="245" spans="1:13" x14ac:dyDescent="0.25">
      <c r="A245" s="80" t="s">
        <v>3259</v>
      </c>
      <c r="B245" s="80" t="s">
        <v>3260</v>
      </c>
      <c r="C245" s="81">
        <v>-321320.7</v>
      </c>
      <c r="D245" s="7"/>
      <c r="E245" s="91" t="s">
        <v>3139</v>
      </c>
      <c r="F245" s="92">
        <v>42983</v>
      </c>
      <c r="G245" s="93">
        <v>321320.7</v>
      </c>
      <c r="H245" s="93">
        <f t="shared" si="7"/>
        <v>0</v>
      </c>
      <c r="J245" s="91"/>
      <c r="K245" s="91"/>
      <c r="L245" s="93"/>
      <c r="M245" s="93"/>
    </row>
    <row r="246" spans="1:13" x14ac:dyDescent="0.25">
      <c r="A246" s="80" t="s">
        <v>3261</v>
      </c>
      <c r="B246" s="80" t="s">
        <v>3262</v>
      </c>
      <c r="C246" s="81">
        <v>-321320.7</v>
      </c>
      <c r="D246" s="7"/>
      <c r="E246" s="91" t="s">
        <v>3140</v>
      </c>
      <c r="F246" s="92">
        <v>42985</v>
      </c>
      <c r="G246" s="93">
        <v>321320.7</v>
      </c>
      <c r="H246" s="93">
        <f t="shared" si="7"/>
        <v>0</v>
      </c>
      <c r="J246" s="91"/>
      <c r="K246" s="91"/>
      <c r="L246" s="93"/>
      <c r="M246" s="93"/>
    </row>
    <row r="247" spans="1:13" x14ac:dyDescent="0.25">
      <c r="A247" s="80" t="s">
        <v>3263</v>
      </c>
      <c r="B247" s="80" t="s">
        <v>3264</v>
      </c>
      <c r="C247" s="81">
        <v>-319340.23</v>
      </c>
      <c r="D247" s="7"/>
      <c r="E247" s="91" t="s">
        <v>3154</v>
      </c>
      <c r="F247" s="92">
        <v>42942</v>
      </c>
      <c r="G247" s="93">
        <v>319339.07</v>
      </c>
      <c r="H247" s="93">
        <f t="shared" si="7"/>
        <v>-1.1599999999743886</v>
      </c>
      <c r="J247" s="91"/>
      <c r="K247" s="91"/>
      <c r="L247" s="93"/>
      <c r="M247" s="93"/>
    </row>
    <row r="248" spans="1:13" x14ac:dyDescent="0.25">
      <c r="A248" s="80" t="s">
        <v>3265</v>
      </c>
      <c r="B248" s="80" t="s">
        <v>3266</v>
      </c>
      <c r="C248" s="81">
        <v>-425421.04</v>
      </c>
      <c r="D248" s="7"/>
      <c r="E248" s="91" t="s">
        <v>2691</v>
      </c>
      <c r="F248" s="92">
        <v>42930</v>
      </c>
      <c r="G248" s="93">
        <v>425421.04</v>
      </c>
      <c r="H248" s="93">
        <f t="shared" si="7"/>
        <v>0</v>
      </c>
      <c r="J248" s="91"/>
      <c r="K248" s="91"/>
      <c r="L248" s="93"/>
      <c r="M248" s="93"/>
    </row>
    <row r="249" spans="1:13" x14ac:dyDescent="0.25">
      <c r="A249" s="80" t="s">
        <v>3267</v>
      </c>
      <c r="B249" s="80" t="s">
        <v>3268</v>
      </c>
      <c r="C249" s="81">
        <v>-304854.28000000003</v>
      </c>
      <c r="D249" s="7"/>
      <c r="E249" s="91" t="s">
        <v>3166</v>
      </c>
      <c r="F249" s="92">
        <v>42989</v>
      </c>
      <c r="G249" s="93">
        <v>304854.28000000003</v>
      </c>
      <c r="H249" s="93">
        <f t="shared" si="7"/>
        <v>0</v>
      </c>
      <c r="J249" s="91"/>
      <c r="K249" s="91"/>
      <c r="L249" s="93"/>
      <c r="M249" s="93"/>
    </row>
    <row r="250" spans="1:13" x14ac:dyDescent="0.25">
      <c r="A250" s="80" t="s">
        <v>3269</v>
      </c>
      <c r="B250" s="80" t="s">
        <v>3270</v>
      </c>
      <c r="C250" s="81">
        <v>-304854.28000000003</v>
      </c>
      <c r="D250" s="7"/>
      <c r="E250" s="91" t="s">
        <v>3165</v>
      </c>
      <c r="F250" s="92">
        <v>42989</v>
      </c>
      <c r="G250" s="93">
        <v>304854.28000000003</v>
      </c>
      <c r="H250" s="93">
        <f t="shared" si="7"/>
        <v>0</v>
      </c>
      <c r="J250" s="91"/>
      <c r="K250" s="91"/>
      <c r="L250" s="93"/>
      <c r="M250" s="93"/>
    </row>
    <row r="251" spans="1:13" x14ac:dyDescent="0.25">
      <c r="A251" s="80" t="s">
        <v>3271</v>
      </c>
      <c r="B251" s="80" t="s">
        <v>3272</v>
      </c>
      <c r="C251" s="81">
        <v>-304854.28000000003</v>
      </c>
      <c r="D251" s="7"/>
      <c r="E251" s="91" t="s">
        <v>3162</v>
      </c>
      <c r="F251" s="92">
        <v>42989</v>
      </c>
      <c r="G251" s="93">
        <v>304854.28000000003</v>
      </c>
      <c r="H251" s="93">
        <f t="shared" si="7"/>
        <v>0</v>
      </c>
      <c r="J251" s="91"/>
      <c r="K251" s="91"/>
      <c r="L251" s="93"/>
      <c r="M251" s="93"/>
    </row>
    <row r="252" spans="1:13" x14ac:dyDescent="0.25">
      <c r="A252" s="80" t="s">
        <v>3273</v>
      </c>
      <c r="B252" s="80" t="s">
        <v>3274</v>
      </c>
      <c r="C252" s="81">
        <v>-304854.28000000003</v>
      </c>
      <c r="D252" s="7"/>
      <c r="E252" s="91" t="s">
        <v>3163</v>
      </c>
      <c r="F252" s="92">
        <v>42989</v>
      </c>
      <c r="G252" s="93">
        <v>304854.28000000003</v>
      </c>
      <c r="H252" s="93">
        <f t="shared" si="7"/>
        <v>0</v>
      </c>
      <c r="J252" s="91"/>
      <c r="K252" s="91"/>
      <c r="L252" s="93"/>
      <c r="M252" s="93"/>
    </row>
    <row r="253" spans="1:13" x14ac:dyDescent="0.25">
      <c r="A253" s="80" t="s">
        <v>3275</v>
      </c>
      <c r="B253" s="80" t="s">
        <v>3276</v>
      </c>
      <c r="C253" s="81">
        <v>-304854.28000000003</v>
      </c>
      <c r="D253" s="7"/>
      <c r="E253" s="91" t="s">
        <v>3169</v>
      </c>
      <c r="F253" s="92">
        <v>42989</v>
      </c>
      <c r="G253" s="93">
        <v>304854.28000000003</v>
      </c>
      <c r="H253" s="93">
        <f t="shared" si="7"/>
        <v>0</v>
      </c>
      <c r="J253" s="91"/>
      <c r="K253" s="91"/>
      <c r="L253" s="93"/>
      <c r="M253" s="93"/>
    </row>
    <row r="254" spans="1:13" x14ac:dyDescent="0.25">
      <c r="A254" s="80" t="s">
        <v>3277</v>
      </c>
      <c r="B254" s="80" t="s">
        <v>3278</v>
      </c>
      <c r="C254" s="81">
        <v>-304854.28000000003</v>
      </c>
      <c r="D254" s="7"/>
      <c r="E254" s="91" t="s">
        <v>3170</v>
      </c>
      <c r="F254" s="92">
        <v>42989</v>
      </c>
      <c r="G254" s="93">
        <v>304854.28000000003</v>
      </c>
      <c r="H254" s="93">
        <f t="shared" si="7"/>
        <v>0</v>
      </c>
      <c r="J254" s="91"/>
      <c r="K254" s="91"/>
      <c r="L254" s="93"/>
      <c r="M254" s="93"/>
    </row>
    <row r="255" spans="1:13" x14ac:dyDescent="0.25">
      <c r="A255" s="80" t="s">
        <v>3279</v>
      </c>
      <c r="B255" s="80" t="s">
        <v>3280</v>
      </c>
      <c r="C255" s="81">
        <v>-321231.7</v>
      </c>
      <c r="D255" s="7"/>
      <c r="E255" s="91" t="s">
        <v>3138</v>
      </c>
      <c r="F255" s="92">
        <v>42942</v>
      </c>
      <c r="G255" s="93">
        <v>321320.7</v>
      </c>
      <c r="H255" s="93">
        <f t="shared" si="7"/>
        <v>89</v>
      </c>
      <c r="J255" s="91"/>
      <c r="K255" s="91"/>
      <c r="L255" s="93"/>
      <c r="M255" s="93"/>
    </row>
    <row r="256" spans="1:13" x14ac:dyDescent="0.25">
      <c r="A256" s="80" t="s">
        <v>3281</v>
      </c>
      <c r="B256" s="80" t="s">
        <v>3282</v>
      </c>
      <c r="C256" s="81">
        <v>-304854.28000000003</v>
      </c>
      <c r="D256" s="7"/>
      <c r="E256" s="91" t="s">
        <v>2055</v>
      </c>
      <c r="F256" s="92">
        <v>42984</v>
      </c>
      <c r="G256" s="93">
        <v>304854.28000000003</v>
      </c>
      <c r="H256" s="93">
        <f t="shared" si="7"/>
        <v>0</v>
      </c>
      <c r="J256" s="91"/>
      <c r="K256" s="91"/>
      <c r="L256" s="93"/>
      <c r="M256" s="93"/>
    </row>
    <row r="257" spans="1:13" x14ac:dyDescent="0.25">
      <c r="A257" s="80" t="s">
        <v>3283</v>
      </c>
      <c r="B257" s="80" t="s">
        <v>3284</v>
      </c>
      <c r="C257" s="81">
        <v>-266122.02</v>
      </c>
      <c r="D257" s="7"/>
      <c r="E257" s="91" t="s">
        <v>3161</v>
      </c>
      <c r="F257" s="92">
        <v>42990</v>
      </c>
      <c r="G257" s="93">
        <v>266122.02</v>
      </c>
      <c r="H257" s="93">
        <f t="shared" si="7"/>
        <v>0</v>
      </c>
      <c r="J257" s="91"/>
      <c r="K257" s="91"/>
      <c r="L257" s="93"/>
      <c r="M257" s="93"/>
    </row>
    <row r="258" spans="1:13" x14ac:dyDescent="0.25">
      <c r="A258" s="80" t="s">
        <v>3285</v>
      </c>
      <c r="B258" s="80" t="s">
        <v>3286</v>
      </c>
      <c r="C258" s="81">
        <v>-304854.28000000003</v>
      </c>
      <c r="D258" s="7"/>
      <c r="E258" s="91" t="s">
        <v>3164</v>
      </c>
      <c r="F258" s="92">
        <v>42990</v>
      </c>
      <c r="G258" s="93">
        <v>304854.28000000003</v>
      </c>
      <c r="H258" s="93">
        <f t="shared" si="7"/>
        <v>0</v>
      </c>
      <c r="J258" s="91"/>
      <c r="K258" s="91"/>
      <c r="L258" s="93"/>
      <c r="M258" s="93"/>
    </row>
    <row r="259" spans="1:13" x14ac:dyDescent="0.25">
      <c r="A259" s="80" t="s">
        <v>3287</v>
      </c>
      <c r="B259" s="80" t="s">
        <v>3288</v>
      </c>
      <c r="C259" s="81">
        <v>-304854.28000000003</v>
      </c>
      <c r="D259" s="7"/>
      <c r="E259" s="91" t="s">
        <v>3168</v>
      </c>
      <c r="F259" s="92">
        <v>42990</v>
      </c>
      <c r="G259" s="93">
        <v>304854.28000000003</v>
      </c>
      <c r="H259" s="93">
        <f t="shared" ref="H259:H290" si="8">+C259+G259</f>
        <v>0</v>
      </c>
      <c r="J259" s="91"/>
      <c r="K259" s="91"/>
      <c r="L259" s="93"/>
      <c r="M259" s="93"/>
    </row>
    <row r="260" spans="1:13" x14ac:dyDescent="0.25">
      <c r="A260" s="80" t="s">
        <v>3289</v>
      </c>
      <c r="B260" s="80" t="s">
        <v>3290</v>
      </c>
      <c r="C260" s="81">
        <v>-304854.28000000003</v>
      </c>
      <c r="D260" s="7"/>
      <c r="E260" s="91" t="s">
        <v>3167</v>
      </c>
      <c r="F260" s="92">
        <v>42990</v>
      </c>
      <c r="G260" s="93">
        <v>304854.28000000003</v>
      </c>
      <c r="H260" s="93">
        <f t="shared" si="8"/>
        <v>0</v>
      </c>
      <c r="J260" s="91"/>
      <c r="K260" s="91"/>
      <c r="L260" s="93"/>
      <c r="M260" s="93"/>
    </row>
    <row r="261" spans="1:13" s="91" customFormat="1" x14ac:dyDescent="0.25">
      <c r="A261" s="91" t="s">
        <v>3438</v>
      </c>
      <c r="B261" s="91" t="s">
        <v>3439</v>
      </c>
      <c r="C261" s="94">
        <v>-215736.56</v>
      </c>
      <c r="D261" s="7"/>
      <c r="E261" s="91" t="s">
        <v>3159</v>
      </c>
      <c r="F261" s="92">
        <v>42989</v>
      </c>
      <c r="G261" s="93">
        <v>215736.56</v>
      </c>
      <c r="H261" s="93">
        <f t="shared" si="8"/>
        <v>0</v>
      </c>
      <c r="L261" s="93"/>
      <c r="M261" s="93"/>
    </row>
    <row r="262" spans="1:13" x14ac:dyDescent="0.25">
      <c r="A262" s="80" t="s">
        <v>3291</v>
      </c>
      <c r="B262" s="80" t="s">
        <v>3292</v>
      </c>
      <c r="C262" s="81">
        <v>-246786.64</v>
      </c>
      <c r="D262" s="7"/>
      <c r="E262" s="91" t="s">
        <v>3153</v>
      </c>
      <c r="F262" s="92">
        <v>42961</v>
      </c>
      <c r="G262" s="93">
        <v>246786.64</v>
      </c>
      <c r="H262" s="93">
        <f t="shared" si="8"/>
        <v>0</v>
      </c>
      <c r="J262" s="91"/>
      <c r="K262" s="91"/>
      <c r="L262" s="93"/>
      <c r="M262" s="93"/>
    </row>
    <row r="263" spans="1:13" x14ac:dyDescent="0.25">
      <c r="A263" s="80" t="s">
        <v>3293</v>
      </c>
      <c r="B263" s="80" t="s">
        <v>3294</v>
      </c>
      <c r="C263" s="81">
        <v>-400499.49</v>
      </c>
      <c r="D263" s="7"/>
      <c r="E263" s="91" t="s">
        <v>3156</v>
      </c>
      <c r="F263" s="92">
        <v>42992</v>
      </c>
      <c r="G263" s="93">
        <v>400499.49</v>
      </c>
      <c r="H263" s="93">
        <f t="shared" si="8"/>
        <v>0</v>
      </c>
      <c r="J263" s="91"/>
      <c r="K263" s="91"/>
      <c r="L263" s="93"/>
      <c r="M263" s="93"/>
    </row>
    <row r="264" spans="1:13" x14ac:dyDescent="0.25">
      <c r="A264" s="80" t="s">
        <v>3295</v>
      </c>
      <c r="B264" s="80" t="s">
        <v>3296</v>
      </c>
      <c r="C264" s="81">
        <v>-400499.49</v>
      </c>
      <c r="D264" s="7"/>
      <c r="E264" s="91" t="s">
        <v>3155</v>
      </c>
      <c r="F264" s="92">
        <v>42992</v>
      </c>
      <c r="G264" s="93">
        <v>400499.49</v>
      </c>
      <c r="H264" s="93">
        <f t="shared" si="8"/>
        <v>0</v>
      </c>
      <c r="J264" s="91"/>
      <c r="K264" s="91"/>
      <c r="L264" s="93"/>
      <c r="M264" s="93"/>
    </row>
    <row r="265" spans="1:13" x14ac:dyDescent="0.25">
      <c r="A265" s="80" t="s">
        <v>3297</v>
      </c>
      <c r="B265" s="80" t="s">
        <v>3298</v>
      </c>
      <c r="C265" s="81">
        <v>-400499.49</v>
      </c>
      <c r="D265" s="7"/>
      <c r="E265" s="91" t="s">
        <v>3158</v>
      </c>
      <c r="F265" s="92">
        <v>42992</v>
      </c>
      <c r="G265" s="93">
        <v>400499.49</v>
      </c>
      <c r="H265" s="93">
        <f t="shared" si="8"/>
        <v>0</v>
      </c>
      <c r="J265" s="91"/>
      <c r="K265" s="91"/>
      <c r="L265" s="93"/>
      <c r="M265" s="93"/>
    </row>
    <row r="266" spans="1:13" x14ac:dyDescent="0.25">
      <c r="A266" s="80" t="s">
        <v>3299</v>
      </c>
      <c r="B266" s="80" t="s">
        <v>3300</v>
      </c>
      <c r="C266" s="81">
        <v>-213443.73</v>
      </c>
      <c r="D266" s="7"/>
      <c r="E266" s="91" t="s">
        <v>3172</v>
      </c>
      <c r="F266" s="92">
        <v>42992</v>
      </c>
      <c r="G266" s="93">
        <v>213443.73</v>
      </c>
      <c r="H266" s="93">
        <f t="shared" si="8"/>
        <v>0</v>
      </c>
      <c r="J266" s="91"/>
      <c r="K266" s="91"/>
      <c r="L266" s="93"/>
      <c r="M266" s="93"/>
    </row>
    <row r="267" spans="1:13" x14ac:dyDescent="0.25">
      <c r="A267" s="80" t="s">
        <v>3301</v>
      </c>
      <c r="B267" s="80" t="s">
        <v>3302</v>
      </c>
      <c r="C267" s="81">
        <v>-213443.73</v>
      </c>
      <c r="D267" s="7"/>
      <c r="E267" s="91" t="s">
        <v>3171</v>
      </c>
      <c r="F267" s="92">
        <v>42992</v>
      </c>
      <c r="G267" s="93">
        <v>213443.73</v>
      </c>
      <c r="H267" s="93">
        <f t="shared" si="8"/>
        <v>0</v>
      </c>
      <c r="J267" s="91"/>
      <c r="K267" s="91"/>
      <c r="L267" s="93"/>
      <c r="M267" s="93"/>
    </row>
    <row r="268" spans="1:13" x14ac:dyDescent="0.25">
      <c r="A268" s="80" t="s">
        <v>3303</v>
      </c>
      <c r="B268" s="80" t="s">
        <v>3304</v>
      </c>
      <c r="C268" s="81">
        <v>-244360.12</v>
      </c>
      <c r="D268" s="7"/>
      <c r="E268" s="91" t="s">
        <v>3160</v>
      </c>
      <c r="F268" s="92">
        <v>42992</v>
      </c>
      <c r="G268" s="93">
        <v>244360.12</v>
      </c>
      <c r="H268" s="93">
        <f t="shared" si="8"/>
        <v>0</v>
      </c>
      <c r="J268" s="91"/>
      <c r="K268" s="91"/>
      <c r="L268" s="93"/>
      <c r="M268" s="93"/>
    </row>
    <row r="269" spans="1:13" x14ac:dyDescent="0.25">
      <c r="A269" s="80" t="s">
        <v>3305</v>
      </c>
      <c r="B269" s="80" t="s">
        <v>3306</v>
      </c>
      <c r="C269" s="81">
        <v>-195423.72</v>
      </c>
      <c r="D269" s="7"/>
      <c r="E269" s="91" t="s">
        <v>3424</v>
      </c>
      <c r="F269" s="92">
        <v>42993</v>
      </c>
      <c r="G269" s="93">
        <v>195423.72</v>
      </c>
      <c r="H269" s="93">
        <f t="shared" si="8"/>
        <v>0</v>
      </c>
      <c r="J269" s="91"/>
      <c r="K269" s="91"/>
      <c r="L269" s="93"/>
      <c r="M269" s="93"/>
    </row>
    <row r="270" spans="1:13" x14ac:dyDescent="0.25">
      <c r="A270" s="80" t="s">
        <v>3307</v>
      </c>
      <c r="B270" s="80" t="s">
        <v>3308</v>
      </c>
      <c r="C270" s="81">
        <v>-195423.72</v>
      </c>
      <c r="D270" s="7"/>
      <c r="E270" s="91" t="s">
        <v>3421</v>
      </c>
      <c r="F270" s="92">
        <v>42993</v>
      </c>
      <c r="G270" s="93">
        <v>195423.72</v>
      </c>
      <c r="H270" s="93">
        <f t="shared" si="8"/>
        <v>0</v>
      </c>
      <c r="J270" s="91"/>
      <c r="K270" s="91"/>
      <c r="L270" s="93"/>
      <c r="M270" s="93"/>
    </row>
    <row r="271" spans="1:13" x14ac:dyDescent="0.25">
      <c r="A271" s="80" t="s">
        <v>3309</v>
      </c>
      <c r="B271" s="80" t="s">
        <v>3310</v>
      </c>
      <c r="C271" s="81">
        <v>-195423.72</v>
      </c>
      <c r="D271" s="7"/>
      <c r="E271" s="91" t="s">
        <v>3425</v>
      </c>
      <c r="F271" s="92">
        <v>42993</v>
      </c>
      <c r="G271" s="93">
        <v>195423.72</v>
      </c>
      <c r="H271" s="93">
        <f t="shared" si="8"/>
        <v>0</v>
      </c>
      <c r="J271" s="91"/>
      <c r="K271" s="91"/>
      <c r="L271" s="93"/>
      <c r="M271" s="93"/>
    </row>
    <row r="272" spans="1:13" x14ac:dyDescent="0.25">
      <c r="A272" s="80" t="s">
        <v>3311</v>
      </c>
      <c r="B272" s="80" t="s">
        <v>3312</v>
      </c>
      <c r="C272" s="81">
        <v>-213443.73</v>
      </c>
      <c r="D272" s="7"/>
      <c r="E272" s="91" t="s">
        <v>3422</v>
      </c>
      <c r="F272" s="92">
        <v>42993</v>
      </c>
      <c r="G272" s="93">
        <v>213443.73</v>
      </c>
      <c r="H272" s="93">
        <f t="shared" si="8"/>
        <v>0</v>
      </c>
      <c r="J272" s="91"/>
      <c r="K272" s="91"/>
      <c r="L272" s="93"/>
      <c r="M272" s="93"/>
    </row>
    <row r="273" spans="1:13" x14ac:dyDescent="0.25">
      <c r="A273" s="80" t="s">
        <v>3313</v>
      </c>
      <c r="B273" s="80" t="s">
        <v>3314</v>
      </c>
      <c r="C273" s="81">
        <v>-213443.73</v>
      </c>
      <c r="D273" s="7"/>
      <c r="E273" s="91" t="s">
        <v>3418</v>
      </c>
      <c r="F273" s="92">
        <v>42993</v>
      </c>
      <c r="G273" s="93">
        <v>213443.73</v>
      </c>
      <c r="H273" s="93">
        <f t="shared" si="8"/>
        <v>0</v>
      </c>
      <c r="J273" s="91"/>
      <c r="K273" s="91"/>
      <c r="L273" s="93"/>
      <c r="M273" s="93"/>
    </row>
    <row r="274" spans="1:13" x14ac:dyDescent="0.25">
      <c r="A274" s="80" t="s">
        <v>3315</v>
      </c>
      <c r="B274" s="80" t="s">
        <v>3316</v>
      </c>
      <c r="C274" s="81">
        <v>-361873.21</v>
      </c>
      <c r="D274" s="7"/>
      <c r="E274" s="91" t="s">
        <v>3374</v>
      </c>
      <c r="F274" s="92">
        <v>42996</v>
      </c>
      <c r="G274" s="93">
        <v>361873.21</v>
      </c>
      <c r="H274" s="93">
        <f t="shared" si="8"/>
        <v>0</v>
      </c>
      <c r="J274" s="91"/>
      <c r="K274" s="91"/>
      <c r="L274" s="93"/>
      <c r="M274" s="93"/>
    </row>
    <row r="275" spans="1:13" x14ac:dyDescent="0.25">
      <c r="A275" s="80" t="s">
        <v>3317</v>
      </c>
      <c r="B275" s="80" t="s">
        <v>3318</v>
      </c>
      <c r="C275" s="81">
        <v>-390318.43</v>
      </c>
      <c r="D275" s="7"/>
      <c r="E275" s="91" t="s">
        <v>3376</v>
      </c>
      <c r="F275" s="92">
        <v>42996</v>
      </c>
      <c r="G275" s="93">
        <v>390318.43</v>
      </c>
      <c r="H275" s="93">
        <f t="shared" si="8"/>
        <v>0</v>
      </c>
      <c r="J275" s="91"/>
      <c r="K275" s="91"/>
      <c r="L275" s="93"/>
      <c r="M275" s="93"/>
    </row>
    <row r="276" spans="1:13" x14ac:dyDescent="0.25">
      <c r="A276" s="80" t="s">
        <v>3319</v>
      </c>
      <c r="B276" s="80" t="s">
        <v>3320</v>
      </c>
      <c r="C276" s="81">
        <v>-534647.14</v>
      </c>
      <c r="D276" s="7"/>
      <c r="E276" s="91" t="s">
        <v>3392</v>
      </c>
      <c r="F276" s="92">
        <v>42996</v>
      </c>
      <c r="G276" s="93">
        <v>534647.14</v>
      </c>
      <c r="H276" s="93">
        <f t="shared" si="8"/>
        <v>0</v>
      </c>
      <c r="J276" s="91"/>
      <c r="K276" s="91"/>
      <c r="L276" s="93"/>
      <c r="M276" s="93"/>
    </row>
    <row r="277" spans="1:13" x14ac:dyDescent="0.25">
      <c r="A277" s="80" t="s">
        <v>3321</v>
      </c>
      <c r="B277" s="80" t="s">
        <v>3322</v>
      </c>
      <c r="C277" s="81">
        <v>-599481.31999999995</v>
      </c>
      <c r="D277" s="7"/>
      <c r="E277" s="91" t="s">
        <v>3399</v>
      </c>
      <c r="F277" s="92">
        <v>42996</v>
      </c>
      <c r="G277" s="93">
        <v>599481.31999999995</v>
      </c>
      <c r="H277" s="93">
        <f t="shared" si="8"/>
        <v>0</v>
      </c>
      <c r="J277" s="91"/>
      <c r="K277" s="91"/>
      <c r="L277" s="93"/>
      <c r="M277" s="93"/>
    </row>
    <row r="278" spans="1:13" x14ac:dyDescent="0.25">
      <c r="A278" s="80" t="s">
        <v>3323</v>
      </c>
      <c r="B278" s="80" t="s">
        <v>3324</v>
      </c>
      <c r="C278" s="81">
        <v>-541942.86</v>
      </c>
      <c r="D278" s="7"/>
      <c r="E278" s="91" t="s">
        <v>3396</v>
      </c>
      <c r="F278" s="92">
        <v>42996</v>
      </c>
      <c r="G278" s="93">
        <v>541942.86</v>
      </c>
      <c r="H278" s="93">
        <f t="shared" si="8"/>
        <v>0</v>
      </c>
      <c r="J278" s="91"/>
      <c r="K278" s="91"/>
      <c r="L278" s="93"/>
      <c r="M278" s="93"/>
    </row>
    <row r="279" spans="1:13" x14ac:dyDescent="0.25">
      <c r="A279" s="80" t="s">
        <v>3325</v>
      </c>
      <c r="B279" s="80" t="s">
        <v>3326</v>
      </c>
      <c r="C279" s="81">
        <v>-215736.56</v>
      </c>
      <c r="D279" s="7"/>
      <c r="E279" s="91" t="s">
        <v>3409</v>
      </c>
      <c r="F279" s="92">
        <v>42992</v>
      </c>
      <c r="G279" s="93">
        <v>215736.56</v>
      </c>
      <c r="H279" s="93">
        <f t="shared" si="8"/>
        <v>0</v>
      </c>
      <c r="J279" s="91"/>
      <c r="K279" s="91"/>
      <c r="L279" s="93"/>
      <c r="M279" s="93"/>
    </row>
    <row r="280" spans="1:13" x14ac:dyDescent="0.25">
      <c r="A280" s="80" t="s">
        <v>3327</v>
      </c>
      <c r="B280" s="80" t="s">
        <v>3328</v>
      </c>
      <c r="C280" s="81">
        <v>-319339.07</v>
      </c>
      <c r="D280" s="7"/>
      <c r="E280" s="91" t="s">
        <v>3406</v>
      </c>
      <c r="F280" s="92">
        <v>42891</v>
      </c>
      <c r="G280" s="93">
        <v>319339.07</v>
      </c>
      <c r="H280" s="93">
        <f t="shared" si="8"/>
        <v>0</v>
      </c>
      <c r="J280" s="91"/>
      <c r="K280" s="91"/>
      <c r="L280" s="93"/>
      <c r="M280" s="93"/>
    </row>
    <row r="281" spans="1:13" x14ac:dyDescent="0.25">
      <c r="A281" s="80" t="s">
        <v>3329</v>
      </c>
      <c r="B281" s="80" t="s">
        <v>3330</v>
      </c>
      <c r="C281" s="81">
        <v>-500460.74</v>
      </c>
      <c r="D281" s="7"/>
      <c r="E281" s="91" t="s">
        <v>3381</v>
      </c>
      <c r="F281" s="92">
        <v>42999</v>
      </c>
      <c r="G281" s="93">
        <v>546628.84</v>
      </c>
      <c r="H281" s="93">
        <f t="shared" si="8"/>
        <v>46168.099999999977</v>
      </c>
      <c r="J281" s="91"/>
      <c r="K281" s="91"/>
      <c r="L281" s="93"/>
      <c r="M281" s="93"/>
    </row>
    <row r="282" spans="1:13" x14ac:dyDescent="0.25">
      <c r="A282" s="80" t="s">
        <v>3331</v>
      </c>
      <c r="B282" s="80" t="s">
        <v>3332</v>
      </c>
      <c r="C282" s="81">
        <v>-455125.63</v>
      </c>
      <c r="D282" s="7"/>
      <c r="E282" s="91" t="s">
        <v>3390</v>
      </c>
      <c r="F282" s="92">
        <v>43003</v>
      </c>
      <c r="G282" s="93">
        <v>455125.63</v>
      </c>
      <c r="H282" s="93">
        <f t="shared" si="8"/>
        <v>0</v>
      </c>
      <c r="J282" s="91"/>
      <c r="K282" s="91"/>
      <c r="L282" s="93"/>
      <c r="M282" s="93"/>
    </row>
    <row r="283" spans="1:13" x14ac:dyDescent="0.25">
      <c r="A283" s="80" t="s">
        <v>3333</v>
      </c>
      <c r="B283" s="80" t="s">
        <v>3334</v>
      </c>
      <c r="C283" s="81">
        <v>-140423.72</v>
      </c>
      <c r="D283" s="7"/>
      <c r="E283" s="91" t="s">
        <v>3420</v>
      </c>
      <c r="F283" s="92">
        <v>43003</v>
      </c>
      <c r="G283" s="93">
        <v>195423.72</v>
      </c>
      <c r="H283" s="93">
        <f t="shared" si="8"/>
        <v>55000</v>
      </c>
      <c r="J283" s="91"/>
      <c r="K283" s="91"/>
      <c r="L283" s="93"/>
      <c r="M283" s="93"/>
    </row>
    <row r="284" spans="1:13" x14ac:dyDescent="0.25">
      <c r="A284" s="80" t="s">
        <v>3335</v>
      </c>
      <c r="B284" s="80" t="s">
        <v>3336</v>
      </c>
      <c r="C284" s="81">
        <v>-195423.72</v>
      </c>
      <c r="D284" s="7"/>
      <c r="E284" s="91" t="s">
        <v>3419</v>
      </c>
      <c r="F284" s="92">
        <v>43003</v>
      </c>
      <c r="G284" s="93">
        <v>195423.72</v>
      </c>
      <c r="H284" s="93">
        <f t="shared" si="8"/>
        <v>0</v>
      </c>
      <c r="J284" s="91"/>
      <c r="K284" s="91"/>
      <c r="L284" s="93"/>
      <c r="M284" s="93"/>
    </row>
    <row r="285" spans="1:13" x14ac:dyDescent="0.25">
      <c r="A285" s="80" t="s">
        <v>3337</v>
      </c>
      <c r="B285" s="80" t="s">
        <v>3338</v>
      </c>
      <c r="C285" s="81">
        <v>-195423.72</v>
      </c>
      <c r="D285" s="7"/>
      <c r="E285" s="91" t="s">
        <v>3423</v>
      </c>
      <c r="F285" s="92">
        <v>43003</v>
      </c>
      <c r="G285" s="93">
        <v>195423.72</v>
      </c>
      <c r="H285" s="93">
        <f t="shared" si="8"/>
        <v>0</v>
      </c>
      <c r="J285" s="91"/>
      <c r="K285" s="91"/>
      <c r="L285" s="93"/>
      <c r="M285" s="93"/>
    </row>
    <row r="286" spans="1:13" x14ac:dyDescent="0.25">
      <c r="A286" s="80" t="s">
        <v>3339</v>
      </c>
      <c r="B286" s="80" t="s">
        <v>3340</v>
      </c>
      <c r="C286" s="81">
        <v>-390318.43</v>
      </c>
      <c r="D286" s="7"/>
      <c r="E286" s="91" t="s">
        <v>3375</v>
      </c>
      <c r="F286" s="92">
        <v>43003</v>
      </c>
      <c r="G286" s="93">
        <v>390318.43</v>
      </c>
      <c r="H286" s="93">
        <f t="shared" si="8"/>
        <v>0</v>
      </c>
      <c r="J286" s="91"/>
      <c r="K286" s="91"/>
      <c r="L286" s="93"/>
      <c r="M286" s="93"/>
    </row>
    <row r="287" spans="1:13" x14ac:dyDescent="0.25">
      <c r="A287" s="80" t="s">
        <v>3341</v>
      </c>
      <c r="B287" s="80" t="s">
        <v>3342</v>
      </c>
      <c r="C287" s="81">
        <v>-541942.86</v>
      </c>
      <c r="D287" s="7"/>
      <c r="E287" s="91" t="s">
        <v>3395</v>
      </c>
      <c r="F287" s="92">
        <v>43003</v>
      </c>
      <c r="G287" s="93">
        <v>541942.86</v>
      </c>
      <c r="H287" s="93">
        <f t="shared" si="8"/>
        <v>0</v>
      </c>
      <c r="J287" s="91"/>
      <c r="K287" s="91"/>
      <c r="L287" s="93"/>
      <c r="M287" s="93"/>
    </row>
    <row r="288" spans="1:13" x14ac:dyDescent="0.25">
      <c r="A288" s="80" t="s">
        <v>3343</v>
      </c>
      <c r="B288" s="80" t="s">
        <v>3344</v>
      </c>
      <c r="C288" s="81">
        <v>-534647.14</v>
      </c>
      <c r="D288" s="7"/>
      <c r="E288" s="91" t="s">
        <v>3391</v>
      </c>
      <c r="F288" s="92">
        <v>43003</v>
      </c>
      <c r="G288" s="93">
        <v>534647.14</v>
      </c>
      <c r="H288" s="93">
        <f t="shared" si="8"/>
        <v>0</v>
      </c>
      <c r="J288" s="91"/>
      <c r="K288" s="91"/>
      <c r="L288" s="93"/>
      <c r="M288" s="93"/>
    </row>
    <row r="289" spans="1:13" x14ac:dyDescent="0.25">
      <c r="A289" s="80" t="s">
        <v>3345</v>
      </c>
      <c r="B289" s="80" t="s">
        <v>3346</v>
      </c>
      <c r="C289" s="81">
        <v>-599481.31999999995</v>
      </c>
      <c r="D289" s="7"/>
      <c r="E289" s="91" t="s">
        <v>3400</v>
      </c>
      <c r="F289" s="92">
        <v>43003</v>
      </c>
      <c r="G289" s="93">
        <v>599481.31999999995</v>
      </c>
      <c r="H289" s="93">
        <f t="shared" si="8"/>
        <v>0</v>
      </c>
      <c r="J289" s="91"/>
      <c r="K289" s="91"/>
      <c r="L289" s="93"/>
      <c r="M289" s="93"/>
    </row>
    <row r="290" spans="1:13" x14ac:dyDescent="0.25">
      <c r="A290" s="80" t="s">
        <v>3347</v>
      </c>
      <c r="B290" s="80" t="s">
        <v>3348</v>
      </c>
      <c r="C290" s="81">
        <v>-602529.80000000005</v>
      </c>
      <c r="D290" s="7"/>
      <c r="E290" s="91" t="s">
        <v>3383</v>
      </c>
      <c r="F290" s="92">
        <v>43003</v>
      </c>
      <c r="G290" s="93">
        <v>602529.80000000005</v>
      </c>
      <c r="H290" s="93">
        <f t="shared" si="8"/>
        <v>0</v>
      </c>
      <c r="J290" s="91"/>
      <c r="K290" s="91"/>
      <c r="L290" s="93"/>
      <c r="M290" s="93"/>
    </row>
    <row r="291" spans="1:13" x14ac:dyDescent="0.25">
      <c r="A291" s="80" t="s">
        <v>3349</v>
      </c>
      <c r="B291" s="80" t="s">
        <v>3350</v>
      </c>
      <c r="C291" s="81">
        <v>-266122.02</v>
      </c>
      <c r="D291" s="7"/>
      <c r="E291" s="91" t="s">
        <v>3411</v>
      </c>
      <c r="F291" s="92">
        <v>43003</v>
      </c>
      <c r="G291" s="93">
        <v>266122.02</v>
      </c>
      <c r="H291" s="93">
        <f t="shared" ref="H291:H299" si="9">+C291+G291</f>
        <v>0</v>
      </c>
      <c r="J291" s="91"/>
      <c r="K291" s="91"/>
      <c r="L291" s="93"/>
      <c r="M291" s="93"/>
    </row>
    <row r="292" spans="1:13" x14ac:dyDescent="0.25">
      <c r="A292" s="80" t="s">
        <v>3351</v>
      </c>
      <c r="B292" s="80" t="s">
        <v>3352</v>
      </c>
      <c r="C292" s="81">
        <v>-304854.28000000003</v>
      </c>
      <c r="D292" s="7"/>
      <c r="E292" s="91" t="s">
        <v>3413</v>
      </c>
      <c r="F292" s="92">
        <v>43003</v>
      </c>
      <c r="G292" s="93">
        <v>304854.28000000003</v>
      </c>
      <c r="H292" s="93">
        <f t="shared" si="9"/>
        <v>0</v>
      </c>
      <c r="J292" s="91"/>
      <c r="K292" s="91"/>
      <c r="L292" s="93"/>
      <c r="M292" s="93"/>
    </row>
    <row r="293" spans="1:13" x14ac:dyDescent="0.25">
      <c r="A293" s="80" t="s">
        <v>3353</v>
      </c>
      <c r="B293" s="80" t="s">
        <v>3354</v>
      </c>
      <c r="C293" s="81">
        <v>-304854.28000000003</v>
      </c>
      <c r="D293" s="7"/>
      <c r="E293" s="91" t="s">
        <v>3415</v>
      </c>
      <c r="F293" s="92">
        <v>43003</v>
      </c>
      <c r="G293" s="93">
        <v>304854.28000000003</v>
      </c>
      <c r="H293" s="93">
        <f t="shared" si="9"/>
        <v>0</v>
      </c>
      <c r="J293" s="91"/>
      <c r="K293" s="91"/>
      <c r="L293" s="93"/>
      <c r="M293" s="93"/>
    </row>
    <row r="294" spans="1:13" x14ac:dyDescent="0.25">
      <c r="A294" s="80" t="s">
        <v>3355</v>
      </c>
      <c r="B294" s="80" t="s">
        <v>3356</v>
      </c>
      <c r="C294" s="81">
        <v>-304854.28000000003</v>
      </c>
      <c r="D294" s="7"/>
      <c r="E294" s="91" t="s">
        <v>3412</v>
      </c>
      <c r="F294" s="92">
        <v>43003</v>
      </c>
      <c r="G294" s="93">
        <v>304854.28000000003</v>
      </c>
      <c r="H294" s="93">
        <f t="shared" si="9"/>
        <v>0</v>
      </c>
      <c r="J294" s="91"/>
      <c r="K294" s="91"/>
      <c r="L294" s="93"/>
      <c r="M294" s="93"/>
    </row>
    <row r="295" spans="1:13" x14ac:dyDescent="0.25">
      <c r="A295" s="80" t="s">
        <v>3357</v>
      </c>
      <c r="B295" s="80" t="s">
        <v>3358</v>
      </c>
      <c r="C295" s="81">
        <v>-35254.269999999997</v>
      </c>
      <c r="D295" s="7"/>
      <c r="E295" s="91" t="s">
        <v>3416</v>
      </c>
      <c r="F295" s="92">
        <v>43003</v>
      </c>
      <c r="G295" s="93">
        <v>304854.28000000003</v>
      </c>
      <c r="H295" s="93">
        <f t="shared" si="9"/>
        <v>269600.01</v>
      </c>
      <c r="J295" s="91"/>
      <c r="K295" s="91"/>
      <c r="L295" s="93"/>
      <c r="M295" s="93"/>
    </row>
    <row r="296" spans="1:13" x14ac:dyDescent="0.25">
      <c r="A296" s="80" t="s">
        <v>3359</v>
      </c>
      <c r="B296" s="80" t="s">
        <v>3360</v>
      </c>
      <c r="C296" s="81">
        <v>-304854.28000000003</v>
      </c>
      <c r="D296" s="7"/>
      <c r="E296" s="91" t="s">
        <v>3414</v>
      </c>
      <c r="F296" s="92">
        <v>43003</v>
      </c>
      <c r="G296" s="93">
        <v>304854.28000000003</v>
      </c>
      <c r="H296" s="93">
        <f t="shared" si="9"/>
        <v>0</v>
      </c>
      <c r="J296" s="91"/>
      <c r="K296" s="91"/>
      <c r="L296" s="93"/>
      <c r="M296" s="93"/>
    </row>
    <row r="297" spans="1:13" x14ac:dyDescent="0.25">
      <c r="A297" s="80" t="s">
        <v>3361</v>
      </c>
      <c r="B297" s="80" t="s">
        <v>3362</v>
      </c>
      <c r="C297" s="81">
        <v>-534647.14</v>
      </c>
      <c r="D297" s="7"/>
      <c r="E297" s="91" t="s">
        <v>3393</v>
      </c>
      <c r="F297" s="92">
        <v>43003</v>
      </c>
      <c r="G297" s="93">
        <v>534647.14</v>
      </c>
      <c r="H297" s="93">
        <f t="shared" si="9"/>
        <v>0</v>
      </c>
      <c r="J297" s="91"/>
      <c r="K297" s="91"/>
      <c r="L297" s="93"/>
      <c r="M297" s="93"/>
    </row>
    <row r="298" spans="1:13" x14ac:dyDescent="0.25">
      <c r="A298" s="80" t="s">
        <v>3363</v>
      </c>
      <c r="B298" s="80" t="s">
        <v>3364</v>
      </c>
      <c r="C298" s="81">
        <v>-541942.86</v>
      </c>
      <c r="D298" s="7"/>
      <c r="E298" s="91" t="s">
        <v>3397</v>
      </c>
      <c r="F298" s="92">
        <v>42984</v>
      </c>
      <c r="G298" s="93">
        <v>541942.86</v>
      </c>
      <c r="H298" s="93">
        <f t="shared" si="9"/>
        <v>0</v>
      </c>
      <c r="J298" s="91"/>
      <c r="K298" s="91"/>
      <c r="L298" s="93"/>
      <c r="M298" s="93"/>
    </row>
    <row r="299" spans="1:13" x14ac:dyDescent="0.25">
      <c r="A299" s="80" t="s">
        <v>3365</v>
      </c>
      <c r="B299" s="80" t="s">
        <v>3366</v>
      </c>
      <c r="C299" s="81">
        <v>-6359.24</v>
      </c>
      <c r="D299" s="7"/>
      <c r="E299" s="91" t="s">
        <v>3417</v>
      </c>
      <c r="F299" s="92">
        <v>42885</v>
      </c>
      <c r="G299" s="93">
        <v>298337.58</v>
      </c>
      <c r="H299" s="93">
        <f t="shared" si="9"/>
        <v>291978.34000000003</v>
      </c>
      <c r="J299" s="91"/>
      <c r="K299" s="91"/>
      <c r="L299" s="93"/>
      <c r="M299" s="93"/>
    </row>
    <row r="300" spans="1:13" x14ac:dyDescent="0.25">
      <c r="A300" s="80" t="s">
        <v>3367</v>
      </c>
      <c r="B300" s="80" t="s">
        <v>3368</v>
      </c>
      <c r="C300" s="81">
        <v>-298337.58</v>
      </c>
      <c r="D300" s="7"/>
      <c r="E300" s="85" t="s">
        <v>3126</v>
      </c>
      <c r="F300" s="86"/>
      <c r="G300" s="87"/>
      <c r="H300" s="88">
        <v>43007</v>
      </c>
      <c r="J300" s="91"/>
      <c r="K300" s="91"/>
      <c r="L300" s="93"/>
      <c r="M300" s="93"/>
    </row>
    <row r="301" spans="1:13" x14ac:dyDescent="0.25">
      <c r="A301" s="80" t="s">
        <v>3369</v>
      </c>
      <c r="B301" s="80" t="s">
        <v>3370</v>
      </c>
      <c r="C301" s="81">
        <v>-348521.77</v>
      </c>
      <c r="D301" s="7"/>
      <c r="E301" s="85" t="s">
        <v>3126</v>
      </c>
      <c r="F301" s="86"/>
      <c r="G301" s="87"/>
      <c r="H301" s="88">
        <v>43008</v>
      </c>
      <c r="J301" s="91"/>
      <c r="K301" s="91"/>
      <c r="L301" s="93"/>
      <c r="M301" s="93"/>
    </row>
    <row r="302" spans="1:13" x14ac:dyDescent="0.25">
      <c r="A302" s="80" t="s">
        <v>3371</v>
      </c>
      <c r="B302" s="80" t="s">
        <v>3372</v>
      </c>
      <c r="C302" s="81">
        <v>-348521.77</v>
      </c>
      <c r="D302" s="7"/>
      <c r="E302" s="85" t="s">
        <v>3126</v>
      </c>
      <c r="F302" s="86"/>
      <c r="G302" s="87"/>
      <c r="H302" s="88">
        <v>43008</v>
      </c>
      <c r="J302" s="91"/>
      <c r="K302" s="91"/>
      <c r="L302" s="93"/>
      <c r="M302" s="93"/>
    </row>
    <row r="303" spans="1:13" s="91" customFormat="1" x14ac:dyDescent="0.25">
      <c r="A303" s="91" t="s">
        <v>3440</v>
      </c>
      <c r="B303" s="91" t="s">
        <v>3441</v>
      </c>
      <c r="C303" s="82">
        <v>-581881.31000000006</v>
      </c>
      <c r="D303" s="7"/>
      <c r="E303" s="91" t="s">
        <v>3152</v>
      </c>
      <c r="F303" s="92">
        <v>42982</v>
      </c>
      <c r="G303" s="93">
        <v>581881.31000000006</v>
      </c>
      <c r="H303" s="93">
        <f>+C303+G303</f>
        <v>0</v>
      </c>
      <c r="L303" s="93"/>
      <c r="M303" s="93"/>
    </row>
    <row r="304" spans="1:13" s="91" customFormat="1" x14ac:dyDescent="0.25">
      <c r="A304" s="91" t="s">
        <v>3442</v>
      </c>
      <c r="B304" s="91" t="s">
        <v>3443</v>
      </c>
      <c r="C304" s="82">
        <v>-593059.31999999995</v>
      </c>
      <c r="D304" s="7"/>
      <c r="E304" s="91" t="s">
        <v>3144</v>
      </c>
      <c r="F304" s="92">
        <v>42986</v>
      </c>
      <c r="G304" s="93">
        <v>593059.31999999995</v>
      </c>
      <c r="H304" s="93">
        <f>+C304+G304</f>
        <v>0</v>
      </c>
      <c r="L304" s="93"/>
      <c r="M304" s="93"/>
    </row>
    <row r="305" spans="1:13" s="91" customFormat="1" x14ac:dyDescent="0.25">
      <c r="A305" s="91" t="s">
        <v>3444</v>
      </c>
      <c r="B305" s="91" t="s">
        <v>3445</v>
      </c>
      <c r="C305" s="82">
        <v>-599481.31999999995</v>
      </c>
      <c r="D305" s="7"/>
      <c r="E305" s="91" t="s">
        <v>3398</v>
      </c>
      <c r="F305" s="92">
        <v>43003</v>
      </c>
      <c r="G305" s="93">
        <v>599481.31999999995</v>
      </c>
      <c r="H305" s="93">
        <f>+C305+G305</f>
        <v>0</v>
      </c>
      <c r="L305" s="93"/>
      <c r="M305" s="93"/>
    </row>
    <row r="306" spans="1:13" x14ac:dyDescent="0.25">
      <c r="A306" s="80" t="s">
        <v>342</v>
      </c>
      <c r="B306" s="80" t="s">
        <v>343</v>
      </c>
      <c r="C306" s="110">
        <v>624414.89</v>
      </c>
      <c r="D306" s="7"/>
      <c r="E306" s="91"/>
      <c r="F306" s="92"/>
      <c r="G306" s="93"/>
      <c r="H306" s="93"/>
      <c r="J306" s="91"/>
      <c r="K306" s="91"/>
      <c r="L306" s="93"/>
      <c r="M306" s="93"/>
    </row>
    <row r="307" spans="1:13" s="91" customFormat="1" x14ac:dyDescent="0.25">
      <c r="C307" s="93"/>
      <c r="D307" s="7"/>
      <c r="F307" s="92"/>
      <c r="G307" s="93"/>
      <c r="H307" s="93"/>
      <c r="L307" s="93"/>
      <c r="M307" s="93"/>
    </row>
    <row r="308" spans="1:13" x14ac:dyDescent="0.25">
      <c r="J308" s="91"/>
      <c r="K308" s="91"/>
      <c r="L308" s="93"/>
      <c r="M308" s="93"/>
    </row>
    <row r="309" spans="1:13" x14ac:dyDescent="0.25">
      <c r="C309" s="81">
        <f>+SUM(C8:C306)</f>
        <v>-88369126.459999949</v>
      </c>
    </row>
    <row r="310" spans="1:13" x14ac:dyDescent="0.25">
      <c r="C310" s="81">
        <v>-88369126.439999998</v>
      </c>
    </row>
    <row r="311" spans="1:13" x14ac:dyDescent="0.25">
      <c r="C311" s="47">
        <f>+C309-C310</f>
        <v>-1.9999951124191284E-2</v>
      </c>
    </row>
    <row r="312" spans="1:13" x14ac:dyDescent="0.25">
      <c r="E312" s="81"/>
    </row>
    <row r="315" spans="1:13" x14ac:dyDescent="0.25">
      <c r="E315" s="91" t="s">
        <v>3134</v>
      </c>
      <c r="F315" s="92">
        <v>42986</v>
      </c>
      <c r="G315" s="93">
        <v>425421.04</v>
      </c>
    </row>
    <row r="316" spans="1:13" x14ac:dyDescent="0.25">
      <c r="E316" s="91" t="s">
        <v>3377</v>
      </c>
      <c r="F316" s="92">
        <v>42996</v>
      </c>
      <c r="G316" s="93">
        <v>321320.7</v>
      </c>
    </row>
    <row r="317" spans="1:13" x14ac:dyDescent="0.25">
      <c r="E317" s="91" t="s">
        <v>3380</v>
      </c>
      <c r="F317" s="92">
        <v>42996</v>
      </c>
      <c r="G317" s="93">
        <v>207031.69</v>
      </c>
    </row>
    <row r="318" spans="1:13" x14ac:dyDescent="0.25">
      <c r="E318" s="91" t="s">
        <v>3382</v>
      </c>
      <c r="F318" s="92">
        <v>42965</v>
      </c>
      <c r="G318" s="93">
        <v>539707.12</v>
      </c>
    </row>
    <row r="319" spans="1:13" x14ac:dyDescent="0.25">
      <c r="E319" s="91" t="s">
        <v>3384</v>
      </c>
      <c r="F319" s="92">
        <v>42992</v>
      </c>
      <c r="G319" s="93">
        <v>328628.83</v>
      </c>
    </row>
    <row r="320" spans="1:13" x14ac:dyDescent="0.25">
      <c r="E320" s="91" t="s">
        <v>3385</v>
      </c>
      <c r="F320" s="92">
        <v>42996</v>
      </c>
      <c r="G320" s="93">
        <v>373757.83</v>
      </c>
    </row>
    <row r="321" spans="5:7" x14ac:dyDescent="0.25">
      <c r="E321" s="91" t="s">
        <v>3387</v>
      </c>
      <c r="F321" s="92">
        <v>42996</v>
      </c>
      <c r="G321" s="93">
        <v>397688.26</v>
      </c>
    </row>
    <row r="322" spans="5:7" x14ac:dyDescent="0.25">
      <c r="E322" s="91" t="s">
        <v>3056</v>
      </c>
      <c r="F322" s="92">
        <v>42964</v>
      </c>
      <c r="G322" s="93">
        <v>189600</v>
      </c>
    </row>
    <row r="323" spans="5:7" x14ac:dyDescent="0.25">
      <c r="E323" s="91" t="s">
        <v>3394</v>
      </c>
      <c r="F323" s="92">
        <v>42996</v>
      </c>
      <c r="G323" s="93">
        <v>494859.1</v>
      </c>
    </row>
    <row r="324" spans="5:7" x14ac:dyDescent="0.25">
      <c r="E324" s="91" t="s">
        <v>3410</v>
      </c>
      <c r="F324" s="92">
        <v>42989</v>
      </c>
      <c r="G324" s="93">
        <v>215736.56</v>
      </c>
    </row>
    <row r="325" spans="5:7" x14ac:dyDescent="0.25">
      <c r="E325" s="91" t="s">
        <v>2006</v>
      </c>
      <c r="F325" s="92">
        <v>42881</v>
      </c>
      <c r="G325" s="93">
        <v>266122.02</v>
      </c>
    </row>
    <row r="326" spans="5:7" x14ac:dyDescent="0.25">
      <c r="E326" s="91"/>
      <c r="F326" s="92"/>
      <c r="G326" s="93"/>
    </row>
    <row r="327" spans="5:7" x14ac:dyDescent="0.25">
      <c r="E327" s="91"/>
      <c r="F327" s="92"/>
      <c r="G327" s="93"/>
    </row>
    <row r="328" spans="5:7" x14ac:dyDescent="0.25">
      <c r="E328" s="91"/>
      <c r="F328" s="92"/>
      <c r="G328" s="93"/>
    </row>
    <row r="329" spans="5:7" x14ac:dyDescent="0.25">
      <c r="E329" s="91"/>
      <c r="F329" s="92"/>
      <c r="G329" s="93"/>
    </row>
    <row r="331" spans="5:7" x14ac:dyDescent="0.25">
      <c r="G331" s="93">
        <f>+SUM(G8:G329)</f>
        <v>87120487.959999993</v>
      </c>
    </row>
    <row r="332" spans="5:7" x14ac:dyDescent="0.25">
      <c r="G332" s="93">
        <f>+'[9]28'!$G$286</f>
        <v>87120487.960000008</v>
      </c>
    </row>
    <row r="333" spans="5:7" x14ac:dyDescent="0.25">
      <c r="G333" s="93">
        <f>+G331-G332</f>
        <v>0</v>
      </c>
    </row>
  </sheetData>
  <autoFilter ref="A7:G306"/>
  <sortState ref="A8:I311">
    <sortCondition ref="A8:A311"/>
  </sortState>
  <pageMargins left="0.70866141732283472" right="0.70866141732283472" top="0.74803149606299213" bottom="0.74803149606299213" header="0.31496062992125984" footer="0.31496062992125984"/>
  <pageSetup scale="5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2018-03-03T01:00:40Z</cp:lastPrinted>
  <dcterms:created xsi:type="dcterms:W3CDTF">2017-02-17T22:27:50Z</dcterms:created>
  <dcterms:modified xsi:type="dcterms:W3CDTF">2018-03-03T01:18:45Z</dcterms:modified>
</cp:coreProperties>
</file>