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50" activeTab="11"/>
  </bookViews>
  <sheets>
    <sheet name="ENE" sheetId="1" r:id="rId1"/>
    <sheet name="FEB" sheetId="3" r:id="rId2"/>
    <sheet name="MAR" sheetId="4" r:id="rId3"/>
    <sheet name="ABR" sheetId="5" r:id="rId4"/>
    <sheet name="MAYO" sheetId="6" r:id="rId5"/>
    <sheet name="JUN" sheetId="7" r:id="rId6"/>
    <sheet name="JUL" sheetId="8" r:id="rId7"/>
    <sheet name="AGO" sheetId="9" r:id="rId8"/>
    <sheet name="SEP" sheetId="10" r:id="rId9"/>
    <sheet name="OCT" sheetId="11" r:id="rId10"/>
    <sheet name="NOV" sheetId="17" r:id="rId11"/>
    <sheet name="DIC" sheetId="20" r:id="rId12"/>
  </sheets>
  <externalReferences>
    <externalReference r:id="rId13"/>
  </externalReferences>
  <definedNames>
    <definedName name="_xlnm._FilterDatabase" localSheetId="3" hidden="1">ABR!$A$7:$D$87</definedName>
    <definedName name="_xlnm._FilterDatabase" localSheetId="7" hidden="1">AGO!$A$7:$D$72</definedName>
    <definedName name="_xlnm._FilterDatabase" localSheetId="11" hidden="1">DIC!$A$7:$G$31</definedName>
    <definedName name="_xlnm._FilterDatabase" localSheetId="0" hidden="1">ENE!$A$7:$E$61</definedName>
    <definedName name="_xlnm._FilterDatabase" localSheetId="1" hidden="1">FEB!$A$7:$F$66</definedName>
    <definedName name="_xlnm._FilterDatabase" localSheetId="6" hidden="1">JUL!$A$7:$D$51</definedName>
    <definedName name="_xlnm._FilterDatabase" localSheetId="5" hidden="1">JUN!$A$7:$D$56</definedName>
    <definedName name="_xlnm._FilterDatabase" localSheetId="2" hidden="1">MAR!$A$6:$D$65</definedName>
    <definedName name="_xlnm._FilterDatabase" localSheetId="4" hidden="1">MAYO!$A$7:$D$67</definedName>
    <definedName name="_xlnm._FilterDatabase" localSheetId="10" hidden="1">NOV!$A$7:$E$80</definedName>
    <definedName name="_xlnm._FilterDatabase" localSheetId="9" hidden="1">OCT!$A$7:$E$73</definedName>
    <definedName name="_xlnm._FilterDatabase" localSheetId="8" hidden="1">SEP!$A$7:$D$93</definedName>
  </definedNames>
  <calcPr calcId="144525"/>
</workbook>
</file>

<file path=xl/calcChain.xml><?xml version="1.0" encoding="utf-8"?>
<calcChain xmlns="http://schemas.openxmlformats.org/spreadsheetml/2006/main">
  <c r="C31" i="20" l="1"/>
  <c r="C33" i="20" s="1"/>
  <c r="C35" i="20" l="1"/>
  <c r="C73" i="11" l="1"/>
  <c r="C92" i="10"/>
  <c r="C52" i="8"/>
  <c r="C58" i="7"/>
  <c r="C71" i="6"/>
  <c r="C91" i="5"/>
  <c r="C72" i="4"/>
  <c r="C65" i="3" l="1"/>
  <c r="C63" i="1"/>
  <c r="C67" i="3" l="1"/>
  <c r="C72" i="9" l="1"/>
  <c r="C74" i="9" s="1"/>
  <c r="C81" i="17" l="1"/>
  <c r="C83" i="17" l="1"/>
  <c r="C85" i="17" s="1"/>
  <c r="C75" i="11" l="1"/>
  <c r="C77" i="11" l="1"/>
  <c r="E181" i="7" l="1"/>
  <c r="E180" i="7"/>
  <c r="E184" i="6"/>
  <c r="E183" i="6"/>
  <c r="E203" i="5"/>
  <c r="E204" i="5"/>
  <c r="E182" i="4"/>
  <c r="E183" i="4"/>
  <c r="E179" i="3"/>
  <c r="E180" i="3"/>
  <c r="E192" i="1"/>
  <c r="E68" i="1"/>
  <c r="E191" i="1" s="1"/>
  <c r="E184" i="4" l="1"/>
  <c r="E181" i="3"/>
  <c r="E193" i="1"/>
  <c r="E185" i="6"/>
  <c r="E205" i="5"/>
  <c r="E182" i="7"/>
  <c r="C95" i="10" l="1"/>
  <c r="C97" i="10" s="1"/>
  <c r="C76" i="9"/>
  <c r="C60" i="7" l="1"/>
  <c r="C73" i="6"/>
  <c r="C93" i="5"/>
  <c r="C74" i="4"/>
  <c r="C65" i="1"/>
  <c r="C54" i="8" l="1"/>
</calcChain>
</file>

<file path=xl/sharedStrings.xml><?xml version="1.0" encoding="utf-8"?>
<sst xmlns="http://schemas.openxmlformats.org/spreadsheetml/2006/main" count="4323" uniqueCount="1455">
  <si>
    <t xml:space="preserve">ALECSA CELAYA S DE RL </t>
  </si>
  <si>
    <t>CLIENTES CONTADO</t>
  </si>
  <si>
    <t>CTA 225</t>
  </si>
  <si>
    <t>INVENTARIO</t>
  </si>
  <si>
    <t>VIN</t>
  </si>
  <si>
    <t>MONTO</t>
  </si>
  <si>
    <t>OBSERVACION</t>
  </si>
  <si>
    <t>225-0003N/17</t>
  </si>
  <si>
    <t>MR2B29F33H1000646 / TAMAYO VEGA VE</t>
  </si>
  <si>
    <t>225-0196N/17</t>
  </si>
  <si>
    <t>MR0EX8CB1H1394290 / IMPAGTA S DE RL</t>
  </si>
  <si>
    <t>225-0207N/17</t>
  </si>
  <si>
    <t>5YFBPRHE8HP574484 / AGRO Y ACOLCHAD</t>
  </si>
  <si>
    <t>225-0207U/16</t>
  </si>
  <si>
    <t>MR0EX32G3E0260883 / RODRIGUEZ ZARRA</t>
  </si>
  <si>
    <t>225-0221U/16</t>
  </si>
  <si>
    <t>3N1CN7AD3FL874687 / JIMENEZ VILLAGO</t>
  </si>
  <si>
    <t>225-0223N/17</t>
  </si>
  <si>
    <t>JTDKBRFUXH3027136 / ARRENDADORA COM</t>
  </si>
  <si>
    <t>225-0227U/16</t>
  </si>
  <si>
    <t>3N1CK3CDXDL256682 / CERVANTES VARGA</t>
  </si>
  <si>
    <t>225-0230N/17</t>
  </si>
  <si>
    <t>5TDYZ3DC2HS777836 / TRANSPORTE ELD</t>
  </si>
  <si>
    <t>225-0335N/17</t>
  </si>
  <si>
    <t>MHKMF53E1HK007307 / RODRIGUEZ GUERR</t>
  </si>
  <si>
    <t>225-0372N/17</t>
  </si>
  <si>
    <t>MR0EX8DD9H0172232 / GALINDO RODRIGU</t>
  </si>
  <si>
    <t>225-0403N/17</t>
  </si>
  <si>
    <t>MR0EX8DD8H0248278 / ARRENDADORA VE</t>
  </si>
  <si>
    <t>225-0420N/17</t>
  </si>
  <si>
    <t>MR0EX8CB9H1394991 / CRUZ ALMANZA J.</t>
  </si>
  <si>
    <t>225-0421N/17</t>
  </si>
  <si>
    <t>MR0EX8CB6H1395127 / ARRENDADORA COM</t>
  </si>
  <si>
    <t>225-0430N/17</t>
  </si>
  <si>
    <t>2T3RFREV1HW550796 / IZURIETA HERNAN</t>
  </si>
  <si>
    <t>225-0436N/17</t>
  </si>
  <si>
    <t>2T3RFREV1HW563452 / SALAZAR HERRERA</t>
  </si>
  <si>
    <t>225-0457N/17</t>
  </si>
  <si>
    <t>JTFSX23P4H6174114 / MIRANDA ROSILLO</t>
  </si>
  <si>
    <t>225-0487N/17</t>
  </si>
  <si>
    <t>5TFHY5F19HX602102 / RODRIGUEZ DE LA</t>
  </si>
  <si>
    <t>225-0491N/17</t>
  </si>
  <si>
    <t>5YFBPRHE3HP607830 / GARCIA LOPEZ LU</t>
  </si>
  <si>
    <t>225-0492N/17</t>
  </si>
  <si>
    <t>5YFBPRHE5HP606016 / ESCALANTE LEYVA</t>
  </si>
  <si>
    <t>225-0544N/16</t>
  </si>
  <si>
    <t>MHKMF53F7GK004502 / FERNANDEZ URIOS</t>
  </si>
  <si>
    <t>225-0586N/17</t>
  </si>
  <si>
    <t>JTFSX23P4H6175649 / ARRENDADORA COM</t>
  </si>
  <si>
    <t>225-0613N/17</t>
  </si>
  <si>
    <t>MHKMF53F3HK013120 / AUTOMOTORES DE</t>
  </si>
  <si>
    <t>225-0628N/17</t>
  </si>
  <si>
    <t>MR0EX8DD4H0173045 / TOYOTA FINANCIA</t>
  </si>
  <si>
    <t>225-0629N/17</t>
  </si>
  <si>
    <t>MR0EX8DD7H0173220 / RIVERA NIETO JU</t>
  </si>
  <si>
    <t>225-0671N/16</t>
  </si>
  <si>
    <t>5YFBURHE3GP478253 / TOYOTA FINANCIA</t>
  </si>
  <si>
    <t>225-0692N/17</t>
  </si>
  <si>
    <t>5TDYZRFH4HS194146 / HERRERA FRAGOSO</t>
  </si>
  <si>
    <t>225-0693N/17</t>
  </si>
  <si>
    <t>5TDYZRFH2HS194629 / CRUZ PEREZ ANDR</t>
  </si>
  <si>
    <t>225-0704N/17</t>
  </si>
  <si>
    <t>5TDYZ3DC8HS817157 / TRANSPORTE ELD</t>
  </si>
  <si>
    <t>225-0707N/17</t>
  </si>
  <si>
    <t>5TDYZ3DC3HS815056 / TRANSPORTE ELD</t>
  </si>
  <si>
    <t>225-0710N/17</t>
  </si>
  <si>
    <t>MR2B29F34H1044879 / BUENO GALVAN MA</t>
  </si>
  <si>
    <t>225-0715N/17</t>
  </si>
  <si>
    <t>MR2B29F39H1044697 / GALLARDO MIRELE</t>
  </si>
  <si>
    <t>225-0735N/17</t>
  </si>
  <si>
    <t>5TFHY5F17HX618363 / ROGIMAQ SA DE C</t>
  </si>
  <si>
    <t>225-0736N/17</t>
  </si>
  <si>
    <t>JTFSX23P1H6175799 / ALVARADO VAZQUE</t>
  </si>
  <si>
    <t>225-0738N/17</t>
  </si>
  <si>
    <t>MR0EX8CB7H1395668 / IMPAGTA S DE RL</t>
  </si>
  <si>
    <t>225-0739N/17</t>
  </si>
  <si>
    <t>MHKMF53F5HK014804 / JUAREZ RICO SAM</t>
  </si>
  <si>
    <t>225-0758N/17</t>
  </si>
  <si>
    <t>MR0EX8CB0H1395768 / CRUZ ALMANZA J.</t>
  </si>
  <si>
    <t>225-0774N/17</t>
  </si>
  <si>
    <t>2T3RFREV8HW590678 / SALAZAR HERRERA</t>
  </si>
  <si>
    <t>225-0779N/17</t>
  </si>
  <si>
    <t>MR2K29F35H1044504 / NERIA SALINAS X</t>
  </si>
  <si>
    <t>225-0786N/17</t>
  </si>
  <si>
    <t>5TDYZ3DCXHS819976 / TRANSPORTE ELD</t>
  </si>
  <si>
    <t>225-0787N/17</t>
  </si>
  <si>
    <t>5TDYZ3DC4HS824204 / TRANSPORTE ELD</t>
  </si>
  <si>
    <t>225-0828N/16</t>
  </si>
  <si>
    <t>MR0EX8CBXG1392388 / AGRICOLA AMIGO</t>
  </si>
  <si>
    <t>225-0972N/15</t>
  </si>
  <si>
    <t>2T3DF4EV5FW371154 / JARAL ORTIZ LUC</t>
  </si>
  <si>
    <t>225-1097N/16</t>
  </si>
  <si>
    <t>5YFBURHE3GP484215 / DALTON AUTOMOTR</t>
  </si>
  <si>
    <t>225-1162N/16</t>
  </si>
  <si>
    <t>5TDKKRFH6GS165028 / ARROCERA DEL BA</t>
  </si>
  <si>
    <t>225-1275N/16</t>
  </si>
  <si>
    <t>MR0EX8DD1G0170215 / MENDEZ MARTINEZ</t>
  </si>
  <si>
    <t>225-1285N/16</t>
  </si>
  <si>
    <t>MHKMF53F6GK010680 / SERVIN GOMEZ MA</t>
  </si>
  <si>
    <t>225-1297N/16</t>
  </si>
  <si>
    <t>5TDKKRFHXGS186898 / CARMONA GAYTAN</t>
  </si>
  <si>
    <t>225-1301N/16</t>
  </si>
  <si>
    <t>MHKMF53E3GK003466 / GALVAN PEREZ A</t>
  </si>
  <si>
    <t>225-PENDIENTE</t>
  </si>
  <si>
    <t>INVENTARIO PENDIENTE / SALAZAR SALA</t>
  </si>
  <si>
    <t>SUMA</t>
  </si>
  <si>
    <t>ENERO</t>
  </si>
  <si>
    <t>DEVOLUCION EN FEBRERO</t>
  </si>
  <si>
    <t xml:space="preserve">PAGARE </t>
  </si>
  <si>
    <t>ADELANTO PARA OTRA UNIDAD</t>
  </si>
  <si>
    <t xml:space="preserve">DEVOLUCION </t>
  </si>
  <si>
    <t>ARIS</t>
  </si>
  <si>
    <t xml:space="preserve">LIQUIDA EN FEBRERO </t>
  </si>
  <si>
    <t>INTERCAMBIO FEBRERO</t>
  </si>
  <si>
    <t>DEVOLUCION</t>
  </si>
  <si>
    <t>FACTURA PVA EN FEBRERO</t>
  </si>
  <si>
    <t>BAJA VENTAS FEBRERO</t>
  </si>
  <si>
    <t>PVA EN FEBRERO</t>
  </si>
  <si>
    <t>DEVOLUCION DE 300</t>
  </si>
  <si>
    <t>ATRASO DE 1 PAGARE POR $89.656,67</t>
  </si>
  <si>
    <t>ATRASO DE 1 PAGARE POR    $      57,265.00</t>
  </si>
  <si>
    <t xml:space="preserve">PAGARE ATRASADO    $     97,521.6 </t>
  </si>
  <si>
    <t>0420-TCN17</t>
  </si>
  <si>
    <t>0671-TCN17</t>
  </si>
  <si>
    <t xml:space="preserve">PENDIENTE ACCESORIOS </t>
  </si>
  <si>
    <t>FEBRERO $5,000 FALTA 2900</t>
  </si>
  <si>
    <t>225-0326N/17</t>
  </si>
  <si>
    <t>5YFBPRHEXHP591867 / BANDA JAUREGUI</t>
  </si>
  <si>
    <t>225-0705N/17</t>
  </si>
  <si>
    <t>MR2B29F34H1043781 / ARAUJO MARTINEZ</t>
  </si>
  <si>
    <t>225-0788N/17</t>
  </si>
  <si>
    <t>5TFHY5F16HX605765 / ROGIMAQ SA DE C</t>
  </si>
  <si>
    <t>225-0819N/17</t>
  </si>
  <si>
    <t>MR2B29F39H1044814 / RODRIGUEZ VIEYR</t>
  </si>
  <si>
    <t>225-0850N/17</t>
  </si>
  <si>
    <t>MR2B29F3XH1047074 / GARCIA HERNANDE</t>
  </si>
  <si>
    <t>225-0881N/17</t>
  </si>
  <si>
    <t>MR2B29F3XH1046555 / ALBERTO SERRANO</t>
  </si>
  <si>
    <t>FEBRERO</t>
  </si>
  <si>
    <t>225-0021U/17</t>
  </si>
  <si>
    <t>VF1LZ12T9DC260388 / BALBUENA SALAZA</t>
  </si>
  <si>
    <t>225-0026U/17</t>
  </si>
  <si>
    <t>3N1AB6AD9CL689078 / ARTEAGA FRIAS C</t>
  </si>
  <si>
    <t>225-0029U/17</t>
  </si>
  <si>
    <t>1GCDS9C93C8125512 / ALARCON MOJICA</t>
  </si>
  <si>
    <t>225-0240U/16</t>
  </si>
  <si>
    <t>5TDYK3DC3ES429995 / MARTINEZ SILVA</t>
  </si>
  <si>
    <t>225-0244N/17</t>
  </si>
  <si>
    <t>2T3RFREV2HW543470 / NIETO BARRAGAN</t>
  </si>
  <si>
    <t>225-0247U/16</t>
  </si>
  <si>
    <t>5YFBURHE0GP377137 / SERRANO CASTELA</t>
  </si>
  <si>
    <t>225-0270N/17</t>
  </si>
  <si>
    <t>5YFBPRHEXHP584899 / SEPULVEDA BRULL</t>
  </si>
  <si>
    <t>225-0616N/17</t>
  </si>
  <si>
    <t>2T3RFREV8HW565506 / AUTOMOTRIZ TOY</t>
  </si>
  <si>
    <t>225-0627N/17</t>
  </si>
  <si>
    <t>MR2K29F36H1037450 / RICO GONZALEZ L</t>
  </si>
  <si>
    <t>225-0645N/17</t>
  </si>
  <si>
    <t>MR0EX8DD0H0249232 / SALDAÑA ALANIZ</t>
  </si>
  <si>
    <t>225-0708N/17</t>
  </si>
  <si>
    <t>MHKMF53E0HK008190 / LOVERA RUIZ HEN</t>
  </si>
  <si>
    <t>225-0727N/17</t>
  </si>
  <si>
    <t>5YFBPRHE1HP629213 / RICO CHIMAL FEB</t>
  </si>
  <si>
    <t>225-0751N/17</t>
  </si>
  <si>
    <t>MHKMF53F9HK013560 / TIRADO RAMIREZ</t>
  </si>
  <si>
    <t>225-0797N/17</t>
  </si>
  <si>
    <t>JTFSX23P3H6176162 / GALLARDO HERNAN</t>
  </si>
  <si>
    <t>225-0805N/17</t>
  </si>
  <si>
    <t>JTDKBRFU0H3036718 / ALCAIDE BLANCO</t>
  </si>
  <si>
    <t>225-0821N/17</t>
  </si>
  <si>
    <t>MHKMF53F2HK014596 / CERVANTES GOMEZ</t>
  </si>
  <si>
    <t>225-0822N/17</t>
  </si>
  <si>
    <t>MR2B29F39H1042447 / ESTEVEZ GONZALE</t>
  </si>
  <si>
    <t>225-0826N/17</t>
  </si>
  <si>
    <t>JTDKBRFU0H3548818 / TENIENTE RUIZ A</t>
  </si>
  <si>
    <t>225-0828N/17</t>
  </si>
  <si>
    <t>JTDKBRFU7H3548699 / VASQUEZ PAREDEZ</t>
  </si>
  <si>
    <t>225-0839N/17</t>
  </si>
  <si>
    <t>MR0EX8CBXH1395809 / SANCHEZ CORTES</t>
  </si>
  <si>
    <t>225-0848N/17</t>
  </si>
  <si>
    <t>MR2B29F37H1045363 / FINANCIERA BAJI</t>
  </si>
  <si>
    <t>225-0855N/17</t>
  </si>
  <si>
    <t>5YFBPRHE5HP637380 / AISIN AUTOMOTIV</t>
  </si>
  <si>
    <t>225-0874N/17</t>
  </si>
  <si>
    <t>JTDKBRFU0H3036931 / JIMENEZ MENDOZA</t>
  </si>
  <si>
    <t>225-0878N/17</t>
  </si>
  <si>
    <t>3MYDLAYV0HY176872 / TOYOTA FINANCIA</t>
  </si>
  <si>
    <t>225-0880N/17</t>
  </si>
  <si>
    <t>JTFSX23P4H6177062 / TRABAJOS ESPECI</t>
  </si>
  <si>
    <t>225-0882N/17</t>
  </si>
  <si>
    <t>MR0EX8DD7H0174156 / RUIZ AVILA RUBE</t>
  </si>
  <si>
    <t>225-0887N/17</t>
  </si>
  <si>
    <t>JTDKBRFU4H3036964 / SERVICIOS DE CO</t>
  </si>
  <si>
    <t>225-0888N/17</t>
  </si>
  <si>
    <t>MR2B29F37H1047193 / VALOR MOTRIZ S</t>
  </si>
  <si>
    <t>225-0889N/17</t>
  </si>
  <si>
    <t>JTFPX22P4H0072824 / GRUPO PENINSULA</t>
  </si>
  <si>
    <t>225-0891N/17</t>
  </si>
  <si>
    <t>2T3ZFREV6HW350576 / VALOR MOTRIZ S</t>
  </si>
  <si>
    <t>225-0893N/17</t>
  </si>
  <si>
    <t>MR0EX8DDXH0250789 / MONTOYA BALDERA</t>
  </si>
  <si>
    <t>225-0896N/17</t>
  </si>
  <si>
    <t>MR2B29F3XH1046961 / ARREDONDO SUARE</t>
  </si>
  <si>
    <t>225-0898N/17</t>
  </si>
  <si>
    <t>MR2B29F30H1046175 / HUICHAPA ACOSTA</t>
  </si>
  <si>
    <t>MARZO</t>
  </si>
  <si>
    <t>SIN SALIDA</t>
  </si>
  <si>
    <t>PAGARE</t>
  </si>
  <si>
    <t>FALTA PAGO DE LA PVA AN1044</t>
  </si>
  <si>
    <t xml:space="preserve">DIF INTERCAMBIO </t>
  </si>
  <si>
    <t>225-1051N/17</t>
  </si>
  <si>
    <t>5TDYZ3DC2HS838022 / TRANSPORTE ELD</t>
  </si>
  <si>
    <t>DIF INTERCAMBIO</t>
  </si>
  <si>
    <t>TOTAL</t>
  </si>
  <si>
    <t>225-0006U/17</t>
  </si>
  <si>
    <t>MR0CX12G7E0119035 / ESTRADA SERRANO</t>
  </si>
  <si>
    <t>225-0023U/17</t>
  </si>
  <si>
    <t>VF1LZ12T1EC285585 / TAVAREZ ARCEVES</t>
  </si>
  <si>
    <t>225-0024U/17</t>
  </si>
  <si>
    <t>1C3ADZAB7DN619821 / YERENA RAMIREZ</t>
  </si>
  <si>
    <t>225-0036U/17</t>
  </si>
  <si>
    <t>3G1TA5AF6EL185846 / GARCIA RIOS JOR</t>
  </si>
  <si>
    <t>225-0067U/17</t>
  </si>
  <si>
    <t>3G1TB5AF8FL150370 / MORIN MORALES E</t>
  </si>
  <si>
    <t>225-0770N/17</t>
  </si>
  <si>
    <t>5YFBPRHE4HP630789 / UNITED AUTO DE</t>
  </si>
  <si>
    <t>225-0772N/17</t>
  </si>
  <si>
    <t>4T1BF1FK6HU375798 / ABOYTES MONROY</t>
  </si>
  <si>
    <t>225-0849N/17</t>
  </si>
  <si>
    <t>MR2K29F32H1046615 / DECADA COATZACO</t>
  </si>
  <si>
    <t>225-0906N/17</t>
  </si>
  <si>
    <t>5YFBPRHE2HP643587 / AUTOMOVILES VAL</t>
  </si>
  <si>
    <t>225-0909N/17</t>
  </si>
  <si>
    <t>5TDYZ3DC3HS822346 / TRANSPORTE ELD</t>
  </si>
  <si>
    <t>225-0932N/17</t>
  </si>
  <si>
    <t>MR0EX8DD1H0250860 / HERNANDEZ SIERR</t>
  </si>
  <si>
    <t>225-0971N/17</t>
  </si>
  <si>
    <t>5TDYZ3DC7HS826352 / LOYOLA CONCHA G</t>
  </si>
  <si>
    <t>225-0986N/17</t>
  </si>
  <si>
    <t>MR2B29F34H1048124 / BACA RAMIREZ MI</t>
  </si>
  <si>
    <t>225-0997N/17</t>
  </si>
  <si>
    <t>MR2B29F38H1048689 / JANG GAPSIK</t>
  </si>
  <si>
    <t>225-1002N/17</t>
  </si>
  <si>
    <t>MR2B29F31H1048114 / MARTINEZ RAMOS</t>
  </si>
  <si>
    <t>225-1005N/17</t>
  </si>
  <si>
    <t>JTDKBRFU1H3546513 / MONTOYA MACIAS</t>
  </si>
  <si>
    <t>225-1019N/17</t>
  </si>
  <si>
    <t>JTDKBRFU8H3551787 / MACIAS SOBERANE</t>
  </si>
  <si>
    <t>225-1028N/17</t>
  </si>
  <si>
    <t>MR0EX8DD3H0251119 / RAMOS MANZO JOA</t>
  </si>
  <si>
    <t>225-1035N/17</t>
  </si>
  <si>
    <t>JTFSX23P2H6177240 / AF BANREGIO, S.</t>
  </si>
  <si>
    <t>225-1039N/17</t>
  </si>
  <si>
    <t>MR0EX8DD8H0174442 / RAMIREZ FAJARDO</t>
  </si>
  <si>
    <t>225-1061N/17</t>
  </si>
  <si>
    <t>5TDYZ3DC0HS837578 / TRANSPORTE ELD</t>
  </si>
  <si>
    <t>225-1062N/17</t>
  </si>
  <si>
    <t>5TDYZ3DC7HS840591 / TRANSPORTE ELD</t>
  </si>
  <si>
    <t>225-1068N/17</t>
  </si>
  <si>
    <t>MR2B29F33H1050172 / TOYOTA FINANCIA</t>
  </si>
  <si>
    <t>225-1070N/17</t>
  </si>
  <si>
    <t>MR0EX8DD5H0251414 / JARAL ORTIZ LUC</t>
  </si>
  <si>
    <t>225-1071N/17</t>
  </si>
  <si>
    <t>MR0EX8DD2H0174615 / RODRIGUEZ FLORE</t>
  </si>
  <si>
    <t>225-1072N/17</t>
  </si>
  <si>
    <t>MR0EX8DD9H0251612 / CASTILLO RANGEL</t>
  </si>
  <si>
    <t>225-1075N/17</t>
  </si>
  <si>
    <t>MR2B29F38H1052600 / TOYOTA FINANCIA</t>
  </si>
  <si>
    <t>225-1076N/17</t>
  </si>
  <si>
    <t>MR2B29F36H1050621 / TOYOTA FINANCIA</t>
  </si>
  <si>
    <t>225-1077N/17</t>
  </si>
  <si>
    <t>MR2B29F31H1055242 / CONSORCIO METRO</t>
  </si>
  <si>
    <t>225-1078N/17</t>
  </si>
  <si>
    <t>MR2B29F36H1054068 / CARRANZA TELLEZ</t>
  </si>
  <si>
    <t>225-1079N/17</t>
  </si>
  <si>
    <t>MR2B29F38H1052452 / REYES DELGADO A</t>
  </si>
  <si>
    <t>225-1087N/17</t>
  </si>
  <si>
    <t>2T3ZFREV7HW363661 / GAMEZ MORENO JO</t>
  </si>
  <si>
    <t>225-1095N/17</t>
  </si>
  <si>
    <t>MR0EX8DD0H0251885 / MARTINEZ GALVAN</t>
  </si>
  <si>
    <t>225-1251N/16</t>
  </si>
  <si>
    <t>MR0EX8DD4G0170368 / TREJO GONZALEZ</t>
  </si>
  <si>
    <t>LIQUIDADO EN ABRIL</t>
  </si>
  <si>
    <t>DEVOLUCION PENDIENTE</t>
  </si>
  <si>
    <t>DICIEMBRE</t>
  </si>
  <si>
    <t>PVA</t>
  </si>
  <si>
    <t>MAYO</t>
  </si>
  <si>
    <t>ABRIL</t>
  </si>
  <si>
    <t>SEPTIEMBRE</t>
  </si>
  <si>
    <t>OCTUBRE</t>
  </si>
  <si>
    <t>225-0003N/18</t>
  </si>
  <si>
    <t>225-0012N/17</t>
  </si>
  <si>
    <t>225-0073U/17</t>
  </si>
  <si>
    <t>225-0074U/17</t>
  </si>
  <si>
    <t>225-0087U/17</t>
  </si>
  <si>
    <t>225-0225U/16</t>
  </si>
  <si>
    <t>225-0283N/17</t>
  </si>
  <si>
    <t>225-0588N/17</t>
  </si>
  <si>
    <t>225-0740N/17</t>
  </si>
  <si>
    <t>225-0741N/17</t>
  </si>
  <si>
    <t>225-0753N/17</t>
  </si>
  <si>
    <t>225-0754N/17</t>
  </si>
  <si>
    <t>225-0755N/17</t>
  </si>
  <si>
    <t>225-0756N/17</t>
  </si>
  <si>
    <t>225-0794N/17</t>
  </si>
  <si>
    <t>225-0795N/17</t>
  </si>
  <si>
    <t>225-0863N/17</t>
  </si>
  <si>
    <t>225-0910N/17</t>
  </si>
  <si>
    <t>225-0927N/17</t>
  </si>
  <si>
    <t>225-0992N/17</t>
  </si>
  <si>
    <t>225-1020N/17</t>
  </si>
  <si>
    <t>225-1047N/17</t>
  </si>
  <si>
    <t>225-1093N/17</t>
  </si>
  <si>
    <t>225-1103N/17</t>
  </si>
  <si>
    <t>225-1106N/17</t>
  </si>
  <si>
    <t>225-1109N/17</t>
  </si>
  <si>
    <t>225-1125N/17</t>
  </si>
  <si>
    <t>225-1135N/17</t>
  </si>
  <si>
    <t>225-1143N/17</t>
  </si>
  <si>
    <t>225-1144N/17</t>
  </si>
  <si>
    <t>225-1147N/17</t>
  </si>
  <si>
    <t>225-1148N/17</t>
  </si>
  <si>
    <t>225-1150N/17</t>
  </si>
  <si>
    <t>225-1151N/17</t>
  </si>
  <si>
    <t>225-1154N/17</t>
  </si>
  <si>
    <t>225-1155N/17</t>
  </si>
  <si>
    <t>225-1168N/17</t>
  </si>
  <si>
    <t>225-1171N/17</t>
  </si>
  <si>
    <t>225-1175N/17</t>
  </si>
  <si>
    <t>225-1179N/17</t>
  </si>
  <si>
    <t>225-1190N/17</t>
  </si>
  <si>
    <t>225-1195N/17</t>
  </si>
  <si>
    <t>225-1199N/17</t>
  </si>
  <si>
    <t>225-1200N/17</t>
  </si>
  <si>
    <t>225-1203N/17</t>
  </si>
  <si>
    <t>225-1204N/17</t>
  </si>
  <si>
    <t>225-1206N/17</t>
  </si>
  <si>
    <t>225-1208N/17</t>
  </si>
  <si>
    <t>225-1211N/17</t>
  </si>
  <si>
    <t>225-1212N/17</t>
  </si>
  <si>
    <t>225-1222N/17</t>
  </si>
  <si>
    <t>225-1227N/17</t>
  </si>
  <si>
    <t>225-1229N/17</t>
  </si>
  <si>
    <t>225-1247N/17</t>
  </si>
  <si>
    <t>225-1256N/17</t>
  </si>
  <si>
    <t>225-1257N/17</t>
  </si>
  <si>
    <t>JTFSX23P9J6179900 / GUERRERO GARCI</t>
  </si>
  <si>
    <t>MR2B29F39H1003924 / ANGOLI GARCIA</t>
  </si>
  <si>
    <t>KL8CM6CDXFC805572 / ARANA ORTIZ MIR</t>
  </si>
  <si>
    <t>KL1PJ5C59AK637322 / GUILLEN HERNAND</t>
  </si>
  <si>
    <t>3G1J85DC6FS596501 / MORELOS TORRES</t>
  </si>
  <si>
    <t>1G1195SX0FF322055 / MALDONADO NITO</t>
  </si>
  <si>
    <t>2T3RFREVXHW552885 / AGUADO MEDINA V</t>
  </si>
  <si>
    <t>4T1BF1FK9HU363225 / ZARATE BARRON J</t>
  </si>
  <si>
    <t>JTFPX22P9H0071149 / TOY MOTORS SA D</t>
  </si>
  <si>
    <t>JTFPX22P2H0071168 / FAME PERISUR, S</t>
  </si>
  <si>
    <t>JTFPX22P8H0071255 / FAME PERISUR, S</t>
  </si>
  <si>
    <t>JTFPX22P0H0071279 / GRUPO PENINSULA</t>
  </si>
  <si>
    <t>JTFPX22P4H0071561 / GRUPO PENINSULA</t>
  </si>
  <si>
    <t>JTFPX22P5H0071598 / FAME PERISUR, S</t>
  </si>
  <si>
    <t>JTFPX22P5H0071858 / FAME PERISUR, S</t>
  </si>
  <si>
    <t>JTFSX23P3H6176310 / TRABAJOS ESPECI</t>
  </si>
  <si>
    <t>JTFPX22P2H0072269 / FAME PERISUR, S</t>
  </si>
  <si>
    <t>5TDYZ3DC9HS825185 / RED BOX SA DE C</t>
  </si>
  <si>
    <t>MR0EX8CB9H1396241 / ALVARADO BELTRA</t>
  </si>
  <si>
    <t>MR2B29F38H1047638 / ARRENDADORA Y F</t>
  </si>
  <si>
    <t>MR2B29F38H1048045 / ARRENDADORA Y F</t>
  </si>
  <si>
    <t>JTDKBRFU0H3553145 / PELAYO IBARRA E</t>
  </si>
  <si>
    <t>MR0EX8DD0H0251756 / ARRENDADORA COM</t>
  </si>
  <si>
    <t>MR0EX8CB9H1397096 / LUGO BADILLO RO</t>
  </si>
  <si>
    <t>MR0EX8DD0H0251627 / SERVICIOS ESPEC</t>
  </si>
  <si>
    <t>MR0EX8CB9H1397132 / GUIDO LOPEZ ARM</t>
  </si>
  <si>
    <t>MR2B29F30H1047665 / ARRENDADORA Y F</t>
  </si>
  <si>
    <t>MR2B29F37H1055830 / SALDAÑA BANDA N</t>
  </si>
  <si>
    <t>MR2B29F38H1058963 / ARRENDADORA Y F</t>
  </si>
  <si>
    <t>MR2B29F30H1058312 / ARRENDADORA Y F</t>
  </si>
  <si>
    <t>5TDYZ3DC8HS838929 / DOMINGUEZ GOMEZ</t>
  </si>
  <si>
    <t>MR2B29F39H1053125 / SAMURAI MOTORS</t>
  </si>
  <si>
    <t>MR2B29F33H1052522 / CHAVEZ MORALES</t>
  </si>
  <si>
    <t>MR0EX8DD7H0175226 / ORTIZ MENDOZA D</t>
  </si>
  <si>
    <t>MR2B29F30H1054163 / ARRENDADORA Y F</t>
  </si>
  <si>
    <t>MR2B29F38H1054279 / ARRENDADORA Y F</t>
  </si>
  <si>
    <t>MR0EX8CB7H1397131 / CONSORCIO ELECT</t>
  </si>
  <si>
    <t>JTDKBRFU2H3039507 / ESPINOZA BOLAÑO</t>
  </si>
  <si>
    <t>MR2B29F37H1056010 / PEREZ MARTHA</t>
  </si>
  <si>
    <t>2T3JFREV3HW626791 / TOYOTA FINANCIA</t>
  </si>
  <si>
    <t>MR0EX8DD0H0175116 / OZ AUTOMOTRIZ S</t>
  </si>
  <si>
    <t>MR0EX8CB4H1397359 / VEGA BARRETO LA</t>
  </si>
  <si>
    <t>MR0EX8DD0H0252227 / UNITED AUTO DE</t>
  </si>
  <si>
    <t>MR0EX8DDXH0252462 / TIRADO ROSILLO</t>
  </si>
  <si>
    <t>3TMAZ5CN1HM041275 / HERRERA YAÑEZ J</t>
  </si>
  <si>
    <t>5YFBPRHE3HP668014 / TOYOTA FINANCIA</t>
  </si>
  <si>
    <t>MHKMF53E2HK009924 / UNITED AUTO DE</t>
  </si>
  <si>
    <t>MR0EX8CB6H1397301 / CONCRETOS ABCD</t>
  </si>
  <si>
    <t>MR0EX8CB2H1397375 / CONCRETOS ABCD</t>
  </si>
  <si>
    <t>MHKMF53E1HK008327 / QUINTANILLA ORO</t>
  </si>
  <si>
    <t>5YFBPRHE4HP675215 / GARCIA GRANDE J</t>
  </si>
  <si>
    <t>MR2B29F37H1055732 / VELAZQUEZ MENDO</t>
  </si>
  <si>
    <t>3MYDLAYVXHY184476 / MONTOYA ANDRAD</t>
  </si>
  <si>
    <t>5TDYZ3DC1HS842630 / HERRERA FRAGOSO</t>
  </si>
  <si>
    <t>MR2B29F33H1062399 / MONTELLANO RESE</t>
  </si>
  <si>
    <t>MR2K29F32H1063172 / PESJOVI SA DE C</t>
  </si>
  <si>
    <t xml:space="preserve">LIQUIDADO EN MAYO </t>
  </si>
  <si>
    <t>BAJA DE PVA EN MAYO</t>
  </si>
  <si>
    <t>INTERCAMBIO MAYO</t>
  </si>
  <si>
    <t>pendiente un pagare 10-05 $74,425.00</t>
  </si>
  <si>
    <t>PENDIENTE UN PAGARE 17/04  $233,500</t>
  </si>
  <si>
    <t>BAJA EN MAYO</t>
  </si>
  <si>
    <t>225-0006N/18</t>
  </si>
  <si>
    <t>JTFSX23P4J6179819 / RODRIGUEZ LUGO</t>
  </si>
  <si>
    <t>225-0007N/18</t>
  </si>
  <si>
    <t>JTFSX23PXJ6179694 / TOYOTA FINANCIA</t>
  </si>
  <si>
    <t>225-0078U/17</t>
  </si>
  <si>
    <t>3GNAL7EK5FS551466 / SEGURA CAMPOS S</t>
  </si>
  <si>
    <t>225-0086U/17</t>
  </si>
  <si>
    <t>MHKMC13E7CK000131 / HERRERA VILLAGO</t>
  </si>
  <si>
    <t>225-0103U/17</t>
  </si>
  <si>
    <t>3FAFP4AJ9FM218115 / LUNA NIETO JOSE</t>
  </si>
  <si>
    <t>225-0117U/17</t>
  </si>
  <si>
    <t>3VWLV49M5BM060641 / CORREA VILCHEZ</t>
  </si>
  <si>
    <t>225-0232N/17</t>
  </si>
  <si>
    <t>MR0EX8DD0H0170479 / OZ AUTOMOTRIZ S</t>
  </si>
  <si>
    <t>225-0364N/17</t>
  </si>
  <si>
    <t>2T3RFREV6HW554472 / AUTOMOVILES VAL</t>
  </si>
  <si>
    <t>225-0633N/17</t>
  </si>
  <si>
    <t>MR0EX8DD6H0172611 / TOYOMOTORS DE I</t>
  </si>
  <si>
    <t>225-0649N/17</t>
  </si>
  <si>
    <t>MR0EX8DD5H0172793 / CONCRETOS ABCD</t>
  </si>
  <si>
    <t>225-0744N/17</t>
  </si>
  <si>
    <t>MR0EX8DD1H0249966 / MEGAMOTORS NIPP</t>
  </si>
  <si>
    <t>225-0852N/17</t>
  </si>
  <si>
    <t>MR0EX8DD2H0174064 / PROYECTOS ELECT</t>
  </si>
  <si>
    <t>225-0853N/17</t>
  </si>
  <si>
    <t>MR0EX8DDXH0250274 / CONTRERAS SANDO</t>
  </si>
  <si>
    <t>225-0920N/17</t>
  </si>
  <si>
    <t>JTFPX22P3H0072748 / SILVA PEREZ ELI</t>
  </si>
  <si>
    <t>225-0955N/17</t>
  </si>
  <si>
    <t>2T3RFREV6HW597595 / ESTRADA BALTAZA</t>
  </si>
  <si>
    <t>225-1110N/17</t>
  </si>
  <si>
    <t>MR0EX8CB8H1397137 / MUÑOZ VEGA MANU</t>
  </si>
  <si>
    <t>225-1117N/17</t>
  </si>
  <si>
    <t>5TDKZRFH8HS205963 / APARICIO GONZAL</t>
  </si>
  <si>
    <t>225-1158N/17</t>
  </si>
  <si>
    <t>MR0EX8DD4H0252070 / AMADOR JUAREZ J</t>
  </si>
  <si>
    <t>225-1162N/17</t>
  </si>
  <si>
    <t>5YFBPRHE4HP668491 / OZ AUTOMOTRIZ S</t>
  </si>
  <si>
    <t>225-1184N/17</t>
  </si>
  <si>
    <t>2T3RFREV3HW630505 / TOYOTA FINANCIA</t>
  </si>
  <si>
    <t>225-1210N/17</t>
  </si>
  <si>
    <t>3MYDLAYV0HY177066 / TOYOMOTORS DE P</t>
  </si>
  <si>
    <t>225-1218N/17</t>
  </si>
  <si>
    <t>MR0EX8DD1H0252432 / SEGURA VALLE RA</t>
  </si>
  <si>
    <t>225-1248N/17</t>
  </si>
  <si>
    <t>MHKMF53E5HK010050 / LIDERAZGO AUTOM</t>
  </si>
  <si>
    <t>225-1274N/17</t>
  </si>
  <si>
    <t>MR0EX8DD6H0175721 / GALINDO RODRIGU</t>
  </si>
  <si>
    <t>225-1285N/17</t>
  </si>
  <si>
    <t>2T3RFREV1HW626856 / RODRIGUEZ HAGEL</t>
  </si>
  <si>
    <t>225-1293N/17</t>
  </si>
  <si>
    <t>2T3ZFREV7HW369816 / PEREDA CORRO CL</t>
  </si>
  <si>
    <t>225-1306N/17</t>
  </si>
  <si>
    <t>MR0EX8CB6H1397833 / CONCRETOS ABCD</t>
  </si>
  <si>
    <t>225-1387N/17</t>
  </si>
  <si>
    <t>MHKMF53E7HK011135 / SIGMA QUALITY A</t>
  </si>
  <si>
    <t>225-1398N/17</t>
  </si>
  <si>
    <t>MHKMF53F8HK018037 / OLVERA DIAZ CAR</t>
  </si>
  <si>
    <t>225-1400N/17</t>
  </si>
  <si>
    <t>MR2B29F3XH1060682 / ORTEGA CORDERO</t>
  </si>
  <si>
    <t>225-1405N/17</t>
  </si>
  <si>
    <t>MHKMF53FXHK015186 / FAME PERISUR, S</t>
  </si>
  <si>
    <t>225-1427N/17</t>
  </si>
  <si>
    <t>MHKMF53E8HK010687 / SIGMA QUALITY A</t>
  </si>
  <si>
    <t>PENDIENTE TRAMITE DEVOLUCION</t>
  </si>
  <si>
    <t>UNIDAD SIN SALIDA</t>
  </si>
  <si>
    <t>BAJA EN JUNIO</t>
  </si>
  <si>
    <t>INTERCAMBIO JUNIO</t>
  </si>
  <si>
    <t xml:space="preserve">DEVOLUCION EN JUNIO </t>
  </si>
  <si>
    <t>LIQUIDADO EN JUNIO</t>
  </si>
  <si>
    <t>PEND PAGARE EN TIEMPO</t>
  </si>
  <si>
    <t>PAGADO EN JUNIO</t>
  </si>
  <si>
    <t>5TDYZ3DC1HS842630 /</t>
  </si>
  <si>
    <t>225-1202N/17</t>
  </si>
  <si>
    <t>3TMCZ5AN5HM083010 / NAVARRETE BOLAÑ</t>
  </si>
  <si>
    <t>225-0012U/17</t>
  </si>
  <si>
    <t>3G1TC5CF9CL132367 / SANCHEZ ORTIZ M</t>
  </si>
  <si>
    <t>225-0018N/18</t>
  </si>
  <si>
    <t>JTFSX23P2J6181603 / TRANSPORTADORA</t>
  </si>
  <si>
    <t>225-0019N/18</t>
  </si>
  <si>
    <t>JTFSX23P2J6181827 / VELASQUEZ AGUIL</t>
  </si>
  <si>
    <t>225-0115U/17</t>
  </si>
  <si>
    <t>MMM148FB6FH613753 / ESPECIALIDADES</t>
  </si>
  <si>
    <t>225-0123U/17</t>
  </si>
  <si>
    <t>KL8CM6CD4FC745840 / GUILLEN HERNAND</t>
  </si>
  <si>
    <t>225-0125U/17</t>
  </si>
  <si>
    <t>9FBHS2AA4DM001816 / TOVAR CHAVEZ JO</t>
  </si>
  <si>
    <t>225-0128U/17</t>
  </si>
  <si>
    <t>5TDYK3DC7FS533195 / HERRERA HUTTERE</t>
  </si>
  <si>
    <t>225-0140U/17</t>
  </si>
  <si>
    <t>MR0EX32G8D0252406 / VILLEGAS TORRES</t>
  </si>
  <si>
    <t>225-0154U/17</t>
  </si>
  <si>
    <t>2T1BU4EE5CC858129 / LOPEZ BAEZ ISRA</t>
  </si>
  <si>
    <t>225-0617N/17</t>
  </si>
  <si>
    <t>2T3RFREV1HW565024 / GASCA MACIAS JO</t>
  </si>
  <si>
    <t>225-0725N/17</t>
  </si>
  <si>
    <t>4T1BF1FK0HU374498 / DURANGO AUTOMOT</t>
  </si>
  <si>
    <t>225-0726N/17</t>
  </si>
  <si>
    <t>4T1BF1FK1HU720428 / DALTON AUTOMOTR</t>
  </si>
  <si>
    <t>225-0833N/17</t>
  </si>
  <si>
    <t>5YFBPRHE1HP634914 / RAMIREZ ARREGUI</t>
  </si>
  <si>
    <t>225-0867N/17</t>
  </si>
  <si>
    <t>MR0EX8DD6H0250577 / TOYOTA FINANCIA</t>
  </si>
  <si>
    <t>225-1090N/17</t>
  </si>
  <si>
    <t>2T3RFREV6HW614511 / GASTRONOMIA DEL</t>
  </si>
  <si>
    <t>225-1091N/17</t>
  </si>
  <si>
    <t>2T3RFREV1HW617851 / OCHMANN SIORDIA</t>
  </si>
  <si>
    <t>225-1224N/17</t>
  </si>
  <si>
    <t>5TDYZ3DC9HS842925 / LIDERAZGO AUTOM</t>
  </si>
  <si>
    <t>225-1241N/17</t>
  </si>
  <si>
    <t>MR0EX8CB2H1397473 / DURANGO AUTOMOT</t>
  </si>
  <si>
    <t>225-1243N/17</t>
  </si>
  <si>
    <t>2T3RFREV2HW631337 / DALTON AUTOMOTR</t>
  </si>
  <si>
    <t>225-1287N/17</t>
  </si>
  <si>
    <t>MR2K29F30H1052185 / PEREZ GARCIA YU</t>
  </si>
  <si>
    <t>225-1288N/17</t>
  </si>
  <si>
    <t>MR2K29F36H1058301 / LIDERAZGO AUTOM</t>
  </si>
  <si>
    <t>225-1342N/17</t>
  </si>
  <si>
    <t>MR2B29F34H1067398 / LOPEZ MARTINEZ</t>
  </si>
  <si>
    <t>225-1371N/17</t>
  </si>
  <si>
    <t>MR0EX8DD4H0252697 / RAMIREZ SANCHEZ</t>
  </si>
  <si>
    <t>225-1409N/17</t>
  </si>
  <si>
    <t>5TDYZ3DC0HS855241 / JIMENEZ MONTOYA</t>
  </si>
  <si>
    <t>225-1433N/17</t>
  </si>
  <si>
    <t>MHKMF53F5HK018657 / HERNANDEZ QUIN</t>
  </si>
  <si>
    <t>225-1434N/17</t>
  </si>
  <si>
    <t>5TFHY5F19HX638095 / COMERCIALIZADOR</t>
  </si>
  <si>
    <t>225-1451N/17</t>
  </si>
  <si>
    <t>3MYDLAYV1HY184687 / OZ-AUTOMOTRIZ</t>
  </si>
  <si>
    <t>225-1459N/17</t>
  </si>
  <si>
    <t>5TDYZRFH8HS212695 / PANTOJA JACAL M</t>
  </si>
  <si>
    <t>225-1469N/17</t>
  </si>
  <si>
    <t>MR2B29F30H1067883 / CASTILLO LULET</t>
  </si>
  <si>
    <t>225-1478N/17</t>
  </si>
  <si>
    <t>MHKMF53F3HK018740 / PARRA MEJIA VIC</t>
  </si>
  <si>
    <t>225-1490N/17</t>
  </si>
  <si>
    <t>2T3JFREVXHW589075 / RAMIREZ PIZANO</t>
  </si>
  <si>
    <t>225-1493N/17</t>
  </si>
  <si>
    <t>MR0EX8CB5H1398424 / SAMURAI MOTORS</t>
  </si>
  <si>
    <t>225-1507N/17</t>
  </si>
  <si>
    <t>MR2B29F33H1070907 / RODRIGUEZ HERNA</t>
  </si>
  <si>
    <t>225-1527N/17</t>
  </si>
  <si>
    <t>MR2K29F34H1060158 / PEREZ GARCIA YU</t>
  </si>
  <si>
    <t>225-1533N/17</t>
  </si>
  <si>
    <t>5TFHY5F17HX656868 / PONCE HIDALGO V</t>
  </si>
  <si>
    <t>225-1535N/17</t>
  </si>
  <si>
    <t>3TMCZ5ANXHM094990 / MARTINEZ BALDER</t>
  </si>
  <si>
    <t>225-1539N/17</t>
  </si>
  <si>
    <t>MR2B29F34H1073170 / CASTILLO LULET</t>
  </si>
  <si>
    <t>JUNIO</t>
  </si>
  <si>
    <t>LIQUIDADO EN JULIO</t>
  </si>
  <si>
    <t>BAJA EN JULIO</t>
  </si>
  <si>
    <t xml:space="preserve">FACTURADO EN JULIO </t>
  </si>
  <si>
    <t>TRANS EN JULIO</t>
  </si>
  <si>
    <t>OK</t>
  </si>
  <si>
    <t>DIF INTERCAMBIO  8910.99</t>
  </si>
  <si>
    <t>PAGARE PENDIENTE</t>
  </si>
  <si>
    <t xml:space="preserve"> 225-0747N/17     MHKMF53EXHK008732 / ACOSTA PONCE E                                              229,200.00       20,000.00      209,200.00</t>
  </si>
  <si>
    <t xml:space="preserve">MHKMF53EXHK008732 / ACOSTA PONCE E </t>
  </si>
  <si>
    <t>225-1137N/17</t>
  </si>
  <si>
    <t>2T3ZFREV9HW364908 / BARAJAS HERNAND</t>
  </si>
  <si>
    <t>225-1289N/17</t>
  </si>
  <si>
    <t>3TMCZ5AN4HM087775 / MENDOZA CANO YR</t>
  </si>
  <si>
    <t>225-1449N/17</t>
  </si>
  <si>
    <t>3TMAZ5CN4HM043604 / ALFARO MEDINA R</t>
  </si>
  <si>
    <t>3TMCZ5</t>
  </si>
  <si>
    <t>225-1166N/17</t>
  </si>
  <si>
    <t>MR2K29F30H1052008 / TAPIA RAMOS EDE</t>
  </si>
  <si>
    <t>225-1525N/17</t>
  </si>
  <si>
    <t>3TMCZ5AN5HM093858 / MUÑOZ MAYA EDU</t>
  </si>
  <si>
    <t>225-1324N/17</t>
  </si>
  <si>
    <t>3MYDLAYVXHY187944 / ALDEN SATELITE</t>
  </si>
  <si>
    <t>225-1399N/17</t>
  </si>
  <si>
    <t>MR2B29F39H1064058 / MUÑOZ PEREZ CAR</t>
  </si>
  <si>
    <t>225-0026N/18</t>
  </si>
  <si>
    <t>JTFSX23P3J6182114 / VENTA DE SERVIC</t>
  </si>
  <si>
    <t>225-1540N/17</t>
  </si>
  <si>
    <t>MR2B29F36H1072490 / TAMAYO HERNANDE</t>
  </si>
  <si>
    <t>225-0037U/17</t>
  </si>
  <si>
    <t>JTEBU11F28K018758 / AGRICOLA ABASA</t>
  </si>
  <si>
    <t>225-0749N/17</t>
  </si>
  <si>
    <t>MHKMF53FXHK014359 / RODRIGUEZ LEON</t>
  </si>
  <si>
    <t>225-0872N/17</t>
  </si>
  <si>
    <t>5YFBPRHE1HP640535 / PERALTA CUESTA</t>
  </si>
  <si>
    <t>225-0904N/17</t>
  </si>
  <si>
    <t>MR0EX8DDXH0250615 / SAMURAI MOTORS</t>
  </si>
  <si>
    <t>225-0912N/17</t>
  </si>
  <si>
    <t>JTDKBRFU3H3037877 / AUTOMOTRIZ NIHO</t>
  </si>
  <si>
    <t>225-0938N/17</t>
  </si>
  <si>
    <t>JTDKBRFU9H3549627 / AUTOMOTRIZ NIHO</t>
  </si>
  <si>
    <t>225-0954N/17</t>
  </si>
  <si>
    <t>MR0EX8DD0H0250655 / SAMURAI MOTORS</t>
  </si>
  <si>
    <t>225-0967N/17</t>
  </si>
  <si>
    <t>5YFBPRHE0HP642714 / SAMURAI MOTORS</t>
  </si>
  <si>
    <t>225-1033N/17</t>
  </si>
  <si>
    <t>4T1BF1FK3HU391246 / DIAZ QUIÑONEZ J</t>
  </si>
  <si>
    <t>225-1082N/17</t>
  </si>
  <si>
    <t>5TDYZ3DC5HS836216 / AUTOMOVILES DIN</t>
  </si>
  <si>
    <t>225-1161N/17</t>
  </si>
  <si>
    <t>5YFBPRHE8HP667201 / CEVER LOMAS VER</t>
  </si>
  <si>
    <t>225-1237N/17</t>
  </si>
  <si>
    <t>5YFBPRHE0HP676006 / AUTOMOVILES DIN</t>
  </si>
  <si>
    <t>225-1308N/17</t>
  </si>
  <si>
    <t>MR0EX8DD6H0253351 / ALDEN SATELITE</t>
  </si>
  <si>
    <t>225-1310N/17</t>
  </si>
  <si>
    <t>MR0EX8DD8H0175509 / TOYOTA FINANCIA</t>
  </si>
  <si>
    <t>225-1338N/17</t>
  </si>
  <si>
    <t>MR2B29F39H1064688 / CALLEJAS SORIAN</t>
  </si>
  <si>
    <t>225-1349N/17</t>
  </si>
  <si>
    <t>MR0EX8CB4H1397880 / AUTOTRANSPORTES</t>
  </si>
  <si>
    <t>225-1352N/17</t>
  </si>
  <si>
    <t>MR0EX8DD2H0175246 / PAREDES MELESIO</t>
  </si>
  <si>
    <t>225-1357N/17</t>
  </si>
  <si>
    <t>MR0EX8DD3H0175613 / AUTOMOTRIZ NIHO</t>
  </si>
  <si>
    <t>225-1401N/17</t>
  </si>
  <si>
    <t>5YFBPRHEXHP669029 / MUñOZ LEDO ALVA</t>
  </si>
  <si>
    <t>225-1500N/17</t>
  </si>
  <si>
    <t>MR2B29F35H1069581 / BELLO PALOMARES</t>
  </si>
  <si>
    <t>225-1524N/17</t>
  </si>
  <si>
    <t>MHKMF53EXHK010626 / SANCHEZ MARTINE</t>
  </si>
  <si>
    <t>225-1585N/17</t>
  </si>
  <si>
    <t>MHKMF53FXHK018931 / RODRIGUEZ LEON</t>
  </si>
  <si>
    <t>225-1586N/17</t>
  </si>
  <si>
    <t>MHKMF53E6HK011451 / RODRIGUEZ VAZQU</t>
  </si>
  <si>
    <t>225-1613N/17</t>
  </si>
  <si>
    <t>MR2K29F31H1074700 / LOZANO VEGA JOS</t>
  </si>
  <si>
    <t>225-1650N/17</t>
  </si>
  <si>
    <t>MR2B29F38H1075746 / ARENAS ROSILLO</t>
  </si>
  <si>
    <t>JULIO</t>
  </si>
  <si>
    <t>DIF INT</t>
  </si>
  <si>
    <t>AGOSTO</t>
  </si>
  <si>
    <t>deben $10927.83</t>
  </si>
  <si>
    <t>AJUSTE DE AÑOS ANTERIORES</t>
  </si>
  <si>
    <t>I    680</t>
  </si>
  <si>
    <t>HERNANDEZ PUGA OSCAR</t>
  </si>
  <si>
    <t>Abono a Unidades</t>
  </si>
  <si>
    <t>I    799</t>
  </si>
  <si>
    <t>LOPEZ PEREZ JUAN CARLOS</t>
  </si>
  <si>
    <t>I    989</t>
  </si>
  <si>
    <t>LOPEZ CENTENO VICTOR JESUS</t>
  </si>
  <si>
    <t>I    374</t>
  </si>
  <si>
    <t>SANCHEZ MARTINEZ GRICELDA</t>
  </si>
  <si>
    <t>D  2,298</t>
  </si>
  <si>
    <t>RECLACIFICACION DE INVENTA</t>
  </si>
  <si>
    <t>Poliza Contable de D</t>
  </si>
  <si>
    <t>D-607</t>
  </si>
  <si>
    <t>TOMA UNIDAD USADA 0032-TCN16</t>
  </si>
  <si>
    <t>I    112</t>
  </si>
  <si>
    <t>SUSPENSION FRENOS Y MAS AU</t>
  </si>
  <si>
    <t>I    113</t>
  </si>
  <si>
    <t>I    689</t>
  </si>
  <si>
    <t>LJIMENEZ:PATIÑO ROSILLO LAURA</t>
  </si>
  <si>
    <t>I    744</t>
  </si>
  <si>
    <t>LJIMENEZ:ARRIAGA ROSAS GUILLERMO</t>
  </si>
  <si>
    <t>I    842</t>
  </si>
  <si>
    <t>CHAVOYA ALMANZA JOSE MIGUEL</t>
  </si>
  <si>
    <t>I    316</t>
  </si>
  <si>
    <t>HERNANDEZ ARRIOLA MARIA ELISA</t>
  </si>
  <si>
    <t>I    594</t>
  </si>
  <si>
    <t>AGUADO ROSAS EDUARDO</t>
  </si>
  <si>
    <t>I    874</t>
  </si>
  <si>
    <t>LERMA VALLEJO ZEFERINO</t>
  </si>
  <si>
    <t>I     73</t>
  </si>
  <si>
    <t>GUTIERREZ CANCINO VICTOR MANUEL</t>
  </si>
  <si>
    <t>I    145</t>
  </si>
  <si>
    <t>MENDEZ</t>
  </si>
  <si>
    <t>I    205</t>
  </si>
  <si>
    <t>ESCOBEDO LEON MARIA IGNACIA</t>
  </si>
  <si>
    <t>I    330</t>
  </si>
  <si>
    <t>LJIMENEZ:CORTES BAÑUELOS ERNESTO</t>
  </si>
  <si>
    <t>I    445</t>
  </si>
  <si>
    <t>ZEPEDA MUÑOZ SARA</t>
  </si>
  <si>
    <t>Abono a Unidades Usa</t>
  </si>
  <si>
    <t>I    179</t>
  </si>
  <si>
    <t>ESCAMILLA MORENO MARIA GUADALUPE</t>
  </si>
  <si>
    <t>I    387</t>
  </si>
  <si>
    <t>RAMIREZ PROCEL MARIA SUSANA HILARIA</t>
  </si>
  <si>
    <t>I  1,056</t>
  </si>
  <si>
    <t>AGROINDUSTRIAS FORZA, S.A. DE C.V.</t>
  </si>
  <si>
    <t>I    999</t>
  </si>
  <si>
    <t>ROMERO PALMA ALDO ULISES</t>
  </si>
  <si>
    <t>I  1,099</t>
  </si>
  <si>
    <t>VELAZQUEZ URIBE ZUELIMA ZUGEY</t>
  </si>
  <si>
    <t>I     19</t>
  </si>
  <si>
    <t>ACOSTA DOMINGUEZ MARIA DEL SOCORRO</t>
  </si>
  <si>
    <t>I    102</t>
  </si>
  <si>
    <t>MARTINEZ PITAYO MA GUADALUPE</t>
  </si>
  <si>
    <t>I    126</t>
  </si>
  <si>
    <t>TRANSPORTADORA EJECUTIVA Y EMPRESAR</t>
  </si>
  <si>
    <t>I    309</t>
  </si>
  <si>
    <t>RIVEREÑA METAL-MECANICA S.A DE C.V.</t>
  </si>
  <si>
    <t>I    310</t>
  </si>
  <si>
    <t>I    419</t>
  </si>
  <si>
    <t>MARTINEZ ARELLANO LAURA NIDIA</t>
  </si>
  <si>
    <t>I  1,050</t>
  </si>
  <si>
    <t>DURANGO AUTOMOTORES S. DE R.L. DE C</t>
  </si>
  <si>
    <t>I    133</t>
  </si>
  <si>
    <t>RUIZ SORIA EMMANUEL</t>
  </si>
  <si>
    <t>I    748</t>
  </si>
  <si>
    <t>RUIZ JUAREZ ARTURO</t>
  </si>
  <si>
    <t>I    831</t>
  </si>
  <si>
    <t>CID ACOSTA CANDELARIA</t>
  </si>
  <si>
    <t>I    987</t>
  </si>
  <si>
    <t>LJIMENEZ:MORA HERNANDEZ ALICIA</t>
  </si>
  <si>
    <t>I    371</t>
  </si>
  <si>
    <t>NIETO NAVARRETE MIGUEL</t>
  </si>
  <si>
    <t>I    956</t>
  </si>
  <si>
    <t>OVIEDO VARGAS RAFAEL</t>
  </si>
  <si>
    <t>I  1,118</t>
  </si>
  <si>
    <t>SAAVEDRA RAMOS JUAN</t>
  </si>
  <si>
    <t>I      7</t>
  </si>
  <si>
    <t>I    401</t>
  </si>
  <si>
    <t>HERNANDEZ BECERRA MARIA GUADALUPE M</t>
  </si>
  <si>
    <t>I    965</t>
  </si>
  <si>
    <t>BAUTISTA LUNA EDWIN MARCOS</t>
  </si>
  <si>
    <t>I    698</t>
  </si>
  <si>
    <t>SERMIB, SERVICIOS Y MANTENIMIENTOS</t>
  </si>
  <si>
    <t>I    934</t>
  </si>
  <si>
    <t>DESARROLLOS GGH SA DE CV</t>
  </si>
  <si>
    <t>I    995</t>
  </si>
  <si>
    <t>LJIMENEZ:HERNANDEZ VITAL JESUS</t>
  </si>
  <si>
    <t>I  1,035</t>
  </si>
  <si>
    <t>DURAN ROSAS ABEL</t>
  </si>
  <si>
    <t>I  1,232</t>
  </si>
  <si>
    <t>LJIMENEZ:PEREZ HINOJOSA JUAN CARLOS</t>
  </si>
  <si>
    <t>I    455</t>
  </si>
  <si>
    <t>PATIÑO LEON LUIS</t>
  </si>
  <si>
    <t>I    230</t>
  </si>
  <si>
    <t>ALBA GOMEZ LEOPOLDO</t>
  </si>
  <si>
    <t>I    322</t>
  </si>
  <si>
    <t>ALVAREZ ZUñIGA BULMARO</t>
  </si>
  <si>
    <t>I    552</t>
  </si>
  <si>
    <t>LULE ROSAS MONSERRAT</t>
  </si>
  <si>
    <t>I    882</t>
  </si>
  <si>
    <t>TIERRAFRIA TENIENTE MARIANO BERNARD</t>
  </si>
  <si>
    <t>I  1,053</t>
  </si>
  <si>
    <t>MARTINEZ CRUZ PEDRO CRUZ</t>
  </si>
  <si>
    <t>I  1,127</t>
  </si>
  <si>
    <t>HERNANDEZ CORTES FERNANDO</t>
  </si>
  <si>
    <t>I  1,182</t>
  </si>
  <si>
    <t>GARCIA ORDOÑEZ CESAR</t>
  </si>
  <si>
    <t>I  1,320</t>
  </si>
  <si>
    <t>I     80</t>
  </si>
  <si>
    <t>CAMPOS GUTIERREZ JOSE FELIPE</t>
  </si>
  <si>
    <t>I    263</t>
  </si>
  <si>
    <t>ESPINOZA RODRIGUEZ AGUSTIN</t>
  </si>
  <si>
    <t>I    431</t>
  </si>
  <si>
    <t>TOVAR HERNANDEZ SANDRO ANTONIO</t>
  </si>
  <si>
    <t>I    591</t>
  </si>
  <si>
    <t>NAVARRETE BOLAÑOS MARGARITA</t>
  </si>
  <si>
    <t>I  1,303</t>
  </si>
  <si>
    <t>SERVICIOS ADMINISTRATIVOS Y EJECUTI</t>
  </si>
  <si>
    <t>I    961</t>
  </si>
  <si>
    <t>HUERTA ALBARRAN LIZ MARGARITA</t>
  </si>
  <si>
    <t>I    141</t>
  </si>
  <si>
    <t>CONSTRUCCIONES ELECTROMECANICAS DIP</t>
  </si>
  <si>
    <t>I    147</t>
  </si>
  <si>
    <t>ALMANZA RODRIGUEZ PEDRO</t>
  </si>
  <si>
    <t>I    325</t>
  </si>
  <si>
    <t>RODRIGUEZ OCHOA J LEBI</t>
  </si>
  <si>
    <t>I    635</t>
  </si>
  <si>
    <t>ALMANZA FLORES BARBARA MAGDALENA</t>
  </si>
  <si>
    <t>I    672</t>
  </si>
  <si>
    <t>TRANSPORTES PROFESIONALES DEL BAJIO</t>
  </si>
  <si>
    <t>I    674</t>
  </si>
  <si>
    <t>TECNOLOGIA Y DESARROLLO DE HORTALIZ</t>
  </si>
  <si>
    <t>I    729</t>
  </si>
  <si>
    <t>MORALES MORENO BERNARDO</t>
  </si>
  <si>
    <t>I    766</t>
  </si>
  <si>
    <t>GONZALEZ CORTES GERARDO RAFAEL</t>
  </si>
  <si>
    <t>I    893</t>
  </si>
  <si>
    <t>I  1,217</t>
  </si>
  <si>
    <t>GRUPO INNOVADOR  LIDER SA DE CV</t>
  </si>
  <si>
    <t>I     41</t>
  </si>
  <si>
    <t>ORDUÑO MELENDEZ ALEJANDRA</t>
  </si>
  <si>
    <t>I    300</t>
  </si>
  <si>
    <t>GONZALEZ GONZALEZ MARITZA ESTELA</t>
  </si>
  <si>
    <t>I      6</t>
  </si>
  <si>
    <t>SERVICIOS INTEGRALES CORPORATIVOS D</t>
  </si>
  <si>
    <t>I     37</t>
  </si>
  <si>
    <t>LJIMENEZ:MUÑOZ ZAVALA JOSE DE JESUS</t>
  </si>
  <si>
    <t>LJIMENEZ:ORTIZ GUTIERREZ JORGE</t>
  </si>
  <si>
    <t>I    172</t>
  </si>
  <si>
    <t>SIETE REALES S.P.R DE R.L DE CV</t>
  </si>
  <si>
    <t>I    273</t>
  </si>
  <si>
    <t>VALDOVINOS HERNANDEZ JOSE ALFEDRO</t>
  </si>
  <si>
    <t>I    557</t>
  </si>
  <si>
    <t>LARA SALAZAR YUNUEN ITAHI</t>
  </si>
  <si>
    <t>ALVARADO VAZQUEZ JOSE HUMB</t>
  </si>
  <si>
    <t>I    912</t>
  </si>
  <si>
    <t>CONSORCIO CONSTRUCTOR ARMAE SA DE C</t>
  </si>
  <si>
    <t>I    916</t>
  </si>
  <si>
    <t>LOPEZ MEJIA LEONARDA</t>
  </si>
  <si>
    <t>I  1,108</t>
  </si>
  <si>
    <t>RICO HERRERA OFELIA AURORA</t>
  </si>
  <si>
    <t>I  1,132</t>
  </si>
  <si>
    <t>GARFIAS ANAYA MARIO</t>
  </si>
  <si>
    <t>I  1,143</t>
  </si>
  <si>
    <t>INSUMOS QUIMICOS DEL CENTRO S.A. DE</t>
  </si>
  <si>
    <t>I  1,227</t>
  </si>
  <si>
    <t>ORTEGA SALDIVAR RUBEN OMAR</t>
  </si>
  <si>
    <t>I  1,310</t>
  </si>
  <si>
    <t>VENTURA ZAMORA CARLOS</t>
  </si>
  <si>
    <t>I     85</t>
  </si>
  <si>
    <t>CERVANTES VALLE VIRGINIA BERENICE</t>
  </si>
  <si>
    <t>I    119</t>
  </si>
  <si>
    <t>JIMENEZ GARCIA RICARDO</t>
  </si>
  <si>
    <t>I    252</t>
  </si>
  <si>
    <t>LJIMENEZ:GARCIA ROCHA FELIPE EUGENI</t>
  </si>
  <si>
    <t>A</t>
  </si>
  <si>
    <t>I    350</t>
  </si>
  <si>
    <t>GUTIERREZ RIVERA PETRA</t>
  </si>
  <si>
    <t>I    394</t>
  </si>
  <si>
    <t>VARGAS HERNANDEZ MARIAZELL</t>
  </si>
  <si>
    <t>I    423</t>
  </si>
  <si>
    <t>JIMENEZ ORTEGA ALFONSO</t>
  </si>
  <si>
    <t>I    487</t>
  </si>
  <si>
    <t>SILVA SERRANO MARIA DEL ROCIO</t>
  </si>
  <si>
    <t>I    539</t>
  </si>
  <si>
    <t>BANDA JAUREGUI RAUL CELESTINO</t>
  </si>
  <si>
    <t>I    619</t>
  </si>
  <si>
    <t>GALINDO RODRIGUEZ ADELA</t>
  </si>
  <si>
    <t>I    657</t>
  </si>
  <si>
    <t>GARCIA LOPEZ LUZ MARIA</t>
  </si>
  <si>
    <t>I    727</t>
  </si>
  <si>
    <t>PEREZ RUIZ ARNULFO</t>
  </si>
  <si>
    <t>I    851</t>
  </si>
  <si>
    <t>CORNEJO ZUÑIGA NANCY</t>
  </si>
  <si>
    <t>I    897</t>
  </si>
  <si>
    <t>HERNANDEZ VELAZQUEZ PAULINA</t>
  </si>
  <si>
    <t>I    898</t>
  </si>
  <si>
    <t>I    984</t>
  </si>
  <si>
    <t>VENEGAS CAMPOS ALVARO</t>
  </si>
  <si>
    <t>I    986</t>
  </si>
  <si>
    <t>I  1,198</t>
  </si>
  <si>
    <t>CRUZ REGALADO JULIAN</t>
  </si>
  <si>
    <t>I  1,369</t>
  </si>
  <si>
    <t>I  1,419</t>
  </si>
  <si>
    <t>CARDONA MANZANO MARIA TERESA</t>
  </si>
  <si>
    <t>I  1,432</t>
  </si>
  <si>
    <t>TAMAYO VEGA VERONICA DEL SOCORRO</t>
  </si>
  <si>
    <t>I  1,494</t>
  </si>
  <si>
    <t>ENRIQUEZ RAMIREZ ANA MARIA</t>
  </si>
  <si>
    <t>I  1,585</t>
  </si>
  <si>
    <t>ARGUELLO GARCIA MIGUEL CRISTIANN</t>
  </si>
  <si>
    <t>I  1,595</t>
  </si>
  <si>
    <t>RAMIREZ IBARRA ARCELIA GETZABEL</t>
  </si>
  <si>
    <t>I    335</t>
  </si>
  <si>
    <t>RIVERA NIETO JUAN CARLOS</t>
  </si>
  <si>
    <t>GARCIA GAYOSSO JUANA</t>
  </si>
  <si>
    <t>I    437</t>
  </si>
  <si>
    <t>RIVERA MONTER ALEJANDRO</t>
  </si>
  <si>
    <t>I    485</t>
  </si>
  <si>
    <t>FERREL TAMAYO ROGELIO</t>
  </si>
  <si>
    <t>I    665</t>
  </si>
  <si>
    <t>CRUZ REYES HUMBERTO</t>
  </si>
  <si>
    <t>ALFARO CAMPOS DULCE CLARIVEL</t>
  </si>
  <si>
    <t>I    920</t>
  </si>
  <si>
    <t>PANTOJA MEDELLIN JUAN ARTURO</t>
  </si>
  <si>
    <t>I    981</t>
  </si>
  <si>
    <t>BARRERA YEMHA MARIO JONATHAN</t>
  </si>
  <si>
    <t>I  1,098</t>
  </si>
  <si>
    <t>CALATAYUD ESCALONA EDUARDO</t>
  </si>
  <si>
    <t>KEPLER</t>
  </si>
  <si>
    <t>DIF</t>
  </si>
  <si>
    <t>I    453</t>
  </si>
  <si>
    <t>ORTIZ MENDOZA MARIO</t>
  </si>
  <si>
    <t>I    792</t>
  </si>
  <si>
    <t>GARCIA JAQUELINE</t>
  </si>
  <si>
    <t>I    850</t>
  </si>
  <si>
    <t>ROSIQUE MENDIETA ROSARIO</t>
  </si>
  <si>
    <t>ALECSA CELAYA, S. DE R.L. DE C.V.</t>
  </si>
  <si>
    <t>I    923</t>
  </si>
  <si>
    <t>GARCIA DEL HORNO RAFAEL</t>
  </si>
  <si>
    <t>I    940</t>
  </si>
  <si>
    <t>I  1,051</t>
  </si>
  <si>
    <t>ALVARADO VERA MIGUEL ANGEL</t>
  </si>
  <si>
    <t>I  1,101</t>
  </si>
  <si>
    <t>JIMENEZ MENDOZA VERONICA</t>
  </si>
  <si>
    <t>I     79</t>
  </si>
  <si>
    <t>CASTELANO MANDUJANO RAUL</t>
  </si>
  <si>
    <t>I    583</t>
  </si>
  <si>
    <t>HERNANDEZ FRAGOSO RUPERTO</t>
  </si>
  <si>
    <t>I    767</t>
  </si>
  <si>
    <t>ACEVES BATTA MANUEL ADOLFO</t>
  </si>
  <si>
    <t>I    966</t>
  </si>
  <si>
    <t>MORALES BARRON DANIEL</t>
  </si>
  <si>
    <t>I  1,017</t>
  </si>
  <si>
    <t>HASEGAWA KUMI</t>
  </si>
  <si>
    <t>I  1,171</t>
  </si>
  <si>
    <t>ARREDONDO SUAREZ JUAN CARLOS</t>
  </si>
  <si>
    <t>I  1,235</t>
  </si>
  <si>
    <t>E    217</t>
  </si>
  <si>
    <t>CH-18416</t>
  </si>
  <si>
    <t>BANCOMER 225</t>
  </si>
  <si>
    <t>GAMBOA ROBLES PATRICIA</t>
  </si>
  <si>
    <t>I     10</t>
  </si>
  <si>
    <t>MARTINEZ BAILON JESUS ALEJANDRO</t>
  </si>
  <si>
    <t>I     77</t>
  </si>
  <si>
    <t>SERVICIOS INTEGRALES DE TRANSPORTE</t>
  </si>
  <si>
    <t>I    341</t>
  </si>
  <si>
    <t>MONTALVO PEREZ JOSE IVAN</t>
  </si>
  <si>
    <t>I    492</t>
  </si>
  <si>
    <t>LAGUNAS MOZQUEDA GIBRAN ALBERTO</t>
  </si>
  <si>
    <t>I    582</t>
  </si>
  <si>
    <t>SANCHEZ BERNAL JOSE</t>
  </si>
  <si>
    <t>I    585</t>
  </si>
  <si>
    <t>ROMO DIAZ MARIA VICTORIA</t>
  </si>
  <si>
    <t>I    697</t>
  </si>
  <si>
    <t>DURAN CALDERON MONICA DE LA LUZ</t>
  </si>
  <si>
    <t>I    795</t>
  </si>
  <si>
    <t>ARROYO VEGA AURELIANO MARTIN</t>
  </si>
  <si>
    <t>I    904</t>
  </si>
  <si>
    <t>ROSALES VELAZQUEZ JOSE GUADALUPE</t>
  </si>
  <si>
    <t>SANDOVAL RAMIREZ MA.LUISA</t>
  </si>
  <si>
    <t>I  1,270</t>
  </si>
  <si>
    <t>RAMIREZ MARTINEZ JORGE LUIS</t>
  </si>
  <si>
    <t>I  1,289</t>
  </si>
  <si>
    <t>ALVAREZ PLAZA ROSA NELLY</t>
  </si>
  <si>
    <t>I  1,414</t>
  </si>
  <si>
    <t>ALVARADO MARTINEZ RODRIGO HALLEY</t>
  </si>
  <si>
    <t>I    608</t>
  </si>
  <si>
    <t>LJIMENEZ:LAGUNAS Y MARTINEZ MARTHA</t>
  </si>
  <si>
    <t>I    703</t>
  </si>
  <si>
    <t>HUITRON ROMERO TAURINO</t>
  </si>
  <si>
    <t>I    765</t>
  </si>
  <si>
    <t>MARTINEZ MATA JOSE</t>
  </si>
  <si>
    <t>I    866</t>
  </si>
  <si>
    <t>GRUPO EDUCATIVO IMA SC</t>
  </si>
  <si>
    <t>LOPEZ HERNANDEZ SILVIA</t>
  </si>
  <si>
    <t>I  1,061</t>
  </si>
  <si>
    <t>I  1,077</t>
  </si>
  <si>
    <t>DOMINGUEZ GOMEZ NOBEL MIZRAIM</t>
  </si>
  <si>
    <t>I  1,148</t>
  </si>
  <si>
    <t>PERFORACIONES BONANZA, S.A. DE C.V.</t>
  </si>
  <si>
    <t>I  1,311</t>
  </si>
  <si>
    <t>IMPAGTA S DE RL DE CV</t>
  </si>
  <si>
    <t>I  1,333</t>
  </si>
  <si>
    <t>BLACKALLER SAUCEDO PATRICIA OTILA</t>
  </si>
  <si>
    <t>I  1,334</t>
  </si>
  <si>
    <t>I  1,349</t>
  </si>
  <si>
    <t>ARTEAGA HERNANDEZ DANIEL</t>
  </si>
  <si>
    <t>I    345</t>
  </si>
  <si>
    <t>TORRES RAMIREZ LILIANA</t>
  </si>
  <si>
    <t>I    415</t>
  </si>
  <si>
    <t>ALMANZA VERA LEOPOLDO</t>
  </si>
  <si>
    <t>I    494</t>
  </si>
  <si>
    <t>VEGA ZUÑIGA LUIS</t>
  </si>
  <si>
    <t>I    556</t>
  </si>
  <si>
    <t>GONZALEZ SANCHEZ JORGE</t>
  </si>
  <si>
    <t>I    644</t>
  </si>
  <si>
    <t>MEDINA FREYRE HECTOR</t>
  </si>
  <si>
    <t>I    849</t>
  </si>
  <si>
    <t>MARTINEZ DIAZ AGUSTINA</t>
  </si>
  <si>
    <t>I  1,033</t>
  </si>
  <si>
    <t>FRIAS VERA JESUS CLEMENTE</t>
  </si>
  <si>
    <t>I  1,360</t>
  </si>
  <si>
    <t>MUÑOZ PEREZ CARLOS OCTAVIO</t>
  </si>
  <si>
    <t>I  1,458</t>
  </si>
  <si>
    <t>RODRIGUEZ RUIZ ADRIANA</t>
  </si>
  <si>
    <t>I  1,475</t>
  </si>
  <si>
    <t>ARRENDADORA COMERCIAL DE CELAYA S.A</t>
  </si>
  <si>
    <t>I    197</t>
  </si>
  <si>
    <t>RAMIREZ ADRIAN FELIPE ALBERTO</t>
  </si>
  <si>
    <t>I    331</t>
  </si>
  <si>
    <t>TOVAR CHAVEZ JOSE CARMEN</t>
  </si>
  <si>
    <t>I    339</t>
  </si>
  <si>
    <t>SANCHEZ ORTIZ MARCO ANTONIO</t>
  </si>
  <si>
    <t>I    498</t>
  </si>
  <si>
    <t>MARTINEZ MENDOZA ANDRES</t>
  </si>
  <si>
    <t>I    511</t>
  </si>
  <si>
    <t>RENTERIA GOMEZ FELIX CLEMENTE</t>
  </si>
  <si>
    <t>I    515</t>
  </si>
  <si>
    <t>ARROYO TORRES MOISES</t>
  </si>
  <si>
    <t>I    529</t>
  </si>
  <si>
    <t>VALLE HERNANDEZ LUIS ALBERTO</t>
  </si>
  <si>
    <t>I    613</t>
  </si>
  <si>
    <t>VARGAS GOMEZ LIBIA</t>
  </si>
  <si>
    <t>GUILLEN HERNANDEZ MARIA DEL PILAR</t>
  </si>
  <si>
    <t>GARCIA ARCE RAFAEL</t>
  </si>
  <si>
    <t>I  1,113</t>
  </si>
  <si>
    <t>LOPEZ BLANCA OLIVER</t>
  </si>
  <si>
    <t>I  1,165</t>
  </si>
  <si>
    <t>GONZALEZ GERVACIO ANTONINO</t>
  </si>
  <si>
    <t>I  1,181</t>
  </si>
  <si>
    <t>CORONA CEPEDA ROBERTO</t>
  </si>
  <si>
    <t>I  1,325</t>
  </si>
  <si>
    <t>HUERTA CAMPOS FLORENTINO</t>
  </si>
  <si>
    <t>I  1,427</t>
  </si>
  <si>
    <t>GONZALEZ ORTIZ JAIME</t>
  </si>
  <si>
    <t>225-0033N/18</t>
  </si>
  <si>
    <t>4T1B11HK3JU501097 / ZARATE BARRON J</t>
  </si>
  <si>
    <t>225-0104U/17</t>
  </si>
  <si>
    <t>5YFBURHE0GP451060 / CASTILLO HERNAN</t>
  </si>
  <si>
    <t>225-0167U/17</t>
  </si>
  <si>
    <t>MA6CA6AD6GT040669 / RAMIREZ QUEZADA</t>
  </si>
  <si>
    <t>225-0171U/17</t>
  </si>
  <si>
    <t>9BWAG4123GT538780 / OCHOA MUÑIZ MA.</t>
  </si>
  <si>
    <t>225-0184U/17</t>
  </si>
  <si>
    <t>MEX3G2608ET013233 / MANDUJANO ESTRA</t>
  </si>
  <si>
    <t>JTFSX23PXF6165012 / RIVERA VEGA MA</t>
  </si>
  <si>
    <t>225-0201N/17</t>
  </si>
  <si>
    <t>5YFBPRHEXHP571263 / GUERRERO GUERRE</t>
  </si>
  <si>
    <t>225-0202U/17</t>
  </si>
  <si>
    <t>225-0233U/16</t>
  </si>
  <si>
    <t>5TDYK3DC2DS288089 / ACEVEDO TINAJER</t>
  </si>
  <si>
    <t>225-0724N/17</t>
  </si>
  <si>
    <t>5YFBPRHE4HP628220 / BERRA GONZALEZ</t>
  </si>
  <si>
    <t>225-0792N/17</t>
  </si>
  <si>
    <t>JTDKBRFU0H3035813 / VARELA RAMIREZ</t>
  </si>
  <si>
    <t>225-0936N/17</t>
  </si>
  <si>
    <t>JTDKBRFU6H3037694 / FUENTES ALVARAD</t>
  </si>
  <si>
    <t>225-1194N/17</t>
  </si>
  <si>
    <t>5TFHY5F14HX639591 / LOPEZ SOLANO MA</t>
  </si>
  <si>
    <t>225-1201N/17</t>
  </si>
  <si>
    <t>5TFHY5F12HX635555 / CEVER TOLUCA SA</t>
  </si>
  <si>
    <t>225-1315N/17</t>
  </si>
  <si>
    <t>MR2B29F30H1060173 / SERVICIO EMPRES</t>
  </si>
  <si>
    <t>225-1340N/17</t>
  </si>
  <si>
    <t>MR2B29F31H1066516 / PUENTE CENDEJAS</t>
  </si>
  <si>
    <t>225-1411N/17</t>
  </si>
  <si>
    <t>3MYDLAYV1HY189307 / RIVERA UTRERA M</t>
  </si>
  <si>
    <t>225-1563N/17</t>
  </si>
  <si>
    <t>MHKMF53E4HK011254 / BALLEZA PEREZ R</t>
  </si>
  <si>
    <t>225-1571N/17</t>
  </si>
  <si>
    <t>MHKMF53FXHK019335 / AUTOMOVILES VAL</t>
  </si>
  <si>
    <t>225-1573N/17</t>
  </si>
  <si>
    <t>MHKMF53F1HK019076 / PATIÑO OJEDA MA</t>
  </si>
  <si>
    <t>225-1574N/17</t>
  </si>
  <si>
    <t>5YFBPRHE0HP658265 / TOYOTA FINANCIA</t>
  </si>
  <si>
    <t>225-1604N/17</t>
  </si>
  <si>
    <t>JTDKBRFU3H3566603 / DI CIERO SAN MA</t>
  </si>
  <si>
    <t>225-1610N/17</t>
  </si>
  <si>
    <t>5TDKZ3DC0HS869291 / TOYOMOTORS DE P</t>
  </si>
  <si>
    <t>225-1620N/17</t>
  </si>
  <si>
    <t>5YFBPRHE9HP710511 / GARCIA CAMPOS G</t>
  </si>
  <si>
    <t>225-1635N/17</t>
  </si>
  <si>
    <t>5TDYZ3DC4HS871930 / GUARNEROS GUTIE</t>
  </si>
  <si>
    <t>225-1644N/17</t>
  </si>
  <si>
    <t>MHKMF53F4HK019301 / GARCIA HERRERA</t>
  </si>
  <si>
    <t>225-1683N/17</t>
  </si>
  <si>
    <t>2T3ZFREV4HW388033 / ARELLANO MARTIN</t>
  </si>
  <si>
    <t>225-1698N/17</t>
  </si>
  <si>
    <t>3TMCZ5AN9HM099808 / GUTIERREZ MORAL</t>
  </si>
  <si>
    <t>225-1705N/17</t>
  </si>
  <si>
    <t>MR0EX8DD6H0248134 / GOMEZ GALLEGOS</t>
  </si>
  <si>
    <t>225-1723N/17</t>
  </si>
  <si>
    <t>MR2B29F33H1080255 / ESTRELLA MENDOZ</t>
  </si>
  <si>
    <t>225-1734N/17</t>
  </si>
  <si>
    <t>MR2B29F34H1081690 / CARRASCO GARCIA</t>
  </si>
  <si>
    <t>225-1735N/17</t>
  </si>
  <si>
    <t>MR2B29F35H1082217 / BAÑUELOS DOMING</t>
  </si>
  <si>
    <t>225-1762N/17</t>
  </si>
  <si>
    <t>MHKMF53F5HK020179 / MEGAMOTORS NIPP</t>
  </si>
  <si>
    <t>225-1764N/17</t>
  </si>
  <si>
    <t>MHKMF53F3HK020097 / GALINDO MARTINE</t>
  </si>
  <si>
    <t>225-1776N/17</t>
  </si>
  <si>
    <t>MR0EX8DD4H0253929 / DE SANTIAGO GAL</t>
  </si>
  <si>
    <t>225-1780N/17</t>
  </si>
  <si>
    <t>MHKMF53E5HK012588 / OZ AUTOMOTRIZ S</t>
  </si>
  <si>
    <t>225-1781N/17</t>
  </si>
  <si>
    <t>MHKMF53E4HK009228 / MORENO GUTIERRE</t>
  </si>
  <si>
    <t>225-1783N/17</t>
  </si>
  <si>
    <t>MR0EX8CB8H1398966 / TOYOTA FINANCIA</t>
  </si>
  <si>
    <t>225-1784N/17</t>
  </si>
  <si>
    <t>2T3ZFREV1HW387731 / VALOR MOTRIZ S.</t>
  </si>
  <si>
    <t>LIQUIDADO EN SEP</t>
  </si>
  <si>
    <t>FEB</t>
  </si>
  <si>
    <t>225-1713N/17</t>
  </si>
  <si>
    <t>3TMCZ5AN3HM105084 / PERFORACIONES B</t>
  </si>
  <si>
    <t>PVAAGOSTO</t>
  </si>
  <si>
    <t>BAJA PVA EN SEPTIEMBRE</t>
  </si>
  <si>
    <t>PAGO EN SEPTIEMBRE</t>
  </si>
  <si>
    <t>225-0067N/18</t>
  </si>
  <si>
    <t>JTFSX23P7J6184240 / TOYOTA FINANCIA</t>
  </si>
  <si>
    <t>225-0068N/18</t>
  </si>
  <si>
    <t>JTFSX23PXJ6184328 / DURAN AGUACALIE</t>
  </si>
  <si>
    <t>225-0142U/17</t>
  </si>
  <si>
    <t>5YFBPRHE2HP606930 / BERNAL HERNANDE</t>
  </si>
  <si>
    <t>225-1848N/17</t>
  </si>
  <si>
    <t>3TMAZ5CNXHM048998 / PRODUCTOS METAL</t>
  </si>
  <si>
    <t>225-1863N/17</t>
  </si>
  <si>
    <t>3TMCZ5AN0HM108590 / MAQUINADOS INDU</t>
  </si>
  <si>
    <t>FACTURADO EN SEP</t>
  </si>
  <si>
    <t>225-0021N/18</t>
  </si>
  <si>
    <t>JTFPX22P0J0076763 / CALIDAD DE TABA</t>
  </si>
  <si>
    <t>225-0027N/18</t>
  </si>
  <si>
    <t>JTFPX22P5J0077150 / CALIDAD DE TABA</t>
  </si>
  <si>
    <t>225-0031N/18</t>
  </si>
  <si>
    <t>JTFPX22P2J0077218 / CALIDAD DE TABA</t>
  </si>
  <si>
    <t>225-0045N/18</t>
  </si>
  <si>
    <t>3MYDLAYV5JY303735 / FLORES SASTRE M</t>
  </si>
  <si>
    <t>225-0050N/18</t>
  </si>
  <si>
    <t>4T1B11HK2JU502595 / LARA FLORES ENG</t>
  </si>
  <si>
    <t>225-0054N/18</t>
  </si>
  <si>
    <t>4T1B11HKXJU007576 / UGALDE BELTRAN</t>
  </si>
  <si>
    <t>225-0057N/18</t>
  </si>
  <si>
    <t>JTFSX23P3J6183716 / GONZALEZ ANAYA</t>
  </si>
  <si>
    <t>225-0066N/18</t>
  </si>
  <si>
    <t>5TFAY5F19JX684856 / ABASTECEDORA DE</t>
  </si>
  <si>
    <t>225-0081U/17</t>
  </si>
  <si>
    <t>5YFBURHE8GP374583 / MANDUJANO AVILA</t>
  </si>
  <si>
    <t>225-0186U/17</t>
  </si>
  <si>
    <t>4T1BF1FK2GU566360 / ENRIQUEZ RIVAS</t>
  </si>
  <si>
    <t>225-0224U/17</t>
  </si>
  <si>
    <t>1C6RDUAK7CS711875 / JAIME LEON JESU</t>
  </si>
  <si>
    <t>225-0692N/16</t>
  </si>
  <si>
    <t>VNKKTUD35GA060640 / DIAZ GOMEZ JULI</t>
  </si>
  <si>
    <t>225-0885N/17</t>
  </si>
  <si>
    <t>JTDKBRFU5H3545350 / AUTOMOVILES DIN</t>
  </si>
  <si>
    <t>225-0968N/17</t>
  </si>
  <si>
    <t>2T3DFREV3HW602634 / TOYOTA FINANCIA</t>
  </si>
  <si>
    <t>225-1074N/17</t>
  </si>
  <si>
    <t>5YFBPRHE2HP630225 / GUERRERO GUERRE</t>
  </si>
  <si>
    <t>225-1089N/17</t>
  </si>
  <si>
    <t>2T3DFREV4HW615408 / CEVER LOMAS VER</t>
  </si>
  <si>
    <t>225-1128N/17</t>
  </si>
  <si>
    <t>MR2B29F30H1051473 / MENDOZA MOYA MA</t>
  </si>
  <si>
    <t>225-1169N/17</t>
  </si>
  <si>
    <t>JTDKBRFU7H3039129 / MORERA GONZALEZ</t>
  </si>
  <si>
    <t>225-1178N/17</t>
  </si>
  <si>
    <t>5YFBPRHE7HP671806 / GUERRERO GUERRE</t>
  </si>
  <si>
    <t>225-1189N/16</t>
  </si>
  <si>
    <t>5YFBURHE3GP554411 / GONZALEZ BUSTAM</t>
  </si>
  <si>
    <t>225-1415N/17</t>
  </si>
  <si>
    <t>MR0EX8DD8H0175574 / DUX BIOTECH SA</t>
  </si>
  <si>
    <t>225-1470N/17</t>
  </si>
  <si>
    <t>MR2B29F36H1068150 / ALCANTAR BLANCO</t>
  </si>
  <si>
    <t>225-1628N/17</t>
  </si>
  <si>
    <t>5YFBPRHE7HP718929 / ROSALES CAMPOS</t>
  </si>
  <si>
    <t>225-1630N/17</t>
  </si>
  <si>
    <t>MR2K29F30H1074980 / CARRION VEGA MA</t>
  </si>
  <si>
    <t>225-1649N/17</t>
  </si>
  <si>
    <t>5YFBPRHE5HP699751 / CCD. AUTOSALES</t>
  </si>
  <si>
    <t>225-1652N/17</t>
  </si>
  <si>
    <t>5YFBPRHE6HP721871 / TOYOTA FINANCIA</t>
  </si>
  <si>
    <t>225-1772N/17</t>
  </si>
  <si>
    <t>5YFBPRHE0HP733515 / TALAVERA LEMUS</t>
  </si>
  <si>
    <t>225-1782N/17</t>
  </si>
  <si>
    <t>5TDYZRFH5HS219202 / URIBE OSORNIO J</t>
  </si>
  <si>
    <t>225-1802N/17</t>
  </si>
  <si>
    <t>5YFBPRHE8HP720690 / ROMERO MARTINEZ</t>
  </si>
  <si>
    <t>225-1814N/17</t>
  </si>
  <si>
    <t>2T3ZFREV2HW387768 / ZURICH COMPAÑI</t>
  </si>
  <si>
    <t>225-1815N/17</t>
  </si>
  <si>
    <t>MR0EX8DD9H0252789 / ZURICH COMPAÑI</t>
  </si>
  <si>
    <t>225-1822N/17</t>
  </si>
  <si>
    <t>MHKMF53E4HK012596 / HURTADO MORENO</t>
  </si>
  <si>
    <t>225-1824N/17</t>
  </si>
  <si>
    <t>5YFBPRHE5HP729816 / AUTOMOTRIZ TOY</t>
  </si>
  <si>
    <t>225-1836N/17</t>
  </si>
  <si>
    <t>MR2B29F34H1085772 / LOPEZ PUGA CRIS</t>
  </si>
  <si>
    <t>225-1840N/17</t>
  </si>
  <si>
    <t>MR2B29F3XH1087719 / VAZQUEZ RAMIREZ</t>
  </si>
  <si>
    <t>225-1857N/17</t>
  </si>
  <si>
    <t>JTDKBRFU3H3045543 / GOMEZ SAMANO AN</t>
  </si>
  <si>
    <t>225-1858N/17</t>
  </si>
  <si>
    <t>5YFBPRHEXHP696604 / ROJAS LEON MARI</t>
  </si>
  <si>
    <t>225-1862N/17</t>
  </si>
  <si>
    <t>5YFBPRHEXHP696926 / SOTO ROJAS REGI</t>
  </si>
  <si>
    <t>225-1864N/17</t>
  </si>
  <si>
    <t>3TMCZ5AN8HM109891 / BUS DE VELAZQU</t>
  </si>
  <si>
    <t>225-1865N/17</t>
  </si>
  <si>
    <t>3TMCZ5AN5HM109914 / AZUARA MARTINE</t>
  </si>
  <si>
    <t>225-1868N/17</t>
  </si>
  <si>
    <t>MR2B29F31H1089388 / MOLINA LEMUS GE</t>
  </si>
  <si>
    <t>225-1885N/17</t>
  </si>
  <si>
    <t>5TDYZ3DC3HS880182 / DISTRIBUIDORA D</t>
  </si>
  <si>
    <t>225-1892N/17</t>
  </si>
  <si>
    <t>2T3DFREV7HW605617. / AUTOMOTRIZ OAX</t>
  </si>
  <si>
    <t>225-1893N/17</t>
  </si>
  <si>
    <t>MHKMF53E5HK012851 / VIEYRA LUNA DAV</t>
  </si>
  <si>
    <t>SF CLIENTE</t>
  </si>
  <si>
    <t>PADO EN OCT</t>
  </si>
  <si>
    <t>PAGO DE PVA EN OCT</t>
  </si>
  <si>
    <t>OI OCTUBRE</t>
  </si>
  <si>
    <t>INTERCAMBIO</t>
  </si>
  <si>
    <t>BAJA PVA OCTUBRE</t>
  </si>
  <si>
    <t>PAGO OCT</t>
  </si>
  <si>
    <t>BAJA EN OCTUBRE</t>
  </si>
  <si>
    <t>PAGO DIRECTO PENDIENTE</t>
  </si>
  <si>
    <t>PAGO DE INTERCAMBIO EN OCTUBRE</t>
  </si>
  <si>
    <t>PAGO INTERCAMBIO EN OCTUBRE</t>
  </si>
  <si>
    <t>EDITAR A PENDIENTE</t>
  </si>
  <si>
    <t>225/0205U/17</t>
  </si>
  <si>
    <t>CRUZ HERNANDEZ</t>
  </si>
  <si>
    <t>225-0771N/17</t>
  </si>
  <si>
    <t>225-0974N/17</t>
  </si>
  <si>
    <t>225-1894N/17</t>
  </si>
  <si>
    <t>225-1905N/17</t>
  </si>
  <si>
    <t>VENTA EN OCT</t>
  </si>
  <si>
    <t>FACTURADA EN OCT</t>
  </si>
  <si>
    <t>225-0116N/18</t>
  </si>
  <si>
    <t>JTFSX23P1J6184623 / GUTIERREZ MEJIA</t>
  </si>
  <si>
    <t>225-0126N/18</t>
  </si>
  <si>
    <t>MR0EX8CB9J1399467 / PRODUCTORA AGRI</t>
  </si>
  <si>
    <t>225-0142N/18</t>
  </si>
  <si>
    <t>JTFSX23P2J6185537 / NAVARRETE FLORE</t>
  </si>
  <si>
    <t>225-0183N/18</t>
  </si>
  <si>
    <t>JTFSX23P8J6185364 / ROJAS VALENCIA</t>
  </si>
  <si>
    <t>225-0198N/18</t>
  </si>
  <si>
    <t>JTFSX23P8J6185316 / TURISMOS CABRER</t>
  </si>
  <si>
    <t>MHKMF53F2HK015411 / MARTINEZ BAILON</t>
  </si>
  <si>
    <t>225-1562N/17</t>
  </si>
  <si>
    <t>MHKMF53F8HK018586 / AUTOMOVILES DIN</t>
  </si>
  <si>
    <t>225-1619N/17</t>
  </si>
  <si>
    <t>5YFBPRHEXHP718312 / JUAREZ GUTIERRE</t>
  </si>
  <si>
    <t>225-0049N/18</t>
  </si>
  <si>
    <t>4T1B11HK4JU500539 / AUTOMOVILES DIN</t>
  </si>
  <si>
    <t>225-0080N/18</t>
  </si>
  <si>
    <t>5YFBPRHE6JP740491 / TRANSPORTES EJE</t>
  </si>
  <si>
    <t>225-0120N/18</t>
  </si>
  <si>
    <t>MR0EX8CB8J1399590 / ABEL DAVID AVRA</t>
  </si>
  <si>
    <t>225-0127N/18</t>
  </si>
  <si>
    <t>MR0FA8CD9J3900286 / CORTES VEGA RAU</t>
  </si>
  <si>
    <t>225-0143N/18</t>
  </si>
  <si>
    <t>2T3RFREV8JW697526 / ABREGO OSORNIO</t>
  </si>
  <si>
    <t>225-0144N/18</t>
  </si>
  <si>
    <t>MR0EX8DD3J0254897 / MEDINA SOTO LAU</t>
  </si>
  <si>
    <t>225-0148N/18</t>
  </si>
  <si>
    <t>MR0HA8CD5J1087999 / ROSALES ALANIS</t>
  </si>
  <si>
    <t>225-0149N/18</t>
  </si>
  <si>
    <t>MR0EX8DDXJ0254816 / PEREZ ALCANTAR</t>
  </si>
  <si>
    <t>225-0156N/18</t>
  </si>
  <si>
    <t>MR0EX8DDXJ0177123 / ALMAGUER TOLEDO</t>
  </si>
  <si>
    <t>225-0181N/18</t>
  </si>
  <si>
    <t>MR0EX8CBXJ1399641 / SOLUCIONES INTE</t>
  </si>
  <si>
    <t>225-0184N/18</t>
  </si>
  <si>
    <t>MR0EX8CB9J1399730 / DURANGO AUTOMOT</t>
  </si>
  <si>
    <t>225-0185N/18</t>
  </si>
  <si>
    <t>MR0HA8CD9J1087679 / DECADA COATZACO</t>
  </si>
  <si>
    <t>225-0228U/17</t>
  </si>
  <si>
    <t>1FMCU0F77EUE03507 / SOTO RODRIGUEZ</t>
  </si>
  <si>
    <t>225-1116N/17</t>
  </si>
  <si>
    <t>5TDYZ3DC6HS840050 / ROMERO HERNANDE</t>
  </si>
  <si>
    <t>225-1172N/17</t>
  </si>
  <si>
    <t>JTDKBRFUXH3554402 / OZ AUTOMOTRIZ S</t>
  </si>
  <si>
    <t>225-1516N/17</t>
  </si>
  <si>
    <t>MR2B29F35H1071802 / JIMENEZ OLIVERO</t>
  </si>
  <si>
    <t>225-1690N/17</t>
  </si>
  <si>
    <t>2T3RFREV4HW677199 / TOYOTA FINANCIA</t>
  </si>
  <si>
    <t>225-1692N/17</t>
  </si>
  <si>
    <t>2T3RFREV0HW675594 / ENRIQUEZ MARTIN</t>
  </si>
  <si>
    <t>225-1799N/17</t>
  </si>
  <si>
    <t>3TMCZ5AN8HM104559 / CENTRAL DE LAMI</t>
  </si>
  <si>
    <t>225-1870N/17</t>
  </si>
  <si>
    <t>2T3RFREV2HW693014 / DECADA AUTOMOTR</t>
  </si>
  <si>
    <t>225-1877N/17</t>
  </si>
  <si>
    <t>MR0EX8CB2H1399255 / SANCHEZ VERA JO</t>
  </si>
  <si>
    <t>225-1908N/17</t>
  </si>
  <si>
    <t>2T3DFREV6HW663315 / ROCA RENT S.A D</t>
  </si>
  <si>
    <t>225-1916N/17</t>
  </si>
  <si>
    <t>5TDYZ3DC2HS890816 / SERVICIO Y ENTR</t>
  </si>
  <si>
    <t>225-1925N/17</t>
  </si>
  <si>
    <t>3TMCZ5AN2HM113628 / VALOR FARRERA A</t>
  </si>
  <si>
    <t>225-1928N/17</t>
  </si>
  <si>
    <t>5TDYZ3DC5HS880507 / MENDOZA NAVA JO</t>
  </si>
  <si>
    <t>225-1929N/17</t>
  </si>
  <si>
    <t>5YFBPRHE9HP729107 / ARTEAGA MARTINE</t>
  </si>
  <si>
    <t>225-1935N/17</t>
  </si>
  <si>
    <t>MR0EX8DD5H0176536 / TREJO HEREDIA C</t>
  </si>
  <si>
    <t>225-1938N/17</t>
  </si>
  <si>
    <t>3TMCZ5AN7HM114497 / DIAZ LEON AGUST</t>
  </si>
  <si>
    <t xml:space="preserve">INTERCAMBIO EN NOV </t>
  </si>
  <si>
    <t>SF</t>
  </si>
  <si>
    <t>EN NOV</t>
  </si>
  <si>
    <t>AMIGO DEL INGENIERO</t>
  </si>
  <si>
    <t>FACTURADO CORRECTAMENTE EN NOV</t>
  </si>
  <si>
    <t>DIF INTERCAMBIOS</t>
  </si>
  <si>
    <t>BAJA EN NOV</t>
  </si>
  <si>
    <t>LIQUIDADO EN NOV</t>
  </si>
  <si>
    <t>UNIDAD PENDIENTE DE PAGO ZURICH</t>
  </si>
  <si>
    <t>FACTURADO EN NOV</t>
  </si>
  <si>
    <t>225-0117N/18</t>
  </si>
  <si>
    <t>JTFSX23P8J6184649 / ROJAS VALENCIA</t>
  </si>
  <si>
    <t>225-0206N/18</t>
  </si>
  <si>
    <t>JTFSX23P8J6185980 / ZAVALA HERNANDE</t>
  </si>
  <si>
    <t>225-1627N/17</t>
  </si>
  <si>
    <t>MR2K29F38H1074595 / VAZQUEZ PEREZ J</t>
  </si>
  <si>
    <t>FACTURADA EN NOV</t>
  </si>
  <si>
    <t>225-0136N/18</t>
  </si>
  <si>
    <t>4T1B11HK6JU014217 / OPERADORA TURIS</t>
  </si>
  <si>
    <t>225-0245N/18</t>
  </si>
  <si>
    <t>JTFSX23P2J6186557 / OPERADORA TURIS</t>
  </si>
  <si>
    <t>MR2B29F37H1080856 / BAÑUELOS DOMING</t>
  </si>
  <si>
    <t>225-0230N/18</t>
  </si>
  <si>
    <t>JTFSX23P2J6185831 / ARRENDADORA COM</t>
  </si>
  <si>
    <t>225-0221N/18</t>
  </si>
  <si>
    <t>MR0EX8DD0J0255022 / RIOS GONZALEZ J</t>
  </si>
  <si>
    <t>225-1615N/17</t>
  </si>
  <si>
    <t>MR2K29F37H1073891 / TOYOTA FINANCIA</t>
  </si>
  <si>
    <t>225-0079N/18</t>
  </si>
  <si>
    <t>JTFPX22P6J0078999 / JACOBO AREVALO</t>
  </si>
  <si>
    <t>225-0087N/18</t>
  </si>
  <si>
    <t>5YFBPRHE7JP744842 / TREJO PACHECO M</t>
  </si>
  <si>
    <t>225-0093N/18</t>
  </si>
  <si>
    <t>5TDYY5G13JS069500 / ESPAÑA PEREZ MO</t>
  </si>
  <si>
    <t>225-0106N/18</t>
  </si>
  <si>
    <t>5YFBPRHE9JP747659 / MEGAMOTORS NIPP</t>
  </si>
  <si>
    <t>225-0121N/18</t>
  </si>
  <si>
    <t>2T3ZFREV2JW407457 / AUTOMOVILES VAL</t>
  </si>
  <si>
    <t>225-0182N/18</t>
  </si>
  <si>
    <t>MHKMF53E1JK013727 / ESPITIA LOPEZ M</t>
  </si>
  <si>
    <t>225-0212N/18</t>
  </si>
  <si>
    <t>2T3RFREV5JW701127 / CHAVEZ MA. VICT</t>
  </si>
  <si>
    <t>225-0213N/18</t>
  </si>
  <si>
    <t>MR0EX8DD5J0254853 / TOYOTA FINANCIA</t>
  </si>
  <si>
    <t>225-0215N/18</t>
  </si>
  <si>
    <t>2T3RFREV6JW707065 / MARRACINO LUDOV</t>
  </si>
  <si>
    <t>225-0216N/18</t>
  </si>
  <si>
    <t>2T3RFREV8JW715331 / TOYOTA FINANCIA</t>
  </si>
  <si>
    <t>225-0234U/17</t>
  </si>
  <si>
    <t>5YFBURHE3GP514474 / OCHOA CASTILLO</t>
  </si>
  <si>
    <t>225-0240U/17</t>
  </si>
  <si>
    <t>3GNAL7E57ES584977 / SALAZAR ORTEGA</t>
  </si>
  <si>
    <t>225-0243N/18</t>
  </si>
  <si>
    <t>2T3RFREV9JW697826 / ZAVALA HERNANDE</t>
  </si>
  <si>
    <t>225-0251U/17</t>
  </si>
  <si>
    <t>JTDKBRFU1H3026456 / SAUCEDO CASTELA</t>
  </si>
  <si>
    <t>225-0255N/18</t>
  </si>
  <si>
    <t>5TDYZ3DC7JS902965 / LARIOS CASTRO M</t>
  </si>
  <si>
    <t>225-0255U/17</t>
  </si>
  <si>
    <t>5YFBURHE5FP224560 / ZALDIVAR PERDOM</t>
  </si>
  <si>
    <t>225-0258U/17</t>
  </si>
  <si>
    <t>MR2B29F35H1069581 / SALAZAR PEREZ M</t>
  </si>
  <si>
    <t>225-0264U/17</t>
  </si>
  <si>
    <t>2T3ZFREV5GW234896 / ACEVEDO ESTRADA</t>
  </si>
  <si>
    <t>225-1225N/17</t>
  </si>
  <si>
    <t>5TDKZRFHXHS207858 / LEMUS GUTIERREZ</t>
  </si>
  <si>
    <t>225-1332N/17</t>
  </si>
  <si>
    <t>3MYDLAYV6HY188234 / SILVA MARTINEZ</t>
  </si>
  <si>
    <t>225-1592N/17</t>
  </si>
  <si>
    <t>MR2B29F3XH1073769 / TOYOTA FINANCIA</t>
  </si>
  <si>
    <t>225-1616N/17</t>
  </si>
  <si>
    <t>MR2K29F36H1073994 / FLORES BAUTISTA</t>
  </si>
  <si>
    <t>225-1641N/17</t>
  </si>
  <si>
    <t>MR2K29F39H1077389 / DURAN CASILLAS</t>
  </si>
  <si>
    <t>225-1731N/17</t>
  </si>
  <si>
    <t>MR2B29F34H1081365 / AUTOMOVILES VAL</t>
  </si>
  <si>
    <t>225-1744N/17</t>
  </si>
  <si>
    <t>MR2B29F39H1077747 / PITAYO PEñA THE</t>
  </si>
  <si>
    <t>225-1903N/17</t>
  </si>
  <si>
    <t>3MYDLAYV2HY189736 / OZ AUTOMOTRIZ S</t>
  </si>
  <si>
    <t>225-1909N/17</t>
  </si>
  <si>
    <t>MR2K29F38H1077853 / TRUJILLO ORTEGA</t>
  </si>
  <si>
    <t>225-1914N/17</t>
  </si>
  <si>
    <t>5YFBPRHE8HP664704 / UNITED AUTO DE</t>
  </si>
  <si>
    <t>225-1948N/17</t>
  </si>
  <si>
    <t>MR0EX8CB7H1399140 / SERVICIOS ESPEC</t>
  </si>
  <si>
    <t>225-1949N/17</t>
  </si>
  <si>
    <t>JTDKBRFU4H3575391 / MALAGON CANO MA</t>
  </si>
  <si>
    <t>225-1951N/17</t>
  </si>
  <si>
    <t>3TMCZ5AN2HM115248 / QUERETARO MOTOR</t>
  </si>
  <si>
    <t>225-1953N/17</t>
  </si>
  <si>
    <t>MR0EX8DD9H0176779 / MOSQUEDA DELGAD</t>
  </si>
  <si>
    <t>225-1958N/17</t>
  </si>
  <si>
    <t>5YFBPRHE3HP699165 / RICO MARTINEZ J</t>
  </si>
  <si>
    <t>225-1962N/17</t>
  </si>
  <si>
    <t>MR0EX8DD0H0254205 / ENRIQUEZ RAZO M</t>
  </si>
  <si>
    <t>225-1969N/17</t>
  </si>
  <si>
    <t>5TDYZ3DC3HS900009 / VALOR MOTRIZ S</t>
  </si>
  <si>
    <t>225-1973N/17</t>
  </si>
  <si>
    <t>5TDYZ3DC9HS900533 / GRANULADOS DEL</t>
  </si>
  <si>
    <t>NOVIEMBRE</t>
  </si>
  <si>
    <t>FACTURADA EN DICIEMBRE</t>
  </si>
  <si>
    <t>BAJA EN DICIEMBRE</t>
  </si>
  <si>
    <t>40559/JUNIO</t>
  </si>
  <si>
    <t>INTERCAMBIO EN DICIEMBRE</t>
  </si>
  <si>
    <t>43840/NOV</t>
  </si>
  <si>
    <t>LIQUIDADA EN DICIEMBRE</t>
  </si>
  <si>
    <t>41830/42188/AGO</t>
  </si>
  <si>
    <t>42023/AGOSTO</t>
  </si>
  <si>
    <t>DEVOLUCION EN DICIEMBRE</t>
  </si>
  <si>
    <t>SF CLIENTE 1540.07</t>
  </si>
  <si>
    <t>43791/NOV</t>
  </si>
  <si>
    <t>EN DICIEMBRE</t>
  </si>
  <si>
    <t>SF CLIENTA</t>
  </si>
  <si>
    <t>42274/JUNIO</t>
  </si>
  <si>
    <t>43505/NOV</t>
  </si>
  <si>
    <t>42300/SEP</t>
  </si>
  <si>
    <t>TRANSFER NUNCA REALIZADA</t>
  </si>
  <si>
    <t>41640/ AGOSTO</t>
  </si>
  <si>
    <t>42699/42929- OCTUBRE</t>
  </si>
  <si>
    <t>43439/NOV</t>
  </si>
  <si>
    <t>LUDY</t>
  </si>
  <si>
    <t>DIF INTERCAMBIOS-SOLICTAR PAGO A RICARDO</t>
  </si>
  <si>
    <t>DIF INTERCAMBIOS/ COBRAR</t>
  </si>
  <si>
    <t xml:space="preserve">YARIS ENAIM </t>
  </si>
  <si>
    <t>VENTA DIRECTA /PENDIENTE DE PAGO</t>
  </si>
  <si>
    <t>PREFERENTE</t>
  </si>
  <si>
    <t>225-0247N/18</t>
  </si>
  <si>
    <t>4T1B11HK9JU036566 / GONZALEZ MORALE</t>
  </si>
  <si>
    <t>225-1269N/17</t>
  </si>
  <si>
    <t>JTDKBRFU3H3558212 / MALAGON CANO MA</t>
  </si>
  <si>
    <t>225-0295N/18</t>
  </si>
  <si>
    <t>MR0EX8DD7J0255681 / JIMENEZ LIMON J</t>
  </si>
  <si>
    <t>225-1502N/17</t>
  </si>
  <si>
    <t>MR2B29F39H1069681 / GARCIA ARROYO R</t>
  </si>
  <si>
    <t>225-0218N/18</t>
  </si>
  <si>
    <t>2T3RFREV0JW707529 / HERNANDEZ LOPEZ</t>
  </si>
  <si>
    <t>225-0256N/18</t>
  </si>
  <si>
    <t>JTFSX23P5J6186570 / TOVAR CASTRO JO</t>
  </si>
  <si>
    <t>225-0259N/18</t>
  </si>
  <si>
    <t>2T3RFREV9JW710719 / HERNANDEZ LOPEZ</t>
  </si>
  <si>
    <t>225-0263N/18</t>
  </si>
  <si>
    <t>JTFSX23P8J6186465 / GUERRERO GARCIA</t>
  </si>
  <si>
    <t>225-0266N/18</t>
  </si>
  <si>
    <t>MHKMF53E5JK014850 / PEREZ HUERTA CE</t>
  </si>
  <si>
    <t>225-0321N/18</t>
  </si>
  <si>
    <t>MHKMF53F5JK021273 / ARELLANO RODRI</t>
  </si>
  <si>
    <t>225-0257N/18</t>
  </si>
  <si>
    <t>MR0EX8DDXJ0256243 / HERNANDEZ SOTO</t>
  </si>
  <si>
    <t>225-0286U/17</t>
  </si>
  <si>
    <t>5YFBURHE5GP541742 / RAMIREZ FABIAN</t>
  </si>
  <si>
    <t>225-0292N/18</t>
  </si>
  <si>
    <t>JTFSX23PXJ6186757 / OPERADORA TURIS</t>
  </si>
  <si>
    <t>225-1506N/17</t>
  </si>
  <si>
    <t>MR2B29F33H1070888 / SANCHEZ PALAFOX</t>
  </si>
  <si>
    <t>225-1739N/17</t>
  </si>
  <si>
    <t>MR2B29F38H1082888 / GALICIA ARAOZ M</t>
  </si>
  <si>
    <t>225-1748N/17</t>
  </si>
  <si>
    <t>MR2B29F36H1079939 / JIMENEZ OLIVERO</t>
  </si>
  <si>
    <t>225-0349N/18</t>
  </si>
  <si>
    <t>3TMCZ5AN1JM124805 / GUIDO LOPEZ PED</t>
  </si>
  <si>
    <t>225-0306N/18</t>
  </si>
  <si>
    <t>5TDYZRFH1JS238321 / PEREZ MARTINEZ</t>
  </si>
  <si>
    <t>225-0381N/18</t>
  </si>
  <si>
    <t>5TDKZ3DC0JS901498 / BTM CELAYA SC</t>
  </si>
  <si>
    <t>225-0383N/18</t>
  </si>
  <si>
    <t>MR0EX8CB4J1400296 / SALGADO MA DEL</t>
  </si>
  <si>
    <t>225-1549N/17</t>
  </si>
  <si>
    <t>MR2B29F30H1071173 / ZAMUDIO RIVERA</t>
  </si>
  <si>
    <t>CANCELADO EN OCT (MOD 3.3)</t>
  </si>
  <si>
    <t>225-1787N/17</t>
  </si>
  <si>
    <t>2T3RFREVXHW685095 / CHAVEZ MA. VICT</t>
  </si>
  <si>
    <t>225-1759N/17</t>
  </si>
  <si>
    <t>MR2B29F32H1083888 / TOYOTA FINANCIA</t>
  </si>
  <si>
    <t>FALTA RECLASIFICACION DE PAGOS 3.3</t>
  </si>
  <si>
    <t>FACT PVA ENERO 18</t>
  </si>
  <si>
    <t>RECLASIFICACION DE PAGOS 3.3 ENERO</t>
  </si>
  <si>
    <t xml:space="preserve">SF CLIENTE APLICADO EN ENERO </t>
  </si>
  <si>
    <t>EN ESPERA DE TRAMITE DE DEV/ AJUSTE EN FEB</t>
  </si>
  <si>
    <t>SEGURO PENDIENTE DE FACTURAR</t>
  </si>
  <si>
    <t>CANCELACION DE RECIBO EN ENERO 3.3</t>
  </si>
  <si>
    <t>PVA PENDIENTE DE REFACTURAR</t>
  </si>
  <si>
    <t>APARTADO SIN FACTURA</t>
  </si>
  <si>
    <t>DEVOLUCION ESPERANDO AL CLIENTE NUM DE 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</si>
</sst>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66CC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164" fontId="14" fillId="0" borderId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7" fontId="3" fillId="0" borderId="0" xfId="0" applyNumberFormat="1" applyFont="1" applyAlignment="1"/>
    <xf numFmtId="0" fontId="0" fillId="0" borderId="0" xfId="0"/>
    <xf numFmtId="4" fontId="0" fillId="0" borderId="0" xfId="0" applyNumberFormat="1"/>
    <xf numFmtId="17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4" fontId="2" fillId="0" borderId="0" xfId="0" applyNumberFormat="1" applyFont="1"/>
    <xf numFmtId="0" fontId="6" fillId="0" borderId="0" xfId="0" applyFont="1"/>
    <xf numFmtId="4" fontId="0" fillId="0" borderId="0" xfId="0" applyNumberFormat="1" applyFill="1"/>
    <xf numFmtId="4" fontId="4" fillId="0" borderId="0" xfId="0" applyNumberFormat="1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17" fontId="6" fillId="0" borderId="0" xfId="0" applyNumberFormat="1" applyFont="1"/>
    <xf numFmtId="0" fontId="7" fillId="0" borderId="0" xfId="0" applyFont="1"/>
    <xf numFmtId="0" fontId="8" fillId="0" borderId="0" xfId="0" applyFont="1"/>
    <xf numFmtId="17" fontId="8" fillId="0" borderId="0" xfId="0" applyNumberFormat="1" applyFont="1"/>
    <xf numFmtId="0" fontId="9" fillId="0" borderId="0" xfId="0" applyFont="1"/>
    <xf numFmtId="0" fontId="0" fillId="3" borderId="0" xfId="0" applyFill="1"/>
    <xf numFmtId="17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0" fillId="0" borderId="0" xfId="0" applyFont="1" applyFill="1"/>
    <xf numFmtId="0" fontId="0" fillId="0" borderId="0" xfId="0" applyBorder="1"/>
    <xf numFmtId="43" fontId="0" fillId="0" borderId="0" xfId="1" applyFont="1"/>
    <xf numFmtId="1" fontId="1" fillId="2" borderId="0" xfId="0" applyNumberFormat="1" applyFont="1" applyFill="1" applyBorder="1" applyAlignment="1"/>
    <xf numFmtId="0" fontId="0" fillId="0" borderId="0" xfId="0" applyFill="1" applyBorder="1"/>
    <xf numFmtId="14" fontId="0" fillId="0" borderId="0" xfId="0" applyNumberFormat="1" applyFill="1" applyBorder="1"/>
    <xf numFmtId="0" fontId="13" fillId="0" borderId="0" xfId="0" applyFont="1" applyFill="1" applyBorder="1" applyAlignment="1">
      <alignment horizontal="center"/>
    </xf>
    <xf numFmtId="43" fontId="0" fillId="0" borderId="0" xfId="1" applyFont="1" applyFill="1" applyBorder="1"/>
    <xf numFmtId="1" fontId="15" fillId="2" borderId="0" xfId="2" applyNumberFormat="1" applyFont="1" applyFill="1" applyBorder="1" applyAlignment="1"/>
    <xf numFmtId="164" fontId="14" fillId="0" borderId="0" xfId="3" applyFont="1" applyFill="1" applyBorder="1" applyAlignment="1" applyProtection="1"/>
    <xf numFmtId="1" fontId="15" fillId="2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horizontal="center"/>
    </xf>
    <xf numFmtId="43" fontId="0" fillId="0" borderId="0" xfId="1" applyFont="1" applyFill="1"/>
    <xf numFmtId="0" fontId="16" fillId="0" borderId="0" xfId="0" applyFont="1" applyAlignment="1">
      <alignment horizontal="center"/>
    </xf>
    <xf numFmtId="43" fontId="17" fillId="0" borderId="0" xfId="1" applyFont="1" applyFill="1"/>
    <xf numFmtId="0" fontId="1" fillId="2" borderId="0" xfId="0" applyFont="1" applyFill="1" applyAlignment="1"/>
    <xf numFmtId="1" fontId="1" fillId="2" borderId="0" xfId="0" applyNumberFormat="1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4" fontId="0" fillId="4" borderId="0" xfId="0" applyNumberFormat="1" applyFill="1"/>
    <xf numFmtId="0" fontId="0" fillId="2" borderId="0" xfId="0" applyFill="1"/>
    <xf numFmtId="0" fontId="1" fillId="2" borderId="0" xfId="0" applyFont="1" applyFill="1"/>
    <xf numFmtId="43" fontId="0" fillId="0" borderId="0" xfId="0" applyNumberFormat="1"/>
    <xf numFmtId="4" fontId="0" fillId="0" borderId="1" xfId="0" applyNumberFormat="1" applyBorder="1"/>
    <xf numFmtId="1" fontId="12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0" fontId="0" fillId="0" borderId="0" xfId="0" applyFont="1"/>
    <xf numFmtId="4" fontId="0" fillId="0" borderId="0" xfId="0" applyNumberFormat="1" applyFont="1"/>
    <xf numFmtId="0" fontId="0" fillId="0" borderId="0" xfId="0" applyFont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Font="1"/>
    <xf numFmtId="0" fontId="0" fillId="0" borderId="0" xfId="0" applyFont="1" applyFill="1"/>
    <xf numFmtId="14" fontId="0" fillId="0" borderId="0" xfId="0" applyNumberFormat="1" applyFont="1" applyFill="1"/>
    <xf numFmtId="4" fontId="0" fillId="0" borderId="0" xfId="0" applyNumberFormat="1" applyFont="1" applyFill="1"/>
    <xf numFmtId="0" fontId="16" fillId="0" borderId="0" xfId="0" applyFont="1" applyFill="1" applyBorder="1" applyAlignment="1">
      <alignment horizontal="center"/>
    </xf>
    <xf numFmtId="1" fontId="1" fillId="2" borderId="0" xfId="2" applyNumberFormat="1" applyFont="1" applyFill="1" applyBorder="1" applyAlignment="1"/>
    <xf numFmtId="164" fontId="17" fillId="0" borderId="0" xfId="3" applyFont="1" applyFill="1" applyBorder="1" applyAlignment="1" applyProtection="1"/>
    <xf numFmtId="43" fontId="0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8" fillId="0" borderId="0" xfId="0" applyFont="1" applyFill="1"/>
    <xf numFmtId="0" fontId="19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18" fillId="0" borderId="0" xfId="0" applyFont="1"/>
    <xf numFmtId="0" fontId="20" fillId="0" borderId="0" xfId="0" applyFont="1"/>
    <xf numFmtId="0" fontId="17" fillId="0" borderId="0" xfId="0" applyFont="1"/>
    <xf numFmtId="4" fontId="17" fillId="0" borderId="0" xfId="0" applyNumberFormat="1" applyFont="1"/>
    <xf numFmtId="2" fontId="0" fillId="0" borderId="0" xfId="0" applyNumberFormat="1"/>
    <xf numFmtId="0" fontId="10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21" fillId="0" borderId="0" xfId="0" applyFont="1"/>
    <xf numFmtId="0" fontId="0" fillId="0" borderId="0" xfId="0"/>
    <xf numFmtId="4" fontId="0" fillId="0" borderId="0" xfId="0" applyNumberFormat="1"/>
  </cellXfs>
  <cellStyles count="4">
    <cellStyle name="Millares" xfId="1" builtinId="3"/>
    <cellStyle name="Millares_225-CYA 12" xfId="3"/>
    <cellStyle name="Normal" xfId="0" builtinId="0"/>
    <cellStyle name="Normal_Hoja1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400050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57150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704849" cy="647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0</xdr:col>
      <xdr:colOff>923925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600074" cy="647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0</xdr:col>
      <xdr:colOff>923925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60007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400050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400050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400050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400050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190500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1047749" cy="647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0</xdr:col>
      <xdr:colOff>952500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838199" cy="64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0</xdr:col>
      <xdr:colOff>952500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628649" cy="647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95250</xdr:rowOff>
    </xdr:from>
    <xdr:to>
      <xdr:col>1</xdr:col>
      <xdr:colOff>57150</xdr:colOff>
      <xdr:row>4</xdr:row>
      <xdr:rowOff>171450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285750"/>
          <a:ext cx="704849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5-PENDIENTE%20AUXILIAR%20CYA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>
        <row r="164">
          <cell r="M164">
            <v>-2373416.4500000002</v>
          </cell>
        </row>
      </sheetData>
      <sheetData sheetId="1">
        <row r="115">
          <cell r="N115">
            <v>-1809364.9000000001</v>
          </cell>
        </row>
      </sheetData>
      <sheetData sheetId="2">
        <row r="114">
          <cell r="N114">
            <v>-1142702.1700000002</v>
          </cell>
        </row>
        <row r="116">
          <cell r="N116">
            <v>-1142702.17</v>
          </cell>
        </row>
      </sheetData>
      <sheetData sheetId="3">
        <row r="82">
          <cell r="N82">
            <v>-662710.17000000016</v>
          </cell>
        </row>
      </sheetData>
      <sheetData sheetId="4">
        <row r="105">
          <cell r="N105">
            <v>-809418.90000000014</v>
          </cell>
        </row>
      </sheetData>
      <sheetData sheetId="5">
        <row r="115">
          <cell r="N115">
            <v>-1428088.86</v>
          </cell>
        </row>
      </sheetData>
      <sheetData sheetId="6">
        <row r="78">
          <cell r="N78">
            <v>-1422450.31</v>
          </cell>
        </row>
      </sheetData>
      <sheetData sheetId="7">
        <row r="91">
          <cell r="N91">
            <v>-1439842.85</v>
          </cell>
        </row>
      </sheetData>
      <sheetData sheetId="8">
        <row r="61">
          <cell r="N61">
            <v>-904562.60000000009</v>
          </cell>
        </row>
      </sheetData>
      <sheetData sheetId="9">
        <row r="94">
          <cell r="N94">
            <v>-879500.97</v>
          </cell>
        </row>
      </sheetData>
      <sheetData sheetId="10">
        <row r="85">
          <cell r="M85">
            <v>-924916.68</v>
          </cell>
        </row>
      </sheetData>
      <sheetData sheetId="11">
        <row r="105">
          <cell r="N105">
            <v>-1360807.5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opLeftCell="A58" workbookViewId="0">
      <selection activeCell="C67" sqref="C67"/>
    </sheetView>
  </sheetViews>
  <sheetFormatPr baseColWidth="10" defaultRowHeight="15" x14ac:dyDescent="0.25"/>
  <cols>
    <col min="1" max="1" width="14.5703125" bestFit="1" customWidth="1"/>
    <col min="2" max="2" width="40.42578125" bestFit="1" customWidth="1"/>
    <col min="3" max="3" width="12.42578125" bestFit="1" customWidth="1"/>
    <col min="4" max="4" width="24.140625" bestFit="1" customWidth="1"/>
    <col min="5" max="5" width="13.140625" bestFit="1" customWidth="1"/>
    <col min="6" max="6" width="3.7109375" customWidth="1"/>
    <col min="10" max="11" width="12.42578125" bestFit="1" customWidth="1"/>
  </cols>
  <sheetData>
    <row r="1" spans="1:12" x14ac:dyDescent="0.25">
      <c r="A1" s="1"/>
      <c r="B1" s="1"/>
      <c r="C1" s="1"/>
      <c r="D1" s="1"/>
      <c r="E1" s="1"/>
    </row>
    <row r="2" spans="1:12" x14ac:dyDescent="0.25">
      <c r="A2" s="1"/>
      <c r="B2" s="3" t="s">
        <v>0</v>
      </c>
      <c r="C2" s="4"/>
      <c r="D2" s="4"/>
      <c r="E2" s="1"/>
    </row>
    <row r="3" spans="1:12" x14ac:dyDescent="0.25">
      <c r="A3" s="1"/>
      <c r="B3" s="3" t="s">
        <v>1</v>
      </c>
      <c r="C3" s="4"/>
      <c r="D3" s="4"/>
      <c r="E3" s="1"/>
    </row>
    <row r="4" spans="1:12" x14ac:dyDescent="0.25">
      <c r="A4" s="1"/>
      <c r="B4" s="3" t="s">
        <v>2</v>
      </c>
      <c r="C4" s="4"/>
      <c r="D4" s="4"/>
      <c r="E4" s="1"/>
    </row>
    <row r="5" spans="1:12" x14ac:dyDescent="0.25">
      <c r="A5" s="1"/>
      <c r="B5" s="8" t="s">
        <v>106</v>
      </c>
      <c r="C5" s="5"/>
      <c r="D5" s="5"/>
      <c r="E5" s="1"/>
    </row>
    <row r="6" spans="1:12" x14ac:dyDescent="0.25">
      <c r="A6" s="1"/>
      <c r="B6" s="1"/>
      <c r="C6" s="1"/>
      <c r="D6" s="1"/>
      <c r="E6" s="1"/>
    </row>
    <row r="7" spans="1:12" x14ac:dyDescent="0.25">
      <c r="A7" s="2" t="s">
        <v>3</v>
      </c>
      <c r="B7" s="2" t="s">
        <v>4</v>
      </c>
      <c r="C7" s="2" t="s">
        <v>5</v>
      </c>
      <c r="D7" s="2" t="s">
        <v>6</v>
      </c>
      <c r="E7" s="1"/>
    </row>
    <row r="8" spans="1:12" s="41" customFormat="1" x14ac:dyDescent="0.25">
      <c r="A8" s="41" t="s">
        <v>7</v>
      </c>
      <c r="B8" s="41" t="s">
        <v>8</v>
      </c>
      <c r="C8" s="42">
        <v>209000</v>
      </c>
      <c r="D8" s="9" t="s">
        <v>112</v>
      </c>
    </row>
    <row r="9" spans="1:12" x14ac:dyDescent="0.25">
      <c r="A9" s="6" t="s">
        <v>9</v>
      </c>
      <c r="B9" s="6" t="s">
        <v>10</v>
      </c>
      <c r="C9" s="7">
        <v>-2000</v>
      </c>
      <c r="D9" s="9" t="s">
        <v>107</v>
      </c>
      <c r="G9" s="27"/>
      <c r="H9" s="27"/>
      <c r="I9" s="27"/>
      <c r="J9" s="28"/>
      <c r="K9" s="7"/>
      <c r="L9" s="7"/>
    </row>
    <row r="10" spans="1:12" x14ac:dyDescent="0.25">
      <c r="A10" s="6" t="s">
        <v>11</v>
      </c>
      <c r="B10" s="6" t="s">
        <v>12</v>
      </c>
      <c r="C10" s="7">
        <v>307500</v>
      </c>
      <c r="D10" s="9" t="s">
        <v>112</v>
      </c>
      <c r="G10" s="27"/>
      <c r="H10" s="27"/>
      <c r="I10" s="27"/>
      <c r="J10" s="28"/>
      <c r="K10" s="28"/>
      <c r="L10" s="7"/>
    </row>
    <row r="11" spans="1:12" x14ac:dyDescent="0.25">
      <c r="A11" s="6" t="s">
        <v>13</v>
      </c>
      <c r="B11" s="6" t="s">
        <v>14</v>
      </c>
      <c r="C11" s="7">
        <v>-5000</v>
      </c>
      <c r="D11" s="9" t="s">
        <v>107</v>
      </c>
      <c r="G11" s="27"/>
      <c r="H11" s="27"/>
      <c r="I11" s="27"/>
      <c r="J11" s="28"/>
      <c r="K11" s="28"/>
      <c r="L11" s="7"/>
    </row>
    <row r="12" spans="1:12" x14ac:dyDescent="0.25">
      <c r="A12" s="6" t="s">
        <v>15</v>
      </c>
      <c r="B12" s="6" t="s">
        <v>16</v>
      </c>
      <c r="C12" s="7">
        <v>69271.05</v>
      </c>
      <c r="D12" s="9" t="s">
        <v>112</v>
      </c>
      <c r="G12" s="27"/>
      <c r="H12" s="27"/>
      <c r="I12" s="27"/>
      <c r="J12" s="28"/>
      <c r="K12" s="28"/>
      <c r="L12" s="7"/>
    </row>
    <row r="13" spans="1:12" x14ac:dyDescent="0.25">
      <c r="A13" s="6" t="s">
        <v>17</v>
      </c>
      <c r="B13" s="6" t="s">
        <v>18</v>
      </c>
      <c r="C13" s="7">
        <v>89656.66</v>
      </c>
      <c r="D13" s="10" t="s">
        <v>108</v>
      </c>
      <c r="G13" s="27"/>
      <c r="H13" s="27"/>
      <c r="I13" s="27"/>
      <c r="J13" s="28"/>
      <c r="K13" s="28"/>
      <c r="L13" s="7"/>
    </row>
    <row r="14" spans="1:12" x14ac:dyDescent="0.25">
      <c r="A14" s="6" t="s">
        <v>19</v>
      </c>
      <c r="B14" s="6" t="s">
        <v>20</v>
      </c>
      <c r="C14" s="17">
        <v>-5000</v>
      </c>
      <c r="D14" s="9" t="s">
        <v>112</v>
      </c>
      <c r="E14" s="10" t="s">
        <v>119</v>
      </c>
      <c r="G14" s="27"/>
      <c r="H14" s="27"/>
      <c r="I14" s="27"/>
      <c r="J14" s="28"/>
      <c r="K14" s="28"/>
      <c r="L14" s="7"/>
    </row>
    <row r="15" spans="1:12" x14ac:dyDescent="0.25">
      <c r="A15" s="6" t="s">
        <v>21</v>
      </c>
      <c r="B15" s="6" t="s">
        <v>22</v>
      </c>
      <c r="C15" s="7">
        <v>-50000</v>
      </c>
      <c r="D15" s="9" t="s">
        <v>109</v>
      </c>
      <c r="G15" s="27"/>
      <c r="H15" s="27"/>
      <c r="I15" s="27"/>
      <c r="J15" s="28"/>
      <c r="K15" s="28"/>
      <c r="L15" s="7"/>
    </row>
    <row r="16" spans="1:12" x14ac:dyDescent="0.25">
      <c r="A16" s="6" t="s">
        <v>126</v>
      </c>
      <c r="B16" s="6" t="s">
        <v>127</v>
      </c>
      <c r="C16" s="14">
        <v>-38735</v>
      </c>
      <c r="D16" s="9" t="s">
        <v>138</v>
      </c>
      <c r="G16" s="27"/>
      <c r="H16" s="27"/>
      <c r="I16" s="27"/>
      <c r="J16" s="28"/>
      <c r="K16" s="28"/>
      <c r="L16" s="7"/>
    </row>
    <row r="17" spans="1:12" x14ac:dyDescent="0.25">
      <c r="A17" s="6" t="s">
        <v>23</v>
      </c>
      <c r="B17" s="6" t="s">
        <v>24</v>
      </c>
      <c r="C17" s="42">
        <v>-5100</v>
      </c>
      <c r="D17" s="13" t="s">
        <v>110</v>
      </c>
      <c r="E17" s="6"/>
      <c r="G17" s="27"/>
      <c r="H17" s="27"/>
      <c r="I17" s="27"/>
      <c r="J17" s="28"/>
      <c r="K17" s="28"/>
      <c r="L17" s="7"/>
    </row>
    <row r="18" spans="1:12" x14ac:dyDescent="0.25">
      <c r="A18" s="6" t="s">
        <v>25</v>
      </c>
      <c r="B18" s="6" t="s">
        <v>26</v>
      </c>
      <c r="C18" s="7">
        <v>-1856</v>
      </c>
      <c r="D18" s="13" t="s">
        <v>110</v>
      </c>
      <c r="G18" s="27"/>
      <c r="H18" s="27"/>
      <c r="I18" s="27"/>
      <c r="J18" s="28"/>
      <c r="K18" s="28"/>
      <c r="L18" s="7"/>
    </row>
    <row r="19" spans="1:12" x14ac:dyDescent="0.25">
      <c r="A19" s="6" t="s">
        <v>27</v>
      </c>
      <c r="B19" s="6" t="s">
        <v>28</v>
      </c>
      <c r="C19" s="7">
        <v>7900.01</v>
      </c>
      <c r="D19" s="10" t="s">
        <v>125</v>
      </c>
      <c r="G19" s="27"/>
      <c r="H19" s="27"/>
      <c r="I19" s="27"/>
      <c r="J19" s="28"/>
      <c r="K19" s="28"/>
      <c r="L19" s="7"/>
    </row>
    <row r="20" spans="1:12" x14ac:dyDescent="0.25">
      <c r="A20" s="6" t="s">
        <v>29</v>
      </c>
      <c r="B20" s="6" t="s">
        <v>30</v>
      </c>
      <c r="C20" s="7">
        <v>290000</v>
      </c>
      <c r="D20" s="9" t="s">
        <v>112</v>
      </c>
      <c r="E20" s="10" t="s">
        <v>111</v>
      </c>
      <c r="G20" s="27"/>
      <c r="H20" s="27"/>
      <c r="I20" s="27"/>
      <c r="J20" s="28"/>
      <c r="K20" s="28"/>
      <c r="L20" s="7"/>
    </row>
    <row r="21" spans="1:12" x14ac:dyDescent="0.25">
      <c r="A21" s="6" t="s">
        <v>31</v>
      </c>
      <c r="B21" s="6" t="s">
        <v>32</v>
      </c>
      <c r="C21" s="7">
        <v>57265</v>
      </c>
      <c r="D21" s="10" t="s">
        <v>108</v>
      </c>
      <c r="G21" s="27"/>
      <c r="H21" s="27"/>
      <c r="I21" s="27"/>
      <c r="J21" s="28"/>
      <c r="K21" s="28"/>
      <c r="L21" s="7"/>
    </row>
    <row r="22" spans="1:12" x14ac:dyDescent="0.25">
      <c r="A22" s="6" t="s">
        <v>33</v>
      </c>
      <c r="B22" s="6" t="s">
        <v>34</v>
      </c>
      <c r="C22" s="17">
        <v>259000</v>
      </c>
      <c r="D22" s="9" t="s">
        <v>112</v>
      </c>
      <c r="E22" s="10" t="s">
        <v>120</v>
      </c>
      <c r="G22" s="27"/>
      <c r="H22" s="27"/>
      <c r="I22" s="27"/>
      <c r="J22" s="28"/>
      <c r="K22" s="28"/>
      <c r="L22" s="7"/>
    </row>
    <row r="23" spans="1:12" x14ac:dyDescent="0.25">
      <c r="A23" s="6" t="s">
        <v>35</v>
      </c>
      <c r="B23" s="6" t="s">
        <v>36</v>
      </c>
      <c r="C23" s="7">
        <v>452900</v>
      </c>
      <c r="D23" s="9" t="s">
        <v>113</v>
      </c>
      <c r="G23" s="27"/>
      <c r="H23" s="27"/>
      <c r="I23" s="27"/>
      <c r="J23" s="28"/>
      <c r="K23" s="28"/>
      <c r="L23" s="7"/>
    </row>
    <row r="24" spans="1:12" x14ac:dyDescent="0.25">
      <c r="A24" s="6" t="s">
        <v>37</v>
      </c>
      <c r="B24" s="6" t="s">
        <v>38</v>
      </c>
      <c r="C24" s="7">
        <v>-1000</v>
      </c>
      <c r="D24" s="13" t="s">
        <v>114</v>
      </c>
      <c r="G24" s="27"/>
      <c r="H24" s="27"/>
      <c r="I24" s="27"/>
      <c r="J24" s="28"/>
      <c r="K24" s="28"/>
      <c r="L24" s="7"/>
    </row>
    <row r="25" spans="1:12" x14ac:dyDescent="0.25">
      <c r="A25" s="6" t="s">
        <v>39</v>
      </c>
      <c r="B25" s="6" t="s">
        <v>40</v>
      </c>
      <c r="C25" s="7">
        <v>-17234</v>
      </c>
      <c r="D25" s="9" t="s">
        <v>115</v>
      </c>
      <c r="G25" s="27"/>
      <c r="H25" s="27"/>
      <c r="I25" s="27"/>
      <c r="J25" s="28"/>
      <c r="K25" s="28"/>
      <c r="L25" s="7"/>
    </row>
    <row r="26" spans="1:12" x14ac:dyDescent="0.25">
      <c r="A26" s="6" t="s">
        <v>41</v>
      </c>
      <c r="B26" s="6" t="s">
        <v>42</v>
      </c>
      <c r="C26" s="7">
        <v>280892.49</v>
      </c>
      <c r="D26" s="9" t="s">
        <v>112</v>
      </c>
      <c r="G26" s="27"/>
      <c r="H26" s="27"/>
      <c r="I26" s="27"/>
      <c r="J26" s="28"/>
      <c r="K26" s="28"/>
      <c r="L26" s="7"/>
    </row>
    <row r="27" spans="1:12" x14ac:dyDescent="0.25">
      <c r="A27" s="6" t="s">
        <v>43</v>
      </c>
      <c r="B27" s="6" t="s">
        <v>44</v>
      </c>
      <c r="C27" s="7">
        <v>-28000</v>
      </c>
      <c r="D27" s="13" t="s">
        <v>114</v>
      </c>
      <c r="E27" s="6"/>
      <c r="G27" s="27"/>
      <c r="H27" s="27"/>
      <c r="I27" s="27"/>
      <c r="J27" s="28"/>
      <c r="K27" s="28"/>
      <c r="L27" s="7"/>
    </row>
    <row r="28" spans="1:12" x14ac:dyDescent="0.25">
      <c r="A28" s="6" t="s">
        <v>45</v>
      </c>
      <c r="B28" s="6" t="s">
        <v>46</v>
      </c>
      <c r="C28" s="7">
        <v>-5000</v>
      </c>
      <c r="D28" s="13" t="s">
        <v>114</v>
      </c>
      <c r="G28" s="27"/>
      <c r="H28" s="27"/>
      <c r="I28" s="27"/>
      <c r="J28" s="28"/>
      <c r="K28" s="28"/>
      <c r="L28" s="7"/>
    </row>
    <row r="29" spans="1:12" x14ac:dyDescent="0.25">
      <c r="A29" s="6" t="s">
        <v>47</v>
      </c>
      <c r="B29" s="6" t="s">
        <v>48</v>
      </c>
      <c r="C29" s="7">
        <v>195043.4</v>
      </c>
      <c r="D29" s="10" t="s">
        <v>108</v>
      </c>
      <c r="G29" s="27"/>
      <c r="H29" s="27"/>
      <c r="I29" s="27"/>
      <c r="J29" s="28"/>
      <c r="K29" s="28"/>
      <c r="L29" s="7"/>
    </row>
    <row r="30" spans="1:12" x14ac:dyDescent="0.25">
      <c r="A30" s="27" t="s">
        <v>49</v>
      </c>
      <c r="B30" s="27" t="s">
        <v>50</v>
      </c>
      <c r="C30" s="28">
        <v>301</v>
      </c>
      <c r="D30" s="10" t="s">
        <v>209</v>
      </c>
      <c r="E30" s="10" t="s">
        <v>121</v>
      </c>
      <c r="F30" s="27"/>
      <c r="G30" s="27"/>
      <c r="H30" s="27"/>
      <c r="I30" s="27"/>
      <c r="J30" s="28"/>
      <c r="K30" s="28"/>
      <c r="L30" s="7"/>
    </row>
    <row r="31" spans="1:12" x14ac:dyDescent="0.25">
      <c r="A31" s="27" t="s">
        <v>51</v>
      </c>
      <c r="B31" s="27" t="s">
        <v>52</v>
      </c>
      <c r="C31" s="28">
        <v>343500</v>
      </c>
      <c r="D31" s="9" t="s">
        <v>112</v>
      </c>
      <c r="E31" s="27"/>
      <c r="F31" s="27"/>
      <c r="G31" s="27"/>
      <c r="H31" s="27"/>
      <c r="I31" s="27"/>
      <c r="J31" s="27"/>
      <c r="K31" s="28"/>
      <c r="L31" s="7"/>
    </row>
    <row r="32" spans="1:12" x14ac:dyDescent="0.25">
      <c r="A32" s="27" t="s">
        <v>53</v>
      </c>
      <c r="B32" s="27" t="s">
        <v>54</v>
      </c>
      <c r="C32" s="28">
        <v>-5800</v>
      </c>
      <c r="D32" s="9" t="s">
        <v>112</v>
      </c>
      <c r="E32" s="27"/>
      <c r="F32" s="27"/>
      <c r="G32" s="27"/>
      <c r="H32" s="27"/>
      <c r="I32" s="27"/>
      <c r="J32" s="28"/>
      <c r="K32" s="28"/>
      <c r="L32" s="7"/>
    </row>
    <row r="33" spans="1:12" x14ac:dyDescent="0.25">
      <c r="A33" s="27" t="s">
        <v>55</v>
      </c>
      <c r="B33" s="27" t="s">
        <v>56</v>
      </c>
      <c r="C33" s="28">
        <v>-5139.33</v>
      </c>
      <c r="D33" s="13" t="s">
        <v>114</v>
      </c>
      <c r="E33" s="27"/>
      <c r="F33" s="27"/>
      <c r="G33" s="27"/>
      <c r="H33" s="27"/>
      <c r="I33" s="27"/>
      <c r="J33" s="28"/>
      <c r="K33" s="28"/>
      <c r="L33" s="7"/>
    </row>
    <row r="34" spans="1:12" x14ac:dyDescent="0.25">
      <c r="A34" s="27" t="s">
        <v>57</v>
      </c>
      <c r="B34" s="27" t="s">
        <v>58</v>
      </c>
      <c r="C34" s="28">
        <v>699900</v>
      </c>
      <c r="D34" s="9" t="s">
        <v>116</v>
      </c>
      <c r="E34" s="27"/>
      <c r="F34" s="27"/>
      <c r="G34" s="27"/>
      <c r="H34" s="27"/>
      <c r="I34" s="27"/>
      <c r="J34" s="28"/>
      <c r="K34" s="28"/>
      <c r="L34" s="7"/>
    </row>
    <row r="35" spans="1:12" x14ac:dyDescent="0.25">
      <c r="A35" s="27" t="s">
        <v>59</v>
      </c>
      <c r="B35" s="27" t="s">
        <v>60</v>
      </c>
      <c r="C35" s="28">
        <v>657700</v>
      </c>
      <c r="D35" s="9" t="s">
        <v>112</v>
      </c>
      <c r="E35" s="27"/>
      <c r="F35" s="27"/>
      <c r="G35" s="27"/>
      <c r="H35" s="27"/>
      <c r="I35" s="27"/>
      <c r="J35" s="28"/>
      <c r="K35" s="28"/>
      <c r="L35" s="7"/>
    </row>
    <row r="36" spans="1:12" x14ac:dyDescent="0.25">
      <c r="A36" s="27" t="s">
        <v>61</v>
      </c>
      <c r="B36" s="27" t="s">
        <v>62</v>
      </c>
      <c r="C36" s="28">
        <v>643400</v>
      </c>
      <c r="D36" s="9" t="s">
        <v>112</v>
      </c>
      <c r="E36" s="27"/>
      <c r="F36" s="27"/>
      <c r="G36" s="27"/>
      <c r="H36" s="27"/>
      <c r="I36" s="27"/>
      <c r="J36" s="28"/>
      <c r="K36" s="28"/>
      <c r="L36" s="7"/>
    </row>
    <row r="37" spans="1:12" x14ac:dyDescent="0.25">
      <c r="A37" s="27" t="s">
        <v>63</v>
      </c>
      <c r="B37" s="27" t="s">
        <v>64</v>
      </c>
      <c r="C37" s="28">
        <v>582300</v>
      </c>
      <c r="D37" s="9" t="s">
        <v>112</v>
      </c>
      <c r="E37" s="27"/>
      <c r="F37" s="27"/>
      <c r="G37" s="27"/>
      <c r="H37" s="27"/>
      <c r="I37" s="27"/>
      <c r="J37" s="28"/>
      <c r="K37" s="28"/>
      <c r="L37" s="7"/>
    </row>
    <row r="38" spans="1:12" x14ac:dyDescent="0.25">
      <c r="A38" s="27" t="s">
        <v>65</v>
      </c>
      <c r="B38" s="27" t="s">
        <v>66</v>
      </c>
      <c r="C38" s="28">
        <v>155800</v>
      </c>
      <c r="D38" s="9" t="s">
        <v>112</v>
      </c>
      <c r="E38" s="27"/>
      <c r="F38" s="27"/>
      <c r="G38" s="27"/>
      <c r="H38" s="27"/>
      <c r="I38" s="27"/>
      <c r="J38" s="28"/>
      <c r="K38" s="28"/>
      <c r="L38" s="7"/>
    </row>
    <row r="39" spans="1:12" x14ac:dyDescent="0.25">
      <c r="A39" s="27" t="s">
        <v>67</v>
      </c>
      <c r="B39" s="27" t="s">
        <v>68</v>
      </c>
      <c r="C39" s="41">
        <v>-900</v>
      </c>
      <c r="D39" s="9" t="s">
        <v>107</v>
      </c>
      <c r="E39" s="27"/>
      <c r="F39" s="27"/>
      <c r="G39" s="27"/>
      <c r="H39" s="27"/>
      <c r="I39" s="27"/>
      <c r="J39" s="28"/>
      <c r="K39" s="28"/>
      <c r="L39" s="7"/>
    </row>
    <row r="40" spans="1:12" x14ac:dyDescent="0.25">
      <c r="A40" s="27" t="s">
        <v>69</v>
      </c>
      <c r="B40" s="27" t="s">
        <v>70</v>
      </c>
      <c r="C40" s="42">
        <v>781900</v>
      </c>
      <c r="D40" s="9" t="s">
        <v>116</v>
      </c>
      <c r="E40" s="27"/>
      <c r="F40" s="27"/>
      <c r="G40" s="27"/>
      <c r="H40" s="27"/>
      <c r="I40" s="27"/>
      <c r="J40" s="27"/>
      <c r="K40" s="28"/>
      <c r="L40" s="7"/>
    </row>
    <row r="41" spans="1:12" x14ac:dyDescent="0.25">
      <c r="A41" s="27" t="s">
        <v>71</v>
      </c>
      <c r="B41" s="27" t="s">
        <v>72</v>
      </c>
      <c r="C41" s="28">
        <v>398000</v>
      </c>
      <c r="D41" s="9" t="s">
        <v>112</v>
      </c>
      <c r="E41" s="27"/>
      <c r="F41" s="27"/>
      <c r="G41" s="27"/>
      <c r="H41" s="27"/>
      <c r="I41" s="27"/>
      <c r="J41" s="28"/>
      <c r="K41" s="28"/>
      <c r="L41" s="7"/>
    </row>
    <row r="42" spans="1:12" x14ac:dyDescent="0.25">
      <c r="A42" s="27" t="s">
        <v>73</v>
      </c>
      <c r="B42" s="27" t="s">
        <v>74</v>
      </c>
      <c r="C42" s="28">
        <v>272600</v>
      </c>
      <c r="D42" s="9" t="s">
        <v>112</v>
      </c>
      <c r="E42" s="27"/>
      <c r="F42" s="27"/>
      <c r="G42" s="27"/>
      <c r="H42" s="27"/>
      <c r="I42" s="27"/>
      <c r="J42" s="28"/>
      <c r="K42" s="28"/>
      <c r="L42" s="7"/>
    </row>
    <row r="43" spans="1:12" x14ac:dyDescent="0.25">
      <c r="A43" s="27" t="s">
        <v>75</v>
      </c>
      <c r="B43" s="27" t="s">
        <v>76</v>
      </c>
      <c r="C43" s="28">
        <v>234300</v>
      </c>
      <c r="D43" s="9" t="s">
        <v>117</v>
      </c>
      <c r="E43" s="27"/>
      <c r="F43" s="27"/>
      <c r="G43" s="27"/>
      <c r="H43" s="27"/>
      <c r="I43" s="27"/>
      <c r="J43" s="28"/>
      <c r="K43" s="28"/>
      <c r="L43" s="7"/>
    </row>
    <row r="44" spans="1:12" x14ac:dyDescent="0.25">
      <c r="A44" s="27" t="s">
        <v>77</v>
      </c>
      <c r="B44" s="27" t="s">
        <v>78</v>
      </c>
      <c r="C44" s="28">
        <v>-290000</v>
      </c>
      <c r="D44" s="9" t="s">
        <v>124</v>
      </c>
      <c r="E44" s="27"/>
      <c r="F44" s="27"/>
      <c r="G44" s="27"/>
      <c r="H44" s="27"/>
      <c r="I44" s="27"/>
      <c r="J44" s="28"/>
      <c r="K44" s="28"/>
      <c r="L44" s="7"/>
    </row>
    <row r="45" spans="1:12" x14ac:dyDescent="0.25">
      <c r="A45" s="27" t="s">
        <v>79</v>
      </c>
      <c r="B45" s="27" t="s">
        <v>80</v>
      </c>
      <c r="C45" s="28">
        <v>-29700</v>
      </c>
      <c r="D45" s="13" t="s">
        <v>118</v>
      </c>
      <c r="E45" s="9" t="s">
        <v>122</v>
      </c>
      <c r="F45" s="27"/>
      <c r="G45" s="27"/>
      <c r="H45" s="27"/>
      <c r="I45" s="27"/>
      <c r="J45" s="28"/>
      <c r="K45" s="28"/>
      <c r="L45" s="7"/>
    </row>
    <row r="46" spans="1:12" x14ac:dyDescent="0.25">
      <c r="A46" s="27" t="s">
        <v>81</v>
      </c>
      <c r="B46" s="27" t="s">
        <v>82</v>
      </c>
      <c r="C46" s="28">
        <v>-20000</v>
      </c>
      <c r="D46" s="9" t="s">
        <v>112</v>
      </c>
      <c r="E46" s="27"/>
      <c r="F46" s="27"/>
      <c r="G46" s="27"/>
      <c r="H46" s="27"/>
      <c r="I46" s="27"/>
      <c r="J46" s="28"/>
      <c r="K46" s="28"/>
      <c r="L46" s="7"/>
    </row>
    <row r="47" spans="1:12" x14ac:dyDescent="0.25">
      <c r="A47" s="27" t="s">
        <v>83</v>
      </c>
      <c r="B47" s="27" t="s">
        <v>84</v>
      </c>
      <c r="C47" s="28">
        <v>-50000</v>
      </c>
      <c r="D47" s="9" t="s">
        <v>112</v>
      </c>
      <c r="E47" s="27"/>
      <c r="F47" s="27"/>
      <c r="G47" s="27"/>
      <c r="H47" s="27"/>
      <c r="I47" s="27"/>
      <c r="J47" s="28"/>
      <c r="K47" s="28"/>
      <c r="L47" s="7"/>
    </row>
    <row r="48" spans="1:12" x14ac:dyDescent="0.25">
      <c r="A48" s="27" t="s">
        <v>85</v>
      </c>
      <c r="B48" s="27" t="s">
        <v>86</v>
      </c>
      <c r="C48" s="28">
        <v>-50000</v>
      </c>
      <c r="D48" s="9" t="s">
        <v>112</v>
      </c>
      <c r="E48" s="27"/>
      <c r="F48" s="27"/>
      <c r="G48" s="27"/>
      <c r="H48" s="27"/>
      <c r="I48" s="27"/>
      <c r="J48" s="28"/>
      <c r="K48" s="28"/>
      <c r="L48" s="7"/>
    </row>
    <row r="49" spans="1:12" x14ac:dyDescent="0.25">
      <c r="A49" s="27" t="s">
        <v>130</v>
      </c>
      <c r="B49" s="27" t="s">
        <v>131</v>
      </c>
      <c r="C49" s="14">
        <v>-58000</v>
      </c>
      <c r="D49" s="15" t="s">
        <v>138</v>
      </c>
      <c r="E49" s="27"/>
      <c r="F49" s="27"/>
      <c r="G49" s="27"/>
      <c r="H49" s="27"/>
      <c r="I49" s="27"/>
      <c r="J49" s="28"/>
      <c r="K49" s="28"/>
      <c r="L49" s="7"/>
    </row>
    <row r="50" spans="1:12" x14ac:dyDescent="0.25">
      <c r="A50" s="27" t="s">
        <v>132</v>
      </c>
      <c r="B50" s="27" t="s">
        <v>133</v>
      </c>
      <c r="C50" s="14">
        <v>-20000</v>
      </c>
      <c r="D50" s="15" t="s">
        <v>138</v>
      </c>
      <c r="E50" s="27"/>
      <c r="F50" s="27"/>
      <c r="G50" s="27"/>
      <c r="H50" s="27"/>
      <c r="I50" s="27"/>
      <c r="J50" s="28"/>
      <c r="K50" s="28"/>
      <c r="L50" s="7"/>
    </row>
    <row r="51" spans="1:12" x14ac:dyDescent="0.25">
      <c r="A51" s="27" t="s">
        <v>87</v>
      </c>
      <c r="B51" s="27" t="s">
        <v>88</v>
      </c>
      <c r="C51" s="42">
        <v>-2890.52</v>
      </c>
      <c r="D51" s="13" t="s">
        <v>114</v>
      </c>
      <c r="E51" s="27"/>
      <c r="F51" s="27"/>
      <c r="G51" s="27"/>
      <c r="H51" s="27"/>
      <c r="I51" s="27"/>
      <c r="J51" s="28"/>
      <c r="K51" s="28"/>
      <c r="L51" s="7"/>
    </row>
    <row r="52" spans="1:12" x14ac:dyDescent="0.25">
      <c r="A52" s="27" t="s">
        <v>134</v>
      </c>
      <c r="B52" s="27" t="s">
        <v>135</v>
      </c>
      <c r="C52" s="14">
        <v>-20000</v>
      </c>
      <c r="D52" s="15" t="s">
        <v>138</v>
      </c>
      <c r="E52" s="27"/>
      <c r="F52" s="27"/>
      <c r="G52" s="27"/>
      <c r="H52" s="27"/>
      <c r="I52" s="27"/>
      <c r="J52" s="28"/>
      <c r="K52" s="28"/>
      <c r="L52" s="7"/>
    </row>
    <row r="53" spans="1:12" x14ac:dyDescent="0.25">
      <c r="A53" s="27" t="s">
        <v>136</v>
      </c>
      <c r="B53" s="27" t="s">
        <v>137</v>
      </c>
      <c r="C53" s="14">
        <v>-20000</v>
      </c>
      <c r="D53" s="15" t="s">
        <v>138</v>
      </c>
      <c r="E53" s="27"/>
      <c r="F53" s="27"/>
      <c r="G53" s="27"/>
      <c r="H53" s="27"/>
      <c r="I53" s="27"/>
      <c r="J53" s="28"/>
      <c r="K53" s="28"/>
      <c r="L53" s="7"/>
    </row>
    <row r="54" spans="1:12" x14ac:dyDescent="0.25">
      <c r="A54" s="27" t="s">
        <v>89</v>
      </c>
      <c r="B54" s="27" t="s">
        <v>90</v>
      </c>
      <c r="C54" s="42">
        <v>-4000</v>
      </c>
      <c r="D54" s="9" t="s">
        <v>112</v>
      </c>
      <c r="E54" s="27"/>
      <c r="F54" s="27"/>
      <c r="G54" s="27"/>
      <c r="H54" s="27"/>
      <c r="I54" s="27"/>
      <c r="J54" s="28"/>
      <c r="K54" s="28"/>
      <c r="L54" s="7"/>
    </row>
    <row r="55" spans="1:12" x14ac:dyDescent="0.25">
      <c r="A55" s="27" t="s">
        <v>210</v>
      </c>
      <c r="B55" s="27" t="s">
        <v>211</v>
      </c>
      <c r="C55" s="28">
        <v>-300000</v>
      </c>
      <c r="D55" s="9" t="s">
        <v>205</v>
      </c>
      <c r="E55" s="27"/>
      <c r="F55" s="27"/>
      <c r="G55" s="27"/>
      <c r="H55" s="27"/>
      <c r="I55" s="27"/>
      <c r="J55" s="28"/>
      <c r="K55" s="28"/>
      <c r="L55" s="7"/>
    </row>
    <row r="56" spans="1:12" x14ac:dyDescent="0.25">
      <c r="A56" s="27" t="s">
        <v>91</v>
      </c>
      <c r="B56" s="27" t="s">
        <v>92</v>
      </c>
      <c r="C56" s="28">
        <v>2247.09</v>
      </c>
      <c r="D56" s="9" t="s">
        <v>112</v>
      </c>
      <c r="E56" s="27"/>
      <c r="F56" s="27"/>
      <c r="G56" s="27"/>
      <c r="H56" s="27"/>
      <c r="I56" s="27"/>
      <c r="J56" s="28"/>
      <c r="K56" s="28"/>
      <c r="L56" s="7"/>
    </row>
    <row r="57" spans="1:12" s="16" customFormat="1" x14ac:dyDescent="0.25">
      <c r="A57" s="27" t="s">
        <v>93</v>
      </c>
      <c r="B57" s="27" t="s">
        <v>94</v>
      </c>
      <c r="C57" s="28">
        <v>-5117</v>
      </c>
      <c r="D57" s="13" t="s">
        <v>114</v>
      </c>
      <c r="E57" s="27"/>
      <c r="F57" s="27"/>
      <c r="G57" s="27"/>
      <c r="H57" s="27"/>
      <c r="I57" s="27"/>
      <c r="J57" s="28"/>
      <c r="K57" s="28"/>
      <c r="L57" s="17"/>
    </row>
    <row r="58" spans="1:12" x14ac:dyDescent="0.25">
      <c r="A58" s="27" t="s">
        <v>343</v>
      </c>
      <c r="B58" s="27" t="s">
        <v>480</v>
      </c>
      <c r="C58" s="28">
        <v>-20000</v>
      </c>
      <c r="D58" s="42"/>
      <c r="E58" s="27"/>
      <c r="F58" s="27"/>
      <c r="G58" s="27"/>
      <c r="H58" s="27"/>
      <c r="I58" s="27"/>
      <c r="J58" s="28"/>
      <c r="K58" s="28"/>
      <c r="L58" s="7"/>
    </row>
    <row r="59" spans="1:12" s="27" customFormat="1" x14ac:dyDescent="0.25">
      <c r="A59" s="27" t="s">
        <v>95</v>
      </c>
      <c r="B59" s="27" t="s">
        <v>96</v>
      </c>
      <c r="C59" s="28">
        <v>-1800</v>
      </c>
      <c r="D59" s="13" t="s">
        <v>114</v>
      </c>
      <c r="J59" s="28"/>
      <c r="K59" s="28"/>
      <c r="L59" s="28"/>
    </row>
    <row r="60" spans="1:12" x14ac:dyDescent="0.25">
      <c r="A60" s="27" t="s">
        <v>97</v>
      </c>
      <c r="B60" s="27" t="s">
        <v>98</v>
      </c>
      <c r="C60" s="28">
        <v>-1148</v>
      </c>
      <c r="D60" s="13" t="s">
        <v>114</v>
      </c>
      <c r="E60" s="27"/>
      <c r="F60" s="27"/>
      <c r="G60" s="27"/>
      <c r="H60" s="27"/>
      <c r="I60" s="27"/>
      <c r="J60" s="28"/>
      <c r="K60" s="28"/>
      <c r="L60" s="7"/>
    </row>
    <row r="61" spans="1:12" x14ac:dyDescent="0.25">
      <c r="A61" s="27" t="s">
        <v>99</v>
      </c>
      <c r="B61" s="27" t="s">
        <v>100</v>
      </c>
      <c r="C61" s="28">
        <v>-7851.18</v>
      </c>
      <c r="D61" s="13" t="s">
        <v>114</v>
      </c>
      <c r="E61" s="27"/>
      <c r="F61" s="27"/>
      <c r="G61" s="27"/>
      <c r="H61" s="27"/>
      <c r="I61" s="27"/>
      <c r="J61" s="28"/>
      <c r="K61" s="28"/>
      <c r="L61" s="7"/>
    </row>
    <row r="62" spans="1:12" x14ac:dyDescent="0.25">
      <c r="A62" s="27" t="s">
        <v>101</v>
      </c>
      <c r="B62" s="27" t="s">
        <v>102</v>
      </c>
      <c r="C62" s="28">
        <v>-9900</v>
      </c>
      <c r="D62" s="13" t="s">
        <v>114</v>
      </c>
      <c r="E62" s="27"/>
      <c r="F62" s="27"/>
      <c r="G62" s="27"/>
      <c r="H62" s="27"/>
      <c r="I62" s="27"/>
      <c r="J62" s="28"/>
      <c r="K62" s="28"/>
      <c r="L62" s="7"/>
    </row>
    <row r="63" spans="1:12" x14ac:dyDescent="0.25">
      <c r="A63" s="27" t="s">
        <v>103</v>
      </c>
      <c r="B63" s="27" t="s">
        <v>104</v>
      </c>
      <c r="C63" s="28">
        <f>+[1]ENE!$M$164</f>
        <v>-2373416.4500000002</v>
      </c>
      <c r="D63" s="41"/>
      <c r="E63" s="13" t="s">
        <v>123</v>
      </c>
      <c r="F63" s="27"/>
      <c r="G63" s="27"/>
      <c r="H63" s="27"/>
      <c r="I63" s="27"/>
      <c r="J63" s="28"/>
      <c r="K63" s="28"/>
      <c r="L63" s="7"/>
    </row>
    <row r="64" spans="1:12" x14ac:dyDescent="0.25">
      <c r="A64" s="6"/>
      <c r="B64" s="6"/>
      <c r="C64" s="6"/>
      <c r="D64" s="6"/>
      <c r="E64" s="6"/>
      <c r="H64" s="16"/>
      <c r="I64" s="16"/>
      <c r="J64" s="17"/>
    </row>
    <row r="65" spans="1:8" x14ac:dyDescent="0.25">
      <c r="A65" s="6"/>
      <c r="B65" s="11" t="s">
        <v>105</v>
      </c>
      <c r="C65" s="12">
        <f>+SUM(C8:C63)</f>
        <v>3535789.2200000007</v>
      </c>
      <c r="D65" s="6"/>
      <c r="E65" s="6"/>
    </row>
    <row r="66" spans="1:8" x14ac:dyDescent="0.25">
      <c r="A66" s="6"/>
      <c r="B66" s="6"/>
      <c r="C66" s="6"/>
      <c r="D66" s="6"/>
      <c r="E66" s="6"/>
    </row>
    <row r="67" spans="1:8" x14ac:dyDescent="0.25">
      <c r="A67" s="11" t="s">
        <v>103</v>
      </c>
    </row>
    <row r="68" spans="1:8" x14ac:dyDescent="0.25">
      <c r="A68" s="44"/>
      <c r="B68" s="44"/>
      <c r="C68" s="44" t="s">
        <v>640</v>
      </c>
      <c r="D68" s="44"/>
      <c r="E68" s="45">
        <f>-82224.51-121.92</f>
        <v>-82346.429999999993</v>
      </c>
      <c r="F68" s="46"/>
      <c r="G68" s="44"/>
      <c r="H68" s="41"/>
    </row>
    <row r="69" spans="1:8" x14ac:dyDescent="0.25">
      <c r="A69" s="47" t="s">
        <v>641</v>
      </c>
      <c r="B69" s="48">
        <v>41995</v>
      </c>
      <c r="C69" s="47" t="s">
        <v>642</v>
      </c>
      <c r="D69" s="49">
        <v>25509</v>
      </c>
      <c r="E69" s="50">
        <v>944.19</v>
      </c>
      <c r="F69" s="51"/>
      <c r="G69" s="52" t="s">
        <v>643</v>
      </c>
      <c r="H69" s="41"/>
    </row>
    <row r="70" spans="1:8" x14ac:dyDescent="0.25">
      <c r="A70" s="47" t="s">
        <v>644</v>
      </c>
      <c r="B70" s="48">
        <v>41996</v>
      </c>
      <c r="C70" s="47" t="s">
        <v>645</v>
      </c>
      <c r="D70" s="49">
        <v>25553</v>
      </c>
      <c r="E70" s="50">
        <v>5000</v>
      </c>
      <c r="F70" s="53"/>
      <c r="G70" s="52" t="s">
        <v>643</v>
      </c>
      <c r="H70" s="41"/>
    </row>
    <row r="71" spans="1:8" x14ac:dyDescent="0.25">
      <c r="A71" s="47" t="s">
        <v>646</v>
      </c>
      <c r="B71" s="48">
        <v>42003</v>
      </c>
      <c r="C71" s="47" t="s">
        <v>647</v>
      </c>
      <c r="D71" s="49">
        <v>25638</v>
      </c>
      <c r="E71" s="50">
        <v>3000</v>
      </c>
      <c r="F71" s="53"/>
      <c r="G71" s="52" t="s">
        <v>643</v>
      </c>
      <c r="H71" s="41"/>
    </row>
    <row r="72" spans="1:8" x14ac:dyDescent="0.25">
      <c r="A72" s="47" t="s">
        <v>648</v>
      </c>
      <c r="B72" s="48">
        <v>42049</v>
      </c>
      <c r="C72" s="47" t="s">
        <v>649</v>
      </c>
      <c r="D72" s="54">
        <v>26205</v>
      </c>
      <c r="E72" s="50">
        <v>2000</v>
      </c>
      <c r="F72" s="53"/>
      <c r="G72" s="47" t="s">
        <v>643</v>
      </c>
      <c r="H72" s="41"/>
    </row>
    <row r="73" spans="1:8" x14ac:dyDescent="0.25">
      <c r="A73" s="41" t="s">
        <v>650</v>
      </c>
      <c r="B73" s="55">
        <v>42067</v>
      </c>
      <c r="C73" s="41" t="s">
        <v>651</v>
      </c>
      <c r="D73" s="56">
        <v>24202</v>
      </c>
      <c r="E73" s="45">
        <v>-3000</v>
      </c>
      <c r="F73" s="53"/>
      <c r="G73" s="41" t="s">
        <v>652</v>
      </c>
      <c r="H73" s="41"/>
    </row>
    <row r="74" spans="1:8" x14ac:dyDescent="0.25">
      <c r="A74" s="57" t="s">
        <v>653</v>
      </c>
      <c r="B74" s="58">
        <v>42503</v>
      </c>
      <c r="C74" s="57" t="s">
        <v>654</v>
      </c>
      <c r="D74" s="59">
        <v>24519</v>
      </c>
      <c r="E74" s="60">
        <v>9777.61</v>
      </c>
      <c r="F74" s="53"/>
      <c r="G74" s="57" t="s">
        <v>643</v>
      </c>
      <c r="H74" s="41"/>
    </row>
    <row r="75" spans="1:8" x14ac:dyDescent="0.25">
      <c r="A75" s="41" t="s">
        <v>655</v>
      </c>
      <c r="B75" s="55">
        <v>42159</v>
      </c>
      <c r="C75" s="41" t="s">
        <v>656</v>
      </c>
      <c r="D75" s="61">
        <v>27464</v>
      </c>
      <c r="E75" s="62">
        <v>2965.8</v>
      </c>
      <c r="F75" s="53"/>
      <c r="G75" s="41" t="s">
        <v>643</v>
      </c>
      <c r="H75" s="41"/>
    </row>
    <row r="76" spans="1:8" x14ac:dyDescent="0.25">
      <c r="A76" s="41" t="s">
        <v>657</v>
      </c>
      <c r="B76" s="55">
        <v>42159</v>
      </c>
      <c r="C76" s="41" t="s">
        <v>656</v>
      </c>
      <c r="D76" s="61">
        <v>27465</v>
      </c>
      <c r="E76" s="62">
        <v>834.2</v>
      </c>
      <c r="F76" s="53"/>
      <c r="G76" s="41" t="s">
        <v>643</v>
      </c>
      <c r="H76" s="41"/>
    </row>
    <row r="77" spans="1:8" x14ac:dyDescent="0.25">
      <c r="A77" s="41" t="s">
        <v>658</v>
      </c>
      <c r="B77" s="55">
        <v>42270</v>
      </c>
      <c r="C77" s="41" t="s">
        <v>659</v>
      </c>
      <c r="D77" s="56">
        <v>29044</v>
      </c>
      <c r="E77" s="14">
        <v>5800</v>
      </c>
      <c r="F77" s="63"/>
      <c r="G77" s="41" t="s">
        <v>643</v>
      </c>
      <c r="H77" s="41"/>
    </row>
    <row r="78" spans="1:8" x14ac:dyDescent="0.25">
      <c r="A78" s="41" t="s">
        <v>660</v>
      </c>
      <c r="B78" s="55">
        <v>42271</v>
      </c>
      <c r="C78" s="41" t="s">
        <v>661</v>
      </c>
      <c r="D78" s="56">
        <v>29072</v>
      </c>
      <c r="E78" s="14">
        <v>8120</v>
      </c>
      <c r="F78" s="63"/>
      <c r="G78" s="41" t="s">
        <v>643</v>
      </c>
      <c r="H78" s="41"/>
    </row>
    <row r="79" spans="1:8" x14ac:dyDescent="0.25">
      <c r="A79" s="41" t="s">
        <v>662</v>
      </c>
      <c r="B79" s="55">
        <v>42275</v>
      </c>
      <c r="C79" s="41" t="s">
        <v>663</v>
      </c>
      <c r="D79" s="56">
        <v>29105</v>
      </c>
      <c r="E79" s="41">
        <v>250</v>
      </c>
      <c r="F79" s="46"/>
      <c r="G79" s="41" t="s">
        <v>643</v>
      </c>
      <c r="H79" s="41"/>
    </row>
    <row r="80" spans="1:8" x14ac:dyDescent="0.25">
      <c r="A80" s="41" t="s">
        <v>664</v>
      </c>
      <c r="B80" s="55">
        <v>42286</v>
      </c>
      <c r="C80" s="41" t="s">
        <v>665</v>
      </c>
      <c r="D80" s="56">
        <v>29336</v>
      </c>
      <c r="E80" s="14">
        <v>1000</v>
      </c>
      <c r="F80" s="46"/>
      <c r="G80" s="41" t="s">
        <v>643</v>
      </c>
      <c r="H80" s="41"/>
    </row>
    <row r="81" spans="1:8" x14ac:dyDescent="0.25">
      <c r="A81" s="41" t="s">
        <v>666</v>
      </c>
      <c r="B81" s="55">
        <v>42296</v>
      </c>
      <c r="C81" s="41" t="s">
        <v>667</v>
      </c>
      <c r="D81" s="56">
        <v>29459</v>
      </c>
      <c r="E81" s="14">
        <v>4500</v>
      </c>
      <c r="F81" s="46"/>
      <c r="G81" s="41" t="s">
        <v>643</v>
      </c>
      <c r="H81" s="41"/>
    </row>
    <row r="82" spans="1:8" x14ac:dyDescent="0.25">
      <c r="A82" s="41" t="s">
        <v>668</v>
      </c>
      <c r="B82" s="55">
        <v>42304</v>
      </c>
      <c r="C82" s="41" t="s">
        <v>669</v>
      </c>
      <c r="D82" s="56">
        <v>29580</v>
      </c>
      <c r="E82" s="14">
        <v>4000</v>
      </c>
      <c r="F82" s="46"/>
      <c r="G82" s="41" t="s">
        <v>643</v>
      </c>
      <c r="H82" s="41"/>
    </row>
    <row r="83" spans="1:8" x14ac:dyDescent="0.25">
      <c r="A83" s="41" t="s">
        <v>670</v>
      </c>
      <c r="B83" s="55">
        <v>42312</v>
      </c>
      <c r="C83" s="41" t="s">
        <v>671</v>
      </c>
      <c r="D83" s="56">
        <v>29664</v>
      </c>
      <c r="E83" s="42">
        <v>10961</v>
      </c>
      <c r="F83" s="63"/>
      <c r="G83" s="41" t="s">
        <v>643</v>
      </c>
      <c r="H83" s="41"/>
    </row>
    <row r="84" spans="1:8" x14ac:dyDescent="0.25">
      <c r="A84" s="57" t="s">
        <v>672</v>
      </c>
      <c r="B84" s="58">
        <v>42314</v>
      </c>
      <c r="C84" s="57" t="s">
        <v>673</v>
      </c>
      <c r="D84" s="59">
        <v>29692</v>
      </c>
      <c r="E84" s="57">
        <v>2000</v>
      </c>
      <c r="F84" s="63"/>
      <c r="G84" s="57" t="s">
        <v>643</v>
      </c>
      <c r="H84" s="41"/>
    </row>
    <row r="85" spans="1:8" x14ac:dyDescent="0.25">
      <c r="A85" s="41" t="s">
        <v>674</v>
      </c>
      <c r="B85" s="55">
        <v>42315</v>
      </c>
      <c r="C85" s="41" t="s">
        <v>675</v>
      </c>
      <c r="D85" s="56">
        <v>29733</v>
      </c>
      <c r="E85" s="42">
        <v>1000</v>
      </c>
      <c r="F85" s="63"/>
      <c r="G85" s="41" t="s">
        <v>643</v>
      </c>
      <c r="H85" s="41"/>
    </row>
    <row r="86" spans="1:8" x14ac:dyDescent="0.25">
      <c r="A86" s="41" t="s">
        <v>676</v>
      </c>
      <c r="B86" s="55">
        <v>42320</v>
      </c>
      <c r="C86" s="41" t="s">
        <v>677</v>
      </c>
      <c r="D86" s="56">
        <v>29792</v>
      </c>
      <c r="E86" s="42">
        <v>10961</v>
      </c>
      <c r="F86" s="63"/>
      <c r="G86" s="41" t="s">
        <v>643</v>
      </c>
      <c r="H86" s="41"/>
    </row>
    <row r="87" spans="1:8" x14ac:dyDescent="0.25">
      <c r="A87" s="41" t="s">
        <v>678</v>
      </c>
      <c r="B87" s="55">
        <v>42324</v>
      </c>
      <c r="C87" s="41" t="s">
        <v>679</v>
      </c>
      <c r="D87" s="56">
        <v>29852</v>
      </c>
      <c r="E87" s="42">
        <v>2000</v>
      </c>
      <c r="F87" s="63"/>
      <c r="G87" s="41" t="s">
        <v>680</v>
      </c>
      <c r="H87" s="41"/>
    </row>
    <row r="88" spans="1:8" x14ac:dyDescent="0.25">
      <c r="A88" s="41" t="s">
        <v>681</v>
      </c>
      <c r="B88" s="55">
        <v>42342</v>
      </c>
      <c r="C88" s="41" t="s">
        <v>682</v>
      </c>
      <c r="D88" s="56">
        <v>30198</v>
      </c>
      <c r="E88" s="42">
        <v>2000</v>
      </c>
      <c r="F88" s="63"/>
      <c r="G88" s="41" t="s">
        <v>643</v>
      </c>
      <c r="H88" s="41"/>
    </row>
    <row r="89" spans="1:8" x14ac:dyDescent="0.25">
      <c r="A89" s="41" t="s">
        <v>683</v>
      </c>
      <c r="B89" s="55">
        <v>42348</v>
      </c>
      <c r="C89" s="41" t="s">
        <v>684</v>
      </c>
      <c r="D89" s="56">
        <v>30278</v>
      </c>
      <c r="E89" s="42">
        <v>2183.63</v>
      </c>
      <c r="F89" s="63"/>
      <c r="G89" s="41" t="s">
        <v>643</v>
      </c>
      <c r="H89" s="41"/>
    </row>
    <row r="90" spans="1:8" x14ac:dyDescent="0.25">
      <c r="A90" s="41" t="s">
        <v>685</v>
      </c>
      <c r="B90" s="55">
        <v>42366</v>
      </c>
      <c r="C90" s="41" t="s">
        <v>686</v>
      </c>
      <c r="D90" s="56">
        <v>30585</v>
      </c>
      <c r="E90" s="42">
        <v>3030.01</v>
      </c>
      <c r="F90" s="2"/>
      <c r="G90" s="41" t="s">
        <v>643</v>
      </c>
      <c r="H90" s="41"/>
    </row>
    <row r="91" spans="1:8" x14ac:dyDescent="0.25">
      <c r="A91" s="41" t="s">
        <v>687</v>
      </c>
      <c r="B91" s="55">
        <v>42397</v>
      </c>
      <c r="C91" s="41" t="s">
        <v>688</v>
      </c>
      <c r="D91" s="56">
        <v>31102</v>
      </c>
      <c r="E91" s="42">
        <v>5000</v>
      </c>
      <c r="F91" s="64"/>
      <c r="G91" s="41" t="s">
        <v>643</v>
      </c>
      <c r="H91" s="41"/>
    </row>
    <row r="92" spans="1:8" x14ac:dyDescent="0.25">
      <c r="A92" s="41" t="s">
        <v>689</v>
      </c>
      <c r="B92" s="55">
        <v>42399</v>
      </c>
      <c r="C92" s="41" t="s">
        <v>690</v>
      </c>
      <c r="D92" s="56">
        <v>31134</v>
      </c>
      <c r="E92" s="42">
        <v>20000</v>
      </c>
      <c r="F92" s="64"/>
      <c r="G92" s="41" t="s">
        <v>643</v>
      </c>
      <c r="H92" s="41"/>
    </row>
    <row r="93" spans="1:8" x14ac:dyDescent="0.25">
      <c r="A93" s="41" t="s">
        <v>691</v>
      </c>
      <c r="B93" s="55">
        <v>42402</v>
      </c>
      <c r="C93" s="41" t="s">
        <v>692</v>
      </c>
      <c r="D93" s="56">
        <v>31191</v>
      </c>
      <c r="E93" s="41">
        <v>8</v>
      </c>
      <c r="F93" s="64"/>
      <c r="G93" s="41" t="s">
        <v>680</v>
      </c>
      <c r="H93" s="41"/>
    </row>
    <row r="94" spans="1:8" x14ac:dyDescent="0.25">
      <c r="A94" s="41" t="s">
        <v>693</v>
      </c>
      <c r="B94" s="55">
        <v>42404</v>
      </c>
      <c r="C94" s="41" t="s">
        <v>694</v>
      </c>
      <c r="D94" s="56">
        <v>31215</v>
      </c>
      <c r="E94" s="42">
        <v>5000</v>
      </c>
      <c r="F94" s="64"/>
      <c r="G94" s="41" t="s">
        <v>643</v>
      </c>
      <c r="H94" s="41"/>
    </row>
    <row r="95" spans="1:8" x14ac:dyDescent="0.25">
      <c r="A95" s="41" t="s">
        <v>695</v>
      </c>
      <c r="B95" s="55">
        <v>42404</v>
      </c>
      <c r="C95" s="41" t="s">
        <v>696</v>
      </c>
      <c r="D95" s="56">
        <v>31225</v>
      </c>
      <c r="E95" s="42">
        <v>3000</v>
      </c>
      <c r="F95" s="64"/>
      <c r="G95" s="41" t="s">
        <v>643</v>
      </c>
      <c r="H95" s="41"/>
    </row>
    <row r="96" spans="1:8" x14ac:dyDescent="0.25">
      <c r="A96" s="41" t="s">
        <v>697</v>
      </c>
      <c r="B96" s="55">
        <v>42410</v>
      </c>
      <c r="C96" s="41" t="s">
        <v>698</v>
      </c>
      <c r="D96" s="56">
        <v>31288</v>
      </c>
      <c r="E96" s="42">
        <v>200000</v>
      </c>
      <c r="F96" s="64"/>
      <c r="G96" s="41" t="s">
        <v>643</v>
      </c>
      <c r="H96" s="41"/>
    </row>
    <row r="97" spans="1:8" x14ac:dyDescent="0.25">
      <c r="A97" s="41" t="s">
        <v>699</v>
      </c>
      <c r="B97" s="55">
        <v>42410</v>
      </c>
      <c r="C97" s="41" t="s">
        <v>698</v>
      </c>
      <c r="D97" s="56">
        <v>31289</v>
      </c>
      <c r="E97" s="42">
        <v>11000</v>
      </c>
      <c r="F97" s="64"/>
      <c r="G97" s="41" t="s">
        <v>643</v>
      </c>
      <c r="H97" s="41"/>
    </row>
    <row r="98" spans="1:8" x14ac:dyDescent="0.25">
      <c r="A98" s="41" t="s">
        <v>700</v>
      </c>
      <c r="B98" s="55">
        <v>42412</v>
      </c>
      <c r="C98" s="41" t="s">
        <v>701</v>
      </c>
      <c r="D98" s="56">
        <v>31334</v>
      </c>
      <c r="E98" s="42">
        <v>10000</v>
      </c>
      <c r="F98" s="64"/>
      <c r="G98" s="41" t="s">
        <v>643</v>
      </c>
      <c r="H98" s="41"/>
    </row>
    <row r="99" spans="1:8" x14ac:dyDescent="0.25">
      <c r="A99" s="41" t="s">
        <v>702</v>
      </c>
      <c r="B99" s="55">
        <v>42429</v>
      </c>
      <c r="C99" s="41" t="s">
        <v>703</v>
      </c>
      <c r="D99" s="56">
        <v>31598</v>
      </c>
      <c r="E99" s="42">
        <v>1000</v>
      </c>
      <c r="F99" s="64"/>
      <c r="G99" s="41" t="s">
        <v>643</v>
      </c>
      <c r="H99" s="41"/>
    </row>
    <row r="100" spans="1:8" x14ac:dyDescent="0.25">
      <c r="A100" s="41" t="s">
        <v>704</v>
      </c>
      <c r="B100" s="55">
        <v>42433</v>
      </c>
      <c r="C100" s="41" t="s">
        <v>705</v>
      </c>
      <c r="D100" s="56">
        <v>31665</v>
      </c>
      <c r="E100" s="42">
        <v>15000</v>
      </c>
      <c r="F100" s="64">
        <v>25</v>
      </c>
      <c r="G100" s="41" t="s">
        <v>643</v>
      </c>
      <c r="H100" s="41"/>
    </row>
    <row r="101" spans="1:8" x14ac:dyDescent="0.25">
      <c r="A101" s="41" t="s">
        <v>706</v>
      </c>
      <c r="B101" s="55">
        <v>42448</v>
      </c>
      <c r="C101" s="41" t="s">
        <v>707</v>
      </c>
      <c r="D101" s="56">
        <v>31909</v>
      </c>
      <c r="E101" s="42">
        <v>14000</v>
      </c>
      <c r="F101" s="64"/>
      <c r="G101" s="41" t="s">
        <v>643</v>
      </c>
      <c r="H101" s="41"/>
    </row>
    <row r="102" spans="1:8" x14ac:dyDescent="0.25">
      <c r="A102" s="41" t="s">
        <v>708</v>
      </c>
      <c r="B102" s="55">
        <v>42452</v>
      </c>
      <c r="C102" s="41" t="s">
        <v>709</v>
      </c>
      <c r="D102" s="56">
        <v>31941</v>
      </c>
      <c r="E102" s="42">
        <v>1000</v>
      </c>
      <c r="F102" s="64"/>
      <c r="G102" s="41" t="s">
        <v>643</v>
      </c>
      <c r="H102" s="41"/>
    </row>
    <row r="103" spans="1:8" x14ac:dyDescent="0.25">
      <c r="A103" s="41" t="s">
        <v>710</v>
      </c>
      <c r="B103" s="55">
        <v>42458</v>
      </c>
      <c r="C103" s="41" t="s">
        <v>711</v>
      </c>
      <c r="D103" s="56">
        <v>32016</v>
      </c>
      <c r="E103" s="42">
        <v>8537</v>
      </c>
      <c r="F103" s="64"/>
      <c r="G103" s="41" t="s">
        <v>643</v>
      </c>
      <c r="H103" s="41"/>
    </row>
    <row r="104" spans="1:8" x14ac:dyDescent="0.25">
      <c r="A104" s="41" t="s">
        <v>712</v>
      </c>
      <c r="B104" s="55">
        <v>42472</v>
      </c>
      <c r="C104" s="41" t="s">
        <v>713</v>
      </c>
      <c r="D104" s="56">
        <v>32261</v>
      </c>
      <c r="E104" s="42">
        <v>8537</v>
      </c>
      <c r="F104" s="64"/>
      <c r="G104" s="41" t="s">
        <v>643</v>
      </c>
      <c r="H104" s="41"/>
    </row>
    <row r="105" spans="1:8" x14ac:dyDescent="0.25">
      <c r="A105" s="41" t="s">
        <v>714</v>
      </c>
      <c r="B105" s="55">
        <v>42488</v>
      </c>
      <c r="C105" s="41" t="s">
        <v>715</v>
      </c>
      <c r="D105" s="56">
        <v>32477</v>
      </c>
      <c r="E105" s="41">
        <v>500</v>
      </c>
      <c r="F105" s="64"/>
      <c r="G105" s="41" t="s">
        <v>643</v>
      </c>
      <c r="H105" s="41"/>
    </row>
    <row r="106" spans="1:8" x14ac:dyDescent="0.25">
      <c r="A106" s="41" t="s">
        <v>716</v>
      </c>
      <c r="B106" s="55">
        <v>42490</v>
      </c>
      <c r="C106" s="41" t="s">
        <v>717</v>
      </c>
      <c r="D106" s="56">
        <v>32539</v>
      </c>
      <c r="E106" s="42">
        <v>20000</v>
      </c>
      <c r="F106" s="64"/>
      <c r="G106" s="41" t="s">
        <v>643</v>
      </c>
      <c r="H106" s="41"/>
    </row>
    <row r="107" spans="1:8" x14ac:dyDescent="0.25">
      <c r="A107" s="41" t="s">
        <v>718</v>
      </c>
      <c r="B107" s="55">
        <v>42492</v>
      </c>
      <c r="C107" s="41" t="s">
        <v>715</v>
      </c>
      <c r="D107" s="56">
        <v>32578</v>
      </c>
      <c r="E107" s="42">
        <v>4500</v>
      </c>
      <c r="F107" s="64"/>
      <c r="G107" s="41" t="s">
        <v>643</v>
      </c>
      <c r="H107" s="41"/>
    </row>
    <row r="108" spans="1:8" x14ac:dyDescent="0.25">
      <c r="A108" s="41" t="s">
        <v>719</v>
      </c>
      <c r="B108" s="55">
        <v>42502</v>
      </c>
      <c r="C108" s="41" t="s">
        <v>720</v>
      </c>
      <c r="D108" s="56">
        <v>32724</v>
      </c>
      <c r="E108" s="41">
        <v>500</v>
      </c>
      <c r="F108" s="64"/>
      <c r="G108" s="41" t="s">
        <v>643</v>
      </c>
      <c r="H108" s="41"/>
    </row>
    <row r="109" spans="1:8" x14ac:dyDescent="0.25">
      <c r="A109" s="41" t="s">
        <v>721</v>
      </c>
      <c r="B109" s="55">
        <v>42427</v>
      </c>
      <c r="C109" s="41" t="s">
        <v>722</v>
      </c>
      <c r="D109" s="56">
        <v>31553</v>
      </c>
      <c r="E109" s="42">
        <v>20000</v>
      </c>
      <c r="F109" s="64">
        <v>20</v>
      </c>
      <c r="G109" s="41" t="s">
        <v>643</v>
      </c>
      <c r="H109" s="41"/>
    </row>
    <row r="110" spans="1:8" x14ac:dyDescent="0.25">
      <c r="A110" s="41" t="s">
        <v>723</v>
      </c>
      <c r="B110" s="55">
        <v>42509</v>
      </c>
      <c r="C110" s="41" t="s">
        <v>724</v>
      </c>
      <c r="D110" s="56">
        <v>32828</v>
      </c>
      <c r="E110" s="42">
        <v>20000</v>
      </c>
      <c r="F110" s="64">
        <v>22</v>
      </c>
      <c r="G110" s="41" t="s">
        <v>643</v>
      </c>
      <c r="H110" s="41"/>
    </row>
    <row r="111" spans="1:8" x14ac:dyDescent="0.25">
      <c r="A111" s="41" t="s">
        <v>725</v>
      </c>
      <c r="B111" s="55">
        <v>42515</v>
      </c>
      <c r="C111" s="41" t="s">
        <v>726</v>
      </c>
      <c r="D111" s="56">
        <v>32960</v>
      </c>
      <c r="E111" s="42">
        <v>1547</v>
      </c>
      <c r="F111" s="64"/>
      <c r="G111" s="41" t="s">
        <v>680</v>
      </c>
      <c r="H111" s="41"/>
    </row>
    <row r="112" spans="1:8" x14ac:dyDescent="0.25">
      <c r="A112" s="41" t="s">
        <v>727</v>
      </c>
      <c r="B112" s="55">
        <v>42516</v>
      </c>
      <c r="C112" s="41" t="s">
        <v>728</v>
      </c>
      <c r="D112" s="56">
        <v>32974</v>
      </c>
      <c r="E112" s="42">
        <v>1500</v>
      </c>
      <c r="F112" s="64"/>
      <c r="G112" s="41" t="s">
        <v>643</v>
      </c>
      <c r="H112" s="41"/>
    </row>
    <row r="113" spans="1:8" x14ac:dyDescent="0.25">
      <c r="A113" s="41" t="s">
        <v>729</v>
      </c>
      <c r="B113" s="55">
        <v>42517</v>
      </c>
      <c r="C113" s="41" t="s">
        <v>730</v>
      </c>
      <c r="D113" s="56">
        <v>32992</v>
      </c>
      <c r="E113" s="42">
        <v>20000</v>
      </c>
      <c r="F113" s="64"/>
      <c r="G113" s="41" t="s">
        <v>643</v>
      </c>
      <c r="H113" s="41"/>
    </row>
    <row r="114" spans="1:8" x14ac:dyDescent="0.25">
      <c r="A114" s="41" t="s">
        <v>731</v>
      </c>
      <c r="B114" s="55">
        <v>42521</v>
      </c>
      <c r="C114" s="41" t="s">
        <v>732</v>
      </c>
      <c r="D114" s="56">
        <v>33073</v>
      </c>
      <c r="E114" s="42">
        <v>5000</v>
      </c>
      <c r="F114" s="64"/>
      <c r="G114" s="41" t="s">
        <v>643</v>
      </c>
      <c r="H114" s="41"/>
    </row>
    <row r="115" spans="1:8" x14ac:dyDescent="0.25">
      <c r="A115" s="41" t="s">
        <v>733</v>
      </c>
      <c r="B115" s="55">
        <v>42533</v>
      </c>
      <c r="C115" s="41" t="s">
        <v>734</v>
      </c>
      <c r="D115" s="56">
        <v>33270</v>
      </c>
      <c r="E115" s="42">
        <v>1000</v>
      </c>
      <c r="F115" s="65"/>
      <c r="G115" s="41" t="s">
        <v>643</v>
      </c>
      <c r="H115" s="41"/>
    </row>
    <row r="116" spans="1:8" x14ac:dyDescent="0.25">
      <c r="A116" s="41" t="s">
        <v>735</v>
      </c>
      <c r="B116" s="55">
        <v>42558</v>
      </c>
      <c r="C116" s="41" t="s">
        <v>736</v>
      </c>
      <c r="D116" s="56">
        <v>33741</v>
      </c>
      <c r="E116" s="42">
        <v>230000</v>
      </c>
      <c r="F116" s="65"/>
      <c r="G116" s="41" t="s">
        <v>643</v>
      </c>
      <c r="H116" s="41"/>
    </row>
    <row r="117" spans="1:8" x14ac:dyDescent="0.25">
      <c r="A117" s="41" t="s">
        <v>737</v>
      </c>
      <c r="B117" s="55">
        <v>42560</v>
      </c>
      <c r="C117" s="41" t="s">
        <v>738</v>
      </c>
      <c r="D117" s="56">
        <v>33770</v>
      </c>
      <c r="E117" s="42">
        <v>3000</v>
      </c>
      <c r="F117" s="65">
        <v>6</v>
      </c>
      <c r="G117" s="41" t="s">
        <v>643</v>
      </c>
      <c r="H117" s="41"/>
    </row>
    <row r="118" spans="1:8" x14ac:dyDescent="0.25">
      <c r="A118" s="41" t="s">
        <v>739</v>
      </c>
      <c r="B118" s="55">
        <v>42566</v>
      </c>
      <c r="C118" s="41" t="s">
        <v>740</v>
      </c>
      <c r="D118" s="56">
        <v>33860</v>
      </c>
      <c r="E118" s="42">
        <v>5000</v>
      </c>
      <c r="F118" s="64"/>
      <c r="G118" s="41" t="s">
        <v>643</v>
      </c>
      <c r="H118" s="41"/>
    </row>
    <row r="119" spans="1:8" x14ac:dyDescent="0.25">
      <c r="A119" s="41" t="s">
        <v>741</v>
      </c>
      <c r="B119" s="55">
        <v>42573</v>
      </c>
      <c r="C119" s="41" t="s">
        <v>742</v>
      </c>
      <c r="D119" s="56">
        <v>33974</v>
      </c>
      <c r="E119" s="42">
        <v>5000</v>
      </c>
      <c r="F119" s="64"/>
      <c r="G119" s="41" t="s">
        <v>680</v>
      </c>
      <c r="H119" s="41"/>
    </row>
    <row r="120" spans="1:8" x14ac:dyDescent="0.25">
      <c r="A120" s="41" t="s">
        <v>743</v>
      </c>
      <c r="B120" s="55">
        <v>42577</v>
      </c>
      <c r="C120" s="41" t="s">
        <v>744</v>
      </c>
      <c r="D120" s="56">
        <v>34030</v>
      </c>
      <c r="E120" s="42">
        <v>1000</v>
      </c>
      <c r="F120" s="64"/>
      <c r="G120" s="41" t="s">
        <v>643</v>
      </c>
      <c r="H120" s="41"/>
    </row>
    <row r="121" spans="1:8" x14ac:dyDescent="0.25">
      <c r="A121" s="41" t="s">
        <v>745</v>
      </c>
      <c r="B121" s="55">
        <v>42578</v>
      </c>
      <c r="C121" s="41" t="s">
        <v>746</v>
      </c>
      <c r="D121" s="56">
        <v>34065</v>
      </c>
      <c r="E121" s="41">
        <v>175</v>
      </c>
      <c r="F121" s="64"/>
      <c r="G121" s="41" t="s">
        <v>643</v>
      </c>
      <c r="H121" s="41"/>
    </row>
    <row r="122" spans="1:8" x14ac:dyDescent="0.25">
      <c r="A122" s="41" t="s">
        <v>747</v>
      </c>
      <c r="B122" s="55">
        <v>42580</v>
      </c>
      <c r="C122" s="41" t="s">
        <v>748</v>
      </c>
      <c r="D122" s="56">
        <v>34090</v>
      </c>
      <c r="E122" s="42">
        <v>1000</v>
      </c>
      <c r="F122" s="64"/>
      <c r="G122" s="41" t="s">
        <v>643</v>
      </c>
      <c r="H122" s="41"/>
    </row>
    <row r="123" spans="1:8" x14ac:dyDescent="0.25">
      <c r="A123" s="41" t="s">
        <v>749</v>
      </c>
      <c r="B123" s="55">
        <v>42582</v>
      </c>
      <c r="C123" s="41" t="s">
        <v>736</v>
      </c>
      <c r="D123" s="56">
        <v>34138</v>
      </c>
      <c r="E123" s="42">
        <v>100000</v>
      </c>
      <c r="F123" s="64"/>
      <c r="G123" s="41" t="s">
        <v>643</v>
      </c>
      <c r="H123" s="41"/>
    </row>
    <row r="124" spans="1:8" x14ac:dyDescent="0.25">
      <c r="A124" s="41" t="s">
        <v>750</v>
      </c>
      <c r="B124" s="55">
        <v>42584</v>
      </c>
      <c r="C124" s="41" t="s">
        <v>751</v>
      </c>
      <c r="D124" s="56">
        <v>34200</v>
      </c>
      <c r="E124" s="42">
        <v>10000</v>
      </c>
      <c r="F124" s="64"/>
      <c r="G124" s="41" t="s">
        <v>643</v>
      </c>
      <c r="H124" s="41"/>
    </row>
    <row r="125" spans="1:8" x14ac:dyDescent="0.25">
      <c r="A125" s="41" t="s">
        <v>752</v>
      </c>
      <c r="B125" s="55">
        <v>42587</v>
      </c>
      <c r="C125" s="41" t="s">
        <v>753</v>
      </c>
      <c r="D125" s="56">
        <v>34270</v>
      </c>
      <c r="E125" s="42">
        <v>2000</v>
      </c>
      <c r="F125" s="64"/>
      <c r="G125" s="41" t="s">
        <v>643</v>
      </c>
      <c r="H125" s="41"/>
    </row>
    <row r="126" spans="1:8" x14ac:dyDescent="0.25">
      <c r="A126" s="41" t="s">
        <v>754</v>
      </c>
      <c r="B126" s="55">
        <v>42592</v>
      </c>
      <c r="C126" s="41" t="s">
        <v>755</v>
      </c>
      <c r="D126" s="56">
        <v>34330</v>
      </c>
      <c r="E126" s="42">
        <v>7000</v>
      </c>
      <c r="F126" s="64"/>
      <c r="G126" s="41" t="s">
        <v>643</v>
      </c>
      <c r="H126" s="41"/>
    </row>
    <row r="127" spans="1:8" x14ac:dyDescent="0.25">
      <c r="A127" s="41" t="s">
        <v>756</v>
      </c>
      <c r="B127" s="55">
        <v>42595</v>
      </c>
      <c r="C127" s="41" t="s">
        <v>757</v>
      </c>
      <c r="D127" s="56">
        <v>34386</v>
      </c>
      <c r="E127" s="42">
        <v>200000</v>
      </c>
      <c r="F127" s="64"/>
      <c r="G127" s="41" t="s">
        <v>643</v>
      </c>
      <c r="H127" s="41"/>
    </row>
    <row r="128" spans="1:8" x14ac:dyDescent="0.25">
      <c r="A128" s="41" t="s">
        <v>758</v>
      </c>
      <c r="B128" s="55">
        <v>42612</v>
      </c>
      <c r="C128" s="41" t="s">
        <v>759</v>
      </c>
      <c r="D128" s="56">
        <v>34685</v>
      </c>
      <c r="E128" s="42">
        <v>20000</v>
      </c>
      <c r="F128" s="64"/>
      <c r="G128" s="41" t="s">
        <v>643</v>
      </c>
      <c r="H128" s="41"/>
    </row>
    <row r="129" spans="1:8" x14ac:dyDescent="0.25">
      <c r="A129" s="41" t="s">
        <v>760</v>
      </c>
      <c r="B129" s="55">
        <v>42245</v>
      </c>
      <c r="C129" s="41" t="s">
        <v>761</v>
      </c>
      <c r="D129" s="56">
        <v>28679</v>
      </c>
      <c r="E129" s="42">
        <v>1952.0200000000004</v>
      </c>
      <c r="F129" s="64"/>
      <c r="G129" s="41" t="s">
        <v>643</v>
      </c>
      <c r="H129" s="41"/>
    </row>
    <row r="130" spans="1:8" x14ac:dyDescent="0.25">
      <c r="A130" s="41" t="s">
        <v>762</v>
      </c>
      <c r="B130" s="55">
        <v>42618</v>
      </c>
      <c r="C130" s="41" t="s">
        <v>763</v>
      </c>
      <c r="D130" s="56">
        <v>34799</v>
      </c>
      <c r="E130" s="66">
        <v>5000</v>
      </c>
      <c r="F130" s="64">
        <v>19</v>
      </c>
      <c r="G130" s="41" t="s">
        <v>643</v>
      </c>
      <c r="H130" s="41"/>
    </row>
    <row r="131" spans="1:8" x14ac:dyDescent="0.25">
      <c r="A131" s="41" t="s">
        <v>764</v>
      </c>
      <c r="B131" s="55">
        <v>42618</v>
      </c>
      <c r="C131" s="41" t="s">
        <v>765</v>
      </c>
      <c r="D131" s="56">
        <v>34804</v>
      </c>
      <c r="E131" s="42">
        <v>5000</v>
      </c>
      <c r="F131" s="64"/>
      <c r="G131" s="41" t="s">
        <v>643</v>
      </c>
      <c r="H131" s="41"/>
    </row>
    <row r="132" spans="1:8" x14ac:dyDescent="0.25">
      <c r="A132" s="41" t="s">
        <v>766</v>
      </c>
      <c r="B132" s="55">
        <v>42622</v>
      </c>
      <c r="C132" s="41" t="s">
        <v>767</v>
      </c>
      <c r="D132" s="56">
        <v>34879</v>
      </c>
      <c r="E132" s="42">
        <v>5000</v>
      </c>
      <c r="F132" s="64">
        <v>21</v>
      </c>
      <c r="G132" s="41" t="s">
        <v>643</v>
      </c>
      <c r="H132" s="41"/>
    </row>
    <row r="133" spans="1:8" x14ac:dyDescent="0.25">
      <c r="A133" s="41" t="s">
        <v>768</v>
      </c>
      <c r="B133" s="55">
        <v>42632</v>
      </c>
      <c r="C133" s="41" t="s">
        <v>769</v>
      </c>
      <c r="D133" s="56">
        <v>34966</v>
      </c>
      <c r="E133" s="42">
        <v>1000</v>
      </c>
      <c r="F133" s="64"/>
      <c r="G133" s="41" t="s">
        <v>643</v>
      </c>
      <c r="H133" s="41"/>
    </row>
    <row r="134" spans="1:8" x14ac:dyDescent="0.25">
      <c r="A134" s="41" t="s">
        <v>770</v>
      </c>
      <c r="B134" s="55">
        <v>42633</v>
      </c>
      <c r="C134" s="41" t="s">
        <v>771</v>
      </c>
      <c r="D134" s="56">
        <v>34982</v>
      </c>
      <c r="E134" s="42">
        <v>10000</v>
      </c>
      <c r="F134" s="64"/>
      <c r="G134" s="41" t="s">
        <v>643</v>
      </c>
      <c r="H134" s="41"/>
    </row>
    <row r="135" spans="1:8" x14ac:dyDescent="0.25">
      <c r="A135" s="41" t="s">
        <v>772</v>
      </c>
      <c r="B135" s="55">
        <v>42633</v>
      </c>
      <c r="C135" s="41" t="s">
        <v>773</v>
      </c>
      <c r="D135" s="56">
        <v>34985</v>
      </c>
      <c r="E135" s="42">
        <v>1000</v>
      </c>
      <c r="F135" s="64"/>
      <c r="G135" s="41" t="s">
        <v>643</v>
      </c>
      <c r="H135" s="41"/>
    </row>
    <row r="136" spans="1:8" x14ac:dyDescent="0.25">
      <c r="A136" s="41" t="s">
        <v>774</v>
      </c>
      <c r="B136" s="55">
        <v>42634</v>
      </c>
      <c r="C136" s="41" t="s">
        <v>775</v>
      </c>
      <c r="D136" s="56">
        <v>35006</v>
      </c>
      <c r="E136" s="41">
        <v>7</v>
      </c>
      <c r="F136" s="64"/>
      <c r="G136" s="41" t="s">
        <v>643</v>
      </c>
      <c r="H136" s="41"/>
    </row>
    <row r="137" spans="1:8" x14ac:dyDescent="0.25">
      <c r="A137" s="41" t="s">
        <v>776</v>
      </c>
      <c r="B137" s="55">
        <v>42634</v>
      </c>
      <c r="C137" s="41" t="s">
        <v>777</v>
      </c>
      <c r="D137" s="56">
        <v>35020</v>
      </c>
      <c r="E137" s="42">
        <v>1000</v>
      </c>
      <c r="F137" s="64"/>
      <c r="G137" s="41" t="s">
        <v>643</v>
      </c>
      <c r="H137" s="41"/>
    </row>
    <row r="138" spans="1:8" x14ac:dyDescent="0.25">
      <c r="A138" s="41" t="s">
        <v>778</v>
      </c>
      <c r="B138" s="55">
        <v>42637</v>
      </c>
      <c r="C138" s="41" t="s">
        <v>757</v>
      </c>
      <c r="D138" s="56">
        <v>35070</v>
      </c>
      <c r="E138" s="42">
        <v>34000</v>
      </c>
      <c r="F138" s="64"/>
      <c r="G138" s="41" t="s">
        <v>643</v>
      </c>
      <c r="H138" s="41"/>
    </row>
    <row r="139" spans="1:8" x14ac:dyDescent="0.25">
      <c r="A139" s="41" t="s">
        <v>779</v>
      </c>
      <c r="B139" s="55">
        <v>42643</v>
      </c>
      <c r="C139" s="41" t="s">
        <v>780</v>
      </c>
      <c r="D139" s="56">
        <v>35209</v>
      </c>
      <c r="E139" s="42">
        <v>50000</v>
      </c>
      <c r="F139" s="65"/>
      <c r="G139" s="41" t="s">
        <v>643</v>
      </c>
      <c r="H139" s="41"/>
    </row>
    <row r="140" spans="1:8" x14ac:dyDescent="0.25">
      <c r="A140" s="41" t="s">
        <v>781</v>
      </c>
      <c r="B140" s="55">
        <v>42646</v>
      </c>
      <c r="C140" s="41" t="s">
        <v>782</v>
      </c>
      <c r="D140" s="56">
        <v>35255</v>
      </c>
      <c r="E140" s="42">
        <v>5000</v>
      </c>
      <c r="F140" s="64"/>
      <c r="G140" s="41" t="s">
        <v>643</v>
      </c>
      <c r="H140" s="41"/>
    </row>
    <row r="141" spans="1:8" x14ac:dyDescent="0.25">
      <c r="A141" s="41" t="s">
        <v>783</v>
      </c>
      <c r="B141" s="55">
        <v>42650</v>
      </c>
      <c r="C141" s="41" t="s">
        <v>784</v>
      </c>
      <c r="D141" s="56">
        <v>35354</v>
      </c>
      <c r="E141" s="42">
        <v>2000</v>
      </c>
      <c r="F141" s="64">
        <v>4</v>
      </c>
      <c r="G141" s="41" t="s">
        <v>643</v>
      </c>
      <c r="H141" s="41"/>
    </row>
    <row r="142" spans="1:8" x14ac:dyDescent="0.25">
      <c r="A142" s="41" t="s">
        <v>785</v>
      </c>
      <c r="B142" s="55">
        <v>42675</v>
      </c>
      <c r="C142" s="41" t="s">
        <v>786</v>
      </c>
      <c r="D142" s="56">
        <v>35802</v>
      </c>
      <c r="E142" s="42">
        <v>50000</v>
      </c>
      <c r="F142" s="67"/>
      <c r="G142" s="41" t="s">
        <v>643</v>
      </c>
      <c r="H142" s="41"/>
    </row>
    <row r="143" spans="1:8" x14ac:dyDescent="0.25">
      <c r="A143" s="41" t="s">
        <v>787</v>
      </c>
      <c r="B143" s="55">
        <v>42675</v>
      </c>
      <c r="C143" s="41" t="s">
        <v>788</v>
      </c>
      <c r="D143" s="56">
        <v>35812</v>
      </c>
      <c r="E143" s="42">
        <v>29600</v>
      </c>
      <c r="F143" s="67"/>
      <c r="G143" s="41" t="s">
        <v>643</v>
      </c>
      <c r="H143" s="41"/>
    </row>
    <row r="144" spans="1:8" x14ac:dyDescent="0.25">
      <c r="A144" s="41" t="s">
        <v>655</v>
      </c>
      <c r="B144" s="55">
        <v>42677</v>
      </c>
      <c r="C144" s="41" t="s">
        <v>789</v>
      </c>
      <c r="D144" s="56">
        <v>35839</v>
      </c>
      <c r="E144" s="42">
        <v>10000</v>
      </c>
      <c r="F144" s="67"/>
      <c r="G144" s="41" t="s">
        <v>680</v>
      </c>
      <c r="H144" s="41"/>
    </row>
    <row r="145" spans="1:8" x14ac:dyDescent="0.25">
      <c r="A145" s="41" t="s">
        <v>790</v>
      </c>
      <c r="B145" s="55">
        <v>42679</v>
      </c>
      <c r="C145" s="41" t="s">
        <v>791</v>
      </c>
      <c r="D145" s="56">
        <v>35875</v>
      </c>
      <c r="E145" s="42">
        <v>20000</v>
      </c>
      <c r="F145" s="2"/>
      <c r="G145" s="41" t="s">
        <v>643</v>
      </c>
      <c r="H145" s="41"/>
    </row>
    <row r="146" spans="1:8" x14ac:dyDescent="0.25">
      <c r="A146" s="41" t="s">
        <v>792</v>
      </c>
      <c r="B146" s="55">
        <v>42682</v>
      </c>
      <c r="C146" s="41" t="s">
        <v>793</v>
      </c>
      <c r="D146" s="56">
        <v>35911</v>
      </c>
      <c r="E146" s="42">
        <v>182000</v>
      </c>
      <c r="F146" s="2"/>
      <c r="G146" s="41" t="s">
        <v>643</v>
      </c>
      <c r="H146" s="41"/>
    </row>
    <row r="147" spans="1:8" x14ac:dyDescent="0.25">
      <c r="A147" s="41" t="s">
        <v>794</v>
      </c>
      <c r="B147" s="55">
        <v>42689</v>
      </c>
      <c r="C147" s="41" t="s">
        <v>795</v>
      </c>
      <c r="D147" s="56">
        <v>36051</v>
      </c>
      <c r="E147" s="42">
        <v>1000</v>
      </c>
      <c r="F147" s="2"/>
      <c r="G147" s="41" t="s">
        <v>643</v>
      </c>
      <c r="H147" s="41"/>
    </row>
    <row r="148" spans="1:8" x14ac:dyDescent="0.25">
      <c r="A148" s="41" t="s">
        <v>706</v>
      </c>
      <c r="B148" s="55">
        <v>42692</v>
      </c>
      <c r="C148" s="41" t="s">
        <v>796</v>
      </c>
      <c r="D148" s="56">
        <v>35482</v>
      </c>
      <c r="E148" s="42">
        <v>5000</v>
      </c>
      <c r="F148" s="2">
        <v>28</v>
      </c>
      <c r="G148" s="41" t="s">
        <v>680</v>
      </c>
      <c r="H148" s="41"/>
    </row>
    <row r="149" spans="1:8" x14ac:dyDescent="0.25">
      <c r="A149" s="41" t="s">
        <v>797</v>
      </c>
      <c r="B149" s="55">
        <v>42697</v>
      </c>
      <c r="C149" s="41" t="s">
        <v>798</v>
      </c>
      <c r="D149" s="56">
        <v>36215</v>
      </c>
      <c r="E149" s="42">
        <v>90000</v>
      </c>
      <c r="F149" s="2">
        <v>24</v>
      </c>
      <c r="G149" s="41" t="s">
        <v>643</v>
      </c>
      <c r="H149" s="41"/>
    </row>
    <row r="150" spans="1:8" x14ac:dyDescent="0.25">
      <c r="A150" s="41" t="s">
        <v>799</v>
      </c>
      <c r="B150" s="55">
        <v>42697</v>
      </c>
      <c r="C150" s="41" t="s">
        <v>800</v>
      </c>
      <c r="D150" s="56">
        <v>36217</v>
      </c>
      <c r="E150" s="42">
        <v>1000</v>
      </c>
      <c r="F150" s="2"/>
      <c r="G150" s="41" t="s">
        <v>643</v>
      </c>
      <c r="H150" s="41"/>
    </row>
    <row r="151" spans="1:8" x14ac:dyDescent="0.25">
      <c r="A151" s="41" t="s">
        <v>801</v>
      </c>
      <c r="B151" s="55">
        <v>42700</v>
      </c>
      <c r="C151" s="41" t="s">
        <v>802</v>
      </c>
      <c r="D151" s="56">
        <v>3631</v>
      </c>
      <c r="E151" s="42">
        <v>20000</v>
      </c>
      <c r="F151" s="2">
        <v>26</v>
      </c>
      <c r="G151" s="41" t="s">
        <v>643</v>
      </c>
      <c r="H151" s="41"/>
    </row>
    <row r="152" spans="1:8" x14ac:dyDescent="0.25">
      <c r="A152" s="41" t="s">
        <v>803</v>
      </c>
      <c r="B152" s="55">
        <v>42700</v>
      </c>
      <c r="C152" s="41" t="s">
        <v>804</v>
      </c>
      <c r="D152" s="56">
        <v>36313</v>
      </c>
      <c r="E152" s="42">
        <v>2000</v>
      </c>
      <c r="F152" s="2"/>
      <c r="G152" s="41" t="s">
        <v>643</v>
      </c>
      <c r="H152" s="41"/>
    </row>
    <row r="153" spans="1:8" x14ac:dyDescent="0.25">
      <c r="A153" s="41" t="s">
        <v>805</v>
      </c>
      <c r="B153" s="55">
        <v>42702</v>
      </c>
      <c r="C153" s="41" t="s">
        <v>806</v>
      </c>
      <c r="D153" s="56">
        <v>36322</v>
      </c>
      <c r="E153" s="42">
        <v>5000</v>
      </c>
      <c r="F153" s="2">
        <v>8</v>
      </c>
      <c r="G153" s="41" t="s">
        <v>643</v>
      </c>
      <c r="H153" s="41"/>
    </row>
    <row r="154" spans="1:8" x14ac:dyDescent="0.25">
      <c r="A154" s="41" t="s">
        <v>807</v>
      </c>
      <c r="B154" s="55">
        <v>42703</v>
      </c>
      <c r="C154" s="41" t="s">
        <v>808</v>
      </c>
      <c r="D154" s="56">
        <v>36365</v>
      </c>
      <c r="E154" s="42">
        <v>10000</v>
      </c>
      <c r="F154" s="2">
        <v>5</v>
      </c>
      <c r="G154" s="41" t="s">
        <v>643</v>
      </c>
      <c r="H154" s="41"/>
    </row>
    <row r="155" spans="1:8" x14ac:dyDescent="0.25">
      <c r="A155" s="41" t="s">
        <v>809</v>
      </c>
      <c r="B155" s="55">
        <v>42704</v>
      </c>
      <c r="C155" s="41" t="s">
        <v>810</v>
      </c>
      <c r="D155" s="56">
        <v>36406</v>
      </c>
      <c r="E155" s="42">
        <v>50000</v>
      </c>
      <c r="F155" s="2"/>
      <c r="G155" s="41" t="s">
        <v>643</v>
      </c>
      <c r="H155" s="41"/>
    </row>
    <row r="156" spans="1:8" x14ac:dyDescent="0.25">
      <c r="A156" s="41" t="s">
        <v>811</v>
      </c>
      <c r="B156" s="55">
        <v>42706</v>
      </c>
      <c r="C156" s="41" t="s">
        <v>812</v>
      </c>
      <c r="D156" s="56">
        <v>36481</v>
      </c>
      <c r="E156" s="42">
        <v>10000</v>
      </c>
      <c r="F156" s="2"/>
      <c r="G156" s="41" t="s">
        <v>643</v>
      </c>
      <c r="H156" s="41"/>
    </row>
    <row r="157" spans="1:8" x14ac:dyDescent="0.25">
      <c r="A157" s="41" t="s">
        <v>813</v>
      </c>
      <c r="B157" s="55">
        <v>42707</v>
      </c>
      <c r="C157" s="41" t="s">
        <v>814</v>
      </c>
      <c r="D157" s="56">
        <v>36498</v>
      </c>
      <c r="E157" s="42">
        <v>1000</v>
      </c>
      <c r="F157" s="2"/>
      <c r="G157" s="41" t="s">
        <v>643</v>
      </c>
      <c r="H157" s="41"/>
    </row>
    <row r="158" spans="1:8" x14ac:dyDescent="0.25">
      <c r="A158" s="41" t="s">
        <v>815</v>
      </c>
      <c r="B158" s="55">
        <v>42710</v>
      </c>
      <c r="C158" s="41" t="s">
        <v>816</v>
      </c>
      <c r="D158" s="56">
        <v>36562</v>
      </c>
      <c r="E158" s="42">
        <v>5000</v>
      </c>
      <c r="F158" s="2" t="s">
        <v>817</v>
      </c>
      <c r="G158" s="41" t="s">
        <v>680</v>
      </c>
      <c r="H158" s="41"/>
    </row>
    <row r="159" spans="1:8" x14ac:dyDescent="0.25">
      <c r="A159" s="41" t="s">
        <v>818</v>
      </c>
      <c r="B159" s="55">
        <v>42712</v>
      </c>
      <c r="C159" s="41" t="s">
        <v>819</v>
      </c>
      <c r="D159" s="56">
        <v>36608</v>
      </c>
      <c r="E159" s="42">
        <v>5000</v>
      </c>
      <c r="F159" s="2"/>
      <c r="G159" s="41" t="s">
        <v>680</v>
      </c>
      <c r="H159" s="41"/>
    </row>
    <row r="160" spans="1:8" x14ac:dyDescent="0.25">
      <c r="A160" s="41" t="s">
        <v>820</v>
      </c>
      <c r="B160" s="55">
        <v>42713</v>
      </c>
      <c r="C160" s="41" t="s">
        <v>821</v>
      </c>
      <c r="D160" s="56">
        <v>36632</v>
      </c>
      <c r="E160" s="42">
        <v>1000</v>
      </c>
      <c r="F160" s="2"/>
      <c r="G160" s="41" t="s">
        <v>643</v>
      </c>
      <c r="H160" s="41"/>
    </row>
    <row r="161" spans="1:8" x14ac:dyDescent="0.25">
      <c r="A161" s="41" t="s">
        <v>822</v>
      </c>
      <c r="B161" s="55">
        <v>42713</v>
      </c>
      <c r="C161" s="41" t="s">
        <v>823</v>
      </c>
      <c r="D161" s="56">
        <v>36651</v>
      </c>
      <c r="E161" s="42">
        <v>2000</v>
      </c>
      <c r="F161" s="2"/>
      <c r="G161" s="41" t="s">
        <v>643</v>
      </c>
      <c r="H161" s="41"/>
    </row>
    <row r="162" spans="1:8" x14ac:dyDescent="0.25">
      <c r="A162" s="41" t="s">
        <v>824</v>
      </c>
      <c r="B162" s="55">
        <v>42714</v>
      </c>
      <c r="C162" s="41" t="s">
        <v>825</v>
      </c>
      <c r="D162" s="56">
        <v>36676</v>
      </c>
      <c r="E162" s="42">
        <v>5000</v>
      </c>
      <c r="F162" s="2"/>
      <c r="G162" s="41" t="s">
        <v>643</v>
      </c>
      <c r="H162" s="41"/>
    </row>
    <row r="163" spans="1:8" x14ac:dyDescent="0.25">
      <c r="A163" s="41" t="s">
        <v>826</v>
      </c>
      <c r="B163" s="55">
        <v>42717</v>
      </c>
      <c r="C163" s="41" t="s">
        <v>827</v>
      </c>
      <c r="D163" s="56">
        <v>36704</v>
      </c>
      <c r="E163" s="42">
        <v>1000</v>
      </c>
      <c r="F163" s="2">
        <v>15</v>
      </c>
      <c r="G163" s="41" t="s">
        <v>643</v>
      </c>
      <c r="H163" s="41"/>
    </row>
    <row r="164" spans="1:8" x14ac:dyDescent="0.25">
      <c r="A164" s="41" t="s">
        <v>828</v>
      </c>
      <c r="B164" s="55">
        <v>42718</v>
      </c>
      <c r="C164" s="41" t="s">
        <v>829</v>
      </c>
      <c r="D164" s="56">
        <v>36746</v>
      </c>
      <c r="E164" s="42">
        <v>3000</v>
      </c>
      <c r="F164" s="2"/>
      <c r="G164" s="41" t="s">
        <v>643</v>
      </c>
      <c r="H164" s="41"/>
    </row>
    <row r="165" spans="1:8" x14ac:dyDescent="0.25">
      <c r="A165" s="41" t="s">
        <v>830</v>
      </c>
      <c r="B165" s="55">
        <v>42719</v>
      </c>
      <c r="C165" s="41" t="s">
        <v>831</v>
      </c>
      <c r="D165" s="56">
        <v>36760</v>
      </c>
      <c r="E165" s="42">
        <v>13200</v>
      </c>
      <c r="F165" s="2">
        <v>18</v>
      </c>
      <c r="G165" s="41" t="s">
        <v>643</v>
      </c>
      <c r="H165" s="41"/>
    </row>
    <row r="166" spans="1:8" x14ac:dyDescent="0.25">
      <c r="A166" s="41" t="s">
        <v>832</v>
      </c>
      <c r="B166" s="55">
        <v>42719</v>
      </c>
      <c r="C166" s="41" t="s">
        <v>833</v>
      </c>
      <c r="D166" s="56">
        <v>36783</v>
      </c>
      <c r="E166" s="41">
        <v>121.92</v>
      </c>
      <c r="F166" s="2"/>
      <c r="G166" s="41" t="s">
        <v>643</v>
      </c>
      <c r="H166" s="41"/>
    </row>
    <row r="167" spans="1:8" x14ac:dyDescent="0.25">
      <c r="A167" s="41" t="s">
        <v>834</v>
      </c>
      <c r="B167" s="55">
        <v>42722</v>
      </c>
      <c r="C167" s="41" t="s">
        <v>835</v>
      </c>
      <c r="D167" s="56">
        <v>36830</v>
      </c>
      <c r="E167" s="42">
        <v>20000</v>
      </c>
      <c r="F167" s="2">
        <v>27</v>
      </c>
      <c r="G167" s="41" t="s">
        <v>643</v>
      </c>
      <c r="H167" s="41"/>
    </row>
    <row r="168" spans="1:8" x14ac:dyDescent="0.25">
      <c r="A168" s="41" t="s">
        <v>836</v>
      </c>
      <c r="B168" s="55">
        <v>42723</v>
      </c>
      <c r="C168" s="41" t="s">
        <v>837</v>
      </c>
      <c r="D168" s="56">
        <v>36855</v>
      </c>
      <c r="E168" s="42">
        <v>20000</v>
      </c>
      <c r="F168" s="2"/>
      <c r="G168" s="41" t="s">
        <v>643</v>
      </c>
      <c r="H168" s="41"/>
    </row>
    <row r="169" spans="1:8" x14ac:dyDescent="0.25">
      <c r="A169" s="41" t="s">
        <v>838</v>
      </c>
      <c r="B169" s="55">
        <v>42723</v>
      </c>
      <c r="C169" s="41" t="s">
        <v>837</v>
      </c>
      <c r="D169" s="56">
        <v>36856</v>
      </c>
      <c r="E169" s="42">
        <v>20000</v>
      </c>
      <c r="F169" s="2"/>
      <c r="G169" s="41" t="s">
        <v>643</v>
      </c>
      <c r="H169" s="41"/>
    </row>
    <row r="170" spans="1:8" x14ac:dyDescent="0.25">
      <c r="A170" s="41" t="s">
        <v>839</v>
      </c>
      <c r="B170" s="55">
        <v>42725</v>
      </c>
      <c r="C170" s="41" t="s">
        <v>840</v>
      </c>
      <c r="D170" s="56">
        <v>36895</v>
      </c>
      <c r="E170" s="42">
        <v>10000</v>
      </c>
      <c r="F170" s="2">
        <v>1</v>
      </c>
      <c r="G170" s="41" t="s">
        <v>643</v>
      </c>
      <c r="H170" s="41"/>
    </row>
    <row r="171" spans="1:8" x14ac:dyDescent="0.25">
      <c r="A171" s="41" t="s">
        <v>841</v>
      </c>
      <c r="B171" s="55">
        <v>42725</v>
      </c>
      <c r="C171" s="41" t="s">
        <v>840</v>
      </c>
      <c r="D171" s="56">
        <v>36896</v>
      </c>
      <c r="E171" s="42">
        <v>10000</v>
      </c>
      <c r="F171" s="2">
        <v>1</v>
      </c>
      <c r="G171" s="41" t="s">
        <v>643</v>
      </c>
      <c r="H171" s="41"/>
    </row>
    <row r="172" spans="1:8" x14ac:dyDescent="0.25">
      <c r="A172" s="41" t="s">
        <v>710</v>
      </c>
      <c r="B172" s="55">
        <v>42725</v>
      </c>
      <c r="C172" s="41" t="s">
        <v>840</v>
      </c>
      <c r="D172" s="56">
        <v>36897</v>
      </c>
      <c r="E172" s="42">
        <v>10000</v>
      </c>
      <c r="F172" s="2">
        <v>1</v>
      </c>
      <c r="G172" s="41" t="s">
        <v>643</v>
      </c>
      <c r="H172" s="41"/>
    </row>
    <row r="173" spans="1:8" x14ac:dyDescent="0.25">
      <c r="A173" s="41" t="s">
        <v>842</v>
      </c>
      <c r="B173" s="55">
        <v>42727</v>
      </c>
      <c r="C173" s="41" t="s">
        <v>843</v>
      </c>
      <c r="D173" s="56">
        <v>36998</v>
      </c>
      <c r="E173" s="42">
        <v>5000</v>
      </c>
      <c r="F173" s="2">
        <v>12</v>
      </c>
      <c r="G173" s="41" t="s">
        <v>643</v>
      </c>
      <c r="H173" s="41"/>
    </row>
    <row r="174" spans="1:8" x14ac:dyDescent="0.25">
      <c r="A174" s="41" t="s">
        <v>844</v>
      </c>
      <c r="B174" s="55">
        <v>42731</v>
      </c>
      <c r="C174" s="41" t="s">
        <v>757</v>
      </c>
      <c r="D174" s="56">
        <v>37079</v>
      </c>
      <c r="E174" s="42">
        <v>300000</v>
      </c>
      <c r="F174" s="2"/>
      <c r="G174" s="41" t="s">
        <v>643</v>
      </c>
      <c r="H174" s="41"/>
    </row>
    <row r="175" spans="1:8" x14ac:dyDescent="0.25">
      <c r="A175" s="41" t="s">
        <v>845</v>
      </c>
      <c r="B175" s="55">
        <v>42732</v>
      </c>
      <c r="C175" s="41" t="s">
        <v>846</v>
      </c>
      <c r="D175" s="56">
        <v>37103</v>
      </c>
      <c r="E175" s="42">
        <v>250000</v>
      </c>
      <c r="F175" s="2">
        <v>23</v>
      </c>
      <c r="G175" s="41" t="s">
        <v>643</v>
      </c>
      <c r="H175" s="41"/>
    </row>
    <row r="176" spans="1:8" x14ac:dyDescent="0.25">
      <c r="A176" s="41" t="s">
        <v>847</v>
      </c>
      <c r="B176" s="55">
        <v>42732</v>
      </c>
      <c r="C176" s="41" t="s">
        <v>848</v>
      </c>
      <c r="D176" s="56">
        <v>37113</v>
      </c>
      <c r="E176" s="14">
        <v>20000</v>
      </c>
      <c r="F176" s="2">
        <v>9</v>
      </c>
      <c r="G176" s="41" t="s">
        <v>643</v>
      </c>
      <c r="H176" s="41"/>
    </row>
    <row r="177" spans="1:8" x14ac:dyDescent="0.25">
      <c r="A177" s="41" t="s">
        <v>849</v>
      </c>
      <c r="B177" s="55">
        <v>42733</v>
      </c>
      <c r="C177" s="41" t="s">
        <v>850</v>
      </c>
      <c r="D177" s="56">
        <v>37135</v>
      </c>
      <c r="E177" s="14">
        <v>13000</v>
      </c>
      <c r="F177" s="2">
        <v>14</v>
      </c>
      <c r="G177" s="41" t="s">
        <v>643</v>
      </c>
      <c r="H177" s="41"/>
    </row>
    <row r="178" spans="1:8" x14ac:dyDescent="0.25">
      <c r="A178" s="41" t="s">
        <v>851</v>
      </c>
      <c r="B178" s="55">
        <v>42734</v>
      </c>
      <c r="C178" s="41" t="s">
        <v>852</v>
      </c>
      <c r="D178" s="56">
        <v>37172</v>
      </c>
      <c r="E178" s="42">
        <v>50000</v>
      </c>
      <c r="F178" s="2">
        <v>17</v>
      </c>
      <c r="G178" s="41" t="s">
        <v>643</v>
      </c>
      <c r="H178" s="41"/>
    </row>
    <row r="179" spans="1:8" x14ac:dyDescent="0.25">
      <c r="A179" s="41" t="s">
        <v>853</v>
      </c>
      <c r="B179" s="55">
        <v>42734</v>
      </c>
      <c r="C179" s="41" t="s">
        <v>852</v>
      </c>
      <c r="D179" s="56">
        <v>37176</v>
      </c>
      <c r="E179" s="42">
        <v>30000</v>
      </c>
      <c r="F179" s="2">
        <v>17</v>
      </c>
      <c r="G179" s="41" t="s">
        <v>643</v>
      </c>
      <c r="H179" s="41"/>
    </row>
    <row r="180" spans="1:8" x14ac:dyDescent="0.25">
      <c r="A180" s="41" t="s">
        <v>787</v>
      </c>
      <c r="B180" s="55">
        <v>42737</v>
      </c>
      <c r="C180" s="41" t="s">
        <v>854</v>
      </c>
      <c r="D180" s="56">
        <v>37273</v>
      </c>
      <c r="E180" s="42">
        <v>10000</v>
      </c>
      <c r="F180" s="68"/>
      <c r="G180" s="41" t="s">
        <v>643</v>
      </c>
      <c r="H180" s="41"/>
    </row>
    <row r="181" spans="1:8" x14ac:dyDescent="0.25">
      <c r="A181" s="41" t="s">
        <v>855</v>
      </c>
      <c r="B181" s="55">
        <v>42742</v>
      </c>
      <c r="C181" s="41" t="s">
        <v>856</v>
      </c>
      <c r="D181" s="56">
        <v>37388</v>
      </c>
      <c r="E181" s="42">
        <v>1000</v>
      </c>
      <c r="F181" s="68">
        <v>7</v>
      </c>
      <c r="G181" s="41" t="s">
        <v>643</v>
      </c>
      <c r="H181" s="41"/>
    </row>
    <row r="182" spans="1:8" x14ac:dyDescent="0.25">
      <c r="A182" s="41" t="s">
        <v>700</v>
      </c>
      <c r="B182" s="55">
        <v>42745</v>
      </c>
      <c r="C182" s="41" t="s">
        <v>857</v>
      </c>
      <c r="D182" s="56">
        <v>37410</v>
      </c>
      <c r="E182" s="42">
        <v>1000</v>
      </c>
      <c r="F182" s="68"/>
      <c r="G182" s="41" t="s">
        <v>643</v>
      </c>
      <c r="H182" s="41"/>
    </row>
    <row r="183" spans="1:8" x14ac:dyDescent="0.25">
      <c r="A183" s="41" t="s">
        <v>858</v>
      </c>
      <c r="B183" s="55">
        <v>42745</v>
      </c>
      <c r="C183" s="41" t="s">
        <v>859</v>
      </c>
      <c r="D183" s="56">
        <v>37418</v>
      </c>
      <c r="E183" s="41">
        <v>813.26</v>
      </c>
      <c r="F183" s="68"/>
      <c r="G183" s="41" t="s">
        <v>643</v>
      </c>
      <c r="H183" s="41"/>
    </row>
    <row r="184" spans="1:8" x14ac:dyDescent="0.25">
      <c r="A184" s="41" t="s">
        <v>860</v>
      </c>
      <c r="B184" s="55">
        <v>42746</v>
      </c>
      <c r="C184" s="41" t="s">
        <v>861</v>
      </c>
      <c r="D184" s="56">
        <v>37440</v>
      </c>
      <c r="E184" s="42">
        <v>20000</v>
      </c>
      <c r="F184" s="68"/>
      <c r="G184" s="41" t="s">
        <v>643</v>
      </c>
      <c r="H184" s="41"/>
    </row>
    <row r="185" spans="1:8" x14ac:dyDescent="0.25">
      <c r="A185" s="41" t="s">
        <v>862</v>
      </c>
      <c r="B185" s="55">
        <v>42751</v>
      </c>
      <c r="C185" s="41" t="s">
        <v>863</v>
      </c>
      <c r="D185" s="56">
        <v>37522</v>
      </c>
      <c r="E185" s="42">
        <v>5000</v>
      </c>
      <c r="F185" s="68">
        <v>13</v>
      </c>
      <c r="G185" s="41" t="s">
        <v>643</v>
      </c>
      <c r="H185" s="41"/>
    </row>
    <row r="186" spans="1:8" x14ac:dyDescent="0.25">
      <c r="A186" s="41" t="s">
        <v>778</v>
      </c>
      <c r="B186" s="55">
        <v>42754</v>
      </c>
      <c r="C186" s="41" t="s">
        <v>864</v>
      </c>
      <c r="D186" s="56">
        <v>37615</v>
      </c>
      <c r="E186" s="42">
        <v>5000</v>
      </c>
      <c r="F186" s="68">
        <v>10</v>
      </c>
      <c r="G186" s="41" t="s">
        <v>643</v>
      </c>
      <c r="H186" s="41"/>
    </row>
    <row r="187" spans="1:8" x14ac:dyDescent="0.25">
      <c r="A187" s="41" t="s">
        <v>865</v>
      </c>
      <c r="B187" s="55">
        <v>42755</v>
      </c>
      <c r="C187" s="41" t="s">
        <v>866</v>
      </c>
      <c r="D187" s="56">
        <v>37623</v>
      </c>
      <c r="E187" s="42">
        <v>1000</v>
      </c>
      <c r="F187" s="68">
        <v>2</v>
      </c>
      <c r="G187" s="41" t="s">
        <v>643</v>
      </c>
      <c r="H187" s="41"/>
    </row>
    <row r="188" spans="1:8" x14ac:dyDescent="0.25">
      <c r="A188" s="41" t="s">
        <v>867</v>
      </c>
      <c r="B188" s="55">
        <v>42756</v>
      </c>
      <c r="C188" s="41" t="s">
        <v>868</v>
      </c>
      <c r="D188" s="56">
        <v>37649</v>
      </c>
      <c r="E188" s="42">
        <v>5000</v>
      </c>
      <c r="F188" s="68">
        <v>3</v>
      </c>
      <c r="G188" s="41" t="s">
        <v>643</v>
      </c>
      <c r="H188" s="41"/>
    </row>
    <row r="189" spans="1:8" x14ac:dyDescent="0.25">
      <c r="A189" s="41" t="s">
        <v>869</v>
      </c>
      <c r="B189" s="55">
        <v>42759</v>
      </c>
      <c r="C189" s="41" t="s">
        <v>870</v>
      </c>
      <c r="D189" s="56">
        <v>37705</v>
      </c>
      <c r="E189" s="42">
        <v>5000</v>
      </c>
      <c r="F189" s="68">
        <v>11</v>
      </c>
      <c r="G189" s="41" t="s">
        <v>643</v>
      </c>
      <c r="H189" s="41"/>
    </row>
    <row r="191" spans="1:8" x14ac:dyDescent="0.25">
      <c r="D191" s="41" t="s">
        <v>213</v>
      </c>
      <c r="E191" s="69">
        <f>+SUM(E68:E189)</f>
        <v>2432479.21</v>
      </c>
    </row>
    <row r="192" spans="1:8" x14ac:dyDescent="0.25">
      <c r="D192" s="41" t="s">
        <v>871</v>
      </c>
      <c r="E192" s="42">
        <f>+[1]ENE!$M$164</f>
        <v>-2373416.4500000002</v>
      </c>
    </row>
    <row r="193" spans="4:5" x14ac:dyDescent="0.25">
      <c r="D193" s="41" t="s">
        <v>872</v>
      </c>
      <c r="E193" s="70">
        <f>+E191+E192</f>
        <v>59062.759999999776</v>
      </c>
    </row>
  </sheetData>
  <autoFilter ref="A7:E61"/>
  <sortState ref="A8:D64">
    <sortCondition ref="A8:A64"/>
  </sortState>
  <pageMargins left="0.70866141732283472" right="0.70866141732283472" top="0.74803149606299213" bottom="0.74803149606299213" header="0.31496062992125984" footer="0.31496062992125984"/>
  <pageSetup scale="68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67" workbookViewId="0">
      <selection activeCell="C77" sqref="C77"/>
    </sheetView>
  </sheetViews>
  <sheetFormatPr baseColWidth="10" defaultRowHeight="15" x14ac:dyDescent="0.25"/>
  <cols>
    <col min="1" max="1" width="14.5703125" bestFit="1" customWidth="1"/>
    <col min="2" max="2" width="41" bestFit="1" customWidth="1"/>
    <col min="3" max="3" width="13.42578125" bestFit="1" customWidth="1"/>
    <col min="4" max="4" width="24.28515625" customWidth="1"/>
  </cols>
  <sheetData>
    <row r="1" spans="1:10" s="95" customFormat="1" x14ac:dyDescent="0.25"/>
    <row r="2" spans="1:10" s="95" customFormat="1" x14ac:dyDescent="0.25">
      <c r="B2" s="3" t="s">
        <v>0</v>
      </c>
      <c r="C2" s="4"/>
      <c r="D2" s="4"/>
    </row>
    <row r="3" spans="1:10" s="95" customFormat="1" x14ac:dyDescent="0.25">
      <c r="B3" s="3" t="s">
        <v>1</v>
      </c>
      <c r="C3" s="4"/>
      <c r="D3" s="4"/>
    </row>
    <row r="4" spans="1:10" s="95" customFormat="1" x14ac:dyDescent="0.25">
      <c r="B4" s="3" t="s">
        <v>2</v>
      </c>
      <c r="C4" s="4"/>
      <c r="D4" s="4"/>
    </row>
    <row r="5" spans="1:10" s="95" customFormat="1" x14ac:dyDescent="0.25">
      <c r="B5" s="8" t="s">
        <v>289</v>
      </c>
      <c r="C5" s="5"/>
      <c r="D5" s="5"/>
    </row>
    <row r="6" spans="1:10" s="95" customFormat="1" x14ac:dyDescent="0.25"/>
    <row r="7" spans="1:10" s="95" customFormat="1" x14ac:dyDescent="0.25">
      <c r="A7" s="2" t="s">
        <v>3</v>
      </c>
      <c r="B7" s="2" t="s">
        <v>4</v>
      </c>
      <c r="C7" s="2" t="s">
        <v>5</v>
      </c>
      <c r="D7" s="2" t="s">
        <v>6</v>
      </c>
      <c r="I7" s="96"/>
    </row>
    <row r="8" spans="1:10" x14ac:dyDescent="0.25">
      <c r="A8" s="95" t="s">
        <v>1215</v>
      </c>
      <c r="B8" s="95" t="s">
        <v>1216</v>
      </c>
      <c r="C8" s="96">
        <v>418629.55</v>
      </c>
      <c r="D8" s="9" t="s">
        <v>1271</v>
      </c>
      <c r="F8" s="111"/>
      <c r="G8" s="111"/>
      <c r="H8" s="112"/>
      <c r="I8" s="96"/>
      <c r="J8" s="96"/>
    </row>
    <row r="9" spans="1:10" x14ac:dyDescent="0.25">
      <c r="A9" s="95" t="s">
        <v>1102</v>
      </c>
      <c r="B9" s="95" t="s">
        <v>1103</v>
      </c>
      <c r="C9" s="95">
        <v>-100</v>
      </c>
      <c r="D9" s="98" t="s">
        <v>1272</v>
      </c>
      <c r="F9" s="111"/>
      <c r="G9" s="111"/>
      <c r="H9" s="111"/>
      <c r="I9" s="112"/>
      <c r="J9" s="96"/>
    </row>
    <row r="10" spans="1:10" x14ac:dyDescent="0.25">
      <c r="A10" s="95" t="s">
        <v>1104</v>
      </c>
      <c r="B10" s="95" t="s">
        <v>1105</v>
      </c>
      <c r="C10" s="95">
        <v>-805.52</v>
      </c>
      <c r="D10" s="98" t="s">
        <v>1272</v>
      </c>
      <c r="F10" s="111"/>
      <c r="G10" s="111"/>
      <c r="H10" s="111"/>
      <c r="I10" s="112"/>
      <c r="J10" s="96"/>
    </row>
    <row r="11" spans="1:10" x14ac:dyDescent="0.25">
      <c r="A11" s="95" t="s">
        <v>1217</v>
      </c>
      <c r="B11" s="95" t="s">
        <v>1218</v>
      </c>
      <c r="C11" s="96">
        <v>304122</v>
      </c>
      <c r="D11" s="9" t="s">
        <v>473</v>
      </c>
      <c r="F11" s="111"/>
      <c r="G11" s="111"/>
      <c r="H11" s="112"/>
      <c r="I11" s="112"/>
      <c r="J11" s="96"/>
    </row>
    <row r="12" spans="1:10" x14ac:dyDescent="0.25">
      <c r="A12" s="95" t="s">
        <v>1108</v>
      </c>
      <c r="B12" s="95" t="s">
        <v>1109</v>
      </c>
      <c r="C12" s="96">
        <v>-1000</v>
      </c>
      <c r="D12" s="98" t="s">
        <v>1272</v>
      </c>
      <c r="F12" s="111"/>
      <c r="G12" s="111"/>
      <c r="H12" s="112"/>
      <c r="I12" s="112"/>
      <c r="J12" s="96"/>
    </row>
    <row r="13" spans="1:10" s="95" customFormat="1" x14ac:dyDescent="0.25">
      <c r="A13" s="95" t="s">
        <v>1281</v>
      </c>
      <c r="B13" s="95" t="s">
        <v>1282</v>
      </c>
      <c r="C13" s="100">
        <v>480200</v>
      </c>
      <c r="D13" s="9" t="s">
        <v>473</v>
      </c>
      <c r="F13" s="111"/>
      <c r="G13" s="111"/>
      <c r="H13" s="112"/>
      <c r="I13" s="112"/>
      <c r="J13" s="96"/>
    </row>
    <row r="14" spans="1:10" x14ac:dyDescent="0.25">
      <c r="A14" s="95" t="s">
        <v>1219</v>
      </c>
      <c r="B14" s="95" t="s">
        <v>1220</v>
      </c>
      <c r="C14" s="96">
        <v>290600</v>
      </c>
      <c r="D14" s="9" t="s">
        <v>1278</v>
      </c>
      <c r="F14" s="111"/>
      <c r="G14" s="111"/>
      <c r="H14" s="112"/>
      <c r="I14" s="112"/>
      <c r="J14" s="96"/>
    </row>
    <row r="15" spans="1:10" x14ac:dyDescent="0.25">
      <c r="A15" s="95" t="s">
        <v>1221</v>
      </c>
      <c r="B15" s="95" t="s">
        <v>1222</v>
      </c>
      <c r="C15" s="96">
        <v>-20000</v>
      </c>
      <c r="D15" s="9" t="s">
        <v>1273</v>
      </c>
      <c r="F15" s="111"/>
      <c r="G15" s="111"/>
      <c r="H15" s="112"/>
      <c r="I15" s="112"/>
      <c r="J15" s="96"/>
    </row>
    <row r="16" spans="1:10" x14ac:dyDescent="0.25">
      <c r="A16" s="95" t="s">
        <v>1288</v>
      </c>
      <c r="B16" s="95" t="s">
        <v>1289</v>
      </c>
      <c r="C16" s="96">
        <v>-5000</v>
      </c>
      <c r="D16" s="9"/>
      <c r="F16" s="111"/>
      <c r="G16" s="111"/>
      <c r="H16" s="112"/>
      <c r="I16" s="112"/>
      <c r="J16" s="96"/>
    </row>
    <row r="17" spans="1:10" s="95" customFormat="1" x14ac:dyDescent="0.25">
      <c r="A17" s="95" t="s">
        <v>1223</v>
      </c>
      <c r="B17" s="95" t="s">
        <v>1224</v>
      </c>
      <c r="C17" s="96">
        <v>2800</v>
      </c>
      <c r="D17" s="9" t="s">
        <v>1278</v>
      </c>
      <c r="F17" s="111"/>
      <c r="G17" s="111"/>
      <c r="H17" s="112"/>
      <c r="I17" s="112"/>
      <c r="J17" s="96"/>
    </row>
    <row r="18" spans="1:10" x14ac:dyDescent="0.25">
      <c r="A18" s="95" t="s">
        <v>1225</v>
      </c>
      <c r="B18" s="95" t="s">
        <v>1226</v>
      </c>
      <c r="C18" s="96">
        <v>134200</v>
      </c>
      <c r="D18" s="9" t="s">
        <v>1278</v>
      </c>
      <c r="F18" s="111"/>
      <c r="G18" s="111"/>
      <c r="H18" s="112"/>
      <c r="I18" s="112"/>
      <c r="J18" s="96"/>
    </row>
    <row r="19" spans="1:10" x14ac:dyDescent="0.25">
      <c r="A19" s="95" t="s">
        <v>1227</v>
      </c>
      <c r="B19" s="95" t="s">
        <v>1228</v>
      </c>
      <c r="C19" s="96">
        <v>414900</v>
      </c>
      <c r="D19" s="9" t="s">
        <v>1278</v>
      </c>
      <c r="F19" s="111"/>
      <c r="G19" s="111"/>
      <c r="H19" s="112"/>
      <c r="I19" s="112"/>
      <c r="J19" s="96"/>
    </row>
    <row r="20" spans="1:10" x14ac:dyDescent="0.25">
      <c r="A20" s="95" t="s">
        <v>1229</v>
      </c>
      <c r="B20" s="95" t="s">
        <v>1230</v>
      </c>
      <c r="C20" s="96">
        <v>268200</v>
      </c>
      <c r="D20" s="9" t="s">
        <v>1278</v>
      </c>
      <c r="F20" s="111"/>
      <c r="G20" s="111"/>
      <c r="H20" s="112"/>
      <c r="I20" s="112"/>
      <c r="J20" s="96"/>
    </row>
    <row r="21" spans="1:10" x14ac:dyDescent="0.25">
      <c r="A21" s="95" t="s">
        <v>1231</v>
      </c>
      <c r="B21" s="95" t="s">
        <v>1232</v>
      </c>
      <c r="C21" s="96">
        <v>358200</v>
      </c>
      <c r="D21" s="9" t="s">
        <v>473</v>
      </c>
      <c r="F21" s="111"/>
      <c r="G21" s="111"/>
      <c r="H21" s="112"/>
      <c r="I21" s="112"/>
      <c r="J21" s="96"/>
    </row>
    <row r="22" spans="1:10" x14ac:dyDescent="0.25">
      <c r="A22" s="95" t="s">
        <v>1233</v>
      </c>
      <c r="B22" s="95" t="s">
        <v>1234</v>
      </c>
      <c r="C22" s="96">
        <v>190600</v>
      </c>
      <c r="D22" s="10" t="s">
        <v>1274</v>
      </c>
      <c r="F22" s="111"/>
      <c r="G22" s="111"/>
      <c r="H22" s="112"/>
      <c r="I22" s="112"/>
      <c r="J22" s="96"/>
    </row>
    <row r="23" spans="1:10" x14ac:dyDescent="0.25">
      <c r="A23" s="95" t="s">
        <v>1206</v>
      </c>
      <c r="B23" s="95" t="s">
        <v>1207</v>
      </c>
      <c r="C23" s="96">
        <v>-60612.75</v>
      </c>
      <c r="D23" s="9" t="s">
        <v>473</v>
      </c>
      <c r="F23" s="111"/>
      <c r="G23" s="111"/>
      <c r="H23" s="112"/>
      <c r="I23" s="112"/>
      <c r="J23" s="96"/>
    </row>
    <row r="24" spans="1:10" x14ac:dyDescent="0.25">
      <c r="A24" s="95" t="s">
        <v>1235</v>
      </c>
      <c r="B24" s="95" t="s">
        <v>1236</v>
      </c>
      <c r="C24" s="96">
        <v>254110.79</v>
      </c>
      <c r="D24" s="9" t="s">
        <v>1271</v>
      </c>
      <c r="F24" s="111"/>
      <c r="G24" s="111"/>
      <c r="H24" s="112"/>
      <c r="I24" s="112"/>
      <c r="J24" s="96"/>
    </row>
    <row r="25" spans="1:10" x14ac:dyDescent="0.25">
      <c r="A25" s="95" t="s">
        <v>1006</v>
      </c>
      <c r="B25" s="95" t="s">
        <v>1007</v>
      </c>
      <c r="C25" s="96">
        <v>-2500</v>
      </c>
      <c r="D25" s="98" t="s">
        <v>1272</v>
      </c>
      <c r="F25" s="111"/>
      <c r="G25" s="111"/>
      <c r="H25" s="112"/>
      <c r="I25" s="112"/>
      <c r="J25" s="96"/>
    </row>
    <row r="26" spans="1:10" x14ac:dyDescent="0.25">
      <c r="A26" s="95" t="s">
        <v>1237</v>
      </c>
      <c r="B26" s="95" t="s">
        <v>1238</v>
      </c>
      <c r="C26" s="96">
        <v>487871.43</v>
      </c>
      <c r="D26" s="9" t="s">
        <v>1271</v>
      </c>
      <c r="F26" s="111"/>
      <c r="G26" s="111"/>
      <c r="H26" s="112"/>
      <c r="I26" s="112"/>
      <c r="J26" s="96"/>
    </row>
    <row r="27" spans="1:10" x14ac:dyDescent="0.25">
      <c r="A27" s="95" t="s">
        <v>1208</v>
      </c>
      <c r="B27" s="95" t="s">
        <v>1209</v>
      </c>
      <c r="C27" s="96">
        <v>-480199.91</v>
      </c>
      <c r="D27" s="9" t="s">
        <v>1280</v>
      </c>
      <c r="F27" s="111"/>
      <c r="G27" s="111"/>
      <c r="H27" s="112"/>
      <c r="I27" s="112"/>
      <c r="J27" s="96"/>
    </row>
    <row r="28" spans="1:10" x14ac:dyDescent="0.25">
      <c r="A28" s="95" t="s">
        <v>1009</v>
      </c>
      <c r="B28" s="95" t="s">
        <v>1010</v>
      </c>
      <c r="C28" s="95">
        <v>-175</v>
      </c>
      <c r="D28" s="98" t="s">
        <v>1272</v>
      </c>
      <c r="F28" s="111"/>
      <c r="G28" s="111"/>
      <c r="H28" s="111"/>
      <c r="I28" s="112"/>
      <c r="J28" s="96"/>
    </row>
    <row r="29" spans="1:10" s="95" customFormat="1" x14ac:dyDescent="0.25">
      <c r="A29" s="95" t="s">
        <v>1283</v>
      </c>
      <c r="B29" s="95" t="s">
        <v>1284</v>
      </c>
      <c r="C29" s="96">
        <v>-800400</v>
      </c>
      <c r="D29" s="9" t="s">
        <v>1287</v>
      </c>
      <c r="F29" s="111"/>
      <c r="G29" s="111"/>
      <c r="H29" s="112"/>
      <c r="I29" s="112"/>
      <c r="J29" s="96"/>
    </row>
    <row r="30" spans="1:10" s="95" customFormat="1" x14ac:dyDescent="0.25">
      <c r="A30" s="95" t="s">
        <v>1295</v>
      </c>
      <c r="B30" s="95" t="s">
        <v>1296</v>
      </c>
      <c r="C30" s="96">
        <v>-10000</v>
      </c>
      <c r="D30" s="9"/>
      <c r="F30" s="111"/>
      <c r="G30" s="111"/>
      <c r="H30" s="112"/>
      <c r="I30" s="112"/>
      <c r="J30" s="96"/>
    </row>
    <row r="31" spans="1:10" x14ac:dyDescent="0.25">
      <c r="A31" s="95" t="s">
        <v>1239</v>
      </c>
      <c r="B31" s="95" t="s">
        <v>1240</v>
      </c>
      <c r="C31" s="96">
        <v>207000</v>
      </c>
      <c r="D31" s="9" t="s">
        <v>473</v>
      </c>
      <c r="F31" s="111"/>
      <c r="G31" s="111"/>
      <c r="H31" s="112"/>
      <c r="I31" s="112"/>
      <c r="J31" s="96"/>
    </row>
    <row r="32" spans="1:10" s="95" customFormat="1" x14ac:dyDescent="0.25">
      <c r="A32" s="95" t="s">
        <v>1293</v>
      </c>
      <c r="B32" s="95" t="s">
        <v>1294</v>
      </c>
      <c r="C32" s="96">
        <v>-5000</v>
      </c>
      <c r="D32" s="9"/>
      <c r="F32" s="111"/>
      <c r="G32" s="111"/>
      <c r="H32" s="112"/>
      <c r="I32" s="112"/>
      <c r="J32" s="96"/>
    </row>
    <row r="33" spans="1:10" x14ac:dyDescent="0.25">
      <c r="A33" s="95" t="s">
        <v>1012</v>
      </c>
      <c r="B33" s="95" t="s">
        <v>1013</v>
      </c>
      <c r="C33" s="96">
        <v>375000</v>
      </c>
      <c r="D33" s="9" t="s">
        <v>473</v>
      </c>
      <c r="F33" s="111"/>
      <c r="G33" s="111"/>
      <c r="H33" s="112"/>
      <c r="I33" s="112"/>
      <c r="J33" s="96"/>
    </row>
    <row r="34" spans="1:10" x14ac:dyDescent="0.25">
      <c r="A34" s="95" t="s">
        <v>1290</v>
      </c>
      <c r="B34" s="95" t="s">
        <v>1291</v>
      </c>
      <c r="C34" s="96">
        <v>-5000</v>
      </c>
      <c r="D34" s="98"/>
      <c r="F34" s="111"/>
      <c r="G34" s="111"/>
      <c r="H34" s="112"/>
      <c r="I34" s="112"/>
      <c r="J34" s="96"/>
    </row>
    <row r="35" spans="1:10" s="95" customFormat="1" x14ac:dyDescent="0.25">
      <c r="A35" s="95" t="s">
        <v>1422</v>
      </c>
      <c r="B35" s="95" t="s">
        <v>1423</v>
      </c>
      <c r="C35" s="96">
        <v>-5000</v>
      </c>
      <c r="D35" s="98"/>
      <c r="F35" s="111"/>
      <c r="G35" s="111"/>
      <c r="H35" s="112"/>
      <c r="I35" s="112"/>
      <c r="J35" s="96"/>
    </row>
    <row r="36" spans="1:10" x14ac:dyDescent="0.25">
      <c r="A36" s="95" t="s">
        <v>1114</v>
      </c>
      <c r="B36" s="95" t="s">
        <v>1115</v>
      </c>
      <c r="C36" s="95">
        <v>-175</v>
      </c>
      <c r="D36" s="98" t="s">
        <v>1272</v>
      </c>
      <c r="F36" s="111"/>
      <c r="G36" s="111"/>
      <c r="H36" s="111"/>
      <c r="I36" s="112"/>
      <c r="J36" s="96"/>
    </row>
    <row r="37" spans="1:10" x14ac:dyDescent="0.25">
      <c r="A37" s="95" t="s">
        <v>191</v>
      </c>
      <c r="B37" s="95" t="s">
        <v>192</v>
      </c>
      <c r="C37" s="96">
        <v>405000</v>
      </c>
      <c r="D37" s="9" t="s">
        <v>473</v>
      </c>
      <c r="F37" s="111"/>
      <c r="G37" s="111"/>
      <c r="H37" s="112"/>
      <c r="I37" s="112"/>
      <c r="J37" s="96"/>
    </row>
    <row r="38" spans="1:10" x14ac:dyDescent="0.25">
      <c r="A38" s="95" t="s">
        <v>1195</v>
      </c>
      <c r="B38" s="95" t="s">
        <v>1210</v>
      </c>
      <c r="C38" s="95">
        <v>-83.25</v>
      </c>
      <c r="D38" s="98" t="s">
        <v>1272</v>
      </c>
      <c r="F38" s="111"/>
      <c r="G38" s="111"/>
      <c r="H38" s="111"/>
      <c r="I38" s="112"/>
      <c r="J38" s="96"/>
    </row>
    <row r="39" spans="1:10" x14ac:dyDescent="0.25">
      <c r="A39" s="95" t="s">
        <v>1241</v>
      </c>
      <c r="B39" s="95" t="s">
        <v>1242</v>
      </c>
      <c r="C39" s="96">
        <v>600000</v>
      </c>
      <c r="D39" s="9" t="s">
        <v>473</v>
      </c>
      <c r="F39" s="111"/>
      <c r="G39" s="111"/>
      <c r="H39" s="112"/>
      <c r="I39" s="112"/>
      <c r="J39" s="96"/>
    </row>
    <row r="40" spans="1:10" x14ac:dyDescent="0.25">
      <c r="A40" s="95" t="s">
        <v>1124</v>
      </c>
      <c r="B40" s="95" t="s">
        <v>1125</v>
      </c>
      <c r="C40" s="95">
        <v>-500</v>
      </c>
      <c r="D40" s="98" t="s">
        <v>1272</v>
      </c>
      <c r="F40" s="111"/>
      <c r="G40" s="111"/>
      <c r="H40" s="111"/>
      <c r="I40" s="112"/>
      <c r="J40" s="96"/>
    </row>
    <row r="41" spans="1:10" x14ac:dyDescent="0.25">
      <c r="A41" s="95" t="s">
        <v>1243</v>
      </c>
      <c r="B41" s="95" t="s">
        <v>1244</v>
      </c>
      <c r="C41" s="96">
        <v>21824.99</v>
      </c>
      <c r="D41" s="9" t="s">
        <v>1278</v>
      </c>
      <c r="F41" s="111"/>
      <c r="G41" s="111"/>
      <c r="H41" s="112"/>
      <c r="I41" s="112"/>
      <c r="J41" s="96"/>
    </row>
    <row r="42" spans="1:10" x14ac:dyDescent="0.25">
      <c r="A42" s="95" t="s">
        <v>1128</v>
      </c>
      <c r="B42" s="95" t="s">
        <v>1129</v>
      </c>
      <c r="C42" s="96">
        <v>300300</v>
      </c>
      <c r="D42" s="9" t="s">
        <v>473</v>
      </c>
      <c r="F42" s="111"/>
      <c r="G42" s="111"/>
      <c r="H42" s="112"/>
      <c r="I42" s="112"/>
      <c r="J42" s="96"/>
    </row>
    <row r="43" spans="1:10" x14ac:dyDescent="0.25">
      <c r="A43" s="95" t="s">
        <v>1130</v>
      </c>
      <c r="B43" s="95" t="s">
        <v>1131</v>
      </c>
      <c r="C43" s="95">
        <v>-516.61</v>
      </c>
      <c r="D43" s="98" t="s">
        <v>1272</v>
      </c>
      <c r="F43" s="111"/>
      <c r="G43" s="111"/>
      <c r="H43" s="111"/>
      <c r="I43" s="112"/>
      <c r="J43" s="96"/>
    </row>
    <row r="44" spans="1:10" x14ac:dyDescent="0.25">
      <c r="A44" s="95" t="s">
        <v>624</v>
      </c>
      <c r="B44" s="95" t="s">
        <v>625</v>
      </c>
      <c r="C44" s="112">
        <v>-174500</v>
      </c>
      <c r="D44" s="9" t="s">
        <v>473</v>
      </c>
      <c r="F44" s="111"/>
      <c r="G44" s="111"/>
      <c r="H44" s="112"/>
      <c r="I44" s="112"/>
      <c r="J44" s="96"/>
    </row>
    <row r="45" spans="1:10" x14ac:dyDescent="0.25">
      <c r="A45" s="95" t="s">
        <v>1245</v>
      </c>
      <c r="B45" s="95" t="s">
        <v>1246</v>
      </c>
      <c r="C45" s="96">
        <v>235000</v>
      </c>
      <c r="D45" s="9" t="s">
        <v>473</v>
      </c>
      <c r="F45" s="111"/>
      <c r="G45" s="111"/>
      <c r="H45" s="112"/>
      <c r="I45" s="112"/>
      <c r="J45" s="96"/>
    </row>
    <row r="46" spans="1:10" x14ac:dyDescent="0.25">
      <c r="A46" s="95" t="s">
        <v>1211</v>
      </c>
      <c r="B46" s="95" t="s">
        <v>1212</v>
      </c>
      <c r="C46" s="96">
        <v>-20000</v>
      </c>
      <c r="D46" s="9" t="s">
        <v>1275</v>
      </c>
      <c r="F46" s="111"/>
      <c r="G46" s="111"/>
      <c r="H46" s="112"/>
      <c r="I46" s="112"/>
      <c r="J46" s="96"/>
    </row>
    <row r="47" spans="1:10" x14ac:dyDescent="0.25">
      <c r="A47" s="95" t="s">
        <v>1030</v>
      </c>
      <c r="B47" s="95" t="s">
        <v>1031</v>
      </c>
      <c r="C47" s="96">
        <v>227300</v>
      </c>
      <c r="D47" s="9" t="s">
        <v>473</v>
      </c>
      <c r="F47" s="111"/>
      <c r="G47" s="111"/>
      <c r="H47" s="112"/>
      <c r="I47" s="112"/>
      <c r="J47" s="96"/>
    </row>
    <row r="48" spans="1:10" x14ac:dyDescent="0.25">
      <c r="A48" s="95" t="s">
        <v>1213</v>
      </c>
      <c r="B48" s="95" t="s">
        <v>1214</v>
      </c>
      <c r="C48" s="96">
        <v>3470.91</v>
      </c>
      <c r="D48" s="24" t="s">
        <v>1276</v>
      </c>
      <c r="F48" s="111"/>
      <c r="G48" s="111"/>
      <c r="H48" s="112"/>
      <c r="I48" s="112"/>
      <c r="J48" s="96"/>
    </row>
    <row r="49" spans="1:10" s="95" customFormat="1" x14ac:dyDescent="0.25">
      <c r="A49" s="95" t="s">
        <v>1285</v>
      </c>
      <c r="B49" s="95" t="s">
        <v>1286</v>
      </c>
      <c r="C49" s="100">
        <v>-30000</v>
      </c>
      <c r="D49" s="9" t="s">
        <v>1287</v>
      </c>
      <c r="F49" s="111"/>
      <c r="G49" s="111"/>
      <c r="H49" s="112"/>
      <c r="I49" s="112"/>
      <c r="J49" s="96"/>
    </row>
    <row r="50" spans="1:10" x14ac:dyDescent="0.25">
      <c r="A50" s="95" t="s">
        <v>1138</v>
      </c>
      <c r="B50" s="95" t="s">
        <v>1139</v>
      </c>
      <c r="C50" s="95">
        <v>-529.53</v>
      </c>
      <c r="D50" s="98" t="s">
        <v>1272</v>
      </c>
      <c r="F50" s="111"/>
      <c r="G50" s="111"/>
      <c r="H50" s="111"/>
      <c r="I50" s="112"/>
      <c r="J50" s="96"/>
    </row>
    <row r="51" spans="1:10" x14ac:dyDescent="0.25">
      <c r="A51" s="95" t="s">
        <v>1044</v>
      </c>
      <c r="B51" s="95" t="s">
        <v>1045</v>
      </c>
      <c r="C51" s="96">
        <v>-12000</v>
      </c>
      <c r="D51" s="98" t="s">
        <v>1272</v>
      </c>
      <c r="F51" s="111"/>
      <c r="G51" s="111"/>
      <c r="H51" s="112"/>
      <c r="I51" s="112"/>
      <c r="J51" s="96"/>
    </row>
    <row r="52" spans="1:10" x14ac:dyDescent="0.25">
      <c r="A52" s="95" t="s">
        <v>1142</v>
      </c>
      <c r="B52" s="95" t="s">
        <v>1143</v>
      </c>
      <c r="C52" s="96">
        <v>-1031.8399999999999</v>
      </c>
      <c r="D52" s="98" t="s">
        <v>1272</v>
      </c>
      <c r="F52" s="111"/>
      <c r="G52" s="111"/>
      <c r="H52" s="112"/>
      <c r="I52" s="112"/>
      <c r="J52" s="96"/>
    </row>
    <row r="53" spans="1:10" x14ac:dyDescent="0.25">
      <c r="A53" s="95" t="s">
        <v>1247</v>
      </c>
      <c r="B53" s="95" t="s">
        <v>1248</v>
      </c>
      <c r="C53" s="96">
        <v>52553.2</v>
      </c>
      <c r="D53" s="9" t="s">
        <v>1278</v>
      </c>
      <c r="F53" s="111"/>
      <c r="G53" s="111"/>
      <c r="H53" s="112"/>
      <c r="I53" s="112"/>
      <c r="J53" s="96"/>
    </row>
    <row r="54" spans="1:10" x14ac:dyDescent="0.25">
      <c r="A54" s="95" t="s">
        <v>1249</v>
      </c>
      <c r="B54" s="95" t="s">
        <v>1250</v>
      </c>
      <c r="C54" s="96">
        <v>375900</v>
      </c>
      <c r="D54" s="9" t="s">
        <v>1277</v>
      </c>
      <c r="F54" s="111"/>
      <c r="G54" s="111"/>
      <c r="H54" s="112"/>
      <c r="I54" s="112"/>
      <c r="J54" s="96"/>
    </row>
    <row r="55" spans="1:10" s="95" customFormat="1" x14ac:dyDescent="0.25">
      <c r="A55" s="95" t="s">
        <v>1428</v>
      </c>
      <c r="B55" s="95" t="s">
        <v>1429</v>
      </c>
      <c r="C55" s="96">
        <v>-20000</v>
      </c>
      <c r="D55" s="9"/>
      <c r="F55" s="111"/>
      <c r="G55" s="111"/>
      <c r="H55" s="112"/>
      <c r="I55" s="112"/>
      <c r="J55" s="96"/>
    </row>
    <row r="56" spans="1:10" x14ac:dyDescent="0.25">
      <c r="A56" s="95" t="s">
        <v>1146</v>
      </c>
      <c r="B56" s="95" t="s">
        <v>1147</v>
      </c>
      <c r="C56" s="95">
        <v>-500</v>
      </c>
      <c r="D56" s="98" t="s">
        <v>1272</v>
      </c>
      <c r="F56" s="111"/>
      <c r="G56" s="111"/>
      <c r="H56" s="111"/>
      <c r="I56" s="112"/>
      <c r="J56" s="96"/>
    </row>
    <row r="57" spans="1:10" x14ac:dyDescent="0.25">
      <c r="A57" s="95" t="s">
        <v>1251</v>
      </c>
      <c r="B57" s="95" t="s">
        <v>1252</v>
      </c>
      <c r="C57" s="96">
        <v>670000</v>
      </c>
      <c r="D57" s="9" t="s">
        <v>1278</v>
      </c>
      <c r="F57" s="111"/>
      <c r="G57" s="111"/>
      <c r="H57" s="112"/>
      <c r="I57" s="112"/>
      <c r="J57" s="96"/>
    </row>
    <row r="58" spans="1:10" x14ac:dyDescent="0.25">
      <c r="A58" s="95" t="s">
        <v>1150</v>
      </c>
      <c r="B58" s="95" t="s">
        <v>1151</v>
      </c>
      <c r="C58" s="96">
        <v>321231.7</v>
      </c>
      <c r="D58" s="10" t="s">
        <v>1279</v>
      </c>
      <c r="F58" s="111"/>
      <c r="G58" s="111"/>
      <c r="H58" s="112"/>
      <c r="I58" s="112"/>
      <c r="J58" s="96"/>
    </row>
    <row r="59" spans="1:10" x14ac:dyDescent="0.25">
      <c r="A59" s="95" t="s">
        <v>1152</v>
      </c>
      <c r="B59" s="95" t="s">
        <v>1153</v>
      </c>
      <c r="C59" s="96">
        <v>304855.2</v>
      </c>
      <c r="D59" s="10" t="s">
        <v>1279</v>
      </c>
      <c r="F59" s="111"/>
      <c r="G59" s="111"/>
      <c r="H59" s="112"/>
      <c r="I59" s="112"/>
      <c r="J59" s="96"/>
    </row>
    <row r="60" spans="1:10" x14ac:dyDescent="0.25">
      <c r="A60" s="95" t="s">
        <v>1162</v>
      </c>
      <c r="B60" s="95" t="s">
        <v>1163</v>
      </c>
      <c r="C60" s="96">
        <v>348456.88</v>
      </c>
      <c r="D60" s="9" t="s">
        <v>1278</v>
      </c>
      <c r="F60" s="111"/>
      <c r="G60" s="111"/>
      <c r="H60" s="112"/>
      <c r="I60" s="112"/>
      <c r="J60" s="96"/>
    </row>
    <row r="61" spans="1:10" x14ac:dyDescent="0.25">
      <c r="A61" s="95" t="s">
        <v>1166</v>
      </c>
      <c r="B61" s="95" t="s">
        <v>1167</v>
      </c>
      <c r="C61" s="96">
        <v>355700</v>
      </c>
      <c r="D61" s="9" t="s">
        <v>473</v>
      </c>
      <c r="F61" s="111"/>
      <c r="G61" s="111"/>
      <c r="H61" s="112"/>
      <c r="I61" s="112"/>
      <c r="J61" s="96"/>
    </row>
    <row r="62" spans="1:10" x14ac:dyDescent="0.25">
      <c r="A62" s="95" t="s">
        <v>1168</v>
      </c>
      <c r="B62" s="95" t="s">
        <v>1169</v>
      </c>
      <c r="C62" s="96">
        <v>666300</v>
      </c>
      <c r="D62" s="9" t="s">
        <v>473</v>
      </c>
      <c r="F62" s="111"/>
      <c r="G62" s="111"/>
      <c r="H62" s="112"/>
      <c r="I62" s="112"/>
      <c r="J62" s="96"/>
    </row>
    <row r="63" spans="1:10" x14ac:dyDescent="0.25">
      <c r="A63" s="95" t="s">
        <v>1253</v>
      </c>
      <c r="B63" s="95" t="s">
        <v>1254</v>
      </c>
      <c r="C63" s="96">
        <v>390319.43</v>
      </c>
      <c r="D63" s="9" t="s">
        <v>1271</v>
      </c>
      <c r="F63" s="111"/>
      <c r="G63" s="111"/>
      <c r="H63" s="112"/>
      <c r="I63" s="112"/>
      <c r="J63" s="96"/>
    </row>
    <row r="64" spans="1:10" x14ac:dyDescent="0.25">
      <c r="A64" s="95" t="s">
        <v>1255</v>
      </c>
      <c r="B64" s="95" t="s">
        <v>1256</v>
      </c>
      <c r="C64" s="96">
        <v>-10000</v>
      </c>
      <c r="D64" s="98" t="s">
        <v>1272</v>
      </c>
      <c r="F64" s="111"/>
      <c r="G64" s="111"/>
      <c r="H64" s="112"/>
      <c r="I64" s="112"/>
      <c r="J64" s="96"/>
    </row>
    <row r="65" spans="1:10" x14ac:dyDescent="0.25">
      <c r="A65" s="95" t="s">
        <v>1174</v>
      </c>
      <c r="B65" s="95" t="s">
        <v>1175</v>
      </c>
      <c r="C65" s="96">
        <v>-3700</v>
      </c>
      <c r="D65" s="98" t="s">
        <v>1272</v>
      </c>
      <c r="F65" s="111"/>
      <c r="G65" s="111"/>
      <c r="H65" s="112"/>
      <c r="I65" s="112"/>
      <c r="J65" s="96"/>
    </row>
    <row r="66" spans="1:10" x14ac:dyDescent="0.25">
      <c r="A66" s="95" t="s">
        <v>1257</v>
      </c>
      <c r="B66" s="95" t="s">
        <v>1258</v>
      </c>
      <c r="C66" s="96">
        <v>513300</v>
      </c>
      <c r="D66" s="9" t="s">
        <v>1278</v>
      </c>
      <c r="F66" s="111"/>
      <c r="G66" s="111"/>
      <c r="H66" s="112"/>
      <c r="I66" s="112"/>
      <c r="J66" s="96"/>
    </row>
    <row r="67" spans="1:10" x14ac:dyDescent="0.25">
      <c r="A67" s="95" t="s">
        <v>1259</v>
      </c>
      <c r="B67" s="95" t="s">
        <v>1260</v>
      </c>
      <c r="C67" s="96">
        <v>611800</v>
      </c>
      <c r="D67" s="9" t="s">
        <v>1278</v>
      </c>
      <c r="F67" s="111"/>
      <c r="G67" s="111"/>
      <c r="H67" s="112"/>
      <c r="I67" s="112"/>
      <c r="J67" s="96"/>
    </row>
    <row r="68" spans="1:10" x14ac:dyDescent="0.25">
      <c r="A68" s="95" t="s">
        <v>1261</v>
      </c>
      <c r="B68" s="95" t="s">
        <v>1262</v>
      </c>
      <c r="C68" s="96">
        <v>546629.84</v>
      </c>
      <c r="D68" s="9" t="s">
        <v>1271</v>
      </c>
      <c r="F68" s="111"/>
      <c r="G68" s="111"/>
      <c r="H68" s="112"/>
      <c r="I68" s="112"/>
      <c r="J68" s="96"/>
    </row>
    <row r="69" spans="1:10" x14ac:dyDescent="0.25">
      <c r="A69" s="95" t="s">
        <v>1263</v>
      </c>
      <c r="B69" s="95" t="s">
        <v>1264</v>
      </c>
      <c r="C69" s="95">
        <v>-356.51</v>
      </c>
      <c r="D69" s="98" t="s">
        <v>1272</v>
      </c>
      <c r="F69" s="111"/>
      <c r="G69" s="111"/>
      <c r="H69" s="111"/>
      <c r="I69" s="112"/>
      <c r="J69" s="96"/>
    </row>
    <row r="70" spans="1:10" x14ac:dyDescent="0.25">
      <c r="A70" s="95" t="s">
        <v>1265</v>
      </c>
      <c r="B70" s="95" t="s">
        <v>1266</v>
      </c>
      <c r="C70" s="96">
        <v>299300</v>
      </c>
      <c r="D70" s="9" t="s">
        <v>1278</v>
      </c>
      <c r="F70" s="111"/>
      <c r="G70" s="111"/>
      <c r="H70" s="112"/>
      <c r="I70" s="112"/>
      <c r="J70" s="96"/>
    </row>
    <row r="71" spans="1:10" x14ac:dyDescent="0.25">
      <c r="A71" s="95" t="s">
        <v>1267</v>
      </c>
      <c r="B71" s="95" t="s">
        <v>1268</v>
      </c>
      <c r="C71" s="96">
        <v>356600</v>
      </c>
      <c r="D71" s="9" t="s">
        <v>473</v>
      </c>
      <c r="F71" s="111"/>
      <c r="G71" s="111"/>
      <c r="H71" s="112"/>
      <c r="I71" s="112"/>
      <c r="J71" s="96"/>
    </row>
    <row r="72" spans="1:10" x14ac:dyDescent="0.25">
      <c r="A72" s="95" t="s">
        <v>1269</v>
      </c>
      <c r="B72" s="95" t="s">
        <v>1270</v>
      </c>
      <c r="C72" s="96">
        <v>643000</v>
      </c>
      <c r="D72" s="9" t="s">
        <v>1278</v>
      </c>
      <c r="F72" s="111"/>
      <c r="G72" s="111"/>
      <c r="H72" s="112"/>
      <c r="I72" s="112"/>
      <c r="J72" s="96"/>
    </row>
    <row r="73" spans="1:10" x14ac:dyDescent="0.25">
      <c r="A73" s="95" t="s">
        <v>103</v>
      </c>
      <c r="B73" s="95" t="s">
        <v>104</v>
      </c>
      <c r="C73" s="96">
        <f>+[1]OCT!$N$94</f>
        <v>-879500.97</v>
      </c>
      <c r="F73" s="111"/>
      <c r="G73" s="111"/>
      <c r="H73" s="112"/>
      <c r="I73" s="112"/>
      <c r="J73" s="96"/>
    </row>
    <row r="74" spans="1:10" x14ac:dyDescent="0.25">
      <c r="C74" s="99"/>
      <c r="F74" s="111"/>
      <c r="G74" s="111"/>
      <c r="H74" s="112"/>
      <c r="I74" s="96"/>
      <c r="J74" s="96"/>
    </row>
    <row r="75" spans="1:10" x14ac:dyDescent="0.25">
      <c r="B75" t="s">
        <v>213</v>
      </c>
      <c r="C75" s="96">
        <f>+SUM(C8:C73)</f>
        <v>9886089.0300000012</v>
      </c>
      <c r="F75" s="95"/>
      <c r="G75" s="95"/>
      <c r="H75" s="95"/>
      <c r="I75" s="96"/>
    </row>
    <row r="76" spans="1:10" x14ac:dyDescent="0.25">
      <c r="C76" s="96">
        <v>9886089.0299999993</v>
      </c>
      <c r="G76" s="95"/>
      <c r="H76" s="95"/>
      <c r="I76" s="96"/>
    </row>
    <row r="77" spans="1:10" x14ac:dyDescent="0.25">
      <c r="C77" s="96">
        <f>+C75-C76</f>
        <v>0</v>
      </c>
      <c r="G77" s="95"/>
      <c r="H77" s="95"/>
      <c r="I77" s="96"/>
    </row>
    <row r="78" spans="1:10" x14ac:dyDescent="0.25">
      <c r="G78" s="95"/>
      <c r="H78" s="95"/>
      <c r="I78" s="96"/>
    </row>
    <row r="79" spans="1:10" x14ac:dyDescent="0.25">
      <c r="G79" s="95"/>
      <c r="H79" s="95"/>
      <c r="I79" s="96"/>
    </row>
    <row r="80" spans="1:10" x14ac:dyDescent="0.25">
      <c r="G80" s="95"/>
      <c r="H80" s="95"/>
      <c r="I80" s="96"/>
    </row>
    <row r="81" spans="7:9" x14ac:dyDescent="0.25">
      <c r="G81" s="95"/>
      <c r="H81" s="95"/>
      <c r="I81" s="96"/>
    </row>
    <row r="82" spans="7:9" x14ac:dyDescent="0.25">
      <c r="G82" s="95"/>
      <c r="H82" s="95"/>
      <c r="I82" s="96"/>
    </row>
    <row r="83" spans="7:9" x14ac:dyDescent="0.25">
      <c r="G83" s="95"/>
      <c r="H83" s="95"/>
      <c r="I83" s="96"/>
    </row>
    <row r="84" spans="7:9" x14ac:dyDescent="0.25">
      <c r="G84" s="95"/>
      <c r="H84" s="95"/>
      <c r="I84" s="96"/>
    </row>
    <row r="85" spans="7:9" x14ac:dyDescent="0.25">
      <c r="G85" s="95"/>
      <c r="H85" s="95"/>
      <c r="I85" s="96"/>
    </row>
    <row r="86" spans="7:9" x14ac:dyDescent="0.25">
      <c r="G86" s="95"/>
      <c r="H86" s="95"/>
      <c r="I86" s="96"/>
    </row>
    <row r="87" spans="7:9" x14ac:dyDescent="0.25">
      <c r="G87" s="95"/>
      <c r="H87" s="95"/>
      <c r="I87" s="96"/>
    </row>
    <row r="88" spans="7:9" x14ac:dyDescent="0.25">
      <c r="G88" s="95"/>
      <c r="H88" s="95"/>
      <c r="I88" s="96"/>
    </row>
    <row r="89" spans="7:9" x14ac:dyDescent="0.25">
      <c r="G89" s="95"/>
      <c r="H89" s="95"/>
      <c r="I89" s="96"/>
    </row>
    <row r="90" spans="7:9" x14ac:dyDescent="0.25">
      <c r="G90" s="95"/>
      <c r="H90" s="95"/>
      <c r="I90" s="96"/>
    </row>
    <row r="91" spans="7:9" x14ac:dyDescent="0.25">
      <c r="G91" s="95"/>
      <c r="H91" s="95"/>
      <c r="I91" s="96"/>
    </row>
  </sheetData>
  <autoFilter ref="A7:E73"/>
  <sortState ref="A2:C87">
    <sortCondition ref="A2:A87"/>
  </sortState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70" workbookViewId="0">
      <selection activeCell="D88" sqref="D88"/>
    </sheetView>
  </sheetViews>
  <sheetFormatPr baseColWidth="10" defaultRowHeight="15" x14ac:dyDescent="0.25"/>
  <cols>
    <col min="1" max="1" width="14.5703125" bestFit="1" customWidth="1"/>
    <col min="2" max="2" width="40.85546875" bestFit="1" customWidth="1"/>
    <col min="3" max="3" width="12.7109375" bestFit="1" customWidth="1"/>
    <col min="4" max="4" width="35.7109375" customWidth="1"/>
  </cols>
  <sheetData>
    <row r="1" spans="1:10" x14ac:dyDescent="0.25">
      <c r="A1" s="95"/>
      <c r="B1" s="95"/>
      <c r="C1" s="95"/>
      <c r="D1" s="95"/>
    </row>
    <row r="2" spans="1:10" s="95" customFormat="1" x14ac:dyDescent="0.25">
      <c r="B2" s="3" t="s">
        <v>0</v>
      </c>
      <c r="C2" s="4"/>
      <c r="D2" s="4"/>
    </row>
    <row r="3" spans="1:10" s="95" customFormat="1" x14ac:dyDescent="0.25">
      <c r="B3" s="3" t="s">
        <v>1</v>
      </c>
      <c r="C3" s="4"/>
      <c r="D3" s="4"/>
    </row>
    <row r="4" spans="1:10" s="95" customFormat="1" x14ac:dyDescent="0.25">
      <c r="B4" s="3" t="s">
        <v>2</v>
      </c>
      <c r="C4" s="4"/>
      <c r="D4" s="4"/>
    </row>
    <row r="5" spans="1:10" s="95" customFormat="1" x14ac:dyDescent="0.25">
      <c r="B5" s="8" t="s">
        <v>1371</v>
      </c>
      <c r="C5" s="5"/>
      <c r="D5" s="5"/>
    </row>
    <row r="6" spans="1:10" s="95" customFormat="1" x14ac:dyDescent="0.25"/>
    <row r="7" spans="1:10" s="95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0" x14ac:dyDescent="0.25">
      <c r="A8" t="s">
        <v>1102</v>
      </c>
      <c r="B8" t="s">
        <v>1103</v>
      </c>
      <c r="C8" s="95">
        <v>-100</v>
      </c>
      <c r="D8" s="13" t="s">
        <v>1180</v>
      </c>
      <c r="E8" s="13"/>
      <c r="F8" s="95"/>
      <c r="G8" s="113"/>
      <c r="H8" s="113"/>
      <c r="I8" s="113"/>
    </row>
    <row r="9" spans="1:10" x14ac:dyDescent="0.25">
      <c r="A9" t="s">
        <v>1104</v>
      </c>
      <c r="B9" t="s">
        <v>1105</v>
      </c>
      <c r="C9" s="95">
        <v>-805.52</v>
      </c>
      <c r="D9" s="13" t="s">
        <v>1180</v>
      </c>
      <c r="E9" s="13"/>
      <c r="F9" s="95"/>
      <c r="G9" s="113"/>
      <c r="H9" s="113"/>
      <c r="I9" s="113"/>
      <c r="J9" s="113"/>
    </row>
    <row r="10" spans="1:10" x14ac:dyDescent="0.25">
      <c r="A10" t="s">
        <v>1299</v>
      </c>
      <c r="B10" t="s">
        <v>1300</v>
      </c>
      <c r="C10" s="96">
        <v>-5000</v>
      </c>
      <c r="D10" s="9" t="s">
        <v>1372</v>
      </c>
      <c r="F10" s="95"/>
      <c r="G10" s="113"/>
      <c r="H10" s="113"/>
      <c r="I10" s="114"/>
      <c r="J10" s="113"/>
    </row>
    <row r="11" spans="1:10" x14ac:dyDescent="0.25">
      <c r="A11" t="s">
        <v>1301</v>
      </c>
      <c r="B11" t="s">
        <v>1302</v>
      </c>
      <c r="C11" s="96">
        <v>-58006.96</v>
      </c>
      <c r="D11" s="9" t="s">
        <v>1372</v>
      </c>
      <c r="F11" s="95"/>
      <c r="G11" s="113"/>
      <c r="H11" s="113"/>
      <c r="I11" s="114"/>
      <c r="J11" s="113"/>
    </row>
    <row r="12" spans="1:10" x14ac:dyDescent="0.25">
      <c r="A12" t="s">
        <v>1303</v>
      </c>
      <c r="B12" t="s">
        <v>1304</v>
      </c>
      <c r="C12" s="96">
        <v>1032500</v>
      </c>
      <c r="D12" s="9" t="s">
        <v>1373</v>
      </c>
      <c r="F12" s="95"/>
      <c r="G12" s="113"/>
      <c r="H12" s="113"/>
      <c r="I12" s="114"/>
      <c r="J12" s="113"/>
    </row>
    <row r="13" spans="1:10" x14ac:dyDescent="0.25">
      <c r="A13" t="s">
        <v>1305</v>
      </c>
      <c r="B13" t="s">
        <v>1306</v>
      </c>
      <c r="C13" s="95">
        <v>-400</v>
      </c>
      <c r="D13" s="24" t="s">
        <v>1393</v>
      </c>
      <c r="E13" s="24"/>
      <c r="F13" s="95"/>
      <c r="G13" s="113"/>
      <c r="H13" s="113"/>
      <c r="I13" s="113"/>
      <c r="J13" s="113"/>
    </row>
    <row r="14" spans="1:10" x14ac:dyDescent="0.25">
      <c r="A14" t="s">
        <v>489</v>
      </c>
      <c r="B14" t="s">
        <v>490</v>
      </c>
      <c r="C14" s="96">
        <v>-1000</v>
      </c>
      <c r="D14" s="13" t="s">
        <v>1180</v>
      </c>
      <c r="E14" s="13" t="s">
        <v>1374</v>
      </c>
      <c r="F14" s="95"/>
      <c r="G14" s="113"/>
      <c r="H14" s="113"/>
      <c r="I14" s="114"/>
      <c r="J14" s="113"/>
    </row>
    <row r="15" spans="1:10" x14ac:dyDescent="0.25">
      <c r="A15" t="s">
        <v>1307</v>
      </c>
      <c r="B15" t="s">
        <v>1308</v>
      </c>
      <c r="C15" s="96">
        <v>325512.28999999998</v>
      </c>
      <c r="D15" s="9" t="s">
        <v>1375</v>
      </c>
      <c r="F15" s="95"/>
      <c r="G15" s="113"/>
      <c r="H15" s="113"/>
      <c r="I15" s="114"/>
      <c r="J15" s="113"/>
    </row>
    <row r="16" spans="1:10" x14ac:dyDescent="0.25">
      <c r="A16" t="s">
        <v>1227</v>
      </c>
      <c r="B16" t="s">
        <v>1228</v>
      </c>
      <c r="C16" s="96">
        <v>-4600</v>
      </c>
      <c r="D16" s="13" t="s">
        <v>1180</v>
      </c>
      <c r="E16" s="13" t="s">
        <v>1376</v>
      </c>
      <c r="F16" s="95"/>
      <c r="G16" s="113"/>
      <c r="H16" s="113"/>
      <c r="I16" s="114"/>
      <c r="J16" s="113"/>
    </row>
    <row r="17" spans="1:10" x14ac:dyDescent="0.25">
      <c r="A17" t="s">
        <v>1233</v>
      </c>
      <c r="B17" t="s">
        <v>1234</v>
      </c>
      <c r="C17" s="96">
        <v>90600</v>
      </c>
      <c r="D17" s="9" t="s">
        <v>1377</v>
      </c>
      <c r="F17" s="95"/>
      <c r="G17" s="113"/>
      <c r="H17" s="113"/>
      <c r="I17" s="114"/>
      <c r="J17" s="113"/>
    </row>
    <row r="18" spans="1:10" x14ac:dyDescent="0.25">
      <c r="A18" t="s">
        <v>1309</v>
      </c>
      <c r="B18" t="s">
        <v>1310</v>
      </c>
      <c r="C18" s="96">
        <v>147800</v>
      </c>
      <c r="D18" s="9" t="s">
        <v>1377</v>
      </c>
      <c r="F18" s="95"/>
      <c r="G18" s="113"/>
      <c r="H18" s="113"/>
      <c r="I18" s="114"/>
      <c r="J18" s="113"/>
    </row>
    <row r="19" spans="1:10" x14ac:dyDescent="0.25">
      <c r="A19" t="s">
        <v>1006</v>
      </c>
      <c r="B19" t="s">
        <v>1007</v>
      </c>
      <c r="C19" s="96">
        <v>-2500</v>
      </c>
      <c r="D19" s="13" t="s">
        <v>1180</v>
      </c>
      <c r="E19" s="13" t="s">
        <v>1378</v>
      </c>
      <c r="F19" s="95"/>
      <c r="G19" s="113"/>
      <c r="H19" s="113"/>
      <c r="I19" s="114"/>
      <c r="J19" s="113"/>
    </row>
    <row r="20" spans="1:10" x14ac:dyDescent="0.25">
      <c r="A20" t="s">
        <v>1009</v>
      </c>
      <c r="B20" t="s">
        <v>1010</v>
      </c>
      <c r="C20" s="95">
        <v>-175</v>
      </c>
      <c r="D20" s="13" t="s">
        <v>1180</v>
      </c>
      <c r="E20" s="13" t="s">
        <v>1379</v>
      </c>
      <c r="F20" s="95"/>
      <c r="G20" s="113"/>
      <c r="H20" s="113"/>
      <c r="I20" s="113"/>
      <c r="J20" s="113"/>
    </row>
    <row r="21" spans="1:10" x14ac:dyDescent="0.25">
      <c r="A21" t="s">
        <v>1311</v>
      </c>
      <c r="B21" t="s">
        <v>1312</v>
      </c>
      <c r="C21" s="96">
        <v>-5000</v>
      </c>
      <c r="D21" s="9" t="s">
        <v>1380</v>
      </c>
      <c r="F21" s="95"/>
      <c r="G21" s="113"/>
      <c r="H21" s="113"/>
      <c r="I21" s="114"/>
      <c r="J21" s="113"/>
    </row>
    <row r="22" spans="1:10" x14ac:dyDescent="0.25">
      <c r="A22" t="s">
        <v>1313</v>
      </c>
      <c r="B22" t="s">
        <v>1314</v>
      </c>
      <c r="C22" s="96">
        <v>368200</v>
      </c>
      <c r="D22" s="9" t="s">
        <v>1377</v>
      </c>
      <c r="F22" s="95"/>
      <c r="G22" s="113"/>
      <c r="H22" s="113"/>
      <c r="I22" s="114"/>
      <c r="J22" s="113"/>
    </row>
    <row r="23" spans="1:10" x14ac:dyDescent="0.25">
      <c r="A23" t="s">
        <v>1315</v>
      </c>
      <c r="B23" t="s">
        <v>1316</v>
      </c>
      <c r="C23" s="96">
        <v>434600</v>
      </c>
      <c r="D23" s="9" t="s">
        <v>1373</v>
      </c>
      <c r="F23" s="95"/>
      <c r="G23" s="113"/>
      <c r="H23" s="113"/>
      <c r="I23" s="114"/>
      <c r="J23" s="113"/>
    </row>
    <row r="24" spans="1:10" x14ac:dyDescent="0.25">
      <c r="A24" t="s">
        <v>1317</v>
      </c>
      <c r="B24" t="s">
        <v>1318</v>
      </c>
      <c r="C24" s="96">
        <v>434600</v>
      </c>
      <c r="D24" s="13" t="s">
        <v>1381</v>
      </c>
      <c r="E24" s="13"/>
      <c r="F24" s="95"/>
      <c r="G24" s="113"/>
      <c r="H24" s="113"/>
      <c r="I24" s="114"/>
      <c r="J24" s="113"/>
    </row>
    <row r="25" spans="1:10" x14ac:dyDescent="0.25">
      <c r="A25" s="95" t="s">
        <v>1406</v>
      </c>
      <c r="B25" s="95" t="s">
        <v>1407</v>
      </c>
      <c r="C25" s="96">
        <v>451610</v>
      </c>
      <c r="D25" s="13" t="s">
        <v>1180</v>
      </c>
      <c r="E25" s="13" t="s">
        <v>1382</v>
      </c>
      <c r="F25" s="95"/>
      <c r="G25" s="113"/>
      <c r="H25" s="113"/>
      <c r="I25" s="114"/>
      <c r="J25" s="113"/>
    </row>
    <row r="26" spans="1:10" x14ac:dyDescent="0.25">
      <c r="A26" t="s">
        <v>1012</v>
      </c>
      <c r="B26" t="s">
        <v>1013</v>
      </c>
      <c r="C26" s="96">
        <v>370000</v>
      </c>
      <c r="D26" s="9" t="s">
        <v>473</v>
      </c>
      <c r="F26" s="95"/>
      <c r="G26" s="113"/>
      <c r="H26" s="113"/>
      <c r="I26" s="114"/>
      <c r="J26" s="113"/>
    </row>
    <row r="27" spans="1:10" x14ac:dyDescent="0.25">
      <c r="A27" t="s">
        <v>1319</v>
      </c>
      <c r="B27" t="s">
        <v>1320</v>
      </c>
      <c r="C27" s="96">
        <v>245000</v>
      </c>
      <c r="D27" s="9" t="s">
        <v>473</v>
      </c>
      <c r="F27" s="95"/>
      <c r="G27" s="113"/>
      <c r="H27" s="113"/>
      <c r="I27" s="114"/>
      <c r="J27" s="113"/>
    </row>
    <row r="28" spans="1:10" x14ac:dyDescent="0.25">
      <c r="A28" t="s">
        <v>1321</v>
      </c>
      <c r="B28" t="s">
        <v>1322</v>
      </c>
      <c r="C28" s="96">
        <v>-5000</v>
      </c>
      <c r="D28" s="9" t="s">
        <v>1372</v>
      </c>
      <c r="F28" s="95"/>
      <c r="G28" s="113"/>
      <c r="H28" s="113"/>
      <c r="I28" s="114"/>
      <c r="J28" s="113"/>
    </row>
    <row r="29" spans="1:10" x14ac:dyDescent="0.25">
      <c r="A29" t="s">
        <v>1323</v>
      </c>
      <c r="B29" t="s">
        <v>1324</v>
      </c>
      <c r="C29" s="96">
        <v>-1102.58</v>
      </c>
      <c r="D29" s="13" t="s">
        <v>1180</v>
      </c>
      <c r="E29" s="13"/>
      <c r="F29" s="95"/>
      <c r="G29" s="113"/>
      <c r="H29" s="113"/>
      <c r="I29" s="114"/>
      <c r="J29" s="113"/>
    </row>
    <row r="30" spans="1:10" s="95" customFormat="1" x14ac:dyDescent="0.25">
      <c r="A30" s="95" t="s">
        <v>1398</v>
      </c>
      <c r="B30" s="95" t="s">
        <v>1399</v>
      </c>
      <c r="C30" s="96">
        <v>-7184.7</v>
      </c>
      <c r="D30" s="13"/>
      <c r="E30" s="13"/>
      <c r="G30" s="113"/>
      <c r="H30" s="113"/>
      <c r="I30" s="114"/>
      <c r="J30" s="113"/>
    </row>
    <row r="31" spans="1:10" x14ac:dyDescent="0.25">
      <c r="A31" t="s">
        <v>1325</v>
      </c>
      <c r="B31" t="s">
        <v>1326</v>
      </c>
      <c r="C31" s="96">
        <v>265000</v>
      </c>
      <c r="D31" s="9" t="s">
        <v>1377</v>
      </c>
      <c r="F31" s="95"/>
      <c r="G31" s="113"/>
      <c r="H31" s="113"/>
      <c r="I31" s="114"/>
      <c r="J31" s="113"/>
    </row>
    <row r="32" spans="1:10" x14ac:dyDescent="0.25">
      <c r="A32" t="s">
        <v>1327</v>
      </c>
      <c r="B32" t="s">
        <v>1328</v>
      </c>
      <c r="C32" s="96">
        <v>618900</v>
      </c>
      <c r="D32" s="9" t="s">
        <v>1377</v>
      </c>
      <c r="F32" s="95"/>
      <c r="G32" s="113"/>
      <c r="H32" s="113"/>
      <c r="I32" s="114"/>
      <c r="J32" s="113"/>
    </row>
    <row r="33" spans="1:10" x14ac:dyDescent="0.25">
      <c r="A33" t="s">
        <v>1329</v>
      </c>
      <c r="B33" t="s">
        <v>1330</v>
      </c>
      <c r="C33" s="96">
        <v>-3592.35</v>
      </c>
      <c r="D33" s="9" t="s">
        <v>1383</v>
      </c>
      <c r="F33" s="95"/>
      <c r="G33" s="113"/>
      <c r="H33" s="113"/>
      <c r="I33" s="114"/>
      <c r="J33" s="113"/>
    </row>
    <row r="34" spans="1:10" s="95" customFormat="1" x14ac:dyDescent="0.25">
      <c r="A34" s="95" t="s">
        <v>1408</v>
      </c>
      <c r="B34" s="95" t="s">
        <v>1409</v>
      </c>
      <c r="C34" s="96">
        <v>-5000</v>
      </c>
      <c r="D34" s="9"/>
      <c r="G34" s="113"/>
      <c r="H34" s="113"/>
      <c r="I34" s="114"/>
      <c r="J34" s="113"/>
    </row>
    <row r="35" spans="1:10" x14ac:dyDescent="0.25">
      <c r="A35" t="s">
        <v>1331</v>
      </c>
      <c r="B35" t="s">
        <v>1332</v>
      </c>
      <c r="C35" s="113">
        <v>-500</v>
      </c>
      <c r="D35" s="9" t="s">
        <v>473</v>
      </c>
      <c r="F35" s="95"/>
      <c r="G35" s="113"/>
      <c r="H35" s="113"/>
      <c r="I35" s="113"/>
      <c r="J35" s="113"/>
    </row>
    <row r="36" spans="1:10" x14ac:dyDescent="0.25">
      <c r="A36" s="95" t="s">
        <v>1410</v>
      </c>
      <c r="B36" s="95" t="s">
        <v>1411</v>
      </c>
      <c r="C36" s="96">
        <v>-451610</v>
      </c>
      <c r="D36" s="9"/>
      <c r="F36" s="95"/>
      <c r="G36" s="113"/>
      <c r="H36" s="113"/>
      <c r="I36" s="114"/>
      <c r="J36" s="113"/>
    </row>
    <row r="37" spans="1:10" s="95" customFormat="1" x14ac:dyDescent="0.25">
      <c r="A37" s="95" t="s">
        <v>1412</v>
      </c>
      <c r="B37" s="95" t="s">
        <v>1413</v>
      </c>
      <c r="C37" s="96">
        <v>-10000</v>
      </c>
      <c r="D37" s="9"/>
      <c r="G37" s="113"/>
      <c r="H37" s="113"/>
      <c r="I37" s="114"/>
      <c r="J37" s="113"/>
    </row>
    <row r="38" spans="1:10" x14ac:dyDescent="0.25">
      <c r="A38" s="95" t="s">
        <v>1333</v>
      </c>
      <c r="B38" s="95" t="s">
        <v>1334</v>
      </c>
      <c r="C38" s="96">
        <v>285000</v>
      </c>
      <c r="D38" s="9" t="s">
        <v>1377</v>
      </c>
      <c r="E38" s="95"/>
      <c r="F38" s="95"/>
      <c r="G38" s="113"/>
      <c r="H38" s="113"/>
      <c r="I38" s="114"/>
      <c r="J38" s="113"/>
    </row>
    <row r="39" spans="1:10" s="95" customFormat="1" x14ac:dyDescent="0.25">
      <c r="A39" s="95" t="s">
        <v>1414</v>
      </c>
      <c r="B39" s="95" t="s">
        <v>1415</v>
      </c>
      <c r="C39" s="96">
        <v>-200137.25</v>
      </c>
      <c r="D39" s="9"/>
      <c r="G39" s="113"/>
      <c r="H39" s="113"/>
      <c r="I39" s="114"/>
      <c r="J39" s="113"/>
    </row>
    <row r="40" spans="1:10" s="95" customFormat="1" x14ac:dyDescent="0.25">
      <c r="A40" s="95" t="s">
        <v>1422</v>
      </c>
      <c r="B40" s="95" t="s">
        <v>1423</v>
      </c>
      <c r="C40" s="96">
        <v>-5000</v>
      </c>
      <c r="D40" s="9"/>
      <c r="G40" s="113"/>
      <c r="H40" s="113"/>
      <c r="I40" s="114"/>
      <c r="J40" s="113"/>
    </row>
    <row r="41" spans="1:10" x14ac:dyDescent="0.25">
      <c r="A41" s="95" t="s">
        <v>1402</v>
      </c>
      <c r="B41" s="95" t="s">
        <v>1403</v>
      </c>
      <c r="C41" s="96">
        <v>-5000</v>
      </c>
      <c r="D41" s="9" t="s">
        <v>1372</v>
      </c>
      <c r="E41" s="95"/>
      <c r="F41" s="95"/>
      <c r="G41" s="113"/>
      <c r="H41" s="113"/>
      <c r="I41" s="114"/>
      <c r="J41" s="113"/>
    </row>
    <row r="42" spans="1:10" s="95" customFormat="1" x14ac:dyDescent="0.25">
      <c r="A42" s="95" t="s">
        <v>1416</v>
      </c>
      <c r="B42" s="95" t="s">
        <v>1417</v>
      </c>
      <c r="C42" s="96">
        <v>-77100</v>
      </c>
      <c r="D42" s="9"/>
      <c r="G42" s="113"/>
      <c r="H42" s="113"/>
      <c r="I42" s="114"/>
      <c r="J42" s="113"/>
    </row>
    <row r="43" spans="1:10" x14ac:dyDescent="0.25">
      <c r="A43" s="95" t="s">
        <v>1114</v>
      </c>
      <c r="B43" s="95" t="s">
        <v>1115</v>
      </c>
      <c r="C43" s="95">
        <v>-175</v>
      </c>
      <c r="D43" s="13" t="s">
        <v>1384</v>
      </c>
      <c r="E43" s="13" t="s">
        <v>1385</v>
      </c>
      <c r="F43" s="95"/>
      <c r="G43" s="113"/>
      <c r="H43" s="113"/>
      <c r="I43" s="113"/>
      <c r="J43" s="113"/>
    </row>
    <row r="44" spans="1:10" x14ac:dyDescent="0.25">
      <c r="A44" s="95" t="s">
        <v>1195</v>
      </c>
      <c r="B44" s="95" t="s">
        <v>1210</v>
      </c>
      <c r="C44" s="95">
        <v>-83.25</v>
      </c>
      <c r="D44" s="13" t="s">
        <v>1384</v>
      </c>
      <c r="E44" s="13"/>
      <c r="F44" s="95"/>
      <c r="G44" s="113"/>
      <c r="H44" s="113"/>
      <c r="I44" s="113"/>
      <c r="J44" s="113"/>
    </row>
    <row r="45" spans="1:10" x14ac:dyDescent="0.25">
      <c r="A45" s="95" t="s">
        <v>1241</v>
      </c>
      <c r="B45" s="95" t="s">
        <v>1242</v>
      </c>
      <c r="C45" s="95">
        <v>-500</v>
      </c>
      <c r="D45" s="13" t="s">
        <v>1180</v>
      </c>
      <c r="E45" s="13" t="s">
        <v>1386</v>
      </c>
      <c r="F45" s="95"/>
      <c r="G45" s="113"/>
      <c r="H45" s="113"/>
      <c r="I45" s="113"/>
      <c r="J45" s="113"/>
    </row>
    <row r="46" spans="1:10" x14ac:dyDescent="0.25">
      <c r="A46" s="95" t="s">
        <v>1124</v>
      </c>
      <c r="B46" s="95" t="s">
        <v>1125</v>
      </c>
      <c r="C46" s="95">
        <v>-500</v>
      </c>
      <c r="D46" s="13" t="s">
        <v>1180</v>
      </c>
      <c r="E46" s="13" t="s">
        <v>1387</v>
      </c>
      <c r="F46" s="95"/>
      <c r="G46" s="113"/>
      <c r="H46" s="113"/>
      <c r="I46" s="113"/>
      <c r="J46" s="113"/>
    </row>
    <row r="47" spans="1:10" s="95" customFormat="1" x14ac:dyDescent="0.25">
      <c r="A47" s="95" t="s">
        <v>1130</v>
      </c>
      <c r="B47" s="95" t="s">
        <v>1131</v>
      </c>
      <c r="C47" s="95">
        <v>-516.61</v>
      </c>
      <c r="D47" s="13" t="s">
        <v>1180</v>
      </c>
      <c r="E47" s="13" t="s">
        <v>1388</v>
      </c>
      <c r="G47" s="113"/>
      <c r="H47" s="113"/>
      <c r="I47" s="113"/>
      <c r="J47" s="113"/>
    </row>
    <row r="48" spans="1:10" x14ac:dyDescent="0.25">
      <c r="A48" s="95" t="s">
        <v>1335</v>
      </c>
      <c r="B48" s="95" t="s">
        <v>1336</v>
      </c>
      <c r="C48" s="96">
        <v>125000</v>
      </c>
      <c r="D48" s="10" t="s">
        <v>1397</v>
      </c>
      <c r="E48" s="95"/>
      <c r="F48" s="95"/>
      <c r="G48" s="113"/>
      <c r="H48" s="113"/>
      <c r="I48" s="114"/>
      <c r="J48" s="113"/>
    </row>
    <row r="49" spans="1:10" x14ac:dyDescent="0.25">
      <c r="A49" s="95" t="s">
        <v>1400</v>
      </c>
      <c r="B49" s="95" t="s">
        <v>1401</v>
      </c>
      <c r="C49" s="96">
        <v>-20000</v>
      </c>
      <c r="D49" s="9" t="s">
        <v>1377</v>
      </c>
      <c r="E49" s="95"/>
      <c r="F49" s="95"/>
      <c r="G49" s="113"/>
      <c r="H49" s="113"/>
      <c r="I49" s="114"/>
      <c r="J49" s="113"/>
    </row>
    <row r="50" spans="1:10" x14ac:dyDescent="0.25">
      <c r="A50" s="95" t="s">
        <v>1337</v>
      </c>
      <c r="B50" s="95" t="s">
        <v>1338</v>
      </c>
      <c r="C50" s="96">
        <v>-130000</v>
      </c>
      <c r="D50" s="13" t="s">
        <v>1180</v>
      </c>
      <c r="E50" s="13"/>
      <c r="F50" s="95"/>
      <c r="G50" s="113"/>
      <c r="H50" s="113"/>
      <c r="I50" s="114"/>
      <c r="J50" s="113"/>
    </row>
    <row r="51" spans="1:10" x14ac:dyDescent="0.25">
      <c r="A51" s="95" t="s">
        <v>624</v>
      </c>
      <c r="B51" s="95" t="s">
        <v>625</v>
      </c>
      <c r="C51" s="114">
        <v>-174500</v>
      </c>
      <c r="D51" s="10" t="s">
        <v>1395</v>
      </c>
      <c r="E51" s="10" t="s">
        <v>1392</v>
      </c>
      <c r="F51" s="95"/>
      <c r="G51" s="113"/>
      <c r="H51" s="113"/>
      <c r="I51" s="114"/>
      <c r="J51" s="113"/>
    </row>
    <row r="52" spans="1:10" x14ac:dyDescent="0.25">
      <c r="A52" s="95" t="s">
        <v>1030</v>
      </c>
      <c r="B52" s="95" t="s">
        <v>1031</v>
      </c>
      <c r="C52" s="96">
        <v>227300</v>
      </c>
      <c r="D52" s="9" t="s">
        <v>473</v>
      </c>
      <c r="E52" s="95"/>
      <c r="F52" s="95"/>
      <c r="G52" s="113"/>
      <c r="H52" s="113"/>
      <c r="I52" s="114"/>
      <c r="J52" s="113"/>
    </row>
    <row r="53" spans="1:10" x14ac:dyDescent="0.25">
      <c r="A53" s="95" t="s">
        <v>1339</v>
      </c>
      <c r="B53" s="95" t="s">
        <v>1340</v>
      </c>
      <c r="C53" s="96">
        <v>-190509.62</v>
      </c>
      <c r="D53" s="9" t="s">
        <v>473</v>
      </c>
      <c r="E53" s="95"/>
      <c r="F53" s="95"/>
      <c r="G53" s="113"/>
      <c r="H53" s="113"/>
      <c r="I53" s="114"/>
      <c r="J53" s="113"/>
    </row>
    <row r="54" spans="1:10" x14ac:dyDescent="0.25">
      <c r="A54" s="95" t="s">
        <v>1297</v>
      </c>
      <c r="B54" s="95" t="s">
        <v>1298</v>
      </c>
      <c r="C54" s="96">
        <v>247400</v>
      </c>
      <c r="D54" s="9" t="s">
        <v>1373</v>
      </c>
      <c r="E54" s="95"/>
      <c r="F54" s="95"/>
      <c r="G54" s="113"/>
      <c r="H54" s="113"/>
      <c r="I54" s="114"/>
      <c r="J54" s="113"/>
    </row>
    <row r="55" spans="1:10" x14ac:dyDescent="0.25">
      <c r="A55" s="95" t="s">
        <v>1341</v>
      </c>
      <c r="B55" s="95" t="s">
        <v>1342</v>
      </c>
      <c r="C55" s="96">
        <v>100000</v>
      </c>
      <c r="D55" s="9" t="s">
        <v>1377</v>
      </c>
      <c r="E55" s="95"/>
      <c r="F55" s="95"/>
      <c r="G55" s="113"/>
      <c r="H55" s="113"/>
      <c r="I55" s="114"/>
      <c r="J55" s="113"/>
    </row>
    <row r="56" spans="1:10" x14ac:dyDescent="0.25">
      <c r="A56" s="95" t="s">
        <v>1138</v>
      </c>
      <c r="B56" s="95" t="s">
        <v>1139</v>
      </c>
      <c r="C56" s="95">
        <v>-529.53</v>
      </c>
      <c r="D56" s="13" t="s">
        <v>1180</v>
      </c>
      <c r="E56" s="13"/>
      <c r="F56" s="95"/>
      <c r="G56" s="113"/>
      <c r="H56" s="113"/>
      <c r="I56" s="113"/>
      <c r="J56" s="113"/>
    </row>
    <row r="57" spans="1:10" x14ac:dyDescent="0.25">
      <c r="A57" s="95" t="s">
        <v>1044</v>
      </c>
      <c r="B57" s="95" t="s">
        <v>1045</v>
      </c>
      <c r="C57" s="96">
        <v>-12000</v>
      </c>
      <c r="D57" s="13" t="s">
        <v>1180</v>
      </c>
      <c r="E57" s="13" t="s">
        <v>1389</v>
      </c>
      <c r="F57" s="95"/>
      <c r="G57" s="113"/>
      <c r="H57" s="113"/>
      <c r="I57" s="114"/>
      <c r="J57" s="113"/>
    </row>
    <row r="58" spans="1:10" x14ac:dyDescent="0.25">
      <c r="A58" s="95" t="s">
        <v>1343</v>
      </c>
      <c r="B58" s="95" t="s">
        <v>1344</v>
      </c>
      <c r="C58" s="96">
        <v>226100</v>
      </c>
      <c r="D58" s="9" t="s">
        <v>473</v>
      </c>
      <c r="E58" s="95"/>
      <c r="F58" s="95"/>
      <c r="G58" s="113"/>
      <c r="H58" s="113"/>
      <c r="I58" s="114"/>
      <c r="J58" s="113"/>
    </row>
    <row r="59" spans="1:10" x14ac:dyDescent="0.25">
      <c r="A59" s="95" t="s">
        <v>1142</v>
      </c>
      <c r="B59" s="95" t="s">
        <v>1143</v>
      </c>
      <c r="C59" s="96">
        <v>-1031.8399999999999</v>
      </c>
      <c r="D59" s="13" t="s">
        <v>1180</v>
      </c>
      <c r="E59" s="13"/>
      <c r="F59" s="95"/>
      <c r="G59" s="113"/>
      <c r="H59" s="113"/>
      <c r="I59" s="114"/>
      <c r="J59" s="113"/>
    </row>
    <row r="60" spans="1:10" x14ac:dyDescent="0.25">
      <c r="A60" s="95" t="s">
        <v>1249</v>
      </c>
      <c r="B60" s="95" t="s">
        <v>1250</v>
      </c>
      <c r="C60" s="96">
        <v>-39999</v>
      </c>
      <c r="D60" s="13" t="s">
        <v>1180</v>
      </c>
      <c r="E60" s="13" t="s">
        <v>1390</v>
      </c>
      <c r="F60" s="95"/>
      <c r="G60" s="113"/>
      <c r="H60" s="113"/>
      <c r="I60" s="114"/>
      <c r="J60" s="113"/>
    </row>
    <row r="61" spans="1:10" x14ac:dyDescent="0.25">
      <c r="A61" s="95" t="s">
        <v>1345</v>
      </c>
      <c r="B61" s="95" t="s">
        <v>1346</v>
      </c>
      <c r="C61" s="96">
        <v>212752.82</v>
      </c>
      <c r="D61" s="9" t="s">
        <v>1375</v>
      </c>
      <c r="E61" s="95"/>
      <c r="F61" s="95"/>
      <c r="G61" s="113"/>
      <c r="H61" s="113"/>
      <c r="I61" s="114"/>
      <c r="J61" s="113"/>
    </row>
    <row r="62" spans="1:10" x14ac:dyDescent="0.25">
      <c r="A62" s="95" t="s">
        <v>1347</v>
      </c>
      <c r="B62" s="95" t="s">
        <v>1348</v>
      </c>
      <c r="C62" s="96">
        <v>225000</v>
      </c>
      <c r="D62" s="9" t="s">
        <v>473</v>
      </c>
      <c r="E62" s="95"/>
      <c r="F62" s="95"/>
      <c r="G62" s="113"/>
      <c r="H62" s="113"/>
      <c r="I62" s="114"/>
      <c r="J62" s="113"/>
    </row>
    <row r="63" spans="1:10" s="95" customFormat="1" x14ac:dyDescent="0.25">
      <c r="A63" s="95" t="s">
        <v>1428</v>
      </c>
      <c r="B63" s="95" t="s">
        <v>1429</v>
      </c>
      <c r="C63" s="96">
        <v>-20000</v>
      </c>
      <c r="D63" s="9"/>
      <c r="G63" s="113"/>
      <c r="H63" s="113"/>
      <c r="I63" s="114"/>
      <c r="J63" s="113"/>
    </row>
    <row r="64" spans="1:10" x14ac:dyDescent="0.25">
      <c r="A64" s="95" t="s">
        <v>1146</v>
      </c>
      <c r="B64" s="95" t="s">
        <v>1147</v>
      </c>
      <c r="C64" s="95">
        <v>-500</v>
      </c>
      <c r="D64" s="13" t="s">
        <v>1180</v>
      </c>
      <c r="E64" s="13"/>
      <c r="F64" s="95"/>
      <c r="G64" s="113"/>
      <c r="H64" s="113"/>
      <c r="I64" s="113"/>
      <c r="J64" s="113"/>
    </row>
    <row r="65" spans="1:10" s="113" customFormat="1" x14ac:dyDescent="0.25">
      <c r="A65" s="113" t="s">
        <v>1441</v>
      </c>
      <c r="B65" s="113" t="s">
        <v>1442</v>
      </c>
      <c r="C65" s="114">
        <v>-99999</v>
      </c>
      <c r="D65" s="13" t="s">
        <v>1373</v>
      </c>
      <c r="E65" s="13"/>
      <c r="I65" s="114"/>
    </row>
    <row r="66" spans="1:10" x14ac:dyDescent="0.25">
      <c r="A66" s="95" t="s">
        <v>1168</v>
      </c>
      <c r="B66" s="95" t="s">
        <v>1169</v>
      </c>
      <c r="C66" s="96">
        <v>546630.85</v>
      </c>
      <c r="D66" s="9" t="s">
        <v>1375</v>
      </c>
      <c r="E66" s="95"/>
      <c r="F66" s="95"/>
      <c r="G66" s="113"/>
      <c r="H66" s="113"/>
      <c r="I66" s="114"/>
      <c r="J66" s="113"/>
    </row>
    <row r="67" spans="1:10" x14ac:dyDescent="0.25">
      <c r="A67" s="95" t="s">
        <v>1174</v>
      </c>
      <c r="B67" s="95" t="s">
        <v>1175</v>
      </c>
      <c r="C67" s="96">
        <v>-3700</v>
      </c>
      <c r="D67" s="13" t="s">
        <v>1180</v>
      </c>
      <c r="E67" s="95"/>
      <c r="F67" s="95"/>
      <c r="G67" s="113"/>
      <c r="H67" s="113"/>
      <c r="I67" s="114"/>
      <c r="J67" s="113"/>
    </row>
    <row r="68" spans="1:10" x14ac:dyDescent="0.25">
      <c r="A68" s="95" t="s">
        <v>1349</v>
      </c>
      <c r="B68" s="95" t="s">
        <v>1350</v>
      </c>
      <c r="C68" s="96">
        <v>4138.66</v>
      </c>
      <c r="D68" s="24" t="s">
        <v>1394</v>
      </c>
      <c r="E68" s="24"/>
      <c r="F68" s="95"/>
      <c r="G68" s="113"/>
      <c r="H68" s="113"/>
      <c r="I68" s="114"/>
      <c r="J68" s="113"/>
    </row>
    <row r="69" spans="1:10" x14ac:dyDescent="0.25">
      <c r="A69" s="95" t="s">
        <v>1351</v>
      </c>
      <c r="B69" s="95" t="s">
        <v>1352</v>
      </c>
      <c r="C69" s="96">
        <v>247400</v>
      </c>
      <c r="D69" s="9" t="s">
        <v>1375</v>
      </c>
      <c r="E69" s="24"/>
      <c r="F69" s="95"/>
      <c r="G69" s="113"/>
      <c r="H69" s="113"/>
      <c r="I69" s="114"/>
      <c r="J69" s="113"/>
    </row>
    <row r="70" spans="1:10" x14ac:dyDescent="0.25">
      <c r="A70" s="95" t="s">
        <v>1353</v>
      </c>
      <c r="B70" s="95" t="s">
        <v>1354</v>
      </c>
      <c r="C70" s="96">
        <v>282427.55</v>
      </c>
      <c r="D70" s="24" t="s">
        <v>1396</v>
      </c>
      <c r="E70" s="24"/>
      <c r="F70" s="95"/>
      <c r="G70" s="113"/>
      <c r="H70" s="113"/>
      <c r="I70" s="114"/>
      <c r="J70" s="113"/>
    </row>
    <row r="71" spans="1:10" x14ac:dyDescent="0.25">
      <c r="A71" s="95" t="s">
        <v>1263</v>
      </c>
      <c r="B71" s="95" t="s">
        <v>1264</v>
      </c>
      <c r="C71" s="95">
        <v>-356.51</v>
      </c>
      <c r="D71" s="13" t="s">
        <v>1180</v>
      </c>
      <c r="E71" s="95"/>
      <c r="F71" s="95"/>
      <c r="G71" s="113"/>
      <c r="H71" s="113"/>
      <c r="I71" s="113"/>
      <c r="J71" s="113"/>
    </row>
    <row r="72" spans="1:10" x14ac:dyDescent="0.25">
      <c r="A72" s="95" t="s">
        <v>1269</v>
      </c>
      <c r="B72" s="95" t="s">
        <v>1270</v>
      </c>
      <c r="C72" s="96">
        <v>648000</v>
      </c>
      <c r="D72" s="9" t="s">
        <v>1377</v>
      </c>
      <c r="E72" s="95"/>
      <c r="F72" s="95"/>
      <c r="G72" s="113"/>
      <c r="H72" s="113"/>
      <c r="I72" s="114"/>
      <c r="J72" s="113"/>
    </row>
    <row r="73" spans="1:10" x14ac:dyDescent="0.25">
      <c r="A73" s="95" t="s">
        <v>1355</v>
      </c>
      <c r="B73" s="95" t="s">
        <v>1356</v>
      </c>
      <c r="C73" s="114">
        <v>-147000</v>
      </c>
      <c r="D73" s="10" t="s">
        <v>1397</v>
      </c>
      <c r="E73" s="95"/>
      <c r="F73" s="95"/>
      <c r="G73" s="113"/>
      <c r="H73" s="113"/>
      <c r="I73" s="114"/>
      <c r="J73" s="113"/>
    </row>
    <row r="74" spans="1:10" x14ac:dyDescent="0.25">
      <c r="A74" s="95" t="s">
        <v>1357</v>
      </c>
      <c r="B74" s="95" t="s">
        <v>1358</v>
      </c>
      <c r="C74" s="96">
        <v>368400</v>
      </c>
      <c r="D74" s="9" t="s">
        <v>1373</v>
      </c>
      <c r="E74" s="95"/>
      <c r="F74" s="95"/>
      <c r="G74" s="113"/>
      <c r="H74" s="113"/>
      <c r="I74" s="114"/>
      <c r="J74" s="113"/>
    </row>
    <row r="75" spans="1:10" x14ac:dyDescent="0.25">
      <c r="A75" s="95" t="s">
        <v>1359</v>
      </c>
      <c r="B75" s="95" t="s">
        <v>1360</v>
      </c>
      <c r="C75" s="96">
        <v>714700</v>
      </c>
      <c r="D75" s="9" t="s">
        <v>1373</v>
      </c>
      <c r="E75" s="95"/>
      <c r="F75" s="95"/>
      <c r="G75" s="113"/>
      <c r="H75" s="113"/>
      <c r="I75" s="114"/>
      <c r="J75" s="113"/>
    </row>
    <row r="76" spans="1:10" x14ac:dyDescent="0.25">
      <c r="A76" s="95" t="s">
        <v>1361</v>
      </c>
      <c r="B76" s="95" t="s">
        <v>1362</v>
      </c>
      <c r="C76" s="96">
        <v>-1000</v>
      </c>
      <c r="D76" s="13" t="s">
        <v>1180</v>
      </c>
      <c r="E76" s="13" t="s">
        <v>1391</v>
      </c>
      <c r="F76" s="95"/>
      <c r="G76" s="113"/>
      <c r="H76" s="113"/>
      <c r="I76" s="114"/>
      <c r="J76" s="113"/>
    </row>
    <row r="77" spans="1:10" x14ac:dyDescent="0.25">
      <c r="A77" s="95" t="s">
        <v>1363</v>
      </c>
      <c r="B77" s="95" t="s">
        <v>1364</v>
      </c>
      <c r="C77" s="96">
        <v>258600</v>
      </c>
      <c r="D77" s="9" t="s">
        <v>473</v>
      </c>
      <c r="E77" s="95"/>
      <c r="F77" s="95"/>
      <c r="G77" s="113"/>
      <c r="H77" s="113"/>
      <c r="I77" s="114"/>
      <c r="J77" s="113"/>
    </row>
    <row r="78" spans="1:10" x14ac:dyDescent="0.25">
      <c r="A78" s="95" t="s">
        <v>1365</v>
      </c>
      <c r="B78" s="95" t="s">
        <v>1366</v>
      </c>
      <c r="C78" s="96">
        <v>350600</v>
      </c>
      <c r="D78" s="9" t="s">
        <v>473</v>
      </c>
      <c r="E78" s="95"/>
      <c r="F78" s="95"/>
      <c r="G78" s="113"/>
      <c r="H78" s="113"/>
      <c r="I78" s="114"/>
      <c r="J78" s="113"/>
    </row>
    <row r="79" spans="1:10" x14ac:dyDescent="0.25">
      <c r="A79" s="95" t="s">
        <v>1367</v>
      </c>
      <c r="B79" s="95" t="s">
        <v>1368</v>
      </c>
      <c r="C79" s="96">
        <v>494860.1</v>
      </c>
      <c r="D79" s="9" t="s">
        <v>1377</v>
      </c>
      <c r="E79" s="24"/>
      <c r="F79" s="95"/>
      <c r="G79" s="113"/>
      <c r="H79" s="113"/>
      <c r="I79" s="114"/>
      <c r="J79" s="113"/>
    </row>
    <row r="80" spans="1:10" x14ac:dyDescent="0.25">
      <c r="A80" s="95" t="s">
        <v>1369</v>
      </c>
      <c r="B80" s="95" t="s">
        <v>1370</v>
      </c>
      <c r="C80" s="96">
        <v>567200</v>
      </c>
      <c r="D80" s="9" t="s">
        <v>1377</v>
      </c>
      <c r="E80" s="95"/>
      <c r="F80" s="95"/>
      <c r="G80" s="113"/>
      <c r="H80" s="113"/>
      <c r="I80" s="114"/>
      <c r="J80" s="113"/>
    </row>
    <row r="81" spans="1:10" ht="15.75" customHeight="1" x14ac:dyDescent="0.25">
      <c r="A81" s="95" t="s">
        <v>103</v>
      </c>
      <c r="B81" s="95" t="s">
        <v>104</v>
      </c>
      <c r="C81" s="96">
        <f>+[1]NOV!$M$85</f>
        <v>-924916.68</v>
      </c>
      <c r="D81" s="95"/>
      <c r="E81" s="95"/>
      <c r="F81" s="95"/>
      <c r="G81" s="95"/>
      <c r="H81" s="95"/>
      <c r="I81" s="96"/>
      <c r="J81" s="113"/>
    </row>
    <row r="82" spans="1:10" s="95" customFormat="1" ht="15.75" customHeight="1" x14ac:dyDescent="0.25">
      <c r="C82" s="96"/>
      <c r="I82" s="96"/>
    </row>
    <row r="83" spans="1:10" s="95" customFormat="1" ht="15.75" customHeight="1" x14ac:dyDescent="0.25">
      <c r="C83" s="96">
        <f>+SUM(C8:C81)</f>
        <v>8299200.8699999992</v>
      </c>
    </row>
    <row r="84" spans="1:10" x14ac:dyDescent="0.25">
      <c r="C84">
        <v>8299200.8700000001</v>
      </c>
      <c r="F84" s="95"/>
      <c r="G84" s="95"/>
      <c r="H84" s="96"/>
      <c r="I84" s="95"/>
    </row>
    <row r="85" spans="1:10" x14ac:dyDescent="0.25">
      <c r="C85" s="101">
        <f>+C83-C84</f>
        <v>0</v>
      </c>
      <c r="F85" s="95"/>
      <c r="G85" s="95"/>
      <c r="H85" s="96"/>
      <c r="I85" s="95"/>
    </row>
    <row r="86" spans="1:10" x14ac:dyDescent="0.25">
      <c r="F86" s="95"/>
      <c r="G86" s="95"/>
      <c r="H86" s="96"/>
      <c r="I86" s="95"/>
    </row>
    <row r="87" spans="1:10" x14ac:dyDescent="0.25">
      <c r="F87" s="95"/>
      <c r="G87" s="95"/>
      <c r="H87" s="96"/>
      <c r="I87" s="95"/>
    </row>
  </sheetData>
  <autoFilter ref="A7:E80"/>
  <sortState ref="A2:C78">
    <sortCondition ref="A2:A78"/>
  </sortState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D3" sqref="D3"/>
    </sheetView>
  </sheetViews>
  <sheetFormatPr baseColWidth="10" defaultRowHeight="15" x14ac:dyDescent="0.25"/>
  <cols>
    <col min="1" max="1" width="14.5703125" bestFit="1" customWidth="1"/>
    <col min="2" max="2" width="40.85546875" bestFit="1" customWidth="1"/>
    <col min="3" max="3" width="12.7109375" bestFit="1" customWidth="1"/>
    <col min="4" max="4" width="40.5703125" customWidth="1"/>
    <col min="5" max="5" width="39.7109375" bestFit="1" customWidth="1"/>
    <col min="6" max="7" width="3.140625" customWidth="1"/>
    <col min="10" max="10" width="12.42578125" bestFit="1" customWidth="1"/>
  </cols>
  <sheetData>
    <row r="1" spans="1:12" s="95" customFormat="1" x14ac:dyDescent="0.25"/>
    <row r="2" spans="1:12" s="95" customFormat="1" x14ac:dyDescent="0.25">
      <c r="B2" s="3" t="s">
        <v>0</v>
      </c>
      <c r="C2" s="4"/>
      <c r="D2" s="4"/>
    </row>
    <row r="3" spans="1:12" s="95" customFormat="1" x14ac:dyDescent="0.25">
      <c r="B3" s="3" t="s">
        <v>1</v>
      </c>
      <c r="C3" s="4"/>
      <c r="D3" s="4"/>
    </row>
    <row r="4" spans="1:12" s="95" customFormat="1" x14ac:dyDescent="0.25">
      <c r="B4" s="3" t="s">
        <v>2</v>
      </c>
      <c r="C4" s="4"/>
      <c r="D4" s="4"/>
    </row>
    <row r="5" spans="1:12" s="95" customFormat="1" x14ac:dyDescent="0.25">
      <c r="B5" s="8" t="s">
        <v>284</v>
      </c>
      <c r="C5" s="5"/>
      <c r="D5" s="5"/>
    </row>
    <row r="6" spans="1:12" s="95" customFormat="1" x14ac:dyDescent="0.25"/>
    <row r="7" spans="1:12" s="95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2" s="117" customFormat="1" x14ac:dyDescent="0.25">
      <c r="A8" s="117" t="s">
        <v>1104</v>
      </c>
      <c r="B8" s="117" t="s">
        <v>1105</v>
      </c>
      <c r="C8" s="117">
        <v>-805.52</v>
      </c>
      <c r="D8" s="98" t="s">
        <v>1449</v>
      </c>
      <c r="F8" s="120"/>
      <c r="G8" s="120"/>
      <c r="H8" s="120"/>
    </row>
    <row r="9" spans="1:12" x14ac:dyDescent="0.25">
      <c r="A9" t="s">
        <v>1006</v>
      </c>
      <c r="B9" t="s">
        <v>1007</v>
      </c>
      <c r="C9" s="118">
        <v>-2500</v>
      </c>
      <c r="D9" s="98" t="s">
        <v>1450</v>
      </c>
      <c r="F9" s="120"/>
      <c r="G9" s="120"/>
      <c r="H9" s="121"/>
      <c r="I9" s="120"/>
      <c r="J9" s="117"/>
      <c r="K9" s="117"/>
    </row>
    <row r="10" spans="1:12" x14ac:dyDescent="0.25">
      <c r="A10" t="s">
        <v>1317</v>
      </c>
      <c r="B10" t="s">
        <v>1318</v>
      </c>
      <c r="C10" s="96">
        <v>-1540.07</v>
      </c>
      <c r="D10" s="98" t="s">
        <v>114</v>
      </c>
      <c r="F10" s="120"/>
      <c r="G10" s="120"/>
      <c r="H10" s="121"/>
      <c r="I10" s="120"/>
      <c r="J10" s="118"/>
      <c r="K10" s="117"/>
      <c r="L10" s="117"/>
    </row>
    <row r="11" spans="1:12" x14ac:dyDescent="0.25">
      <c r="A11" t="s">
        <v>1418</v>
      </c>
      <c r="B11" t="s">
        <v>1419</v>
      </c>
      <c r="C11" s="96">
        <v>-3800</v>
      </c>
      <c r="D11" s="9" t="s">
        <v>1448</v>
      </c>
      <c r="F11" s="120"/>
      <c r="G11" s="120"/>
      <c r="H11" s="121"/>
      <c r="I11" s="120"/>
      <c r="J11" s="118"/>
      <c r="K11" s="117"/>
      <c r="L11" s="117"/>
    </row>
    <row r="12" spans="1:12" x14ac:dyDescent="0.25">
      <c r="A12" s="10" t="s">
        <v>1331</v>
      </c>
      <c r="B12" t="s">
        <v>1332</v>
      </c>
      <c r="C12" s="96">
        <v>-40500</v>
      </c>
      <c r="D12" s="9" t="s">
        <v>1445</v>
      </c>
      <c r="E12" s="10"/>
      <c r="F12" s="120"/>
      <c r="G12" s="120"/>
      <c r="H12" s="121"/>
      <c r="I12" s="120"/>
      <c r="J12" s="118"/>
      <c r="K12" s="117"/>
      <c r="L12" s="117"/>
    </row>
    <row r="13" spans="1:12" x14ac:dyDescent="0.25">
      <c r="A13" s="117" t="s">
        <v>1420</v>
      </c>
      <c r="B13" s="95" t="s">
        <v>1421</v>
      </c>
      <c r="C13" s="116">
        <v>-2000</v>
      </c>
      <c r="D13" s="102" t="s">
        <v>1180</v>
      </c>
      <c r="E13" s="117"/>
      <c r="F13" s="120"/>
      <c r="G13" s="120"/>
      <c r="H13" s="121"/>
      <c r="I13" s="120"/>
      <c r="J13" s="118"/>
      <c r="K13" s="117"/>
      <c r="L13" s="117"/>
    </row>
    <row r="14" spans="1:12" x14ac:dyDescent="0.25">
      <c r="A14" s="73" t="s">
        <v>1432</v>
      </c>
      <c r="B14" s="95" t="s">
        <v>1433</v>
      </c>
      <c r="C14" s="96">
        <v>-42907.18</v>
      </c>
      <c r="D14" s="9" t="s">
        <v>1451</v>
      </c>
      <c r="E14" s="10"/>
      <c r="F14" s="120"/>
      <c r="G14" s="120"/>
      <c r="H14" s="121"/>
      <c r="I14" s="120"/>
      <c r="J14" s="118"/>
      <c r="K14" s="117"/>
      <c r="L14" s="117"/>
    </row>
    <row r="15" spans="1:12" s="95" customFormat="1" x14ac:dyDescent="0.25">
      <c r="A15" s="95" t="s">
        <v>1430</v>
      </c>
      <c r="B15" s="95" t="s">
        <v>1431</v>
      </c>
      <c r="C15" s="96">
        <v>-3500.01</v>
      </c>
      <c r="D15" s="10" t="s">
        <v>1446</v>
      </c>
      <c r="E15" s="119"/>
      <c r="F15" s="120"/>
      <c r="G15" s="120"/>
      <c r="H15" s="121"/>
      <c r="I15" s="120"/>
      <c r="J15" s="118"/>
      <c r="K15" s="117"/>
      <c r="L15" s="117"/>
    </row>
    <row r="16" spans="1:12" s="95" customFormat="1" x14ac:dyDescent="0.25">
      <c r="A16" s="95" t="s">
        <v>1434</v>
      </c>
      <c r="B16" s="95" t="s">
        <v>1435</v>
      </c>
      <c r="C16" s="96">
        <v>-377900</v>
      </c>
      <c r="D16" s="9" t="s">
        <v>1447</v>
      </c>
      <c r="E16" s="117"/>
      <c r="F16" s="120"/>
      <c r="G16" s="120"/>
      <c r="H16" s="121"/>
      <c r="I16" s="120"/>
      <c r="J16" s="118"/>
      <c r="K16" s="117"/>
      <c r="L16" s="117"/>
    </row>
    <row r="17" spans="1:12" s="95" customFormat="1" x14ac:dyDescent="0.25">
      <c r="A17" s="95" t="s">
        <v>1436</v>
      </c>
      <c r="B17" s="95" t="s">
        <v>1437</v>
      </c>
      <c r="C17" s="116">
        <v>-150137.25</v>
      </c>
      <c r="D17" s="9" t="s">
        <v>1447</v>
      </c>
      <c r="F17" s="120"/>
      <c r="G17" s="120"/>
      <c r="H17" s="121"/>
      <c r="I17" s="120"/>
      <c r="J17" s="118"/>
      <c r="K17" s="117"/>
      <c r="L17" s="117"/>
    </row>
    <row r="18" spans="1:12" s="95" customFormat="1" x14ac:dyDescent="0.25">
      <c r="A18" s="95" t="s">
        <v>624</v>
      </c>
      <c r="B18" s="95" t="s">
        <v>625</v>
      </c>
      <c r="C18" s="116">
        <v>-174500</v>
      </c>
      <c r="D18" s="9" t="s">
        <v>1447</v>
      </c>
      <c r="E18" s="10"/>
      <c r="F18" s="120"/>
      <c r="G18" s="120"/>
      <c r="H18" s="121"/>
      <c r="I18" s="120"/>
      <c r="J18" s="118"/>
      <c r="K18" s="117"/>
      <c r="L18" s="117"/>
    </row>
    <row r="19" spans="1:12" x14ac:dyDescent="0.25">
      <c r="A19" s="95" t="s">
        <v>1424</v>
      </c>
      <c r="B19" s="95" t="s">
        <v>1425</v>
      </c>
      <c r="C19" s="116">
        <v>-202000</v>
      </c>
      <c r="D19" s="9" t="s">
        <v>1447</v>
      </c>
      <c r="E19" s="117"/>
      <c r="F19" s="120"/>
      <c r="G19" s="120"/>
      <c r="H19" s="121"/>
      <c r="I19" s="120"/>
      <c r="J19" s="118"/>
      <c r="K19" s="117"/>
      <c r="L19" s="117"/>
    </row>
    <row r="20" spans="1:12" x14ac:dyDescent="0.25">
      <c r="A20" s="95" t="s">
        <v>1438</v>
      </c>
      <c r="B20" s="95" t="s">
        <v>1439</v>
      </c>
      <c r="C20" s="116">
        <v>-45000</v>
      </c>
      <c r="D20" s="9" t="s">
        <v>1447</v>
      </c>
      <c r="E20" s="95"/>
      <c r="F20" s="120"/>
      <c r="G20" s="120"/>
      <c r="H20" s="121"/>
      <c r="I20" s="120"/>
      <c r="J20" s="118"/>
      <c r="K20" s="117"/>
      <c r="L20" s="117"/>
    </row>
    <row r="21" spans="1:12" x14ac:dyDescent="0.25">
      <c r="A21" s="95" t="s">
        <v>1339</v>
      </c>
      <c r="B21" s="95" t="s">
        <v>1340</v>
      </c>
      <c r="C21" s="116">
        <v>-190509.62</v>
      </c>
      <c r="D21" s="9" t="s">
        <v>1447</v>
      </c>
      <c r="E21" s="95"/>
      <c r="F21" s="120"/>
      <c r="G21" s="120"/>
      <c r="H21" s="121"/>
      <c r="I21" s="120"/>
      <c r="J21" s="118"/>
      <c r="K21" s="117"/>
      <c r="L21" s="117"/>
    </row>
    <row r="22" spans="1:12" x14ac:dyDescent="0.25">
      <c r="A22" s="95" t="s">
        <v>1044</v>
      </c>
      <c r="B22" s="95" t="s">
        <v>1045</v>
      </c>
      <c r="C22" s="116">
        <v>-12000</v>
      </c>
      <c r="D22" s="98" t="s">
        <v>1452</v>
      </c>
      <c r="E22" s="95"/>
      <c r="F22" s="120"/>
      <c r="G22" s="120"/>
      <c r="H22" s="121"/>
      <c r="I22" s="120"/>
      <c r="J22" s="118"/>
      <c r="K22" s="117"/>
      <c r="L22" s="117"/>
    </row>
    <row r="23" spans="1:12" x14ac:dyDescent="0.25">
      <c r="A23" s="95" t="s">
        <v>1142</v>
      </c>
      <c r="B23" s="95" t="s">
        <v>1143</v>
      </c>
      <c r="C23" s="96">
        <v>-1031.8399999999999</v>
      </c>
      <c r="D23" s="98" t="s">
        <v>1449</v>
      </c>
      <c r="E23" s="95"/>
      <c r="F23" s="120"/>
      <c r="G23" s="120"/>
      <c r="H23" s="121"/>
      <c r="I23" s="120"/>
      <c r="J23" s="118"/>
      <c r="K23" s="117"/>
      <c r="L23" s="117"/>
    </row>
    <row r="24" spans="1:12" x14ac:dyDescent="0.25">
      <c r="A24" s="95" t="s">
        <v>1249</v>
      </c>
      <c r="B24" s="95" t="s">
        <v>1250</v>
      </c>
      <c r="C24" s="96">
        <v>-39999</v>
      </c>
      <c r="D24" s="98" t="s">
        <v>1453</v>
      </c>
      <c r="E24" s="95"/>
      <c r="F24" s="120"/>
      <c r="G24" s="120"/>
      <c r="H24" s="121"/>
      <c r="I24" s="120"/>
      <c r="J24" s="118"/>
      <c r="K24" s="117"/>
      <c r="L24" s="117"/>
    </row>
    <row r="25" spans="1:12" x14ac:dyDescent="0.25">
      <c r="A25" s="95" t="s">
        <v>1426</v>
      </c>
      <c r="B25" s="95" t="s">
        <v>1427</v>
      </c>
      <c r="C25" s="96">
        <v>-2313.2800000000002</v>
      </c>
      <c r="D25" s="98" t="s">
        <v>1454</v>
      </c>
      <c r="E25" s="95"/>
      <c r="F25" s="120"/>
      <c r="G25" s="120"/>
      <c r="H25" s="121"/>
      <c r="I25" s="120"/>
      <c r="J25" s="118"/>
      <c r="K25" s="117"/>
      <c r="L25" s="117"/>
    </row>
    <row r="26" spans="1:12" x14ac:dyDescent="0.25">
      <c r="A26" s="95" t="s">
        <v>1443</v>
      </c>
      <c r="B26" s="95" t="s">
        <v>1444</v>
      </c>
      <c r="C26" s="96">
        <v>-140000</v>
      </c>
      <c r="D26" s="9" t="s">
        <v>1447</v>
      </c>
      <c r="E26" s="95"/>
      <c r="F26" s="120"/>
      <c r="G26" s="120"/>
      <c r="H26" s="121"/>
      <c r="I26" s="120"/>
      <c r="J26" s="118"/>
      <c r="K26" s="117"/>
      <c r="L26" s="117"/>
    </row>
    <row r="27" spans="1:12" x14ac:dyDescent="0.25">
      <c r="A27" s="115" t="s">
        <v>1174</v>
      </c>
      <c r="B27" s="115" t="s">
        <v>1175</v>
      </c>
      <c r="C27" s="116">
        <v>-3700</v>
      </c>
      <c r="D27" s="98" t="s">
        <v>1453</v>
      </c>
      <c r="E27" s="95"/>
      <c r="F27" s="120"/>
      <c r="G27" s="120"/>
      <c r="H27" s="121"/>
      <c r="I27" s="120"/>
      <c r="J27" s="118"/>
      <c r="K27" s="117"/>
      <c r="L27" s="117"/>
    </row>
    <row r="28" spans="1:12" x14ac:dyDescent="0.25">
      <c r="A28" s="95" t="s">
        <v>1263</v>
      </c>
      <c r="B28" s="95" t="s">
        <v>1264</v>
      </c>
      <c r="C28" s="117">
        <v>-356.51</v>
      </c>
      <c r="D28" s="98" t="s">
        <v>1449</v>
      </c>
      <c r="E28" s="95"/>
      <c r="F28" s="120"/>
      <c r="G28" s="120"/>
      <c r="H28" s="120"/>
      <c r="I28" s="120"/>
      <c r="J28" s="118"/>
      <c r="K28" s="117"/>
      <c r="L28" s="117"/>
    </row>
    <row r="29" spans="1:12" x14ac:dyDescent="0.25">
      <c r="A29" s="95" t="s">
        <v>1355</v>
      </c>
      <c r="B29" s="95" t="s">
        <v>1356</v>
      </c>
      <c r="C29" s="118">
        <v>-147000</v>
      </c>
      <c r="D29" s="9" t="s">
        <v>1447</v>
      </c>
      <c r="E29" s="10"/>
      <c r="F29" s="120"/>
      <c r="G29" s="120"/>
      <c r="H29" s="121"/>
      <c r="I29" s="120"/>
      <c r="J29" s="117"/>
      <c r="K29" s="117"/>
      <c r="L29" s="117"/>
    </row>
    <row r="30" spans="1:12" x14ac:dyDescent="0.25">
      <c r="A30" s="95" t="s">
        <v>1361</v>
      </c>
      <c r="B30" s="95" t="s">
        <v>1362</v>
      </c>
      <c r="C30" s="116">
        <v>-1000</v>
      </c>
      <c r="D30" s="98" t="s">
        <v>1449</v>
      </c>
      <c r="E30" s="117"/>
      <c r="F30" s="120"/>
      <c r="G30" s="120"/>
      <c r="H30" s="121"/>
      <c r="I30" s="120"/>
      <c r="J30" s="118"/>
      <c r="K30" s="117"/>
      <c r="L30" s="117"/>
    </row>
    <row r="31" spans="1:12" x14ac:dyDescent="0.25">
      <c r="A31" s="95" t="s">
        <v>103</v>
      </c>
      <c r="B31" s="95" t="s">
        <v>104</v>
      </c>
      <c r="C31" s="101">
        <f>+[1]DIC!$N$105</f>
        <v>-1360807.5</v>
      </c>
      <c r="D31" s="118"/>
      <c r="E31" s="95"/>
      <c r="F31" s="120"/>
      <c r="G31" s="120"/>
      <c r="H31" s="121"/>
      <c r="I31" s="120"/>
      <c r="J31" s="118"/>
      <c r="K31" s="117"/>
      <c r="L31" s="117"/>
    </row>
    <row r="32" spans="1:12" s="95" customFormat="1" x14ac:dyDescent="0.25">
      <c r="J32" s="96"/>
      <c r="K32" s="96"/>
    </row>
    <row r="33" spans="3:3" x14ac:dyDescent="0.25">
      <c r="C33" s="96">
        <f>+SUM(C8:C31)</f>
        <v>-2945807.7800000003</v>
      </c>
    </row>
    <row r="34" spans="3:3" x14ac:dyDescent="0.25">
      <c r="C34" s="96">
        <v>-2945808.78</v>
      </c>
    </row>
    <row r="35" spans="3:3" x14ac:dyDescent="0.25">
      <c r="C35" s="96">
        <f>+C33-C34</f>
        <v>0.99999999953433871</v>
      </c>
    </row>
  </sheetData>
  <autoFilter ref="A7:G31"/>
  <sortState ref="A8:E34">
    <sortCondition ref="A8:A34"/>
  </sortState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1"/>
  <sheetViews>
    <sheetView topLeftCell="A61" zoomScale="90" zoomScaleNormal="90" workbookViewId="0">
      <selection activeCell="G62" sqref="G62"/>
    </sheetView>
  </sheetViews>
  <sheetFormatPr baseColWidth="10" defaultRowHeight="15" x14ac:dyDescent="0.25"/>
  <cols>
    <col min="1" max="1" width="14.5703125" style="73" bestFit="1" customWidth="1"/>
    <col min="2" max="2" width="41" style="73" bestFit="1" customWidth="1"/>
    <col min="3" max="3" width="13.140625" style="73" bestFit="1" customWidth="1"/>
    <col min="4" max="4" width="13.85546875" style="73" bestFit="1" customWidth="1"/>
    <col min="5" max="5" width="14.5703125" style="73" customWidth="1"/>
    <col min="6" max="6" width="3.7109375" style="73" customWidth="1"/>
    <col min="7" max="9" width="11.42578125" style="73"/>
    <col min="10" max="10" width="13.140625" style="73" bestFit="1" customWidth="1"/>
    <col min="11" max="16384" width="11.42578125" style="73"/>
  </cols>
  <sheetData>
    <row r="2" spans="1:12" x14ac:dyDescent="0.25">
      <c r="B2" s="3" t="s">
        <v>0</v>
      </c>
      <c r="C2" s="4"/>
      <c r="D2" s="4"/>
    </row>
    <row r="3" spans="1:12" x14ac:dyDescent="0.25">
      <c r="B3" s="3" t="s">
        <v>1</v>
      </c>
      <c r="C3" s="4"/>
      <c r="D3" s="4"/>
    </row>
    <row r="4" spans="1:12" x14ac:dyDescent="0.25">
      <c r="B4" s="3" t="s">
        <v>2</v>
      </c>
      <c r="C4" s="4"/>
      <c r="D4" s="4"/>
    </row>
    <row r="5" spans="1:12" x14ac:dyDescent="0.25">
      <c r="B5" s="8" t="s">
        <v>138</v>
      </c>
      <c r="C5" s="5"/>
      <c r="D5" s="5"/>
    </row>
    <row r="7" spans="1:12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2" x14ac:dyDescent="0.25">
      <c r="A8" s="73" t="s">
        <v>565</v>
      </c>
      <c r="B8" s="73" t="s">
        <v>566</v>
      </c>
      <c r="C8" s="74">
        <v>209200</v>
      </c>
      <c r="D8" s="9"/>
      <c r="I8" s="103"/>
      <c r="J8" s="103"/>
      <c r="K8" s="104"/>
    </row>
    <row r="9" spans="1:12" x14ac:dyDescent="0.25">
      <c r="A9" s="73" t="s">
        <v>139</v>
      </c>
      <c r="B9" s="73" t="s">
        <v>140</v>
      </c>
      <c r="C9" s="74">
        <v>-5000</v>
      </c>
      <c r="D9" s="9" t="s">
        <v>205</v>
      </c>
      <c r="I9" s="105"/>
      <c r="J9" s="105"/>
      <c r="K9" s="106"/>
      <c r="L9" s="74"/>
    </row>
    <row r="10" spans="1:12" x14ac:dyDescent="0.25">
      <c r="A10" s="73" t="s">
        <v>141</v>
      </c>
      <c r="B10" s="73" t="s">
        <v>142</v>
      </c>
      <c r="C10" s="74">
        <v>-5000</v>
      </c>
      <c r="D10" s="9" t="s">
        <v>206</v>
      </c>
      <c r="I10" s="105"/>
      <c r="J10" s="105"/>
      <c r="K10" s="106"/>
      <c r="L10" s="74"/>
    </row>
    <row r="11" spans="1:12" x14ac:dyDescent="0.25">
      <c r="A11" s="73" t="s">
        <v>143</v>
      </c>
      <c r="B11" s="73" t="s">
        <v>144</v>
      </c>
      <c r="C11" s="74">
        <v>85000</v>
      </c>
      <c r="D11" s="9" t="s">
        <v>205</v>
      </c>
      <c r="I11" s="105"/>
      <c r="J11" s="105"/>
      <c r="K11" s="106"/>
      <c r="L11" s="74"/>
    </row>
    <row r="12" spans="1:12" x14ac:dyDescent="0.25">
      <c r="A12" s="73" t="s">
        <v>145</v>
      </c>
      <c r="B12" s="73" t="s">
        <v>146</v>
      </c>
      <c r="C12" s="74">
        <v>-5000</v>
      </c>
      <c r="D12" s="13" t="s">
        <v>114</v>
      </c>
      <c r="I12" s="105"/>
      <c r="J12" s="105"/>
      <c r="K12" s="106"/>
      <c r="L12" s="74"/>
    </row>
    <row r="13" spans="1:12" x14ac:dyDescent="0.25">
      <c r="A13" s="73" t="s">
        <v>147</v>
      </c>
      <c r="B13" s="73" t="s">
        <v>148</v>
      </c>
      <c r="C13" s="74">
        <v>411900</v>
      </c>
      <c r="D13" s="9" t="s">
        <v>205</v>
      </c>
      <c r="I13" s="105"/>
      <c r="J13" s="105"/>
      <c r="K13" s="106"/>
      <c r="L13" s="74"/>
    </row>
    <row r="14" spans="1:12" x14ac:dyDescent="0.25">
      <c r="A14" s="73" t="s">
        <v>149</v>
      </c>
      <c r="B14" s="73" t="s">
        <v>150</v>
      </c>
      <c r="C14" s="74">
        <v>-5000</v>
      </c>
      <c r="D14" s="9" t="s">
        <v>205</v>
      </c>
      <c r="I14" s="105"/>
      <c r="J14" s="105"/>
      <c r="K14" s="106"/>
      <c r="L14" s="74"/>
    </row>
    <row r="15" spans="1:12" x14ac:dyDescent="0.25">
      <c r="A15" s="73" t="s">
        <v>151</v>
      </c>
      <c r="B15" s="73" t="s">
        <v>152</v>
      </c>
      <c r="C15" s="74">
        <v>162000</v>
      </c>
      <c r="D15" s="9" t="s">
        <v>205</v>
      </c>
      <c r="I15" s="105"/>
      <c r="J15" s="105"/>
      <c r="K15" s="106"/>
      <c r="L15" s="74"/>
    </row>
    <row r="16" spans="1:12" x14ac:dyDescent="0.25">
      <c r="A16" s="73" t="s">
        <v>23</v>
      </c>
      <c r="B16" s="73" t="s">
        <v>24</v>
      </c>
      <c r="C16" s="74">
        <v>-5100</v>
      </c>
      <c r="D16" s="13" t="s">
        <v>114</v>
      </c>
      <c r="I16" s="105"/>
      <c r="J16" s="105"/>
      <c r="K16" s="106"/>
      <c r="L16" s="74"/>
    </row>
    <row r="17" spans="1:12" x14ac:dyDescent="0.25">
      <c r="A17" s="73" t="s">
        <v>25</v>
      </c>
      <c r="B17" s="73" t="s">
        <v>26</v>
      </c>
      <c r="C17" s="74">
        <v>-1856</v>
      </c>
      <c r="D17" s="13" t="s">
        <v>114</v>
      </c>
      <c r="I17" s="105"/>
      <c r="J17" s="105"/>
      <c r="K17" s="106"/>
      <c r="L17" s="74"/>
    </row>
    <row r="18" spans="1:12" x14ac:dyDescent="0.25">
      <c r="A18" s="73" t="s">
        <v>27</v>
      </c>
      <c r="B18" s="73" t="s">
        <v>28</v>
      </c>
      <c r="C18" s="74">
        <v>2900.01</v>
      </c>
      <c r="D18" s="10" t="s">
        <v>208</v>
      </c>
      <c r="E18" s="10"/>
      <c r="F18" s="10" t="s">
        <v>111</v>
      </c>
      <c r="I18" s="105"/>
      <c r="J18" s="105"/>
      <c r="K18" s="106"/>
      <c r="L18" s="74"/>
    </row>
    <row r="19" spans="1:12" x14ac:dyDescent="0.25">
      <c r="A19" s="73" t="s">
        <v>31</v>
      </c>
      <c r="B19" s="73" t="s">
        <v>32</v>
      </c>
      <c r="C19" s="74">
        <v>57265</v>
      </c>
      <c r="D19" s="10" t="s">
        <v>207</v>
      </c>
      <c r="E19" s="10"/>
      <c r="F19" s="10" t="s">
        <v>111</v>
      </c>
      <c r="G19" s="10">
        <v>57265</v>
      </c>
      <c r="I19" s="105"/>
      <c r="J19" s="105"/>
      <c r="K19" s="106"/>
      <c r="L19" s="74"/>
    </row>
    <row r="20" spans="1:12" x14ac:dyDescent="0.25">
      <c r="A20" s="73" t="s">
        <v>37</v>
      </c>
      <c r="B20" s="73" t="s">
        <v>38</v>
      </c>
      <c r="C20" s="74">
        <v>-1000</v>
      </c>
      <c r="D20" s="13" t="s">
        <v>114</v>
      </c>
      <c r="I20" s="105"/>
      <c r="J20" s="105"/>
      <c r="K20" s="106"/>
      <c r="L20" s="74"/>
    </row>
    <row r="21" spans="1:12" x14ac:dyDescent="0.25">
      <c r="A21" s="73" t="s">
        <v>45</v>
      </c>
      <c r="B21" s="73" t="s">
        <v>46</v>
      </c>
      <c r="C21" s="74">
        <v>-5000</v>
      </c>
      <c r="D21" s="13" t="s">
        <v>114</v>
      </c>
      <c r="I21" s="105"/>
      <c r="J21" s="105"/>
      <c r="K21" s="106"/>
      <c r="L21" s="74"/>
    </row>
    <row r="22" spans="1:12" x14ac:dyDescent="0.25">
      <c r="A22" s="73" t="s">
        <v>47</v>
      </c>
      <c r="B22" s="73" t="s">
        <v>48</v>
      </c>
      <c r="C22" s="74">
        <v>195043.4</v>
      </c>
      <c r="D22" s="10" t="s">
        <v>207</v>
      </c>
      <c r="E22" s="10" t="s">
        <v>207</v>
      </c>
      <c r="F22" s="10" t="s">
        <v>111</v>
      </c>
      <c r="G22" s="10">
        <v>97521.600000000006</v>
      </c>
      <c r="I22" s="105"/>
      <c r="J22" s="105"/>
      <c r="K22" s="106"/>
      <c r="L22" s="74"/>
    </row>
    <row r="23" spans="1:12" x14ac:dyDescent="0.25">
      <c r="A23" s="73" t="s">
        <v>49</v>
      </c>
      <c r="B23" s="73" t="s">
        <v>50</v>
      </c>
      <c r="C23" s="73">
        <v>301</v>
      </c>
      <c r="D23" s="10" t="s">
        <v>212</v>
      </c>
      <c r="E23" s="10"/>
      <c r="F23" s="10"/>
      <c r="G23" s="10"/>
      <c r="I23" s="105"/>
      <c r="J23" s="105"/>
      <c r="K23" s="105"/>
      <c r="L23" s="74"/>
    </row>
    <row r="24" spans="1:12" x14ac:dyDescent="0.25">
      <c r="A24" s="73" t="s">
        <v>153</v>
      </c>
      <c r="B24" s="73" t="s">
        <v>154</v>
      </c>
      <c r="C24" s="74">
        <v>352316.99</v>
      </c>
      <c r="D24" s="9" t="s">
        <v>205</v>
      </c>
      <c r="I24" s="105"/>
      <c r="J24" s="105"/>
      <c r="K24" s="106"/>
      <c r="L24" s="74"/>
    </row>
    <row r="25" spans="1:12" x14ac:dyDescent="0.25">
      <c r="A25" s="73" t="s">
        <v>155</v>
      </c>
      <c r="B25" s="73" t="s">
        <v>156</v>
      </c>
      <c r="C25" s="73">
        <v>-900</v>
      </c>
      <c r="D25" s="13" t="s">
        <v>114</v>
      </c>
      <c r="I25" s="105"/>
      <c r="J25" s="105"/>
      <c r="K25" s="105"/>
      <c r="L25" s="74"/>
    </row>
    <row r="26" spans="1:12" x14ac:dyDescent="0.25">
      <c r="A26" s="73" t="s">
        <v>157</v>
      </c>
      <c r="B26" s="73" t="s">
        <v>158</v>
      </c>
      <c r="C26" s="74">
        <v>5500</v>
      </c>
      <c r="D26" s="13" t="s">
        <v>114</v>
      </c>
      <c r="I26" s="105"/>
      <c r="J26" s="105"/>
      <c r="K26" s="106"/>
      <c r="L26" s="74"/>
    </row>
    <row r="27" spans="1:12" x14ac:dyDescent="0.25">
      <c r="A27" s="73" t="s">
        <v>55</v>
      </c>
      <c r="B27" s="73" t="s">
        <v>56</v>
      </c>
      <c r="C27" s="74">
        <v>-5139.33</v>
      </c>
      <c r="D27" s="13" t="s">
        <v>114</v>
      </c>
      <c r="I27" s="105"/>
      <c r="J27" s="105"/>
      <c r="K27" s="106"/>
      <c r="L27" s="74"/>
    </row>
    <row r="28" spans="1:12" x14ac:dyDescent="0.25">
      <c r="A28" s="73" t="s">
        <v>128</v>
      </c>
      <c r="B28" s="73" t="s">
        <v>129</v>
      </c>
      <c r="C28" s="74">
        <v>-9360</v>
      </c>
      <c r="D28" s="13" t="s">
        <v>114</v>
      </c>
      <c r="I28" s="105"/>
      <c r="J28" s="105"/>
      <c r="K28" s="106"/>
      <c r="L28" s="74"/>
    </row>
    <row r="29" spans="1:12" x14ac:dyDescent="0.25">
      <c r="A29" s="73" t="s">
        <v>159</v>
      </c>
      <c r="B29" s="73" t="s">
        <v>160</v>
      </c>
      <c r="C29" s="74">
        <v>79200</v>
      </c>
      <c r="D29" s="9" t="s">
        <v>205</v>
      </c>
      <c r="I29" s="105"/>
      <c r="J29" s="105"/>
      <c r="K29" s="106"/>
      <c r="L29" s="74"/>
    </row>
    <row r="30" spans="1:12" x14ac:dyDescent="0.25">
      <c r="A30" s="73" t="s">
        <v>161</v>
      </c>
      <c r="B30" s="73" t="s">
        <v>162</v>
      </c>
      <c r="C30" s="74">
        <v>-100000</v>
      </c>
      <c r="D30" s="9" t="s">
        <v>205</v>
      </c>
      <c r="I30" s="105"/>
      <c r="J30" s="105"/>
      <c r="K30" s="106"/>
      <c r="L30" s="74"/>
    </row>
    <row r="31" spans="1:12" x14ac:dyDescent="0.25">
      <c r="A31" s="73" t="s">
        <v>163</v>
      </c>
      <c r="B31" s="73" t="s">
        <v>164</v>
      </c>
      <c r="C31" s="74">
        <v>214300</v>
      </c>
      <c r="D31" s="9" t="s">
        <v>206</v>
      </c>
      <c r="I31" s="105"/>
      <c r="J31" s="105"/>
      <c r="K31" s="106"/>
      <c r="L31" s="74"/>
    </row>
    <row r="32" spans="1:12" x14ac:dyDescent="0.25">
      <c r="A32" s="73" t="s">
        <v>77</v>
      </c>
      <c r="B32" s="73" t="s">
        <v>78</v>
      </c>
      <c r="C32" s="74">
        <v>-17400</v>
      </c>
      <c r="D32" s="13" t="s">
        <v>114</v>
      </c>
      <c r="I32" s="105"/>
      <c r="J32" s="105"/>
      <c r="K32" s="106"/>
      <c r="L32" s="74"/>
    </row>
    <row r="33" spans="1:12" x14ac:dyDescent="0.25">
      <c r="A33" s="73" t="s">
        <v>79</v>
      </c>
      <c r="B33" s="73" t="s">
        <v>80</v>
      </c>
      <c r="C33" s="73">
        <v>-300</v>
      </c>
      <c r="D33" s="13" t="s">
        <v>114</v>
      </c>
      <c r="I33" s="105"/>
      <c r="J33" s="105"/>
      <c r="K33" s="105"/>
      <c r="L33" s="74"/>
    </row>
    <row r="34" spans="1:12" x14ac:dyDescent="0.25">
      <c r="A34" s="73" t="s">
        <v>165</v>
      </c>
      <c r="B34" s="73" t="s">
        <v>166</v>
      </c>
      <c r="C34" s="74">
        <v>450000</v>
      </c>
      <c r="D34" s="9" t="s">
        <v>206</v>
      </c>
      <c r="I34" s="105"/>
      <c r="J34" s="105"/>
      <c r="K34" s="106"/>
      <c r="L34" s="74"/>
    </row>
    <row r="35" spans="1:12" x14ac:dyDescent="0.25">
      <c r="A35" s="73" t="s">
        <v>167</v>
      </c>
      <c r="B35" s="73" t="s">
        <v>168</v>
      </c>
      <c r="C35" s="74">
        <v>-4826.58</v>
      </c>
      <c r="D35" s="9" t="s">
        <v>205</v>
      </c>
      <c r="I35" s="105"/>
      <c r="J35" s="105"/>
      <c r="K35" s="106"/>
      <c r="L35" s="74"/>
    </row>
    <row r="36" spans="1:12" x14ac:dyDescent="0.25">
      <c r="A36" s="73" t="s">
        <v>169</v>
      </c>
      <c r="B36" s="73" t="s">
        <v>170</v>
      </c>
      <c r="C36" s="73">
        <v>-923.03</v>
      </c>
      <c r="D36" s="9" t="s">
        <v>205</v>
      </c>
      <c r="I36" s="105"/>
      <c r="J36" s="105"/>
      <c r="K36" s="105"/>
      <c r="L36" s="74"/>
    </row>
    <row r="37" spans="1:12" x14ac:dyDescent="0.25">
      <c r="A37" s="73" t="s">
        <v>171</v>
      </c>
      <c r="B37" s="73" t="s">
        <v>172</v>
      </c>
      <c r="C37" s="74">
        <v>206400</v>
      </c>
      <c r="D37" s="9" t="s">
        <v>205</v>
      </c>
      <c r="I37" s="105"/>
      <c r="J37" s="105"/>
      <c r="K37" s="106"/>
      <c r="L37" s="74"/>
    </row>
    <row r="38" spans="1:12" x14ac:dyDescent="0.25">
      <c r="A38" s="73" t="s">
        <v>173</v>
      </c>
      <c r="B38" s="73" t="s">
        <v>174</v>
      </c>
      <c r="C38" s="74">
        <v>425200</v>
      </c>
      <c r="D38" s="9" t="s">
        <v>205</v>
      </c>
      <c r="I38" s="105"/>
      <c r="J38" s="105"/>
      <c r="K38" s="106"/>
      <c r="L38" s="74"/>
    </row>
    <row r="39" spans="1:12" x14ac:dyDescent="0.25">
      <c r="A39" s="73" t="s">
        <v>87</v>
      </c>
      <c r="B39" s="73" t="s">
        <v>88</v>
      </c>
      <c r="C39" s="42">
        <v>-2890.52</v>
      </c>
      <c r="D39" s="13" t="s">
        <v>114</v>
      </c>
      <c r="I39" s="105"/>
      <c r="J39" s="105"/>
      <c r="K39" s="106"/>
      <c r="L39" s="74"/>
    </row>
    <row r="40" spans="1:12" x14ac:dyDescent="0.25">
      <c r="A40" s="73" t="s">
        <v>175</v>
      </c>
      <c r="B40" s="73" t="s">
        <v>176</v>
      </c>
      <c r="C40" s="74">
        <v>426200</v>
      </c>
      <c r="D40" s="9" t="s">
        <v>205</v>
      </c>
      <c r="I40" s="105"/>
      <c r="J40" s="105"/>
      <c r="K40" s="106"/>
      <c r="L40" s="74"/>
    </row>
    <row r="41" spans="1:12" x14ac:dyDescent="0.25">
      <c r="A41" s="73" t="s">
        <v>177</v>
      </c>
      <c r="B41" s="73" t="s">
        <v>178</v>
      </c>
      <c r="C41" s="74">
        <v>270000</v>
      </c>
      <c r="D41" s="9" t="s">
        <v>205</v>
      </c>
      <c r="I41" s="105"/>
      <c r="J41" s="105"/>
      <c r="K41" s="106"/>
      <c r="L41" s="74"/>
    </row>
    <row r="42" spans="1:12" x14ac:dyDescent="0.25">
      <c r="A42" s="73" t="s">
        <v>179</v>
      </c>
      <c r="B42" s="73" t="s">
        <v>180</v>
      </c>
      <c r="C42" s="74">
        <v>226400</v>
      </c>
      <c r="D42" s="9" t="s">
        <v>205</v>
      </c>
      <c r="I42" s="105"/>
      <c r="J42" s="105"/>
      <c r="K42" s="106"/>
      <c r="L42" s="74"/>
    </row>
    <row r="43" spans="1:12" x14ac:dyDescent="0.25">
      <c r="A43" s="73" t="s">
        <v>181</v>
      </c>
      <c r="B43" s="73" t="s">
        <v>182</v>
      </c>
      <c r="C43" s="74">
        <v>-17940</v>
      </c>
      <c r="D43" s="13" t="s">
        <v>114</v>
      </c>
      <c r="I43" s="105"/>
      <c r="J43" s="105"/>
      <c r="K43" s="106"/>
      <c r="L43" s="74"/>
    </row>
    <row r="44" spans="1:12" x14ac:dyDescent="0.25">
      <c r="A44" s="73" t="s">
        <v>183</v>
      </c>
      <c r="B44" s="73" t="s">
        <v>184</v>
      </c>
      <c r="C44" s="74">
        <v>362300</v>
      </c>
      <c r="D44" s="9" t="s">
        <v>205</v>
      </c>
      <c r="I44" s="105"/>
      <c r="J44" s="105"/>
      <c r="K44" s="106"/>
      <c r="L44" s="74"/>
    </row>
    <row r="45" spans="1:12" x14ac:dyDescent="0.25">
      <c r="A45" s="73" t="s">
        <v>185</v>
      </c>
      <c r="B45" s="73" t="s">
        <v>186</v>
      </c>
      <c r="C45" s="74">
        <v>260000</v>
      </c>
      <c r="D45" s="9" t="s">
        <v>206</v>
      </c>
      <c r="I45" s="105"/>
      <c r="J45" s="105"/>
      <c r="K45" s="106"/>
      <c r="L45" s="74"/>
    </row>
    <row r="46" spans="1:12" x14ac:dyDescent="0.25">
      <c r="A46" s="73" t="s">
        <v>187</v>
      </c>
      <c r="B46" s="73" t="s">
        <v>188</v>
      </c>
      <c r="C46" s="74">
        <v>460000</v>
      </c>
      <c r="D46" s="9" t="s">
        <v>205</v>
      </c>
      <c r="I46" s="105"/>
      <c r="J46" s="105"/>
      <c r="K46" s="106"/>
      <c r="L46" s="74"/>
    </row>
    <row r="47" spans="1:12" x14ac:dyDescent="0.25">
      <c r="A47" s="73" t="s">
        <v>189</v>
      </c>
      <c r="B47" s="73" t="s">
        <v>190</v>
      </c>
      <c r="C47" s="74">
        <v>-40000</v>
      </c>
      <c r="D47" s="9" t="s">
        <v>205</v>
      </c>
      <c r="I47" s="105"/>
      <c r="J47" s="105"/>
      <c r="K47" s="106"/>
      <c r="L47" s="74"/>
    </row>
    <row r="48" spans="1:12" x14ac:dyDescent="0.25">
      <c r="A48" s="73" t="s">
        <v>191</v>
      </c>
      <c r="B48" s="73" t="s">
        <v>192</v>
      </c>
      <c r="C48" s="74">
        <v>426200</v>
      </c>
      <c r="D48" s="9" t="s">
        <v>205</v>
      </c>
      <c r="I48" s="105"/>
      <c r="J48" s="105"/>
      <c r="K48" s="106"/>
      <c r="L48" s="74"/>
    </row>
    <row r="49" spans="1:12" x14ac:dyDescent="0.25">
      <c r="A49" s="73" t="s">
        <v>193</v>
      </c>
      <c r="B49" s="73" t="s">
        <v>194</v>
      </c>
      <c r="C49" s="74">
        <v>205634.92</v>
      </c>
      <c r="D49" s="9" t="s">
        <v>205</v>
      </c>
      <c r="I49" s="105"/>
      <c r="J49" s="105"/>
      <c r="K49" s="106"/>
      <c r="L49" s="74"/>
    </row>
    <row r="50" spans="1:12" x14ac:dyDescent="0.25">
      <c r="A50" s="73" t="s">
        <v>195</v>
      </c>
      <c r="B50" s="73" t="s">
        <v>196</v>
      </c>
      <c r="C50" s="74">
        <v>324788.61</v>
      </c>
      <c r="D50" s="9" t="s">
        <v>205</v>
      </c>
      <c r="I50" s="105"/>
      <c r="J50" s="105"/>
      <c r="K50" s="106"/>
      <c r="L50" s="74"/>
    </row>
    <row r="51" spans="1:12" x14ac:dyDescent="0.25">
      <c r="A51" s="73" t="s">
        <v>197</v>
      </c>
      <c r="B51" s="73" t="s">
        <v>198</v>
      </c>
      <c r="C51" s="74">
        <v>312562.49</v>
      </c>
      <c r="D51" s="9" t="s">
        <v>205</v>
      </c>
      <c r="I51" s="105"/>
      <c r="J51" s="105"/>
      <c r="K51" s="106"/>
      <c r="L51" s="74"/>
    </row>
    <row r="52" spans="1:12" x14ac:dyDescent="0.25">
      <c r="A52" s="73" t="s">
        <v>199</v>
      </c>
      <c r="B52" s="73" t="s">
        <v>200</v>
      </c>
      <c r="C52" s="74">
        <v>293500</v>
      </c>
      <c r="D52" s="9" t="s">
        <v>205</v>
      </c>
      <c r="I52" s="105"/>
      <c r="J52" s="105"/>
      <c r="K52" s="106"/>
      <c r="L52" s="74"/>
    </row>
    <row r="53" spans="1:12" x14ac:dyDescent="0.25">
      <c r="A53" s="73" t="s">
        <v>201</v>
      </c>
      <c r="B53" s="73" t="s">
        <v>202</v>
      </c>
      <c r="C53" s="74">
        <v>205800</v>
      </c>
      <c r="D53" s="9" t="s">
        <v>206</v>
      </c>
      <c r="I53" s="105"/>
      <c r="J53" s="105"/>
      <c r="K53" s="106"/>
      <c r="L53" s="74"/>
    </row>
    <row r="54" spans="1:12" x14ac:dyDescent="0.25">
      <c r="A54" s="73" t="s">
        <v>203</v>
      </c>
      <c r="B54" s="73" t="s">
        <v>204</v>
      </c>
      <c r="C54" s="74">
        <v>175398</v>
      </c>
      <c r="D54" s="9" t="s">
        <v>205</v>
      </c>
      <c r="I54" s="105"/>
      <c r="J54" s="105"/>
      <c r="K54" s="106"/>
      <c r="L54" s="74"/>
    </row>
    <row r="55" spans="1:12" x14ac:dyDescent="0.25">
      <c r="A55" s="73" t="s">
        <v>89</v>
      </c>
      <c r="B55" s="73" t="s">
        <v>90</v>
      </c>
      <c r="C55" s="74">
        <v>-4000</v>
      </c>
      <c r="D55" s="13" t="s">
        <v>114</v>
      </c>
      <c r="E55" s="73">
        <v>2015</v>
      </c>
      <c r="I55" s="105"/>
      <c r="J55" s="105"/>
      <c r="K55" s="106"/>
      <c r="L55" s="74"/>
    </row>
    <row r="56" spans="1:12" x14ac:dyDescent="0.25">
      <c r="A56" s="73" t="s">
        <v>210</v>
      </c>
      <c r="B56" s="73" t="s">
        <v>211</v>
      </c>
      <c r="C56" s="74">
        <v>-300000</v>
      </c>
      <c r="D56" s="10" t="s">
        <v>205</v>
      </c>
      <c r="I56" s="105"/>
      <c r="J56" s="105"/>
      <c r="K56" s="106"/>
      <c r="L56" s="74"/>
    </row>
    <row r="57" spans="1:12" x14ac:dyDescent="0.25">
      <c r="A57" s="73" t="s">
        <v>93</v>
      </c>
      <c r="B57" s="73" t="s">
        <v>94</v>
      </c>
      <c r="C57" s="74">
        <v>-5117</v>
      </c>
      <c r="D57" s="13" t="s">
        <v>114</v>
      </c>
      <c r="I57" s="105"/>
      <c r="J57" s="105"/>
      <c r="K57" s="106"/>
      <c r="L57" s="74"/>
    </row>
    <row r="58" spans="1:12" x14ac:dyDescent="0.25">
      <c r="A58" s="73" t="s">
        <v>481</v>
      </c>
      <c r="B58" s="73" t="s">
        <v>482</v>
      </c>
      <c r="C58" s="74">
        <v>-50500</v>
      </c>
      <c r="D58" s="13"/>
      <c r="I58" s="105"/>
      <c r="J58" s="105"/>
      <c r="K58" s="106"/>
      <c r="L58" s="74"/>
    </row>
    <row r="59" spans="1:12" x14ac:dyDescent="0.25">
      <c r="A59" s="73" t="s">
        <v>334</v>
      </c>
      <c r="B59" s="73" t="s">
        <v>390</v>
      </c>
      <c r="C59" s="74">
        <v>-150000</v>
      </c>
      <c r="D59" s="13"/>
      <c r="I59" s="105"/>
      <c r="J59" s="105"/>
      <c r="K59" s="106"/>
      <c r="L59" s="74"/>
    </row>
    <row r="60" spans="1:12" x14ac:dyDescent="0.25">
      <c r="A60" s="73" t="s">
        <v>343</v>
      </c>
      <c r="B60" s="73" t="s">
        <v>399</v>
      </c>
      <c r="C60" s="74">
        <v>-20000</v>
      </c>
      <c r="D60" s="13"/>
      <c r="I60" s="105"/>
      <c r="J60" s="105"/>
      <c r="K60" s="106"/>
      <c r="L60" s="74"/>
    </row>
    <row r="61" spans="1:12" x14ac:dyDescent="0.25">
      <c r="A61" s="73" t="s">
        <v>95</v>
      </c>
      <c r="B61" s="73" t="s">
        <v>96</v>
      </c>
      <c r="C61" s="74">
        <v>-1800</v>
      </c>
      <c r="D61" s="13" t="s">
        <v>114</v>
      </c>
      <c r="I61" s="105"/>
      <c r="J61" s="105"/>
      <c r="K61" s="106"/>
      <c r="L61" s="74"/>
    </row>
    <row r="62" spans="1:12" x14ac:dyDescent="0.25">
      <c r="A62" s="73" t="s">
        <v>97</v>
      </c>
      <c r="B62" s="73" t="s">
        <v>98</v>
      </c>
      <c r="C62" s="74">
        <v>-1148</v>
      </c>
      <c r="D62" s="13" t="s">
        <v>114</v>
      </c>
      <c r="I62" s="105"/>
      <c r="J62" s="105"/>
      <c r="K62" s="106"/>
      <c r="L62" s="74"/>
    </row>
    <row r="63" spans="1:12" x14ac:dyDescent="0.25">
      <c r="A63" s="73" t="s">
        <v>99</v>
      </c>
      <c r="B63" s="73" t="s">
        <v>100</v>
      </c>
      <c r="C63" s="74">
        <v>-7851.18</v>
      </c>
      <c r="D63" s="13" t="s">
        <v>114</v>
      </c>
      <c r="I63" s="105"/>
      <c r="J63" s="105"/>
      <c r="K63" s="106"/>
      <c r="L63" s="74"/>
    </row>
    <row r="64" spans="1:12" x14ac:dyDescent="0.25">
      <c r="A64" s="73" t="s">
        <v>101</v>
      </c>
      <c r="B64" s="73" t="s">
        <v>102</v>
      </c>
      <c r="C64" s="74">
        <v>-9900</v>
      </c>
      <c r="D64" s="13" t="s">
        <v>114</v>
      </c>
      <c r="I64" s="105"/>
      <c r="J64" s="105"/>
      <c r="K64" s="106"/>
      <c r="L64" s="74"/>
    </row>
    <row r="65" spans="1:12" x14ac:dyDescent="0.25">
      <c r="A65" s="73" t="s">
        <v>103</v>
      </c>
      <c r="B65" s="73" t="s">
        <v>104</v>
      </c>
      <c r="C65" s="74">
        <f>+[1]FEB!$N$115</f>
        <v>-1809364.9000000001</v>
      </c>
      <c r="J65" s="74"/>
      <c r="K65" s="74"/>
      <c r="L65" s="74"/>
    </row>
    <row r="66" spans="1:12" x14ac:dyDescent="0.25">
      <c r="J66" s="74"/>
      <c r="K66" s="74"/>
      <c r="L66" s="74"/>
    </row>
    <row r="67" spans="1:12" x14ac:dyDescent="0.25">
      <c r="B67" s="73" t="s">
        <v>213</v>
      </c>
      <c r="C67" s="74">
        <f>+SUM(C8:C65)</f>
        <v>4212993.88</v>
      </c>
      <c r="J67" s="74"/>
      <c r="K67" s="74"/>
      <c r="L67" s="74"/>
    </row>
    <row r="68" spans="1:12" x14ac:dyDescent="0.25">
      <c r="C68" s="74"/>
      <c r="J68" s="74"/>
      <c r="K68" s="74"/>
    </row>
    <row r="69" spans="1:12" x14ac:dyDescent="0.25">
      <c r="C69" s="74"/>
    </row>
    <row r="70" spans="1:12" x14ac:dyDescent="0.25">
      <c r="A70" s="73" t="s">
        <v>103</v>
      </c>
      <c r="C70" s="74"/>
    </row>
    <row r="71" spans="1:12" x14ac:dyDescent="0.25">
      <c r="A71" s="75"/>
      <c r="B71" s="75"/>
      <c r="C71" s="75" t="s">
        <v>640</v>
      </c>
      <c r="D71" s="75"/>
      <c r="E71" s="45">
        <v>-82346.429999999993</v>
      </c>
      <c r="F71" s="46"/>
      <c r="G71" s="75"/>
    </row>
    <row r="72" spans="1:12" x14ac:dyDescent="0.25">
      <c r="A72" s="76" t="s">
        <v>641</v>
      </c>
      <c r="B72" s="77">
        <v>41995</v>
      </c>
      <c r="C72" s="76" t="s">
        <v>642</v>
      </c>
      <c r="D72" s="82">
        <v>25509</v>
      </c>
      <c r="E72" s="50">
        <v>944.19</v>
      </c>
      <c r="F72" s="83"/>
      <c r="G72" s="84" t="s">
        <v>643</v>
      </c>
    </row>
    <row r="73" spans="1:12" x14ac:dyDescent="0.25">
      <c r="A73" s="76" t="s">
        <v>644</v>
      </c>
      <c r="B73" s="77">
        <v>41996</v>
      </c>
      <c r="C73" s="76" t="s">
        <v>645</v>
      </c>
      <c r="D73" s="82">
        <v>25553</v>
      </c>
      <c r="E73" s="50">
        <v>5000</v>
      </c>
      <c r="F73" s="46"/>
      <c r="G73" s="84" t="s">
        <v>643</v>
      </c>
    </row>
    <row r="74" spans="1:12" x14ac:dyDescent="0.25">
      <c r="A74" s="76" t="s">
        <v>646</v>
      </c>
      <c r="B74" s="77">
        <v>42003</v>
      </c>
      <c r="C74" s="76" t="s">
        <v>647</v>
      </c>
      <c r="D74" s="82">
        <v>25638</v>
      </c>
      <c r="E74" s="50">
        <v>3000</v>
      </c>
      <c r="F74" s="46"/>
      <c r="G74" s="84" t="s">
        <v>643</v>
      </c>
    </row>
    <row r="75" spans="1:12" x14ac:dyDescent="0.25">
      <c r="A75" s="76" t="s">
        <v>648</v>
      </c>
      <c r="B75" s="77">
        <v>42049</v>
      </c>
      <c r="C75" s="76" t="s">
        <v>649</v>
      </c>
      <c r="D75" s="54">
        <v>26205</v>
      </c>
      <c r="E75" s="50">
        <v>2000</v>
      </c>
      <c r="F75" s="46"/>
      <c r="G75" s="76" t="s">
        <v>643</v>
      </c>
    </row>
    <row r="76" spans="1:12" x14ac:dyDescent="0.25">
      <c r="A76" s="73" t="s">
        <v>650</v>
      </c>
      <c r="B76" s="78">
        <v>42067</v>
      </c>
      <c r="C76" s="73" t="s">
        <v>651</v>
      </c>
      <c r="D76" s="56">
        <v>24202</v>
      </c>
      <c r="E76" s="45">
        <v>-3000</v>
      </c>
      <c r="F76" s="46"/>
      <c r="G76" s="73" t="s">
        <v>652</v>
      </c>
    </row>
    <row r="77" spans="1:12" x14ac:dyDescent="0.25">
      <c r="A77" s="79" t="s">
        <v>653</v>
      </c>
      <c r="B77" s="80">
        <v>42503</v>
      </c>
      <c r="C77" s="79" t="s">
        <v>654</v>
      </c>
      <c r="D77" s="59">
        <v>24519</v>
      </c>
      <c r="E77" s="60">
        <v>9777.61</v>
      </c>
      <c r="F77" s="46"/>
      <c r="G77" s="79" t="s">
        <v>643</v>
      </c>
    </row>
    <row r="78" spans="1:12" x14ac:dyDescent="0.25">
      <c r="A78" s="73" t="s">
        <v>655</v>
      </c>
      <c r="B78" s="78">
        <v>42159</v>
      </c>
      <c r="C78" s="73" t="s">
        <v>656</v>
      </c>
      <c r="D78" s="61">
        <v>27464</v>
      </c>
      <c r="E78" s="62">
        <v>2965.8</v>
      </c>
      <c r="F78" s="46"/>
      <c r="G78" s="73" t="s">
        <v>643</v>
      </c>
    </row>
    <row r="79" spans="1:12" x14ac:dyDescent="0.25">
      <c r="A79" s="73" t="s">
        <v>657</v>
      </c>
      <c r="B79" s="78">
        <v>42159</v>
      </c>
      <c r="C79" s="73" t="s">
        <v>656</v>
      </c>
      <c r="D79" s="61">
        <v>27465</v>
      </c>
      <c r="E79" s="62">
        <v>834.2</v>
      </c>
      <c r="F79" s="46"/>
      <c r="G79" s="73" t="s">
        <v>643</v>
      </c>
    </row>
    <row r="80" spans="1:12" x14ac:dyDescent="0.25">
      <c r="A80" s="73" t="s">
        <v>658</v>
      </c>
      <c r="B80" s="78">
        <v>42270</v>
      </c>
      <c r="C80" s="73" t="s">
        <v>659</v>
      </c>
      <c r="D80" s="56">
        <v>29044</v>
      </c>
      <c r="E80" s="81">
        <v>5800</v>
      </c>
      <c r="F80" s="63"/>
      <c r="G80" s="73" t="s">
        <v>643</v>
      </c>
    </row>
    <row r="81" spans="1:7" x14ac:dyDescent="0.25">
      <c r="A81" s="73" t="s">
        <v>660</v>
      </c>
      <c r="B81" s="78">
        <v>42271</v>
      </c>
      <c r="C81" s="73" t="s">
        <v>661</v>
      </c>
      <c r="D81" s="56">
        <v>29072</v>
      </c>
      <c r="E81" s="81">
        <v>8120</v>
      </c>
      <c r="F81" s="63"/>
      <c r="G81" s="73" t="s">
        <v>643</v>
      </c>
    </row>
    <row r="82" spans="1:7" x14ac:dyDescent="0.25">
      <c r="A82" s="73" t="s">
        <v>662</v>
      </c>
      <c r="B82" s="78">
        <v>42275</v>
      </c>
      <c r="C82" s="73" t="s">
        <v>663</v>
      </c>
      <c r="D82" s="56">
        <v>29105</v>
      </c>
      <c r="E82" s="73">
        <v>250</v>
      </c>
      <c r="F82" s="46"/>
      <c r="G82" s="73" t="s">
        <v>643</v>
      </c>
    </row>
    <row r="83" spans="1:7" x14ac:dyDescent="0.25">
      <c r="A83" s="73" t="s">
        <v>664</v>
      </c>
      <c r="B83" s="78">
        <v>42286</v>
      </c>
      <c r="C83" s="73" t="s">
        <v>665</v>
      </c>
      <c r="D83" s="56">
        <v>29336</v>
      </c>
      <c r="E83" s="81">
        <v>1000</v>
      </c>
      <c r="F83" s="46"/>
      <c r="G83" s="73" t="s">
        <v>643</v>
      </c>
    </row>
    <row r="84" spans="1:7" x14ac:dyDescent="0.25">
      <c r="A84" s="73" t="s">
        <v>666</v>
      </c>
      <c r="B84" s="78">
        <v>42296</v>
      </c>
      <c r="C84" s="73" t="s">
        <v>667</v>
      </c>
      <c r="D84" s="56">
        <v>29459</v>
      </c>
      <c r="E84" s="81">
        <v>4500</v>
      </c>
      <c r="F84" s="46"/>
      <c r="G84" s="73" t="s">
        <v>643</v>
      </c>
    </row>
    <row r="85" spans="1:7" x14ac:dyDescent="0.25">
      <c r="A85" s="73" t="s">
        <v>668</v>
      </c>
      <c r="B85" s="78">
        <v>42304</v>
      </c>
      <c r="C85" s="73" t="s">
        <v>669</v>
      </c>
      <c r="D85" s="56">
        <v>29580</v>
      </c>
      <c r="E85" s="81">
        <v>4000</v>
      </c>
      <c r="F85" s="46"/>
      <c r="G85" s="73" t="s">
        <v>643</v>
      </c>
    </row>
    <row r="86" spans="1:7" x14ac:dyDescent="0.25">
      <c r="A86" s="73" t="s">
        <v>670</v>
      </c>
      <c r="B86" s="78">
        <v>42312</v>
      </c>
      <c r="C86" s="73" t="s">
        <v>671</v>
      </c>
      <c r="D86" s="56">
        <v>29664</v>
      </c>
      <c r="E86" s="74">
        <v>10961</v>
      </c>
      <c r="F86" s="63"/>
      <c r="G86" s="73" t="s">
        <v>643</v>
      </c>
    </row>
    <row r="87" spans="1:7" x14ac:dyDescent="0.25">
      <c r="A87" s="79" t="s">
        <v>672</v>
      </c>
      <c r="B87" s="80">
        <v>42314</v>
      </c>
      <c r="C87" s="79" t="s">
        <v>673</v>
      </c>
      <c r="D87" s="59">
        <v>29692</v>
      </c>
      <c r="E87" s="79">
        <v>2000</v>
      </c>
      <c r="F87" s="63"/>
      <c r="G87" s="79" t="s">
        <v>643</v>
      </c>
    </row>
    <row r="88" spans="1:7" x14ac:dyDescent="0.25">
      <c r="A88" s="73" t="s">
        <v>674</v>
      </c>
      <c r="B88" s="78">
        <v>42315</v>
      </c>
      <c r="C88" s="73" t="s">
        <v>675</v>
      </c>
      <c r="D88" s="56">
        <v>29733</v>
      </c>
      <c r="E88" s="74">
        <v>1000</v>
      </c>
      <c r="F88" s="63"/>
      <c r="G88" s="73" t="s">
        <v>643</v>
      </c>
    </row>
    <row r="89" spans="1:7" x14ac:dyDescent="0.25">
      <c r="A89" s="73" t="s">
        <v>676</v>
      </c>
      <c r="B89" s="78">
        <v>42320</v>
      </c>
      <c r="C89" s="73" t="s">
        <v>677</v>
      </c>
      <c r="D89" s="56">
        <v>29792</v>
      </c>
      <c r="E89" s="74">
        <v>10961</v>
      </c>
      <c r="F89" s="63"/>
      <c r="G89" s="73" t="s">
        <v>643</v>
      </c>
    </row>
    <row r="90" spans="1:7" x14ac:dyDescent="0.25">
      <c r="A90" s="73" t="s">
        <v>678</v>
      </c>
      <c r="B90" s="78">
        <v>42324</v>
      </c>
      <c r="C90" s="73" t="s">
        <v>679</v>
      </c>
      <c r="D90" s="56">
        <v>29852</v>
      </c>
      <c r="E90" s="74">
        <v>2000</v>
      </c>
      <c r="F90" s="63"/>
      <c r="G90" s="73" t="s">
        <v>680</v>
      </c>
    </row>
    <row r="91" spans="1:7" x14ac:dyDescent="0.25">
      <c r="A91" s="73" t="s">
        <v>681</v>
      </c>
      <c r="B91" s="78">
        <v>42342</v>
      </c>
      <c r="C91" s="73" t="s">
        <v>682</v>
      </c>
      <c r="D91" s="56">
        <v>30198</v>
      </c>
      <c r="E91" s="74">
        <v>2000</v>
      </c>
      <c r="F91" s="63"/>
      <c r="G91" s="73" t="s">
        <v>643</v>
      </c>
    </row>
    <row r="92" spans="1:7" x14ac:dyDescent="0.25">
      <c r="A92" s="73" t="s">
        <v>683</v>
      </c>
      <c r="B92" s="78">
        <v>42348</v>
      </c>
      <c r="C92" s="73" t="s">
        <v>684</v>
      </c>
      <c r="D92" s="56">
        <v>30278</v>
      </c>
      <c r="E92" s="74">
        <v>2183.63</v>
      </c>
      <c r="F92" s="63"/>
      <c r="G92" s="73" t="s">
        <v>643</v>
      </c>
    </row>
    <row r="93" spans="1:7" x14ac:dyDescent="0.25">
      <c r="A93" s="73" t="s">
        <v>685</v>
      </c>
      <c r="B93" s="78">
        <v>42366</v>
      </c>
      <c r="C93" s="73" t="s">
        <v>686</v>
      </c>
      <c r="D93" s="56">
        <v>30585</v>
      </c>
      <c r="E93" s="74">
        <v>3030.01</v>
      </c>
      <c r="F93" s="2"/>
      <c r="G93" s="73" t="s">
        <v>643</v>
      </c>
    </row>
    <row r="94" spans="1:7" x14ac:dyDescent="0.25">
      <c r="A94" s="73" t="s">
        <v>687</v>
      </c>
      <c r="B94" s="78">
        <v>42397</v>
      </c>
      <c r="C94" s="73" t="s">
        <v>688</v>
      </c>
      <c r="D94" s="56">
        <v>31102</v>
      </c>
      <c r="E94" s="74">
        <v>5000</v>
      </c>
      <c r="F94" s="64"/>
      <c r="G94" s="73" t="s">
        <v>643</v>
      </c>
    </row>
    <row r="95" spans="1:7" x14ac:dyDescent="0.25">
      <c r="A95" s="73" t="s">
        <v>689</v>
      </c>
      <c r="B95" s="78">
        <v>42399</v>
      </c>
      <c r="C95" s="73" t="s">
        <v>690</v>
      </c>
      <c r="D95" s="56">
        <v>31134</v>
      </c>
      <c r="E95" s="74">
        <v>20000</v>
      </c>
      <c r="F95" s="64">
        <v>14</v>
      </c>
      <c r="G95" s="73" t="s">
        <v>643</v>
      </c>
    </row>
    <row r="96" spans="1:7" x14ac:dyDescent="0.25">
      <c r="A96" s="73" t="s">
        <v>691</v>
      </c>
      <c r="B96" s="78">
        <v>42402</v>
      </c>
      <c r="C96" s="73" t="s">
        <v>692</v>
      </c>
      <c r="D96" s="56">
        <v>31191</v>
      </c>
      <c r="E96" s="73">
        <v>8</v>
      </c>
      <c r="F96" s="64"/>
      <c r="G96" s="73" t="s">
        <v>680</v>
      </c>
    </row>
    <row r="97" spans="1:7" x14ac:dyDescent="0.25">
      <c r="A97" s="73" t="s">
        <v>693</v>
      </c>
      <c r="B97" s="78">
        <v>42404</v>
      </c>
      <c r="C97" s="73" t="s">
        <v>694</v>
      </c>
      <c r="D97" s="56">
        <v>31215</v>
      </c>
      <c r="E97" s="74">
        <v>5000</v>
      </c>
      <c r="F97" s="64"/>
      <c r="G97" s="73" t="s">
        <v>643</v>
      </c>
    </row>
    <row r="98" spans="1:7" x14ac:dyDescent="0.25">
      <c r="A98" s="73" t="s">
        <v>695</v>
      </c>
      <c r="B98" s="78">
        <v>42404</v>
      </c>
      <c r="C98" s="73" t="s">
        <v>696</v>
      </c>
      <c r="D98" s="56">
        <v>31225</v>
      </c>
      <c r="E98" s="74">
        <v>3000</v>
      </c>
      <c r="F98" s="64"/>
      <c r="G98" s="73" t="s">
        <v>643</v>
      </c>
    </row>
    <row r="99" spans="1:7" x14ac:dyDescent="0.25">
      <c r="A99" s="73" t="s">
        <v>697</v>
      </c>
      <c r="B99" s="78">
        <v>42410</v>
      </c>
      <c r="C99" s="73" t="s">
        <v>698</v>
      </c>
      <c r="D99" s="56">
        <v>31288</v>
      </c>
      <c r="E99" s="74">
        <v>200000</v>
      </c>
      <c r="F99" s="64"/>
      <c r="G99" s="73" t="s">
        <v>643</v>
      </c>
    </row>
    <row r="100" spans="1:7" x14ac:dyDescent="0.25">
      <c r="A100" s="73" t="s">
        <v>699</v>
      </c>
      <c r="B100" s="78">
        <v>42410</v>
      </c>
      <c r="C100" s="73" t="s">
        <v>698</v>
      </c>
      <c r="D100" s="56">
        <v>31289</v>
      </c>
      <c r="E100" s="74">
        <v>11000</v>
      </c>
      <c r="F100" s="64"/>
      <c r="G100" s="73" t="s">
        <v>643</v>
      </c>
    </row>
    <row r="101" spans="1:7" x14ac:dyDescent="0.25">
      <c r="A101" s="73" t="s">
        <v>700</v>
      </c>
      <c r="B101" s="78">
        <v>42412</v>
      </c>
      <c r="C101" s="73" t="s">
        <v>701</v>
      </c>
      <c r="D101" s="56">
        <v>31334</v>
      </c>
      <c r="E101" s="74">
        <v>10000</v>
      </c>
      <c r="F101" s="64"/>
      <c r="G101" s="73" t="s">
        <v>643</v>
      </c>
    </row>
    <row r="102" spans="1:7" x14ac:dyDescent="0.25">
      <c r="A102" s="73" t="s">
        <v>702</v>
      </c>
      <c r="B102" s="78">
        <v>42429</v>
      </c>
      <c r="C102" s="73" t="s">
        <v>703</v>
      </c>
      <c r="D102" s="56">
        <v>31598</v>
      </c>
      <c r="E102" s="74">
        <v>1000</v>
      </c>
      <c r="F102" s="64"/>
      <c r="G102" s="73" t="s">
        <v>643</v>
      </c>
    </row>
    <row r="103" spans="1:7" x14ac:dyDescent="0.25">
      <c r="A103" s="73" t="s">
        <v>706</v>
      </c>
      <c r="B103" s="78">
        <v>42448</v>
      </c>
      <c r="C103" s="73" t="s">
        <v>707</v>
      </c>
      <c r="D103" s="56">
        <v>31909</v>
      </c>
      <c r="E103" s="74">
        <v>14000</v>
      </c>
      <c r="F103" s="64"/>
      <c r="G103" s="73" t="s">
        <v>643</v>
      </c>
    </row>
    <row r="104" spans="1:7" x14ac:dyDescent="0.25">
      <c r="A104" s="73" t="s">
        <v>708</v>
      </c>
      <c r="B104" s="78">
        <v>42452</v>
      </c>
      <c r="C104" s="73" t="s">
        <v>709</v>
      </c>
      <c r="D104" s="56">
        <v>31941</v>
      </c>
      <c r="E104" s="74">
        <v>1000</v>
      </c>
      <c r="F104" s="64"/>
      <c r="G104" s="73" t="s">
        <v>643</v>
      </c>
    </row>
    <row r="105" spans="1:7" x14ac:dyDescent="0.25">
      <c r="A105" s="73" t="s">
        <v>710</v>
      </c>
      <c r="B105" s="78">
        <v>42458</v>
      </c>
      <c r="C105" s="73" t="s">
        <v>711</v>
      </c>
      <c r="D105" s="56">
        <v>32016</v>
      </c>
      <c r="E105" s="74">
        <v>8537</v>
      </c>
      <c r="F105" s="64"/>
      <c r="G105" s="73" t="s">
        <v>643</v>
      </c>
    </row>
    <row r="106" spans="1:7" x14ac:dyDescent="0.25">
      <c r="A106" s="73" t="s">
        <v>712</v>
      </c>
      <c r="B106" s="78">
        <v>42472</v>
      </c>
      <c r="C106" s="73" t="s">
        <v>713</v>
      </c>
      <c r="D106" s="56">
        <v>32261</v>
      </c>
      <c r="E106" s="74">
        <v>8537</v>
      </c>
      <c r="F106" s="64"/>
      <c r="G106" s="73" t="s">
        <v>643</v>
      </c>
    </row>
    <row r="107" spans="1:7" x14ac:dyDescent="0.25">
      <c r="A107" s="73" t="s">
        <v>714</v>
      </c>
      <c r="B107" s="78">
        <v>42488</v>
      </c>
      <c r="C107" s="73" t="s">
        <v>715</v>
      </c>
      <c r="D107" s="56">
        <v>32477</v>
      </c>
      <c r="E107" s="73">
        <v>500</v>
      </c>
      <c r="F107" s="64"/>
      <c r="G107" s="73" t="s">
        <v>643</v>
      </c>
    </row>
    <row r="108" spans="1:7" x14ac:dyDescent="0.25">
      <c r="A108" s="73" t="s">
        <v>716</v>
      </c>
      <c r="B108" s="78">
        <v>42490</v>
      </c>
      <c r="C108" s="73" t="s">
        <v>717</v>
      </c>
      <c r="D108" s="56">
        <v>32539</v>
      </c>
      <c r="E108" s="74">
        <v>20000</v>
      </c>
      <c r="F108" s="64"/>
      <c r="G108" s="73" t="s">
        <v>643</v>
      </c>
    </row>
    <row r="109" spans="1:7" x14ac:dyDescent="0.25">
      <c r="A109" s="73" t="s">
        <v>718</v>
      </c>
      <c r="B109" s="78">
        <v>42492</v>
      </c>
      <c r="C109" s="73" t="s">
        <v>715</v>
      </c>
      <c r="D109" s="56">
        <v>32578</v>
      </c>
      <c r="E109" s="74">
        <v>4500</v>
      </c>
      <c r="F109" s="64"/>
      <c r="G109" s="73" t="s">
        <v>643</v>
      </c>
    </row>
    <row r="110" spans="1:7" x14ac:dyDescent="0.25">
      <c r="A110" s="73" t="s">
        <v>719</v>
      </c>
      <c r="B110" s="78">
        <v>42502</v>
      </c>
      <c r="C110" s="73" t="s">
        <v>720</v>
      </c>
      <c r="D110" s="56">
        <v>32724</v>
      </c>
      <c r="E110" s="73">
        <v>500</v>
      </c>
      <c r="F110" s="64"/>
      <c r="G110" s="73" t="s">
        <v>643</v>
      </c>
    </row>
    <row r="111" spans="1:7" x14ac:dyDescent="0.25">
      <c r="A111" s="73" t="s">
        <v>725</v>
      </c>
      <c r="B111" s="78">
        <v>42515</v>
      </c>
      <c r="C111" s="73" t="s">
        <v>726</v>
      </c>
      <c r="D111" s="56">
        <v>32960</v>
      </c>
      <c r="E111" s="74">
        <v>1547</v>
      </c>
      <c r="F111" s="64"/>
      <c r="G111" s="73" t="s">
        <v>680</v>
      </c>
    </row>
    <row r="112" spans="1:7" x14ac:dyDescent="0.25">
      <c r="A112" s="73" t="s">
        <v>727</v>
      </c>
      <c r="B112" s="78">
        <v>42516</v>
      </c>
      <c r="C112" s="73" t="s">
        <v>728</v>
      </c>
      <c r="D112" s="56">
        <v>32974</v>
      </c>
      <c r="E112" s="74">
        <v>1500</v>
      </c>
      <c r="F112" s="64"/>
      <c r="G112" s="73" t="s">
        <v>643</v>
      </c>
    </row>
    <row r="113" spans="1:7" x14ac:dyDescent="0.25">
      <c r="A113" s="73" t="s">
        <v>729</v>
      </c>
      <c r="B113" s="78">
        <v>42517</v>
      </c>
      <c r="C113" s="73" t="s">
        <v>730</v>
      </c>
      <c r="D113" s="56">
        <v>32992</v>
      </c>
      <c r="E113" s="74">
        <v>20000</v>
      </c>
      <c r="F113" s="64">
        <v>7</v>
      </c>
      <c r="G113" s="73" t="s">
        <v>643</v>
      </c>
    </row>
    <row r="114" spans="1:7" x14ac:dyDescent="0.25">
      <c r="A114" s="73" t="s">
        <v>731</v>
      </c>
      <c r="B114" s="78">
        <v>42521</v>
      </c>
      <c r="C114" s="73" t="s">
        <v>732</v>
      </c>
      <c r="D114" s="56">
        <v>33073</v>
      </c>
      <c r="E114" s="74">
        <v>5000</v>
      </c>
      <c r="F114" s="64"/>
      <c r="G114" s="73" t="s">
        <v>643</v>
      </c>
    </row>
    <row r="115" spans="1:7" x14ac:dyDescent="0.25">
      <c r="A115" s="73" t="s">
        <v>733</v>
      </c>
      <c r="B115" s="78">
        <v>42533</v>
      </c>
      <c r="C115" s="73" t="s">
        <v>734</v>
      </c>
      <c r="D115" s="56">
        <v>33270</v>
      </c>
      <c r="E115" s="74">
        <v>1000</v>
      </c>
      <c r="F115" s="71"/>
      <c r="G115" s="73" t="s">
        <v>643</v>
      </c>
    </row>
    <row r="116" spans="1:7" x14ac:dyDescent="0.25">
      <c r="A116" s="73" t="s">
        <v>735</v>
      </c>
      <c r="B116" s="78">
        <v>42558</v>
      </c>
      <c r="C116" s="73" t="s">
        <v>736</v>
      </c>
      <c r="D116" s="56">
        <v>33741</v>
      </c>
      <c r="E116" s="74">
        <v>230000</v>
      </c>
      <c r="F116" s="71">
        <v>15</v>
      </c>
      <c r="G116" s="73" t="s">
        <v>643</v>
      </c>
    </row>
    <row r="117" spans="1:7" x14ac:dyDescent="0.25">
      <c r="A117" s="73" t="s">
        <v>739</v>
      </c>
      <c r="B117" s="78">
        <v>42566</v>
      </c>
      <c r="C117" s="73" t="s">
        <v>740</v>
      </c>
      <c r="D117" s="56">
        <v>33860</v>
      </c>
      <c r="E117" s="74">
        <v>5000</v>
      </c>
      <c r="F117" s="64"/>
      <c r="G117" s="73" t="s">
        <v>643</v>
      </c>
    </row>
    <row r="118" spans="1:7" x14ac:dyDescent="0.25">
      <c r="A118" s="73" t="s">
        <v>741</v>
      </c>
      <c r="B118" s="78">
        <v>42573</v>
      </c>
      <c r="C118" s="73" t="s">
        <v>742</v>
      </c>
      <c r="D118" s="56">
        <v>33974</v>
      </c>
      <c r="E118" s="74">
        <v>5000</v>
      </c>
      <c r="F118" s="64"/>
      <c r="G118" s="73" t="s">
        <v>680</v>
      </c>
    </row>
    <row r="119" spans="1:7" x14ac:dyDescent="0.25">
      <c r="A119" s="73" t="s">
        <v>743</v>
      </c>
      <c r="B119" s="78">
        <v>42577</v>
      </c>
      <c r="C119" s="73" t="s">
        <v>744</v>
      </c>
      <c r="D119" s="56">
        <v>34030</v>
      </c>
      <c r="E119" s="74">
        <v>1000</v>
      </c>
      <c r="F119" s="64"/>
      <c r="G119" s="73" t="s">
        <v>643</v>
      </c>
    </row>
    <row r="120" spans="1:7" x14ac:dyDescent="0.25">
      <c r="A120" s="73" t="s">
        <v>745</v>
      </c>
      <c r="B120" s="78">
        <v>42578</v>
      </c>
      <c r="C120" s="73" t="s">
        <v>746</v>
      </c>
      <c r="D120" s="56">
        <v>34065</v>
      </c>
      <c r="E120" s="73">
        <v>175</v>
      </c>
      <c r="F120" s="64"/>
      <c r="G120" s="73" t="s">
        <v>643</v>
      </c>
    </row>
    <row r="121" spans="1:7" x14ac:dyDescent="0.25">
      <c r="A121" s="73" t="s">
        <v>747</v>
      </c>
      <c r="B121" s="78">
        <v>42580</v>
      </c>
      <c r="C121" s="73" t="s">
        <v>748</v>
      </c>
      <c r="D121" s="56">
        <v>34090</v>
      </c>
      <c r="E121" s="74">
        <v>1000</v>
      </c>
      <c r="F121" s="64"/>
      <c r="G121" s="73" t="s">
        <v>643</v>
      </c>
    </row>
    <row r="122" spans="1:7" x14ac:dyDescent="0.25">
      <c r="A122" s="73" t="s">
        <v>749</v>
      </c>
      <c r="B122" s="78">
        <v>42582</v>
      </c>
      <c r="C122" s="73" t="s">
        <v>736</v>
      </c>
      <c r="D122" s="56">
        <v>34138</v>
      </c>
      <c r="E122" s="74">
        <v>100000</v>
      </c>
      <c r="F122" s="64">
        <v>16</v>
      </c>
      <c r="G122" s="73" t="s">
        <v>643</v>
      </c>
    </row>
    <row r="123" spans="1:7" x14ac:dyDescent="0.25">
      <c r="A123" s="73" t="s">
        <v>750</v>
      </c>
      <c r="B123" s="78">
        <v>42584</v>
      </c>
      <c r="C123" s="73" t="s">
        <v>751</v>
      </c>
      <c r="D123" s="56">
        <v>34200</v>
      </c>
      <c r="E123" s="74">
        <v>10000</v>
      </c>
      <c r="F123" s="64"/>
      <c r="G123" s="73" t="s">
        <v>643</v>
      </c>
    </row>
    <row r="124" spans="1:7" x14ac:dyDescent="0.25">
      <c r="A124" s="73" t="s">
        <v>752</v>
      </c>
      <c r="B124" s="78">
        <v>42587</v>
      </c>
      <c r="C124" s="73" t="s">
        <v>753</v>
      </c>
      <c r="D124" s="56">
        <v>34270</v>
      </c>
      <c r="E124" s="74">
        <v>2000</v>
      </c>
      <c r="F124" s="64"/>
      <c r="G124" s="73" t="s">
        <v>643</v>
      </c>
    </row>
    <row r="125" spans="1:7" x14ac:dyDescent="0.25">
      <c r="A125" s="73" t="s">
        <v>754</v>
      </c>
      <c r="B125" s="78">
        <v>42592</v>
      </c>
      <c r="C125" s="73" t="s">
        <v>755</v>
      </c>
      <c r="D125" s="56">
        <v>34330</v>
      </c>
      <c r="E125" s="74">
        <v>7000</v>
      </c>
      <c r="F125" s="64"/>
      <c r="G125" s="73" t="s">
        <v>643</v>
      </c>
    </row>
    <row r="126" spans="1:7" x14ac:dyDescent="0.25">
      <c r="A126" s="73" t="s">
        <v>756</v>
      </c>
      <c r="B126" s="78">
        <v>42595</v>
      </c>
      <c r="C126" s="73" t="s">
        <v>757</v>
      </c>
      <c r="D126" s="56">
        <v>34386</v>
      </c>
      <c r="E126" s="74">
        <v>200000</v>
      </c>
      <c r="F126" s="64"/>
      <c r="G126" s="73" t="s">
        <v>643</v>
      </c>
    </row>
    <row r="127" spans="1:7" x14ac:dyDescent="0.25">
      <c r="A127" s="73" t="s">
        <v>758</v>
      </c>
      <c r="B127" s="78">
        <v>42612</v>
      </c>
      <c r="C127" s="73" t="s">
        <v>759</v>
      </c>
      <c r="D127" s="56">
        <v>34685</v>
      </c>
      <c r="E127" s="74">
        <v>20000</v>
      </c>
      <c r="F127" s="64"/>
      <c r="G127" s="73" t="s">
        <v>643</v>
      </c>
    </row>
    <row r="128" spans="1:7" x14ac:dyDescent="0.25">
      <c r="A128" s="73" t="s">
        <v>760</v>
      </c>
      <c r="B128" s="78">
        <v>42245</v>
      </c>
      <c r="C128" s="73" t="s">
        <v>761</v>
      </c>
      <c r="D128" s="56">
        <v>28679</v>
      </c>
      <c r="E128" s="74">
        <v>1952.0200000000004</v>
      </c>
      <c r="F128" s="64"/>
      <c r="G128" s="73" t="s">
        <v>643</v>
      </c>
    </row>
    <row r="129" spans="1:7" x14ac:dyDescent="0.25">
      <c r="A129" s="73" t="s">
        <v>764</v>
      </c>
      <c r="B129" s="78">
        <v>42618</v>
      </c>
      <c r="C129" s="73" t="s">
        <v>765</v>
      </c>
      <c r="D129" s="56">
        <v>34804</v>
      </c>
      <c r="E129" s="74">
        <v>5000</v>
      </c>
      <c r="F129" s="64"/>
      <c r="G129" s="73" t="s">
        <v>643</v>
      </c>
    </row>
    <row r="130" spans="1:7" x14ac:dyDescent="0.25">
      <c r="A130" s="73" t="s">
        <v>768</v>
      </c>
      <c r="B130" s="78">
        <v>42632</v>
      </c>
      <c r="C130" s="73" t="s">
        <v>769</v>
      </c>
      <c r="D130" s="56">
        <v>34966</v>
      </c>
      <c r="E130" s="74">
        <v>1000</v>
      </c>
      <c r="F130" s="64"/>
      <c r="G130" s="73" t="s">
        <v>643</v>
      </c>
    </row>
    <row r="131" spans="1:7" x14ac:dyDescent="0.25">
      <c r="A131" s="73" t="s">
        <v>770</v>
      </c>
      <c r="B131" s="78">
        <v>42633</v>
      </c>
      <c r="C131" s="73" t="s">
        <v>771</v>
      </c>
      <c r="D131" s="56">
        <v>34982</v>
      </c>
      <c r="E131" s="74">
        <v>10000</v>
      </c>
      <c r="F131" s="64"/>
      <c r="G131" s="73" t="s">
        <v>643</v>
      </c>
    </row>
    <row r="132" spans="1:7" x14ac:dyDescent="0.25">
      <c r="A132" s="73" t="s">
        <v>772</v>
      </c>
      <c r="B132" s="78">
        <v>42633</v>
      </c>
      <c r="C132" s="73" t="s">
        <v>773</v>
      </c>
      <c r="D132" s="56">
        <v>34985</v>
      </c>
      <c r="E132" s="74">
        <v>1000</v>
      </c>
      <c r="F132" s="64"/>
      <c r="G132" s="73" t="s">
        <v>643</v>
      </c>
    </row>
    <row r="133" spans="1:7" x14ac:dyDescent="0.25">
      <c r="A133" s="73" t="s">
        <v>774</v>
      </c>
      <c r="B133" s="78">
        <v>42634</v>
      </c>
      <c r="C133" s="73" t="s">
        <v>775</v>
      </c>
      <c r="D133" s="56">
        <v>35006</v>
      </c>
      <c r="E133" s="73">
        <v>7</v>
      </c>
      <c r="F133" s="64"/>
      <c r="G133" s="73" t="s">
        <v>643</v>
      </c>
    </row>
    <row r="134" spans="1:7" x14ac:dyDescent="0.25">
      <c r="A134" s="73" t="s">
        <v>776</v>
      </c>
      <c r="B134" s="78">
        <v>42634</v>
      </c>
      <c r="C134" s="73" t="s">
        <v>777</v>
      </c>
      <c r="D134" s="56">
        <v>35020</v>
      </c>
      <c r="E134" s="74">
        <v>1000</v>
      </c>
      <c r="F134" s="64"/>
      <c r="G134" s="73" t="s">
        <v>643</v>
      </c>
    </row>
    <row r="135" spans="1:7" x14ac:dyDescent="0.25">
      <c r="A135" s="73" t="s">
        <v>778</v>
      </c>
      <c r="B135" s="78">
        <v>42637</v>
      </c>
      <c r="C135" s="73" t="s">
        <v>757</v>
      </c>
      <c r="D135" s="56">
        <v>35070</v>
      </c>
      <c r="E135" s="74">
        <v>34000</v>
      </c>
      <c r="F135" s="64"/>
      <c r="G135" s="73" t="s">
        <v>643</v>
      </c>
    </row>
    <row r="136" spans="1:7" x14ac:dyDescent="0.25">
      <c r="A136" s="73" t="s">
        <v>779</v>
      </c>
      <c r="B136" s="78">
        <v>42643</v>
      </c>
      <c r="C136" s="73" t="s">
        <v>780</v>
      </c>
      <c r="D136" s="56">
        <v>35209</v>
      </c>
      <c r="E136" s="74">
        <v>50000</v>
      </c>
      <c r="F136" s="71">
        <v>10</v>
      </c>
      <c r="G136" s="73" t="s">
        <v>643</v>
      </c>
    </row>
    <row r="137" spans="1:7" x14ac:dyDescent="0.25">
      <c r="A137" s="73" t="s">
        <v>781</v>
      </c>
      <c r="B137" s="78">
        <v>42646</v>
      </c>
      <c r="C137" s="73" t="s">
        <v>782</v>
      </c>
      <c r="D137" s="56">
        <v>35255</v>
      </c>
      <c r="E137" s="74">
        <v>5000</v>
      </c>
      <c r="F137" s="64"/>
      <c r="G137" s="73" t="s">
        <v>643</v>
      </c>
    </row>
    <row r="138" spans="1:7" x14ac:dyDescent="0.25">
      <c r="A138" s="73" t="s">
        <v>785</v>
      </c>
      <c r="B138" s="78">
        <v>42675</v>
      </c>
      <c r="C138" s="73" t="s">
        <v>786</v>
      </c>
      <c r="D138" s="56">
        <v>35802</v>
      </c>
      <c r="E138" s="74">
        <v>50000</v>
      </c>
      <c r="F138" s="72">
        <v>11</v>
      </c>
      <c r="G138" s="73" t="s">
        <v>643</v>
      </c>
    </row>
    <row r="139" spans="1:7" x14ac:dyDescent="0.25">
      <c r="A139" s="73" t="s">
        <v>787</v>
      </c>
      <c r="B139" s="78">
        <v>42675</v>
      </c>
      <c r="C139" s="73" t="s">
        <v>788</v>
      </c>
      <c r="D139" s="56">
        <v>35812</v>
      </c>
      <c r="E139" s="74">
        <v>29600</v>
      </c>
      <c r="F139" s="72"/>
      <c r="G139" s="73" t="s">
        <v>643</v>
      </c>
    </row>
    <row r="140" spans="1:7" x14ac:dyDescent="0.25">
      <c r="A140" s="73" t="s">
        <v>655</v>
      </c>
      <c r="B140" s="78">
        <v>42677</v>
      </c>
      <c r="C140" s="73" t="s">
        <v>789</v>
      </c>
      <c r="D140" s="56">
        <v>35839</v>
      </c>
      <c r="E140" s="74">
        <v>10000</v>
      </c>
      <c r="F140" s="72"/>
      <c r="G140" s="73" t="s">
        <v>680</v>
      </c>
    </row>
    <row r="141" spans="1:7" x14ac:dyDescent="0.25">
      <c r="A141" s="73" t="s">
        <v>790</v>
      </c>
      <c r="B141" s="78">
        <v>42679</v>
      </c>
      <c r="C141" s="73" t="s">
        <v>791</v>
      </c>
      <c r="D141" s="56">
        <v>35875</v>
      </c>
      <c r="E141" s="74">
        <v>20000</v>
      </c>
      <c r="F141" s="2"/>
      <c r="G141" s="73" t="s">
        <v>643</v>
      </c>
    </row>
    <row r="142" spans="1:7" x14ac:dyDescent="0.25">
      <c r="A142" s="73" t="s">
        <v>792</v>
      </c>
      <c r="B142" s="78">
        <v>42682</v>
      </c>
      <c r="C142" s="73" t="s">
        <v>793</v>
      </c>
      <c r="D142" s="56">
        <v>35911</v>
      </c>
      <c r="E142" s="74">
        <v>182000</v>
      </c>
      <c r="F142" s="2">
        <v>9</v>
      </c>
      <c r="G142" s="73" t="s">
        <v>643</v>
      </c>
    </row>
    <row r="143" spans="1:7" x14ac:dyDescent="0.25">
      <c r="A143" s="73" t="s">
        <v>794</v>
      </c>
      <c r="B143" s="78">
        <v>42689</v>
      </c>
      <c r="C143" s="73" t="s">
        <v>795</v>
      </c>
      <c r="D143" s="56">
        <v>36051</v>
      </c>
      <c r="E143" s="74">
        <v>1000</v>
      </c>
      <c r="F143" s="2"/>
      <c r="G143" s="73" t="s">
        <v>643</v>
      </c>
    </row>
    <row r="144" spans="1:7" x14ac:dyDescent="0.25">
      <c r="A144" s="73" t="s">
        <v>799</v>
      </c>
      <c r="B144" s="78">
        <v>42697</v>
      </c>
      <c r="C144" s="73" t="s">
        <v>800</v>
      </c>
      <c r="D144" s="56">
        <v>36217</v>
      </c>
      <c r="E144" s="74">
        <v>1000</v>
      </c>
      <c r="F144" s="2"/>
      <c r="G144" s="73" t="s">
        <v>643</v>
      </c>
    </row>
    <row r="145" spans="1:7" x14ac:dyDescent="0.25">
      <c r="A145" s="73" t="s">
        <v>803</v>
      </c>
      <c r="B145" s="78">
        <v>42700</v>
      </c>
      <c r="C145" s="73" t="s">
        <v>804</v>
      </c>
      <c r="D145" s="56">
        <v>36313</v>
      </c>
      <c r="E145" s="74">
        <v>2000</v>
      </c>
      <c r="F145" s="2">
        <v>8</v>
      </c>
      <c r="G145" s="73" t="s">
        <v>643</v>
      </c>
    </row>
    <row r="146" spans="1:7" x14ac:dyDescent="0.25">
      <c r="A146" s="73" t="s">
        <v>809</v>
      </c>
      <c r="B146" s="78">
        <v>42704</v>
      </c>
      <c r="C146" s="73" t="s">
        <v>810</v>
      </c>
      <c r="D146" s="56">
        <v>36406</v>
      </c>
      <c r="E146" s="74">
        <v>50000</v>
      </c>
      <c r="F146" s="2">
        <v>5</v>
      </c>
      <c r="G146" s="73" t="s">
        <v>643</v>
      </c>
    </row>
    <row r="147" spans="1:7" x14ac:dyDescent="0.25">
      <c r="A147" s="73" t="s">
        <v>811</v>
      </c>
      <c r="B147" s="78">
        <v>42706</v>
      </c>
      <c r="C147" s="73" t="s">
        <v>812</v>
      </c>
      <c r="D147" s="56">
        <v>36481</v>
      </c>
      <c r="E147" s="74">
        <v>10000</v>
      </c>
      <c r="F147" s="2"/>
      <c r="G147" s="73" t="s">
        <v>643</v>
      </c>
    </row>
    <row r="148" spans="1:7" x14ac:dyDescent="0.25">
      <c r="A148" s="73" t="s">
        <v>813</v>
      </c>
      <c r="B148" s="78">
        <v>42707</v>
      </c>
      <c r="C148" s="73" t="s">
        <v>814</v>
      </c>
      <c r="D148" s="56">
        <v>36498</v>
      </c>
      <c r="E148" s="74">
        <v>1000</v>
      </c>
      <c r="F148" s="2"/>
      <c r="G148" s="73" t="s">
        <v>643</v>
      </c>
    </row>
    <row r="149" spans="1:7" x14ac:dyDescent="0.25">
      <c r="A149" s="73" t="s">
        <v>818</v>
      </c>
      <c r="B149" s="78">
        <v>42712</v>
      </c>
      <c r="C149" s="73" t="s">
        <v>819</v>
      </c>
      <c r="D149" s="56">
        <v>36608</v>
      </c>
      <c r="E149" s="74">
        <v>5000</v>
      </c>
      <c r="F149" s="2"/>
      <c r="G149" s="73" t="s">
        <v>680</v>
      </c>
    </row>
    <row r="150" spans="1:7" x14ac:dyDescent="0.25">
      <c r="A150" s="73" t="s">
        <v>820</v>
      </c>
      <c r="B150" s="78">
        <v>42713</v>
      </c>
      <c r="C150" s="73" t="s">
        <v>821</v>
      </c>
      <c r="D150" s="56">
        <v>36632</v>
      </c>
      <c r="E150" s="74">
        <v>1000</v>
      </c>
      <c r="F150" s="2"/>
      <c r="G150" s="73" t="s">
        <v>643</v>
      </c>
    </row>
    <row r="151" spans="1:7" x14ac:dyDescent="0.25">
      <c r="A151" s="73" t="s">
        <v>822</v>
      </c>
      <c r="B151" s="78">
        <v>42713</v>
      </c>
      <c r="C151" s="73" t="s">
        <v>823</v>
      </c>
      <c r="D151" s="56">
        <v>36651</v>
      </c>
      <c r="E151" s="74">
        <v>2000</v>
      </c>
      <c r="F151" s="2"/>
      <c r="G151" s="73" t="s">
        <v>643</v>
      </c>
    </row>
    <row r="152" spans="1:7" x14ac:dyDescent="0.25">
      <c r="A152" s="73" t="s">
        <v>824</v>
      </c>
      <c r="B152" s="78">
        <v>42714</v>
      </c>
      <c r="C152" s="73" t="s">
        <v>825</v>
      </c>
      <c r="D152" s="56">
        <v>36676</v>
      </c>
      <c r="E152" s="74">
        <v>5000</v>
      </c>
      <c r="F152" s="2"/>
      <c r="G152" s="73" t="s">
        <v>643</v>
      </c>
    </row>
    <row r="153" spans="1:7" x14ac:dyDescent="0.25">
      <c r="A153" s="73" t="s">
        <v>828</v>
      </c>
      <c r="B153" s="78">
        <v>42718</v>
      </c>
      <c r="C153" s="73" t="s">
        <v>829</v>
      </c>
      <c r="D153" s="56">
        <v>36746</v>
      </c>
      <c r="E153" s="74">
        <v>3000</v>
      </c>
      <c r="F153" s="2"/>
      <c r="G153" s="73" t="s">
        <v>643</v>
      </c>
    </row>
    <row r="154" spans="1:7" x14ac:dyDescent="0.25">
      <c r="A154" s="73" t="s">
        <v>832</v>
      </c>
      <c r="B154" s="78">
        <v>42719</v>
      </c>
      <c r="C154" s="73" t="s">
        <v>833</v>
      </c>
      <c r="D154" s="56">
        <v>36783</v>
      </c>
      <c r="E154" s="73">
        <v>121.92</v>
      </c>
      <c r="F154" s="2"/>
      <c r="G154" s="73" t="s">
        <v>643</v>
      </c>
    </row>
    <row r="155" spans="1:7" x14ac:dyDescent="0.25">
      <c r="A155" s="73" t="s">
        <v>836</v>
      </c>
      <c r="B155" s="78">
        <v>42723</v>
      </c>
      <c r="C155" s="73" t="s">
        <v>837</v>
      </c>
      <c r="D155" s="56">
        <v>36855</v>
      </c>
      <c r="E155" s="74">
        <v>20000</v>
      </c>
      <c r="F155" s="2"/>
      <c r="G155" s="73" t="s">
        <v>643</v>
      </c>
    </row>
    <row r="156" spans="1:7" x14ac:dyDescent="0.25">
      <c r="A156" s="73" t="s">
        <v>838</v>
      </c>
      <c r="B156" s="78">
        <v>42723</v>
      </c>
      <c r="C156" s="73" t="s">
        <v>837</v>
      </c>
      <c r="D156" s="56">
        <v>36856</v>
      </c>
      <c r="E156" s="74">
        <v>20000</v>
      </c>
      <c r="F156" s="2"/>
      <c r="G156" s="73" t="s">
        <v>643</v>
      </c>
    </row>
    <row r="157" spans="1:7" x14ac:dyDescent="0.25">
      <c r="A157" s="73" t="s">
        <v>844</v>
      </c>
      <c r="B157" s="78">
        <v>42731</v>
      </c>
      <c r="C157" s="73" t="s">
        <v>757</v>
      </c>
      <c r="D157" s="56">
        <v>37079</v>
      </c>
      <c r="E157" s="74">
        <v>300000</v>
      </c>
      <c r="F157" s="2"/>
      <c r="G157" s="73" t="s">
        <v>643</v>
      </c>
    </row>
    <row r="158" spans="1:7" x14ac:dyDescent="0.25">
      <c r="A158" s="73" t="s">
        <v>787</v>
      </c>
      <c r="B158" s="78">
        <v>42737</v>
      </c>
      <c r="C158" s="73" t="s">
        <v>854</v>
      </c>
      <c r="D158" s="56">
        <v>37273</v>
      </c>
      <c r="E158" s="74">
        <v>10000</v>
      </c>
      <c r="F158" s="68"/>
      <c r="G158" s="73" t="s">
        <v>643</v>
      </c>
    </row>
    <row r="159" spans="1:7" x14ac:dyDescent="0.25">
      <c r="A159" s="73" t="s">
        <v>700</v>
      </c>
      <c r="B159" s="78">
        <v>42745</v>
      </c>
      <c r="C159" s="73" t="s">
        <v>857</v>
      </c>
      <c r="D159" s="56">
        <v>37410</v>
      </c>
      <c r="E159" s="74">
        <v>1000</v>
      </c>
      <c r="F159" s="68"/>
      <c r="G159" s="73" t="s">
        <v>643</v>
      </c>
    </row>
    <row r="160" spans="1:7" x14ac:dyDescent="0.25">
      <c r="A160" s="73" t="s">
        <v>858</v>
      </c>
      <c r="B160" s="78">
        <v>42745</v>
      </c>
      <c r="C160" s="73" t="s">
        <v>859</v>
      </c>
      <c r="D160" s="56">
        <v>37418</v>
      </c>
      <c r="E160" s="73">
        <v>813.26</v>
      </c>
      <c r="F160" s="68"/>
      <c r="G160" s="73" t="s">
        <v>643</v>
      </c>
    </row>
    <row r="161" spans="1:7" x14ac:dyDescent="0.25">
      <c r="A161" s="73" t="s">
        <v>860</v>
      </c>
      <c r="B161" s="78">
        <v>42746</v>
      </c>
      <c r="C161" s="73" t="s">
        <v>861</v>
      </c>
      <c r="D161" s="56">
        <v>37440</v>
      </c>
      <c r="E161" s="74">
        <v>20000</v>
      </c>
      <c r="F161" s="68"/>
      <c r="G161" s="73" t="s">
        <v>643</v>
      </c>
    </row>
    <row r="162" spans="1:7" x14ac:dyDescent="0.25">
      <c r="A162" s="73" t="s">
        <v>867</v>
      </c>
      <c r="B162" s="78">
        <v>42756</v>
      </c>
      <c r="C162" s="73" t="s">
        <v>868</v>
      </c>
      <c r="D162" s="56">
        <v>37649</v>
      </c>
      <c r="E162" s="74">
        <v>4000</v>
      </c>
      <c r="F162" s="68">
        <v>4</v>
      </c>
      <c r="G162" s="73" t="s">
        <v>643</v>
      </c>
    </row>
    <row r="163" spans="1:7" x14ac:dyDescent="0.25">
      <c r="A163" s="73" t="s">
        <v>887</v>
      </c>
      <c r="B163" s="78">
        <v>42768</v>
      </c>
      <c r="C163" s="73" t="s">
        <v>888</v>
      </c>
      <c r="D163" s="56">
        <v>37950</v>
      </c>
      <c r="E163" s="74">
        <v>10000</v>
      </c>
      <c r="F163" s="72">
        <v>1</v>
      </c>
      <c r="G163" s="73" t="s">
        <v>643</v>
      </c>
    </row>
    <row r="164" spans="1:7" x14ac:dyDescent="0.25">
      <c r="A164" s="73" t="s">
        <v>873</v>
      </c>
      <c r="B164" s="78">
        <v>42779</v>
      </c>
      <c r="C164" s="73" t="s">
        <v>874</v>
      </c>
      <c r="D164" s="56">
        <v>38091</v>
      </c>
      <c r="E164" s="74">
        <v>3000</v>
      </c>
      <c r="F164" s="72"/>
      <c r="G164" s="73" t="s">
        <v>643</v>
      </c>
    </row>
    <row r="165" spans="1:7" x14ac:dyDescent="0.25">
      <c r="A165" s="73" t="s">
        <v>889</v>
      </c>
      <c r="B165" s="78">
        <v>42781</v>
      </c>
      <c r="C165" s="73" t="s">
        <v>890</v>
      </c>
      <c r="D165" s="56">
        <v>38140</v>
      </c>
      <c r="E165" s="74">
        <v>5000</v>
      </c>
      <c r="F165" s="72">
        <v>13</v>
      </c>
      <c r="G165" s="73" t="s">
        <v>643</v>
      </c>
    </row>
    <row r="166" spans="1:7" x14ac:dyDescent="0.25">
      <c r="A166" s="73" t="s">
        <v>891</v>
      </c>
      <c r="B166" s="78">
        <v>42786</v>
      </c>
      <c r="C166" s="73" t="s">
        <v>892</v>
      </c>
      <c r="D166" s="56">
        <v>38209</v>
      </c>
      <c r="E166" s="74">
        <v>5000.01</v>
      </c>
      <c r="F166" s="72">
        <v>12</v>
      </c>
      <c r="G166" s="73" t="s">
        <v>643</v>
      </c>
    </row>
    <row r="167" spans="1:7" x14ac:dyDescent="0.25">
      <c r="A167" s="73" t="s">
        <v>875</v>
      </c>
      <c r="B167" s="78">
        <v>42786</v>
      </c>
      <c r="C167" s="73" t="s">
        <v>876</v>
      </c>
      <c r="D167" s="56">
        <v>38223</v>
      </c>
      <c r="E167" s="73">
        <v>500</v>
      </c>
      <c r="F167" s="72"/>
      <c r="G167" s="73" t="s">
        <v>643</v>
      </c>
    </row>
    <row r="168" spans="1:7" x14ac:dyDescent="0.25">
      <c r="A168" s="73" t="s">
        <v>877</v>
      </c>
      <c r="B168" s="78">
        <v>42787</v>
      </c>
      <c r="C168" s="73" t="s">
        <v>878</v>
      </c>
      <c r="D168" s="56">
        <v>38253</v>
      </c>
      <c r="E168" s="74">
        <v>1000</v>
      </c>
      <c r="F168" s="72"/>
      <c r="G168" s="73" t="s">
        <v>643</v>
      </c>
    </row>
    <row r="169" spans="1:7" x14ac:dyDescent="0.25">
      <c r="A169" s="73" t="s">
        <v>838</v>
      </c>
      <c r="B169" s="78">
        <v>42788</v>
      </c>
      <c r="C169" s="73" t="s">
        <v>879</v>
      </c>
      <c r="D169" s="56">
        <v>38278</v>
      </c>
      <c r="E169" s="73">
        <v>100.36</v>
      </c>
      <c r="F169" s="72"/>
      <c r="G169" s="73" t="s">
        <v>643</v>
      </c>
    </row>
    <row r="170" spans="1:7" x14ac:dyDescent="0.25">
      <c r="A170" s="73" t="s">
        <v>880</v>
      </c>
      <c r="B170" s="78">
        <v>42788</v>
      </c>
      <c r="C170" s="73" t="s">
        <v>881</v>
      </c>
      <c r="D170" s="56">
        <v>38287</v>
      </c>
      <c r="E170" s="73">
        <v>448.08</v>
      </c>
      <c r="F170" s="72"/>
      <c r="G170" s="73" t="s">
        <v>643</v>
      </c>
    </row>
    <row r="171" spans="1:7" x14ac:dyDescent="0.25">
      <c r="A171" s="73" t="s">
        <v>882</v>
      </c>
      <c r="B171" s="78">
        <v>42789</v>
      </c>
      <c r="C171" s="73" t="s">
        <v>879</v>
      </c>
      <c r="D171" s="56">
        <v>38295</v>
      </c>
      <c r="E171" s="73">
        <v>100</v>
      </c>
      <c r="F171" s="72"/>
      <c r="G171" s="73" t="s">
        <v>643</v>
      </c>
    </row>
    <row r="172" spans="1:7" x14ac:dyDescent="0.25">
      <c r="A172" s="73" t="s">
        <v>893</v>
      </c>
      <c r="B172" s="78">
        <v>42789</v>
      </c>
      <c r="C172" s="73" t="s">
        <v>894</v>
      </c>
      <c r="D172" s="56">
        <v>38311</v>
      </c>
      <c r="E172" s="74">
        <v>5000</v>
      </c>
      <c r="F172" s="72">
        <v>2</v>
      </c>
      <c r="G172" s="73" t="s">
        <v>643</v>
      </c>
    </row>
    <row r="173" spans="1:7" x14ac:dyDescent="0.25">
      <c r="A173" s="73" t="s">
        <v>895</v>
      </c>
      <c r="B173" s="78">
        <v>42790</v>
      </c>
      <c r="C173" s="73" t="s">
        <v>896</v>
      </c>
      <c r="D173" s="56">
        <v>38326</v>
      </c>
      <c r="E173" s="74">
        <v>20000</v>
      </c>
      <c r="F173" s="72">
        <v>3</v>
      </c>
      <c r="G173" s="73" t="s">
        <v>643</v>
      </c>
    </row>
    <row r="174" spans="1:7" x14ac:dyDescent="0.25">
      <c r="A174" s="73" t="s">
        <v>883</v>
      </c>
      <c r="B174" s="78">
        <v>42790</v>
      </c>
      <c r="C174" s="73" t="s">
        <v>884</v>
      </c>
      <c r="D174" s="56">
        <v>38339</v>
      </c>
      <c r="E174" s="74">
        <v>1000</v>
      </c>
      <c r="F174" s="72"/>
      <c r="G174" s="73" t="s">
        <v>643</v>
      </c>
    </row>
    <row r="175" spans="1:7" x14ac:dyDescent="0.25">
      <c r="A175" s="73" t="s">
        <v>885</v>
      </c>
      <c r="B175" s="78">
        <v>42793</v>
      </c>
      <c r="C175" s="73" t="s">
        <v>886</v>
      </c>
      <c r="D175" s="56">
        <v>38358</v>
      </c>
      <c r="E175" s="74">
        <v>5000</v>
      </c>
      <c r="F175" s="72"/>
      <c r="G175" s="73" t="s">
        <v>643</v>
      </c>
    </row>
    <row r="176" spans="1:7" x14ac:dyDescent="0.25">
      <c r="A176" s="73" t="s">
        <v>897</v>
      </c>
      <c r="B176" s="78">
        <v>42794</v>
      </c>
      <c r="C176" s="73" t="s">
        <v>898</v>
      </c>
      <c r="D176" s="56">
        <v>38399</v>
      </c>
      <c r="E176" s="74">
        <v>20000</v>
      </c>
      <c r="F176" s="72">
        <v>6</v>
      </c>
      <c r="G176" s="73" t="s">
        <v>643</v>
      </c>
    </row>
    <row r="177" spans="1:7" x14ac:dyDescent="0.25">
      <c r="A177" s="73" t="s">
        <v>899</v>
      </c>
      <c r="B177" s="78">
        <v>42794</v>
      </c>
      <c r="C177" s="73" t="s">
        <v>892</v>
      </c>
      <c r="D177" s="56">
        <v>38431</v>
      </c>
      <c r="E177" s="74">
        <v>15000</v>
      </c>
      <c r="F177" s="72">
        <v>12</v>
      </c>
      <c r="G177" s="73" t="s">
        <v>643</v>
      </c>
    </row>
    <row r="179" spans="1:7" x14ac:dyDescent="0.25">
      <c r="D179" s="73" t="s">
        <v>213</v>
      </c>
      <c r="E179" s="85">
        <f>+SUM(E71:E177)</f>
        <v>1868427.6600000001</v>
      </c>
    </row>
    <row r="180" spans="1:7" x14ac:dyDescent="0.25">
      <c r="D180" s="73" t="s">
        <v>871</v>
      </c>
      <c r="E180" s="74">
        <f>+[1]FEB!$N$115</f>
        <v>-1809364.9000000001</v>
      </c>
    </row>
    <row r="181" spans="1:7" x14ac:dyDescent="0.25">
      <c r="D181" s="73" t="s">
        <v>872</v>
      </c>
      <c r="E181" s="74">
        <f>+E179+E180</f>
        <v>59062.760000000009</v>
      </c>
    </row>
  </sheetData>
  <autoFilter ref="A7:F66"/>
  <sortState ref="A8:G68">
    <sortCondition ref="A8:A68"/>
  </sortState>
  <pageMargins left="0.70866141732283472" right="0.70866141732283472" top="0.74803149606299213" bottom="0.74803149606299213" header="0.31496062992125984" footer="0.31496062992125984"/>
  <pageSetup scale="72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opLeftCell="A61" zoomScale="80" zoomScaleNormal="80" workbookViewId="0">
      <selection activeCell="D74" sqref="D74"/>
    </sheetView>
  </sheetViews>
  <sheetFormatPr baseColWidth="10" defaultRowHeight="15" x14ac:dyDescent="0.25"/>
  <cols>
    <col min="1" max="1" width="14.5703125" bestFit="1" customWidth="1"/>
    <col min="2" max="2" width="40" bestFit="1" customWidth="1"/>
    <col min="3" max="3" width="13.140625" customWidth="1"/>
    <col min="4" max="4" width="23.42578125" bestFit="1" customWidth="1"/>
    <col min="5" max="5" width="15" customWidth="1"/>
    <col min="6" max="6" width="3.42578125" customWidth="1"/>
  </cols>
  <sheetData>
    <row r="1" spans="1:11" s="18" customFormat="1" x14ac:dyDescent="0.25"/>
    <row r="2" spans="1:11" s="18" customFormat="1" x14ac:dyDescent="0.25">
      <c r="B2" s="3" t="s">
        <v>0</v>
      </c>
      <c r="C2" s="4"/>
      <c r="D2" s="4"/>
    </row>
    <row r="3" spans="1:11" s="18" customFormat="1" x14ac:dyDescent="0.25">
      <c r="B3" s="3" t="s">
        <v>1</v>
      </c>
      <c r="C3" s="4"/>
      <c r="D3" s="4"/>
    </row>
    <row r="4" spans="1:11" s="18" customFormat="1" x14ac:dyDescent="0.25">
      <c r="B4" s="3" t="s">
        <v>2</v>
      </c>
      <c r="C4" s="4"/>
      <c r="D4" s="4"/>
    </row>
    <row r="5" spans="1:11" s="18" customFormat="1" x14ac:dyDescent="0.25">
      <c r="B5" s="8" t="s">
        <v>205</v>
      </c>
      <c r="C5" s="5"/>
      <c r="D5" s="5"/>
    </row>
    <row r="6" spans="1:11" s="18" customFormat="1" x14ac:dyDescent="0.25"/>
    <row r="7" spans="1:11" s="18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1" s="41" customFormat="1" x14ac:dyDescent="0.25">
      <c r="A8" s="41" t="s">
        <v>214</v>
      </c>
      <c r="B8" s="41" t="s">
        <v>215</v>
      </c>
      <c r="C8" s="42">
        <v>132000</v>
      </c>
      <c r="D8" s="9" t="s">
        <v>282</v>
      </c>
    </row>
    <row r="9" spans="1:11" x14ac:dyDescent="0.25">
      <c r="A9" t="s">
        <v>216</v>
      </c>
      <c r="B9" t="s">
        <v>217</v>
      </c>
      <c r="C9" s="19">
        <v>-5000</v>
      </c>
      <c r="D9" s="9" t="s">
        <v>282</v>
      </c>
      <c r="G9" s="33"/>
      <c r="H9" s="33"/>
      <c r="I9" s="34"/>
      <c r="K9" s="32"/>
    </row>
    <row r="10" spans="1:11" x14ac:dyDescent="0.25">
      <c r="A10" t="s">
        <v>218</v>
      </c>
      <c r="B10" t="s">
        <v>219</v>
      </c>
      <c r="C10" s="19">
        <v>-2000</v>
      </c>
      <c r="D10" s="9" t="s">
        <v>282</v>
      </c>
      <c r="G10" s="33"/>
      <c r="H10" s="33"/>
      <c r="I10" s="34"/>
      <c r="K10" s="32"/>
    </row>
    <row r="11" spans="1:11" x14ac:dyDescent="0.25">
      <c r="A11" t="s">
        <v>141</v>
      </c>
      <c r="B11" t="s">
        <v>142</v>
      </c>
      <c r="C11" s="19">
        <v>-5000</v>
      </c>
      <c r="D11" s="9" t="s">
        <v>282</v>
      </c>
      <c r="G11" s="33"/>
      <c r="H11" s="33"/>
      <c r="I11" s="34"/>
      <c r="K11" s="32"/>
    </row>
    <row r="12" spans="1:11" x14ac:dyDescent="0.25">
      <c r="A12" t="s">
        <v>220</v>
      </c>
      <c r="B12" t="s">
        <v>221</v>
      </c>
      <c r="C12" s="19">
        <v>-5000</v>
      </c>
      <c r="D12" s="9" t="s">
        <v>282</v>
      </c>
      <c r="G12" s="33"/>
      <c r="H12" s="33"/>
      <c r="I12" s="34"/>
      <c r="K12" s="32"/>
    </row>
    <row r="13" spans="1:11" x14ac:dyDescent="0.25">
      <c r="A13" t="s">
        <v>222</v>
      </c>
      <c r="B13" t="s">
        <v>223</v>
      </c>
      <c r="C13" s="19">
        <v>138000</v>
      </c>
      <c r="D13" s="9" t="s">
        <v>282</v>
      </c>
      <c r="G13" s="33"/>
      <c r="H13" s="33"/>
      <c r="I13" s="34"/>
      <c r="K13" s="32"/>
    </row>
    <row r="14" spans="1:11" x14ac:dyDescent="0.25">
      <c r="A14" t="s">
        <v>23</v>
      </c>
      <c r="B14" t="s">
        <v>24</v>
      </c>
      <c r="C14" s="19">
        <v>-5100</v>
      </c>
      <c r="D14" s="13" t="s">
        <v>283</v>
      </c>
      <c r="E14" s="13" t="s">
        <v>284</v>
      </c>
      <c r="G14" s="33"/>
      <c r="H14" s="33"/>
      <c r="I14" s="34"/>
      <c r="K14" s="32"/>
    </row>
    <row r="15" spans="1:11" x14ac:dyDescent="0.25">
      <c r="A15" t="s">
        <v>25</v>
      </c>
      <c r="B15" t="s">
        <v>26</v>
      </c>
      <c r="C15" s="19">
        <v>-1856</v>
      </c>
      <c r="D15" s="13" t="s">
        <v>283</v>
      </c>
      <c r="E15" s="13" t="s">
        <v>284</v>
      </c>
      <c r="F15" t="s">
        <v>285</v>
      </c>
      <c r="G15" s="33"/>
      <c r="H15" s="33"/>
      <c r="I15" s="34"/>
      <c r="K15" s="32"/>
    </row>
    <row r="16" spans="1:11" x14ac:dyDescent="0.25">
      <c r="A16" t="s">
        <v>27</v>
      </c>
      <c r="B16" t="s">
        <v>28</v>
      </c>
      <c r="C16" s="19">
        <v>-5000</v>
      </c>
      <c r="D16" s="13" t="s">
        <v>283</v>
      </c>
      <c r="E16" s="13"/>
      <c r="F16" s="18"/>
      <c r="G16" s="33"/>
      <c r="H16" s="33"/>
      <c r="I16" s="34"/>
      <c r="K16" s="32"/>
    </row>
    <row r="17" spans="1:11" x14ac:dyDescent="0.25">
      <c r="A17" t="s">
        <v>37</v>
      </c>
      <c r="B17" t="s">
        <v>38</v>
      </c>
      <c r="C17" s="19">
        <v>-1000</v>
      </c>
      <c r="D17" s="13" t="s">
        <v>283</v>
      </c>
      <c r="E17" s="13" t="s">
        <v>284</v>
      </c>
      <c r="G17" s="33"/>
      <c r="H17" s="33"/>
      <c r="I17" s="34"/>
      <c r="K17" s="32"/>
    </row>
    <row r="18" spans="1:11" x14ac:dyDescent="0.25">
      <c r="A18" t="s">
        <v>45</v>
      </c>
      <c r="B18" t="s">
        <v>46</v>
      </c>
      <c r="C18" s="19">
        <v>-5000</v>
      </c>
      <c r="D18" s="13" t="s">
        <v>283</v>
      </c>
      <c r="E18" s="20">
        <v>42461</v>
      </c>
      <c r="G18" s="33"/>
      <c r="H18" s="33"/>
      <c r="I18" s="34"/>
      <c r="K18" s="32"/>
    </row>
    <row r="19" spans="1:11" x14ac:dyDescent="0.25">
      <c r="A19" t="s">
        <v>49</v>
      </c>
      <c r="B19" t="s">
        <v>50</v>
      </c>
      <c r="C19" s="41">
        <v>301</v>
      </c>
      <c r="D19" s="21" t="s">
        <v>212</v>
      </c>
      <c r="E19" s="41"/>
      <c r="G19" s="33"/>
      <c r="H19" s="33"/>
      <c r="I19" s="34"/>
      <c r="K19" s="32"/>
    </row>
    <row r="20" spans="1:11" x14ac:dyDescent="0.25">
      <c r="A20" t="s">
        <v>155</v>
      </c>
      <c r="B20" t="s">
        <v>156</v>
      </c>
      <c r="C20" s="18">
        <v>-900</v>
      </c>
      <c r="D20" s="13" t="s">
        <v>283</v>
      </c>
      <c r="E20" s="13" t="s">
        <v>138</v>
      </c>
      <c r="G20" s="33"/>
      <c r="H20" s="33"/>
      <c r="I20" s="33"/>
      <c r="J20" s="31"/>
      <c r="K20" s="32"/>
    </row>
    <row r="21" spans="1:11" x14ac:dyDescent="0.25">
      <c r="A21" t="s">
        <v>157</v>
      </c>
      <c r="B21" t="s">
        <v>158</v>
      </c>
      <c r="C21" s="42">
        <v>5500</v>
      </c>
      <c r="D21" s="13" t="s">
        <v>283</v>
      </c>
      <c r="E21" s="13" t="s">
        <v>205</v>
      </c>
      <c r="G21" s="33"/>
      <c r="H21" s="33"/>
      <c r="I21" s="33"/>
      <c r="J21" s="31"/>
      <c r="K21" s="32"/>
    </row>
    <row r="22" spans="1:11" x14ac:dyDescent="0.25">
      <c r="A22" t="s">
        <v>55</v>
      </c>
      <c r="B22" t="s">
        <v>56</v>
      </c>
      <c r="C22" s="19">
        <v>-5139.33</v>
      </c>
      <c r="D22" s="13" t="s">
        <v>283</v>
      </c>
      <c r="E22" s="13" t="s">
        <v>286</v>
      </c>
      <c r="G22" s="33"/>
      <c r="H22" s="33"/>
      <c r="I22" s="34"/>
      <c r="J22" s="31"/>
      <c r="K22" s="32"/>
    </row>
    <row r="23" spans="1:11" x14ac:dyDescent="0.25">
      <c r="A23" t="s">
        <v>128</v>
      </c>
      <c r="B23" t="s">
        <v>129</v>
      </c>
      <c r="C23" s="19">
        <v>-9360</v>
      </c>
      <c r="D23" s="13" t="s">
        <v>283</v>
      </c>
      <c r="E23" s="13" t="s">
        <v>138</v>
      </c>
      <c r="G23" s="33"/>
      <c r="H23" s="33"/>
      <c r="I23" s="34"/>
      <c r="J23" s="31"/>
      <c r="K23" s="32"/>
    </row>
    <row r="24" spans="1:11" x14ac:dyDescent="0.25">
      <c r="A24" t="s">
        <v>224</v>
      </c>
      <c r="B24" t="s">
        <v>225</v>
      </c>
      <c r="C24" s="19">
        <v>267764.06</v>
      </c>
      <c r="D24" s="9" t="s">
        <v>282</v>
      </c>
      <c r="E24" s="41"/>
      <c r="G24" s="33"/>
      <c r="H24" s="33"/>
      <c r="I24" s="34"/>
      <c r="J24" s="31"/>
      <c r="K24" s="32"/>
    </row>
    <row r="25" spans="1:11" x14ac:dyDescent="0.25">
      <c r="A25" t="s">
        <v>226</v>
      </c>
      <c r="B25" t="s">
        <v>227</v>
      </c>
      <c r="C25" s="19">
        <v>375200</v>
      </c>
      <c r="D25" s="9" t="s">
        <v>282</v>
      </c>
      <c r="G25" s="33"/>
      <c r="H25" s="33"/>
      <c r="I25" s="34"/>
      <c r="J25" s="31"/>
      <c r="K25" s="32"/>
    </row>
    <row r="26" spans="1:11" x14ac:dyDescent="0.25">
      <c r="A26" t="s">
        <v>79</v>
      </c>
      <c r="B26" t="s">
        <v>80</v>
      </c>
      <c r="C26" s="41">
        <v>-300</v>
      </c>
      <c r="D26" s="13" t="s">
        <v>283</v>
      </c>
      <c r="E26" s="13" t="s">
        <v>138</v>
      </c>
      <c r="G26" s="33"/>
      <c r="H26" s="33"/>
      <c r="I26" s="34"/>
      <c r="J26" s="31"/>
      <c r="K26" s="32"/>
    </row>
    <row r="27" spans="1:11" x14ac:dyDescent="0.25">
      <c r="A27" t="s">
        <v>171</v>
      </c>
      <c r="B27" t="s">
        <v>172</v>
      </c>
      <c r="C27" s="42">
        <v>-9360.06</v>
      </c>
      <c r="D27" s="13" t="s">
        <v>283</v>
      </c>
      <c r="E27" s="13" t="s">
        <v>205</v>
      </c>
      <c r="G27" s="33"/>
      <c r="H27" s="33"/>
      <c r="I27" s="33"/>
      <c r="J27" s="31"/>
      <c r="K27" s="32"/>
    </row>
    <row r="28" spans="1:11" x14ac:dyDescent="0.25">
      <c r="A28" t="s">
        <v>173</v>
      </c>
      <c r="B28" t="s">
        <v>174</v>
      </c>
      <c r="C28" s="19">
        <v>-1000</v>
      </c>
      <c r="D28" s="13" t="s">
        <v>283</v>
      </c>
      <c r="E28" s="13" t="s">
        <v>205</v>
      </c>
      <c r="G28" s="33"/>
      <c r="H28" s="33"/>
      <c r="I28" s="34"/>
      <c r="J28" s="31"/>
      <c r="K28" s="32"/>
    </row>
    <row r="29" spans="1:11" x14ac:dyDescent="0.25">
      <c r="A29" t="s">
        <v>87</v>
      </c>
      <c r="B29" t="s">
        <v>88</v>
      </c>
      <c r="C29" s="42">
        <v>-2890.52</v>
      </c>
      <c r="D29" s="13" t="s">
        <v>283</v>
      </c>
      <c r="E29" s="13" t="s">
        <v>286</v>
      </c>
      <c r="G29" s="33"/>
      <c r="H29" s="33"/>
      <c r="I29" s="34"/>
      <c r="J29" s="31"/>
      <c r="K29" s="32"/>
    </row>
    <row r="30" spans="1:11" x14ac:dyDescent="0.25">
      <c r="A30" t="s">
        <v>228</v>
      </c>
      <c r="B30" t="s">
        <v>229</v>
      </c>
      <c r="C30" s="19">
        <v>225036.91</v>
      </c>
      <c r="D30" s="9" t="s">
        <v>282</v>
      </c>
      <c r="E30" s="41"/>
      <c r="G30" s="33"/>
      <c r="H30" s="33"/>
      <c r="I30" s="34"/>
      <c r="J30" s="31"/>
      <c r="K30" s="32"/>
    </row>
    <row r="31" spans="1:11" x14ac:dyDescent="0.25">
      <c r="A31" t="s">
        <v>181</v>
      </c>
      <c r="B31" t="s">
        <v>182</v>
      </c>
      <c r="C31" s="19">
        <v>-17940</v>
      </c>
      <c r="D31" s="13" t="s">
        <v>283</v>
      </c>
      <c r="E31" s="13" t="s">
        <v>138</v>
      </c>
      <c r="G31" s="33"/>
      <c r="H31" s="33"/>
      <c r="I31" s="34"/>
      <c r="J31" s="31"/>
      <c r="K31" s="32"/>
    </row>
    <row r="32" spans="1:11" x14ac:dyDescent="0.25">
      <c r="A32" t="s">
        <v>191</v>
      </c>
      <c r="B32" t="s">
        <v>192</v>
      </c>
      <c r="C32" s="19">
        <v>406200</v>
      </c>
      <c r="D32" s="9" t="s">
        <v>282</v>
      </c>
      <c r="E32" s="41"/>
      <c r="G32" s="33"/>
      <c r="H32" s="33"/>
      <c r="I32" s="34"/>
      <c r="J32" s="31"/>
      <c r="K32" s="32"/>
    </row>
    <row r="33" spans="1:11" x14ac:dyDescent="0.25">
      <c r="A33" t="s">
        <v>230</v>
      </c>
      <c r="B33" t="s">
        <v>231</v>
      </c>
      <c r="C33" s="19">
        <v>307428.24</v>
      </c>
      <c r="D33" s="9" t="s">
        <v>282</v>
      </c>
      <c r="G33" s="33"/>
      <c r="H33" s="33"/>
      <c r="I33" s="34"/>
      <c r="J33" s="31"/>
      <c r="K33" s="32"/>
    </row>
    <row r="34" spans="1:11" x14ac:dyDescent="0.25">
      <c r="A34" t="s">
        <v>232</v>
      </c>
      <c r="B34" t="s">
        <v>233</v>
      </c>
      <c r="C34" s="19">
        <v>543400</v>
      </c>
      <c r="D34" s="9" t="s">
        <v>282</v>
      </c>
      <c r="G34" s="33"/>
      <c r="H34" s="33"/>
      <c r="I34" s="34"/>
      <c r="J34" s="31"/>
      <c r="K34" s="32"/>
    </row>
    <row r="35" spans="1:11" x14ac:dyDescent="0.25">
      <c r="A35" t="s">
        <v>234</v>
      </c>
      <c r="B35" t="s">
        <v>235</v>
      </c>
      <c r="C35" s="19">
        <v>-9883</v>
      </c>
      <c r="D35" s="13" t="s">
        <v>283</v>
      </c>
      <c r="E35" s="13" t="s">
        <v>205</v>
      </c>
      <c r="G35" s="33"/>
      <c r="H35" s="33"/>
      <c r="I35" s="34"/>
      <c r="J35" s="31"/>
      <c r="K35" s="32"/>
    </row>
    <row r="36" spans="1:11" x14ac:dyDescent="0.25">
      <c r="A36" t="s">
        <v>236</v>
      </c>
      <c r="B36" t="s">
        <v>237</v>
      </c>
      <c r="C36" s="19">
        <v>-15468.89</v>
      </c>
      <c r="D36" s="9" t="s">
        <v>282</v>
      </c>
      <c r="E36" s="41"/>
      <c r="G36" s="33"/>
      <c r="H36" s="33"/>
      <c r="I36" s="34"/>
      <c r="J36" s="31"/>
      <c r="K36" s="32"/>
    </row>
    <row r="37" spans="1:11" x14ac:dyDescent="0.25">
      <c r="A37" t="s">
        <v>89</v>
      </c>
      <c r="B37" t="s">
        <v>90</v>
      </c>
      <c r="C37" s="19">
        <v>-4000</v>
      </c>
      <c r="D37" s="13" t="s">
        <v>283</v>
      </c>
      <c r="E37" s="13">
        <v>2015</v>
      </c>
      <c r="G37" s="33"/>
      <c r="H37" s="33"/>
      <c r="I37" s="34"/>
      <c r="J37" s="31"/>
      <c r="K37" s="32"/>
    </row>
    <row r="38" spans="1:11" x14ac:dyDescent="0.25">
      <c r="A38" t="s">
        <v>238</v>
      </c>
      <c r="B38" t="s">
        <v>239</v>
      </c>
      <c r="C38" s="19">
        <v>226400</v>
      </c>
      <c r="D38" s="9" t="s">
        <v>282</v>
      </c>
      <c r="E38" s="41"/>
      <c r="G38" s="33"/>
      <c r="H38" s="33"/>
      <c r="I38" s="34"/>
      <c r="J38" s="31"/>
      <c r="K38" s="32"/>
    </row>
    <row r="39" spans="1:11" x14ac:dyDescent="0.25">
      <c r="A39" t="s">
        <v>240</v>
      </c>
      <c r="B39" t="s">
        <v>241</v>
      </c>
      <c r="C39" s="19">
        <v>154000</v>
      </c>
      <c r="D39" s="9" t="s">
        <v>282</v>
      </c>
      <c r="G39" s="33"/>
      <c r="H39" s="33"/>
      <c r="I39" s="34"/>
      <c r="J39" s="31"/>
      <c r="K39" s="32"/>
    </row>
    <row r="40" spans="1:11" x14ac:dyDescent="0.25">
      <c r="A40" t="s">
        <v>242</v>
      </c>
      <c r="B40" t="s">
        <v>243</v>
      </c>
      <c r="C40" s="19">
        <v>206400</v>
      </c>
      <c r="D40" s="9" t="s">
        <v>206</v>
      </c>
      <c r="G40" s="33"/>
      <c r="H40" s="33"/>
      <c r="I40" s="34"/>
      <c r="J40" s="31"/>
      <c r="K40" s="32"/>
    </row>
    <row r="41" spans="1:11" x14ac:dyDescent="0.25">
      <c r="A41" t="s">
        <v>244</v>
      </c>
      <c r="B41" t="s">
        <v>245</v>
      </c>
      <c r="C41" s="32">
        <v>-15331</v>
      </c>
      <c r="D41" s="13" t="s">
        <v>283</v>
      </c>
      <c r="E41" s="13" t="s">
        <v>287</v>
      </c>
      <c r="G41" s="33"/>
      <c r="H41" s="33"/>
      <c r="I41" s="34"/>
      <c r="J41" s="31"/>
      <c r="K41" s="32"/>
    </row>
    <row r="42" spans="1:11" x14ac:dyDescent="0.25">
      <c r="A42" t="s">
        <v>246</v>
      </c>
      <c r="B42" t="s">
        <v>247</v>
      </c>
      <c r="C42" s="19">
        <v>137200</v>
      </c>
      <c r="D42" s="9" t="s">
        <v>282</v>
      </c>
      <c r="E42" s="41"/>
      <c r="G42" s="33"/>
      <c r="H42" s="33"/>
      <c r="I42" s="34"/>
      <c r="J42" s="31"/>
      <c r="K42" s="32"/>
    </row>
    <row r="43" spans="1:11" x14ac:dyDescent="0.25">
      <c r="A43" t="s">
        <v>248</v>
      </c>
      <c r="B43" t="s">
        <v>249</v>
      </c>
      <c r="C43" s="19">
        <v>343500</v>
      </c>
      <c r="D43" s="9" t="s">
        <v>282</v>
      </c>
      <c r="G43" s="33"/>
      <c r="H43" s="33"/>
      <c r="I43" s="34"/>
      <c r="J43" s="31"/>
      <c r="K43" s="32"/>
    </row>
    <row r="44" spans="1:11" x14ac:dyDescent="0.25">
      <c r="A44" t="s">
        <v>250</v>
      </c>
      <c r="B44" t="s">
        <v>251</v>
      </c>
      <c r="C44" s="19">
        <v>460000</v>
      </c>
      <c r="D44" s="9" t="s">
        <v>206</v>
      </c>
      <c r="G44" s="33"/>
      <c r="H44" s="33"/>
      <c r="I44" s="34"/>
      <c r="J44" s="31"/>
      <c r="K44" s="32"/>
    </row>
    <row r="45" spans="1:11" x14ac:dyDescent="0.25">
      <c r="A45" t="s">
        <v>252</v>
      </c>
      <c r="B45" t="s">
        <v>253</v>
      </c>
      <c r="C45" s="19">
        <v>-1000</v>
      </c>
      <c r="D45" s="13" t="s">
        <v>283</v>
      </c>
      <c r="E45" s="13" t="s">
        <v>287</v>
      </c>
      <c r="G45" s="33"/>
      <c r="H45" s="33"/>
      <c r="I45" s="34"/>
      <c r="J45" s="31"/>
      <c r="K45" s="32"/>
    </row>
    <row r="46" spans="1:11" x14ac:dyDescent="0.25">
      <c r="A46" t="s">
        <v>254</v>
      </c>
      <c r="B46" t="s">
        <v>255</v>
      </c>
      <c r="C46" s="19">
        <v>-643400</v>
      </c>
      <c r="D46" s="9" t="s">
        <v>282</v>
      </c>
      <c r="G46" s="33"/>
      <c r="H46" s="33"/>
      <c r="I46" s="34"/>
      <c r="J46" s="31"/>
      <c r="K46" s="32"/>
    </row>
    <row r="47" spans="1:11" x14ac:dyDescent="0.25">
      <c r="A47" t="s">
        <v>256</v>
      </c>
      <c r="B47" t="s">
        <v>257</v>
      </c>
      <c r="C47" s="19">
        <v>-643400</v>
      </c>
      <c r="D47" s="9" t="s">
        <v>282</v>
      </c>
      <c r="G47" s="33"/>
      <c r="H47" s="33"/>
      <c r="I47" s="34"/>
      <c r="J47" s="31"/>
      <c r="K47" s="32"/>
    </row>
    <row r="48" spans="1:11" x14ac:dyDescent="0.25">
      <c r="A48" t="s">
        <v>258</v>
      </c>
      <c r="B48" t="s">
        <v>259</v>
      </c>
      <c r="C48" s="19">
        <v>205800</v>
      </c>
      <c r="D48" s="9" t="s">
        <v>282</v>
      </c>
      <c r="G48" s="33"/>
      <c r="H48" s="33"/>
      <c r="I48" s="34"/>
      <c r="J48" s="31"/>
      <c r="K48" s="32"/>
    </row>
    <row r="49" spans="1:11" x14ac:dyDescent="0.25">
      <c r="A49" t="s">
        <v>260</v>
      </c>
      <c r="B49" t="s">
        <v>261</v>
      </c>
      <c r="C49" s="19">
        <v>-20000</v>
      </c>
      <c r="D49" s="9" t="s">
        <v>282</v>
      </c>
      <c r="G49" s="33"/>
      <c r="H49" s="33"/>
      <c r="I49" s="34"/>
      <c r="J49" s="31"/>
      <c r="K49" s="32"/>
    </row>
    <row r="50" spans="1:11" x14ac:dyDescent="0.25">
      <c r="A50" t="s">
        <v>262</v>
      </c>
      <c r="B50" t="s">
        <v>263</v>
      </c>
      <c r="C50" s="19">
        <v>-1000</v>
      </c>
      <c r="D50" s="13" t="s">
        <v>283</v>
      </c>
      <c r="E50" s="13" t="s">
        <v>287</v>
      </c>
      <c r="G50" s="33"/>
      <c r="H50" s="33"/>
      <c r="I50" s="34"/>
      <c r="J50" s="31"/>
      <c r="K50" s="32"/>
    </row>
    <row r="51" spans="1:11" x14ac:dyDescent="0.25">
      <c r="A51" t="s">
        <v>264</v>
      </c>
      <c r="B51" t="s">
        <v>265</v>
      </c>
      <c r="C51" s="19">
        <v>-100000</v>
      </c>
      <c r="D51" s="9" t="s">
        <v>282</v>
      </c>
      <c r="E51" s="41"/>
      <c r="G51" s="33"/>
      <c r="H51" s="33"/>
      <c r="I51" s="34"/>
      <c r="J51" s="31"/>
      <c r="K51" s="32"/>
    </row>
    <row r="52" spans="1:11" x14ac:dyDescent="0.25">
      <c r="A52" t="s">
        <v>266</v>
      </c>
      <c r="B52" t="s">
        <v>267</v>
      </c>
      <c r="C52" s="19">
        <v>-5000</v>
      </c>
      <c r="D52" s="9" t="s">
        <v>282</v>
      </c>
      <c r="G52" s="33"/>
      <c r="H52" s="33"/>
      <c r="I52" s="34"/>
      <c r="J52" s="31"/>
      <c r="K52" s="32"/>
    </row>
    <row r="53" spans="1:11" x14ac:dyDescent="0.25">
      <c r="A53" t="s">
        <v>268</v>
      </c>
      <c r="B53" t="s">
        <v>269</v>
      </c>
      <c r="C53" s="19">
        <v>-5000</v>
      </c>
      <c r="D53" s="9" t="s">
        <v>282</v>
      </c>
      <c r="G53" s="33"/>
      <c r="H53" s="33"/>
      <c r="I53" s="34"/>
      <c r="J53" s="31"/>
      <c r="K53" s="32"/>
    </row>
    <row r="54" spans="1:11" x14ac:dyDescent="0.25">
      <c r="A54" t="s">
        <v>270</v>
      </c>
      <c r="B54" t="s">
        <v>271</v>
      </c>
      <c r="C54" s="19">
        <v>-5000</v>
      </c>
      <c r="D54" s="9" t="s">
        <v>282</v>
      </c>
      <c r="G54" s="33"/>
      <c r="H54" s="33"/>
      <c r="I54" s="34"/>
      <c r="J54" s="31"/>
      <c r="K54" s="32"/>
    </row>
    <row r="55" spans="1:11" x14ac:dyDescent="0.25">
      <c r="A55" t="s">
        <v>272</v>
      </c>
      <c r="B55" t="s">
        <v>273</v>
      </c>
      <c r="C55" s="19">
        <v>-5000</v>
      </c>
      <c r="D55" s="9" t="s">
        <v>282</v>
      </c>
      <c r="G55" s="33"/>
      <c r="H55" s="33"/>
      <c r="I55" s="34"/>
      <c r="J55" s="31"/>
      <c r="K55" s="32"/>
    </row>
    <row r="56" spans="1:11" x14ac:dyDescent="0.25">
      <c r="A56" t="s">
        <v>274</v>
      </c>
      <c r="B56" t="s">
        <v>275</v>
      </c>
      <c r="C56" s="19">
        <v>-20000</v>
      </c>
      <c r="D56" s="9" t="s">
        <v>282</v>
      </c>
      <c r="G56" s="33"/>
      <c r="H56" s="33"/>
      <c r="I56" s="34"/>
      <c r="J56" s="31"/>
      <c r="K56" s="32"/>
    </row>
    <row r="57" spans="1:11" x14ac:dyDescent="0.25">
      <c r="A57" t="s">
        <v>276</v>
      </c>
      <c r="B57" t="s">
        <v>277</v>
      </c>
      <c r="C57" s="19">
        <v>-20000</v>
      </c>
      <c r="D57" s="9" t="s">
        <v>282</v>
      </c>
      <c r="G57" s="33"/>
      <c r="H57" s="33"/>
      <c r="I57" s="34"/>
      <c r="J57" s="31"/>
      <c r="K57" s="32"/>
    </row>
    <row r="58" spans="1:11" x14ac:dyDescent="0.25">
      <c r="A58" t="s">
        <v>278</v>
      </c>
      <c r="B58" t="s">
        <v>279</v>
      </c>
      <c r="C58" s="19">
        <v>-20000</v>
      </c>
      <c r="D58" s="9" t="s">
        <v>282</v>
      </c>
      <c r="G58" s="33"/>
      <c r="H58" s="33"/>
      <c r="I58" s="34"/>
      <c r="J58" s="31"/>
      <c r="K58" s="32"/>
    </row>
    <row r="59" spans="1:11" x14ac:dyDescent="0.25">
      <c r="A59" s="31" t="s">
        <v>567</v>
      </c>
      <c r="B59" s="31" t="s">
        <v>568</v>
      </c>
      <c r="C59" s="42">
        <v>-20000</v>
      </c>
      <c r="D59" s="9"/>
      <c r="E59" s="41"/>
      <c r="G59" s="33"/>
      <c r="H59" s="33"/>
      <c r="I59" s="33"/>
      <c r="J59" s="31"/>
      <c r="K59" s="32"/>
    </row>
    <row r="60" spans="1:11" x14ac:dyDescent="0.25">
      <c r="A60" s="31" t="s">
        <v>93</v>
      </c>
      <c r="B60" s="31" t="s">
        <v>94</v>
      </c>
      <c r="C60" s="32">
        <v>-5117</v>
      </c>
      <c r="D60" s="13" t="s">
        <v>283</v>
      </c>
      <c r="E60" s="13" t="s">
        <v>288</v>
      </c>
      <c r="G60" s="33"/>
      <c r="H60" s="33"/>
      <c r="I60" s="34"/>
      <c r="J60" s="31"/>
      <c r="K60" s="32"/>
    </row>
    <row r="61" spans="1:11" x14ac:dyDescent="0.25">
      <c r="A61" s="31" t="s">
        <v>481</v>
      </c>
      <c r="B61" s="31" t="s">
        <v>482</v>
      </c>
      <c r="C61" s="32">
        <v>-50500</v>
      </c>
      <c r="D61" s="9"/>
      <c r="E61" s="41"/>
      <c r="G61" s="33"/>
      <c r="H61" s="33"/>
      <c r="I61" s="34"/>
      <c r="J61" s="31"/>
      <c r="K61" s="32"/>
    </row>
    <row r="62" spans="1:11" x14ac:dyDescent="0.25">
      <c r="A62" s="31" t="s">
        <v>334</v>
      </c>
      <c r="B62" s="31" t="s">
        <v>390</v>
      </c>
      <c r="C62" s="32">
        <v>-250000</v>
      </c>
      <c r="D62" s="13"/>
      <c r="E62" s="13"/>
      <c r="G62" s="33"/>
      <c r="H62" s="33"/>
      <c r="I62" s="34"/>
      <c r="J62" s="31"/>
      <c r="K62" s="32"/>
    </row>
    <row r="63" spans="1:11" x14ac:dyDescent="0.25">
      <c r="A63" s="31" t="s">
        <v>343</v>
      </c>
      <c r="B63" s="31" t="s">
        <v>399</v>
      </c>
      <c r="C63" s="32">
        <v>-20000</v>
      </c>
      <c r="D63" s="13"/>
      <c r="E63" s="13"/>
      <c r="G63" s="33"/>
      <c r="H63" s="33"/>
      <c r="I63" s="34"/>
      <c r="J63" s="31"/>
      <c r="K63" s="32"/>
    </row>
    <row r="64" spans="1:11" x14ac:dyDescent="0.25">
      <c r="A64" s="31" t="s">
        <v>280</v>
      </c>
      <c r="B64" s="31" t="s">
        <v>281</v>
      </c>
      <c r="C64" s="32">
        <v>174908.87</v>
      </c>
      <c r="D64" s="9" t="s">
        <v>282</v>
      </c>
      <c r="E64" s="13" t="s">
        <v>284</v>
      </c>
      <c r="G64" s="33"/>
      <c r="H64" s="33"/>
      <c r="I64" s="34"/>
      <c r="J64" s="31"/>
      <c r="K64" s="32"/>
    </row>
    <row r="65" spans="1:11" x14ac:dyDescent="0.25">
      <c r="A65" s="31" t="s">
        <v>95</v>
      </c>
      <c r="B65" s="31" t="s">
        <v>96</v>
      </c>
      <c r="C65" s="32">
        <v>-1800</v>
      </c>
      <c r="D65" s="13" t="s">
        <v>283</v>
      </c>
      <c r="E65" s="13" t="s">
        <v>106</v>
      </c>
      <c r="G65" s="33"/>
      <c r="H65" s="33"/>
      <c r="I65" s="34"/>
      <c r="J65" s="31"/>
      <c r="K65" s="32"/>
    </row>
    <row r="66" spans="1:11" x14ac:dyDescent="0.25">
      <c r="A66" s="31" t="s">
        <v>97</v>
      </c>
      <c r="B66" s="31" t="s">
        <v>98</v>
      </c>
      <c r="C66" s="32">
        <v>-1148</v>
      </c>
      <c r="D66" s="13"/>
      <c r="E66" s="41"/>
      <c r="G66" s="33"/>
      <c r="H66" s="33"/>
      <c r="I66" s="34"/>
      <c r="J66" s="31"/>
      <c r="K66" s="32"/>
    </row>
    <row r="67" spans="1:11" x14ac:dyDescent="0.25">
      <c r="A67" s="33" t="s">
        <v>569</v>
      </c>
      <c r="B67" s="33" t="s">
        <v>570</v>
      </c>
      <c r="C67" s="34">
        <v>-20000</v>
      </c>
      <c r="D67" s="13"/>
      <c r="E67" s="31"/>
      <c r="G67" s="33"/>
      <c r="H67" s="33"/>
      <c r="I67" s="34"/>
      <c r="J67" s="31"/>
      <c r="K67" s="32"/>
    </row>
    <row r="68" spans="1:11" x14ac:dyDescent="0.25">
      <c r="A68" s="33" t="s">
        <v>99</v>
      </c>
      <c r="B68" s="33" t="s">
        <v>100</v>
      </c>
      <c r="C68" s="34">
        <v>-7851.18</v>
      </c>
      <c r="D68" s="13" t="s">
        <v>283</v>
      </c>
      <c r="E68" s="31"/>
      <c r="G68" s="33"/>
      <c r="H68" s="33"/>
      <c r="I68" s="34"/>
      <c r="J68" s="31"/>
      <c r="K68" s="32"/>
    </row>
    <row r="69" spans="1:11" s="31" customFormat="1" x14ac:dyDescent="0.25">
      <c r="A69" s="33" t="s">
        <v>101</v>
      </c>
      <c r="B69" s="33" t="s">
        <v>102</v>
      </c>
      <c r="C69" s="34">
        <v>-9900</v>
      </c>
      <c r="D69" s="13" t="s">
        <v>283</v>
      </c>
      <c r="E69" s="42"/>
      <c r="G69" s="33"/>
      <c r="H69" s="33"/>
      <c r="I69" s="34"/>
      <c r="K69" s="34"/>
    </row>
    <row r="70" spans="1:11" x14ac:dyDescent="0.25">
      <c r="A70" s="33" t="s">
        <v>571</v>
      </c>
      <c r="B70" s="33" t="s">
        <v>573</v>
      </c>
      <c r="C70" s="34">
        <v>-20000</v>
      </c>
      <c r="D70" s="13"/>
      <c r="E70" s="41"/>
      <c r="G70" s="33"/>
      <c r="H70" s="33"/>
      <c r="I70" s="34"/>
      <c r="J70" s="31"/>
      <c r="K70" s="34"/>
    </row>
    <row r="71" spans="1:11" x14ac:dyDescent="0.25">
      <c r="A71" s="33" t="s">
        <v>553</v>
      </c>
      <c r="B71" s="33" t="s">
        <v>554</v>
      </c>
      <c r="C71" s="34">
        <v>-20000</v>
      </c>
      <c r="D71" s="41"/>
      <c r="G71" s="33"/>
      <c r="H71" s="33"/>
      <c r="I71" s="34"/>
      <c r="J71" s="31"/>
      <c r="K71" s="34"/>
    </row>
    <row r="72" spans="1:11" x14ac:dyDescent="0.25">
      <c r="A72" s="33" t="s">
        <v>103</v>
      </c>
      <c r="B72" s="33" t="s">
        <v>104</v>
      </c>
      <c r="C72" s="34">
        <f>+[1]MAR!$N$114</f>
        <v>-1142702.1700000002</v>
      </c>
      <c r="D72" s="33"/>
      <c r="G72" s="33"/>
      <c r="H72" s="33"/>
      <c r="I72" s="34"/>
      <c r="K72" s="34"/>
    </row>
    <row r="73" spans="1:11" x14ac:dyDescent="0.25">
      <c r="A73" s="33"/>
      <c r="B73" s="33"/>
      <c r="C73" s="33"/>
      <c r="D73" s="33"/>
    </row>
    <row r="74" spans="1:11" x14ac:dyDescent="0.25">
      <c r="A74" s="33"/>
      <c r="B74" s="11" t="s">
        <v>213</v>
      </c>
      <c r="C74" s="12">
        <f>+SUM(C8:C72)</f>
        <v>1124691.9299999995</v>
      </c>
      <c r="D74" s="33"/>
    </row>
    <row r="75" spans="1:11" x14ac:dyDescent="0.25">
      <c r="C75" s="32"/>
    </row>
    <row r="76" spans="1:11" x14ac:dyDescent="0.25">
      <c r="A76" s="44"/>
      <c r="B76" s="44"/>
      <c r="C76" s="44" t="s">
        <v>640</v>
      </c>
      <c r="D76" s="44"/>
      <c r="E76" s="45">
        <v>-82346.429999999993</v>
      </c>
      <c r="F76" s="46"/>
      <c r="G76" s="44"/>
    </row>
    <row r="77" spans="1:11" x14ac:dyDescent="0.25">
      <c r="A77" s="47" t="s">
        <v>641</v>
      </c>
      <c r="B77" s="48">
        <v>41995</v>
      </c>
      <c r="C77" s="47" t="s">
        <v>642</v>
      </c>
      <c r="D77" s="49">
        <v>25509</v>
      </c>
      <c r="E77" s="50">
        <v>944.19</v>
      </c>
      <c r="F77" s="51"/>
      <c r="G77" s="52" t="s">
        <v>643</v>
      </c>
    </row>
    <row r="78" spans="1:11" x14ac:dyDescent="0.25">
      <c r="A78" s="47" t="s">
        <v>644</v>
      </c>
      <c r="B78" s="48">
        <v>41996</v>
      </c>
      <c r="C78" s="47" t="s">
        <v>645</v>
      </c>
      <c r="D78" s="49">
        <v>25553</v>
      </c>
      <c r="E78" s="50">
        <v>5000</v>
      </c>
      <c r="F78" s="53"/>
      <c r="G78" s="52" t="s">
        <v>643</v>
      </c>
    </row>
    <row r="79" spans="1:11" x14ac:dyDescent="0.25">
      <c r="A79" s="47" t="s">
        <v>646</v>
      </c>
      <c r="B79" s="48">
        <v>42003</v>
      </c>
      <c r="C79" s="47" t="s">
        <v>647</v>
      </c>
      <c r="D79" s="49">
        <v>25638</v>
      </c>
      <c r="E79" s="50">
        <v>3000</v>
      </c>
      <c r="F79" s="53"/>
      <c r="G79" s="52" t="s">
        <v>643</v>
      </c>
    </row>
    <row r="80" spans="1:11" x14ac:dyDescent="0.25">
      <c r="A80" s="47" t="s">
        <v>648</v>
      </c>
      <c r="B80" s="48">
        <v>42049</v>
      </c>
      <c r="C80" s="47" t="s">
        <v>649</v>
      </c>
      <c r="D80" s="54">
        <v>26205</v>
      </c>
      <c r="E80" s="50">
        <v>2000</v>
      </c>
      <c r="F80" s="53"/>
      <c r="G80" s="47" t="s">
        <v>643</v>
      </c>
    </row>
    <row r="81" spans="1:7" x14ac:dyDescent="0.25">
      <c r="A81" s="41" t="s">
        <v>650</v>
      </c>
      <c r="B81" s="55">
        <v>42067</v>
      </c>
      <c r="C81" s="41" t="s">
        <v>651</v>
      </c>
      <c r="D81" s="56">
        <v>24202</v>
      </c>
      <c r="E81" s="45">
        <v>-3000</v>
      </c>
      <c r="F81" s="53"/>
      <c r="G81" s="41" t="s">
        <v>652</v>
      </c>
    </row>
    <row r="82" spans="1:7" x14ac:dyDescent="0.25">
      <c r="A82" s="57" t="s">
        <v>653</v>
      </c>
      <c r="B82" s="58">
        <v>42503</v>
      </c>
      <c r="C82" s="57" t="s">
        <v>654</v>
      </c>
      <c r="D82" s="59">
        <v>24519</v>
      </c>
      <c r="E82" s="60">
        <v>9777.61</v>
      </c>
      <c r="F82" s="53"/>
      <c r="G82" s="57" t="s">
        <v>643</v>
      </c>
    </row>
    <row r="83" spans="1:7" x14ac:dyDescent="0.25">
      <c r="A83" s="41" t="s">
        <v>655</v>
      </c>
      <c r="B83" s="55">
        <v>42159</v>
      </c>
      <c r="C83" s="41" t="s">
        <v>656</v>
      </c>
      <c r="D83" s="61">
        <v>27464</v>
      </c>
      <c r="E83" s="62">
        <v>2965.8</v>
      </c>
      <c r="F83" s="53"/>
      <c r="G83" s="41" t="s">
        <v>643</v>
      </c>
    </row>
    <row r="84" spans="1:7" x14ac:dyDescent="0.25">
      <c r="A84" s="41" t="s">
        <v>657</v>
      </c>
      <c r="B84" s="55">
        <v>42159</v>
      </c>
      <c r="C84" s="41" t="s">
        <v>656</v>
      </c>
      <c r="D84" s="61">
        <v>27465</v>
      </c>
      <c r="E84" s="62">
        <v>834.2</v>
      </c>
      <c r="F84" s="53"/>
      <c r="G84" s="41" t="s">
        <v>643</v>
      </c>
    </row>
    <row r="85" spans="1:7" x14ac:dyDescent="0.25">
      <c r="A85" s="41" t="s">
        <v>658</v>
      </c>
      <c r="B85" s="55">
        <v>42270</v>
      </c>
      <c r="C85" s="41" t="s">
        <v>659</v>
      </c>
      <c r="D85" s="56">
        <v>29044</v>
      </c>
      <c r="E85" s="14">
        <v>5800</v>
      </c>
      <c r="F85" s="63"/>
      <c r="G85" s="41" t="s">
        <v>643</v>
      </c>
    </row>
    <row r="86" spans="1:7" x14ac:dyDescent="0.25">
      <c r="A86" s="41" t="s">
        <v>660</v>
      </c>
      <c r="B86" s="55">
        <v>42271</v>
      </c>
      <c r="C86" s="41" t="s">
        <v>661</v>
      </c>
      <c r="D86" s="56">
        <v>29072</v>
      </c>
      <c r="E86" s="14">
        <v>8120</v>
      </c>
      <c r="F86" s="63"/>
      <c r="G86" s="41" t="s">
        <v>643</v>
      </c>
    </row>
    <row r="87" spans="1:7" x14ac:dyDescent="0.25">
      <c r="A87" s="41" t="s">
        <v>662</v>
      </c>
      <c r="B87" s="55">
        <v>42275</v>
      </c>
      <c r="C87" s="41" t="s">
        <v>663</v>
      </c>
      <c r="D87" s="56">
        <v>29105</v>
      </c>
      <c r="E87" s="41">
        <v>250</v>
      </c>
      <c r="F87" s="46"/>
      <c r="G87" s="41" t="s">
        <v>643</v>
      </c>
    </row>
    <row r="88" spans="1:7" x14ac:dyDescent="0.25">
      <c r="A88" s="41" t="s">
        <v>664</v>
      </c>
      <c r="B88" s="55">
        <v>42286</v>
      </c>
      <c r="C88" s="41" t="s">
        <v>665</v>
      </c>
      <c r="D88" s="56">
        <v>29336</v>
      </c>
      <c r="E88" s="14">
        <v>1000</v>
      </c>
      <c r="F88" s="46"/>
      <c r="G88" s="41" t="s">
        <v>643</v>
      </c>
    </row>
    <row r="89" spans="1:7" x14ac:dyDescent="0.25">
      <c r="A89" s="41" t="s">
        <v>666</v>
      </c>
      <c r="B89" s="55">
        <v>42296</v>
      </c>
      <c r="C89" s="41" t="s">
        <v>667</v>
      </c>
      <c r="D89" s="56">
        <v>29459</v>
      </c>
      <c r="E89" s="14">
        <v>4500</v>
      </c>
      <c r="F89" s="46"/>
      <c r="G89" s="41" t="s">
        <v>643</v>
      </c>
    </row>
    <row r="90" spans="1:7" x14ac:dyDescent="0.25">
      <c r="A90" s="41" t="s">
        <v>668</v>
      </c>
      <c r="B90" s="55">
        <v>42304</v>
      </c>
      <c r="C90" s="41" t="s">
        <v>669</v>
      </c>
      <c r="D90" s="56">
        <v>29580</v>
      </c>
      <c r="E90" s="14">
        <v>4000</v>
      </c>
      <c r="F90" s="46"/>
      <c r="G90" s="41" t="s">
        <v>643</v>
      </c>
    </row>
    <row r="91" spans="1:7" x14ac:dyDescent="0.25">
      <c r="A91" s="41" t="s">
        <v>670</v>
      </c>
      <c r="B91" s="55">
        <v>42312</v>
      </c>
      <c r="C91" s="41" t="s">
        <v>671</v>
      </c>
      <c r="D91" s="56">
        <v>29664</v>
      </c>
      <c r="E91" s="42">
        <v>10961</v>
      </c>
      <c r="F91" s="63"/>
      <c r="G91" s="41" t="s">
        <v>643</v>
      </c>
    </row>
    <row r="92" spans="1:7" x14ac:dyDescent="0.25">
      <c r="A92" s="57" t="s">
        <v>672</v>
      </c>
      <c r="B92" s="58">
        <v>42314</v>
      </c>
      <c r="C92" s="57" t="s">
        <v>673</v>
      </c>
      <c r="D92" s="59">
        <v>29692</v>
      </c>
      <c r="E92" s="57">
        <v>2000</v>
      </c>
      <c r="F92" s="63"/>
      <c r="G92" s="57" t="s">
        <v>643</v>
      </c>
    </row>
    <row r="93" spans="1:7" x14ac:dyDescent="0.25">
      <c r="A93" s="41" t="s">
        <v>674</v>
      </c>
      <c r="B93" s="55">
        <v>42315</v>
      </c>
      <c r="C93" s="41" t="s">
        <v>675</v>
      </c>
      <c r="D93" s="56">
        <v>29733</v>
      </c>
      <c r="E93" s="42">
        <v>1000</v>
      </c>
      <c r="F93" s="63"/>
      <c r="G93" s="41" t="s">
        <v>643</v>
      </c>
    </row>
    <row r="94" spans="1:7" x14ac:dyDescent="0.25">
      <c r="A94" s="41" t="s">
        <v>676</v>
      </c>
      <c r="B94" s="55">
        <v>42320</v>
      </c>
      <c r="C94" s="41" t="s">
        <v>677</v>
      </c>
      <c r="D94" s="56">
        <v>29792</v>
      </c>
      <c r="E94" s="42">
        <v>10961</v>
      </c>
      <c r="F94" s="63"/>
      <c r="G94" s="41" t="s">
        <v>643</v>
      </c>
    </row>
    <row r="95" spans="1:7" x14ac:dyDescent="0.25">
      <c r="A95" s="41" t="s">
        <v>678</v>
      </c>
      <c r="B95" s="55">
        <v>42324</v>
      </c>
      <c r="C95" s="41" t="s">
        <v>679</v>
      </c>
      <c r="D95" s="56">
        <v>29852</v>
      </c>
      <c r="E95" s="42">
        <v>2000</v>
      </c>
      <c r="F95" s="63"/>
      <c r="G95" s="41" t="s">
        <v>680</v>
      </c>
    </row>
    <row r="96" spans="1:7" x14ac:dyDescent="0.25">
      <c r="A96" s="41" t="s">
        <v>681</v>
      </c>
      <c r="B96" s="55">
        <v>42342</v>
      </c>
      <c r="C96" s="41" t="s">
        <v>682</v>
      </c>
      <c r="D96" s="56">
        <v>30198</v>
      </c>
      <c r="E96" s="42">
        <v>2000</v>
      </c>
      <c r="F96" s="63"/>
      <c r="G96" s="41" t="s">
        <v>643</v>
      </c>
    </row>
    <row r="97" spans="1:7" x14ac:dyDescent="0.25">
      <c r="A97" s="41" t="s">
        <v>683</v>
      </c>
      <c r="B97" s="55">
        <v>42348</v>
      </c>
      <c r="C97" s="41" t="s">
        <v>684</v>
      </c>
      <c r="D97" s="56">
        <v>30278</v>
      </c>
      <c r="E97" s="42">
        <v>2183.63</v>
      </c>
      <c r="F97" s="63"/>
      <c r="G97" s="41" t="s">
        <v>643</v>
      </c>
    </row>
    <row r="98" spans="1:7" x14ac:dyDescent="0.25">
      <c r="A98" s="41" t="s">
        <v>685</v>
      </c>
      <c r="B98" s="55">
        <v>42366</v>
      </c>
      <c r="C98" s="41" t="s">
        <v>686</v>
      </c>
      <c r="D98" s="56">
        <v>30585</v>
      </c>
      <c r="E98" s="42">
        <v>3030.01</v>
      </c>
      <c r="F98" s="2"/>
      <c r="G98" s="41" t="s">
        <v>643</v>
      </c>
    </row>
    <row r="99" spans="1:7" x14ac:dyDescent="0.25">
      <c r="A99" s="41" t="s">
        <v>687</v>
      </c>
      <c r="B99" s="55">
        <v>42397</v>
      </c>
      <c r="C99" s="41" t="s">
        <v>688</v>
      </c>
      <c r="D99" s="56">
        <v>31102</v>
      </c>
      <c r="E99" s="42">
        <v>5000</v>
      </c>
      <c r="F99" s="64"/>
      <c r="G99" s="41" t="s">
        <v>643</v>
      </c>
    </row>
    <row r="100" spans="1:7" x14ac:dyDescent="0.25">
      <c r="A100" s="41" t="s">
        <v>691</v>
      </c>
      <c r="B100" s="55">
        <v>42402</v>
      </c>
      <c r="C100" s="41" t="s">
        <v>692</v>
      </c>
      <c r="D100" s="56">
        <v>31191</v>
      </c>
      <c r="E100" s="41">
        <v>8</v>
      </c>
      <c r="F100" s="64"/>
      <c r="G100" s="41" t="s">
        <v>680</v>
      </c>
    </row>
    <row r="101" spans="1:7" x14ac:dyDescent="0.25">
      <c r="A101" s="41" t="s">
        <v>693</v>
      </c>
      <c r="B101" s="55">
        <v>42404</v>
      </c>
      <c r="C101" s="41" t="s">
        <v>694</v>
      </c>
      <c r="D101" s="56">
        <v>31215</v>
      </c>
      <c r="E101" s="42">
        <v>5000</v>
      </c>
      <c r="F101" s="64"/>
      <c r="G101" s="41" t="s">
        <v>643</v>
      </c>
    </row>
    <row r="102" spans="1:7" x14ac:dyDescent="0.25">
      <c r="A102" s="41" t="s">
        <v>695</v>
      </c>
      <c r="B102" s="55">
        <v>42404</v>
      </c>
      <c r="C102" s="41" t="s">
        <v>696</v>
      </c>
      <c r="D102" s="56">
        <v>31225</v>
      </c>
      <c r="E102" s="42">
        <v>3000</v>
      </c>
      <c r="F102" s="64"/>
      <c r="G102" s="41" t="s">
        <v>643</v>
      </c>
    </row>
    <row r="103" spans="1:7" x14ac:dyDescent="0.25">
      <c r="A103" s="41" t="s">
        <v>697</v>
      </c>
      <c r="B103" s="55">
        <v>42410</v>
      </c>
      <c r="C103" s="41" t="s">
        <v>698</v>
      </c>
      <c r="D103" s="56">
        <v>31288</v>
      </c>
      <c r="E103" s="42">
        <v>200000</v>
      </c>
      <c r="F103" s="64"/>
      <c r="G103" s="41" t="s">
        <v>643</v>
      </c>
    </row>
    <row r="104" spans="1:7" x14ac:dyDescent="0.25">
      <c r="A104" s="41" t="s">
        <v>699</v>
      </c>
      <c r="B104" s="55">
        <v>42410</v>
      </c>
      <c r="C104" s="41" t="s">
        <v>698</v>
      </c>
      <c r="D104" s="56">
        <v>31289</v>
      </c>
      <c r="E104" s="42">
        <v>11000</v>
      </c>
      <c r="F104" s="64"/>
      <c r="G104" s="41" t="s">
        <v>643</v>
      </c>
    </row>
    <row r="105" spans="1:7" x14ac:dyDescent="0.25">
      <c r="A105" s="41" t="s">
        <v>700</v>
      </c>
      <c r="B105" s="55">
        <v>42412</v>
      </c>
      <c r="C105" s="41" t="s">
        <v>701</v>
      </c>
      <c r="D105" s="56">
        <v>31334</v>
      </c>
      <c r="E105" s="42">
        <v>10000</v>
      </c>
      <c r="F105" s="64"/>
      <c r="G105" s="41" t="s">
        <v>643</v>
      </c>
    </row>
    <row r="106" spans="1:7" x14ac:dyDescent="0.25">
      <c r="A106" s="41" t="s">
        <v>702</v>
      </c>
      <c r="B106" s="55">
        <v>42429</v>
      </c>
      <c r="C106" s="41" t="s">
        <v>703</v>
      </c>
      <c r="D106" s="56">
        <v>31598</v>
      </c>
      <c r="E106" s="42">
        <v>1000</v>
      </c>
      <c r="F106" s="64"/>
      <c r="G106" s="41" t="s">
        <v>643</v>
      </c>
    </row>
    <row r="107" spans="1:7" x14ac:dyDescent="0.25">
      <c r="A107" s="41" t="s">
        <v>706</v>
      </c>
      <c r="B107" s="55">
        <v>42448</v>
      </c>
      <c r="C107" s="41" t="s">
        <v>707</v>
      </c>
      <c r="D107" s="56">
        <v>31909</v>
      </c>
      <c r="E107" s="42">
        <v>14000</v>
      </c>
      <c r="F107" s="64"/>
      <c r="G107" s="41" t="s">
        <v>643</v>
      </c>
    </row>
    <row r="108" spans="1:7" x14ac:dyDescent="0.25">
      <c r="A108" s="41" t="s">
        <v>708</v>
      </c>
      <c r="B108" s="55">
        <v>42452</v>
      </c>
      <c r="C108" s="41" t="s">
        <v>709</v>
      </c>
      <c r="D108" s="56">
        <v>31941</v>
      </c>
      <c r="E108" s="42">
        <v>1000</v>
      </c>
      <c r="F108" s="64"/>
      <c r="G108" s="41" t="s">
        <v>643</v>
      </c>
    </row>
    <row r="109" spans="1:7" x14ac:dyDescent="0.25">
      <c r="A109" s="41" t="s">
        <v>710</v>
      </c>
      <c r="B109" s="55">
        <v>42458</v>
      </c>
      <c r="C109" s="41" t="s">
        <v>711</v>
      </c>
      <c r="D109" s="56">
        <v>32016</v>
      </c>
      <c r="E109" s="42">
        <v>8537</v>
      </c>
      <c r="F109" s="64"/>
      <c r="G109" s="41" t="s">
        <v>643</v>
      </c>
    </row>
    <row r="110" spans="1:7" x14ac:dyDescent="0.25">
      <c r="A110" s="41" t="s">
        <v>712</v>
      </c>
      <c r="B110" s="55">
        <v>42472</v>
      </c>
      <c r="C110" s="41" t="s">
        <v>713</v>
      </c>
      <c r="D110" s="56">
        <v>32261</v>
      </c>
      <c r="E110" s="42">
        <v>8537</v>
      </c>
      <c r="F110" s="64"/>
      <c r="G110" s="41" t="s">
        <v>643</v>
      </c>
    </row>
    <row r="111" spans="1:7" x14ac:dyDescent="0.25">
      <c r="A111" s="41" t="s">
        <v>714</v>
      </c>
      <c r="B111" s="55">
        <v>42488</v>
      </c>
      <c r="C111" s="41" t="s">
        <v>715</v>
      </c>
      <c r="D111" s="56">
        <v>32477</v>
      </c>
      <c r="E111" s="41">
        <v>500</v>
      </c>
      <c r="F111" s="64"/>
      <c r="G111" s="41" t="s">
        <v>643</v>
      </c>
    </row>
    <row r="112" spans="1:7" x14ac:dyDescent="0.25">
      <c r="A112" s="41" t="s">
        <v>716</v>
      </c>
      <c r="B112" s="55">
        <v>42490</v>
      </c>
      <c r="C112" s="41" t="s">
        <v>717</v>
      </c>
      <c r="D112" s="56">
        <v>32539</v>
      </c>
      <c r="E112" s="42">
        <v>20000</v>
      </c>
      <c r="F112" s="64"/>
      <c r="G112" s="41" t="s">
        <v>643</v>
      </c>
    </row>
    <row r="113" spans="1:7" x14ac:dyDescent="0.25">
      <c r="A113" s="41" t="s">
        <v>718</v>
      </c>
      <c r="B113" s="55">
        <v>42492</v>
      </c>
      <c r="C113" s="41" t="s">
        <v>715</v>
      </c>
      <c r="D113" s="56">
        <v>32578</v>
      </c>
      <c r="E113" s="42">
        <v>4500</v>
      </c>
      <c r="F113" s="64"/>
      <c r="G113" s="41" t="s">
        <v>643</v>
      </c>
    </row>
    <row r="114" spans="1:7" x14ac:dyDescent="0.25">
      <c r="A114" s="41" t="s">
        <v>719</v>
      </c>
      <c r="B114" s="55">
        <v>42502</v>
      </c>
      <c r="C114" s="41" t="s">
        <v>720</v>
      </c>
      <c r="D114" s="56">
        <v>32724</v>
      </c>
      <c r="E114" s="41">
        <v>500</v>
      </c>
      <c r="F114" s="64"/>
      <c r="G114" s="41" t="s">
        <v>643</v>
      </c>
    </row>
    <row r="115" spans="1:7" x14ac:dyDescent="0.25">
      <c r="A115" s="41" t="s">
        <v>725</v>
      </c>
      <c r="B115" s="55">
        <v>42515</v>
      </c>
      <c r="C115" s="41" t="s">
        <v>726</v>
      </c>
      <c r="D115" s="56">
        <v>32960</v>
      </c>
      <c r="E115" s="42">
        <v>1547</v>
      </c>
      <c r="F115" s="64"/>
      <c r="G115" s="41" t="s">
        <v>680</v>
      </c>
    </row>
    <row r="116" spans="1:7" x14ac:dyDescent="0.25">
      <c r="A116" s="41" t="s">
        <v>727</v>
      </c>
      <c r="B116" s="55">
        <v>42516</v>
      </c>
      <c r="C116" s="41" t="s">
        <v>728</v>
      </c>
      <c r="D116" s="56">
        <v>32974</v>
      </c>
      <c r="E116" s="42">
        <v>1500</v>
      </c>
      <c r="F116" s="64"/>
      <c r="G116" s="41" t="s">
        <v>643</v>
      </c>
    </row>
    <row r="117" spans="1:7" x14ac:dyDescent="0.25">
      <c r="A117" s="41" t="s">
        <v>731</v>
      </c>
      <c r="B117" s="55">
        <v>42521</v>
      </c>
      <c r="C117" s="41" t="s">
        <v>732</v>
      </c>
      <c r="D117" s="56">
        <v>33073</v>
      </c>
      <c r="E117" s="42">
        <v>5000</v>
      </c>
      <c r="F117" s="64"/>
      <c r="G117" s="41" t="s">
        <v>643</v>
      </c>
    </row>
    <row r="118" spans="1:7" x14ac:dyDescent="0.25">
      <c r="A118" s="41" t="s">
        <v>733</v>
      </c>
      <c r="B118" s="55">
        <v>42533</v>
      </c>
      <c r="C118" s="41" t="s">
        <v>734</v>
      </c>
      <c r="D118" s="56">
        <v>33270</v>
      </c>
      <c r="E118" s="42">
        <v>1000</v>
      </c>
      <c r="F118" s="71"/>
      <c r="G118" s="41" t="s">
        <v>643</v>
      </c>
    </row>
    <row r="119" spans="1:7" x14ac:dyDescent="0.25">
      <c r="A119" s="41" t="s">
        <v>739</v>
      </c>
      <c r="B119" s="55">
        <v>42566</v>
      </c>
      <c r="C119" s="41" t="s">
        <v>740</v>
      </c>
      <c r="D119" s="56">
        <v>33860</v>
      </c>
      <c r="E119" s="42">
        <v>5000</v>
      </c>
      <c r="F119" s="64"/>
      <c r="G119" s="41" t="s">
        <v>643</v>
      </c>
    </row>
    <row r="120" spans="1:7" x14ac:dyDescent="0.25">
      <c r="A120" s="41" t="s">
        <v>741</v>
      </c>
      <c r="B120" s="55">
        <v>42573</v>
      </c>
      <c r="C120" s="41" t="s">
        <v>742</v>
      </c>
      <c r="D120" s="56">
        <v>33974</v>
      </c>
      <c r="E120" s="42">
        <v>5000</v>
      </c>
      <c r="F120" s="64"/>
      <c r="G120" s="41" t="s">
        <v>680</v>
      </c>
    </row>
    <row r="121" spans="1:7" x14ac:dyDescent="0.25">
      <c r="A121" s="41" t="s">
        <v>743</v>
      </c>
      <c r="B121" s="55">
        <v>42577</v>
      </c>
      <c r="C121" s="41" t="s">
        <v>744</v>
      </c>
      <c r="D121" s="56">
        <v>34030</v>
      </c>
      <c r="E121" s="42">
        <v>1000</v>
      </c>
      <c r="F121" s="64"/>
      <c r="G121" s="41" t="s">
        <v>643</v>
      </c>
    </row>
    <row r="122" spans="1:7" x14ac:dyDescent="0.25">
      <c r="A122" s="41" t="s">
        <v>745</v>
      </c>
      <c r="B122" s="55">
        <v>42578</v>
      </c>
      <c r="C122" s="41" t="s">
        <v>746</v>
      </c>
      <c r="D122" s="56">
        <v>34065</v>
      </c>
      <c r="E122" s="41">
        <v>175</v>
      </c>
      <c r="F122" s="64"/>
      <c r="G122" s="41" t="s">
        <v>643</v>
      </c>
    </row>
    <row r="123" spans="1:7" x14ac:dyDescent="0.25">
      <c r="A123" s="41" t="s">
        <v>747</v>
      </c>
      <c r="B123" s="55">
        <v>42580</v>
      </c>
      <c r="C123" s="41" t="s">
        <v>748</v>
      </c>
      <c r="D123" s="56">
        <v>34090</v>
      </c>
      <c r="E123" s="42">
        <v>1000</v>
      </c>
      <c r="F123" s="64"/>
      <c r="G123" s="41" t="s">
        <v>643</v>
      </c>
    </row>
    <row r="124" spans="1:7" x14ac:dyDescent="0.25">
      <c r="A124" s="41" t="s">
        <v>750</v>
      </c>
      <c r="B124" s="55">
        <v>42584</v>
      </c>
      <c r="C124" s="41" t="s">
        <v>751</v>
      </c>
      <c r="D124" s="56">
        <v>34200</v>
      </c>
      <c r="E124" s="42">
        <v>10000</v>
      </c>
      <c r="F124" s="64"/>
      <c r="G124" s="41" t="s">
        <v>643</v>
      </c>
    </row>
    <row r="125" spans="1:7" x14ac:dyDescent="0.25">
      <c r="A125" s="41" t="s">
        <v>752</v>
      </c>
      <c r="B125" s="55">
        <v>42587</v>
      </c>
      <c r="C125" s="41" t="s">
        <v>753</v>
      </c>
      <c r="D125" s="56">
        <v>34270</v>
      </c>
      <c r="E125" s="42">
        <v>2000</v>
      </c>
      <c r="F125" s="64"/>
      <c r="G125" s="41" t="s">
        <v>643</v>
      </c>
    </row>
    <row r="126" spans="1:7" x14ac:dyDescent="0.25">
      <c r="A126" s="41" t="s">
        <v>754</v>
      </c>
      <c r="B126" s="55">
        <v>42592</v>
      </c>
      <c r="C126" s="41" t="s">
        <v>755</v>
      </c>
      <c r="D126" s="56">
        <v>34330</v>
      </c>
      <c r="E126" s="42">
        <v>7000</v>
      </c>
      <c r="F126" s="64"/>
      <c r="G126" s="41" t="s">
        <v>643</v>
      </c>
    </row>
    <row r="127" spans="1:7" x14ac:dyDescent="0.25">
      <c r="A127" s="41" t="s">
        <v>756</v>
      </c>
      <c r="B127" s="55">
        <v>42595</v>
      </c>
      <c r="C127" s="41" t="s">
        <v>757</v>
      </c>
      <c r="D127" s="56">
        <v>34386</v>
      </c>
      <c r="E127" s="42">
        <v>200000</v>
      </c>
      <c r="F127" s="64">
        <v>8</v>
      </c>
      <c r="G127" s="41" t="s">
        <v>643</v>
      </c>
    </row>
    <row r="128" spans="1:7" x14ac:dyDescent="0.25">
      <c r="A128" s="41" t="s">
        <v>758</v>
      </c>
      <c r="B128" s="55">
        <v>42612</v>
      </c>
      <c r="C128" s="41" t="s">
        <v>759</v>
      </c>
      <c r="D128" s="56">
        <v>34685</v>
      </c>
      <c r="E128" s="42">
        <v>20000</v>
      </c>
      <c r="F128" s="64"/>
      <c r="G128" s="41" t="s">
        <v>643</v>
      </c>
    </row>
    <row r="129" spans="1:7" x14ac:dyDescent="0.25">
      <c r="A129" s="41" t="s">
        <v>760</v>
      </c>
      <c r="B129" s="55">
        <v>42245</v>
      </c>
      <c r="C129" s="41" t="s">
        <v>761</v>
      </c>
      <c r="D129" s="56">
        <v>28679</v>
      </c>
      <c r="E129" s="42">
        <v>1952.0200000000004</v>
      </c>
      <c r="F129" s="64"/>
      <c r="G129" s="41" t="s">
        <v>643</v>
      </c>
    </row>
    <row r="130" spans="1:7" x14ac:dyDescent="0.25">
      <c r="A130" s="41" t="s">
        <v>764</v>
      </c>
      <c r="B130" s="55">
        <v>42618</v>
      </c>
      <c r="C130" s="41" t="s">
        <v>765</v>
      </c>
      <c r="D130" s="56">
        <v>34804</v>
      </c>
      <c r="E130" s="42">
        <v>5000</v>
      </c>
      <c r="F130" s="64"/>
      <c r="G130" s="41" t="s">
        <v>643</v>
      </c>
    </row>
    <row r="131" spans="1:7" x14ac:dyDescent="0.25">
      <c r="A131" s="41" t="s">
        <v>768</v>
      </c>
      <c r="B131" s="55">
        <v>42632</v>
      </c>
      <c r="C131" s="41" t="s">
        <v>769</v>
      </c>
      <c r="D131" s="56">
        <v>34966</v>
      </c>
      <c r="E131" s="42">
        <v>1000</v>
      </c>
      <c r="F131" s="64"/>
      <c r="G131" s="41" t="s">
        <v>643</v>
      </c>
    </row>
    <row r="132" spans="1:7" x14ac:dyDescent="0.25">
      <c r="A132" s="41" t="s">
        <v>770</v>
      </c>
      <c r="B132" s="55">
        <v>42633</v>
      </c>
      <c r="C132" s="41" t="s">
        <v>771</v>
      </c>
      <c r="D132" s="56">
        <v>34982</v>
      </c>
      <c r="E132" s="42">
        <v>10000</v>
      </c>
      <c r="F132" s="64"/>
      <c r="G132" s="41" t="s">
        <v>643</v>
      </c>
    </row>
    <row r="133" spans="1:7" x14ac:dyDescent="0.25">
      <c r="A133" s="41" t="s">
        <v>772</v>
      </c>
      <c r="B133" s="55">
        <v>42633</v>
      </c>
      <c r="C133" s="41" t="s">
        <v>773</v>
      </c>
      <c r="D133" s="56">
        <v>34985</v>
      </c>
      <c r="E133" s="42">
        <v>1000</v>
      </c>
      <c r="F133" s="64"/>
      <c r="G133" s="41" t="s">
        <v>643</v>
      </c>
    </row>
    <row r="134" spans="1:7" x14ac:dyDescent="0.25">
      <c r="A134" s="41" t="s">
        <v>774</v>
      </c>
      <c r="B134" s="55">
        <v>42634</v>
      </c>
      <c r="C134" s="41" t="s">
        <v>775</v>
      </c>
      <c r="D134" s="56">
        <v>35006</v>
      </c>
      <c r="E134" s="41">
        <v>7</v>
      </c>
      <c r="F134" s="64"/>
      <c r="G134" s="41" t="s">
        <v>643</v>
      </c>
    </row>
    <row r="135" spans="1:7" x14ac:dyDescent="0.25">
      <c r="A135" s="41" t="s">
        <v>776</v>
      </c>
      <c r="B135" s="55">
        <v>42634</v>
      </c>
      <c r="C135" s="41" t="s">
        <v>777</v>
      </c>
      <c r="D135" s="56">
        <v>35020</v>
      </c>
      <c r="E135" s="42">
        <v>1000</v>
      </c>
      <c r="F135" s="64"/>
      <c r="G135" s="41" t="s">
        <v>643</v>
      </c>
    </row>
    <row r="136" spans="1:7" x14ac:dyDescent="0.25">
      <c r="A136" s="41" t="s">
        <v>778</v>
      </c>
      <c r="B136" s="55">
        <v>42637</v>
      </c>
      <c r="C136" s="41" t="s">
        <v>757</v>
      </c>
      <c r="D136" s="56">
        <v>35070</v>
      </c>
      <c r="E136" s="42">
        <v>34000</v>
      </c>
      <c r="F136" s="64">
        <v>9</v>
      </c>
      <c r="G136" s="41" t="s">
        <v>643</v>
      </c>
    </row>
    <row r="137" spans="1:7" x14ac:dyDescent="0.25">
      <c r="A137" s="41" t="s">
        <v>781</v>
      </c>
      <c r="B137" s="55">
        <v>42646</v>
      </c>
      <c r="C137" s="41" t="s">
        <v>782</v>
      </c>
      <c r="D137" s="56">
        <v>35255</v>
      </c>
      <c r="E137" s="42">
        <v>5000</v>
      </c>
      <c r="F137" s="64"/>
      <c r="G137" s="41" t="s">
        <v>643</v>
      </c>
    </row>
    <row r="138" spans="1:7" x14ac:dyDescent="0.25">
      <c r="A138" s="41" t="s">
        <v>787</v>
      </c>
      <c r="B138" s="55">
        <v>42675</v>
      </c>
      <c r="C138" s="41" t="s">
        <v>788</v>
      </c>
      <c r="D138" s="56">
        <v>35812</v>
      </c>
      <c r="E138" s="42">
        <v>29600</v>
      </c>
      <c r="F138" s="72"/>
      <c r="G138" s="41" t="s">
        <v>643</v>
      </c>
    </row>
    <row r="139" spans="1:7" x14ac:dyDescent="0.25">
      <c r="A139" s="41" t="s">
        <v>655</v>
      </c>
      <c r="B139" s="55">
        <v>42677</v>
      </c>
      <c r="C139" s="41" t="s">
        <v>789</v>
      </c>
      <c r="D139" s="56">
        <v>35839</v>
      </c>
      <c r="E139" s="42">
        <v>10000</v>
      </c>
      <c r="F139" s="72"/>
      <c r="G139" s="41" t="s">
        <v>680</v>
      </c>
    </row>
    <row r="140" spans="1:7" x14ac:dyDescent="0.25">
      <c r="A140" s="41" t="s">
        <v>790</v>
      </c>
      <c r="B140" s="55">
        <v>42679</v>
      </c>
      <c r="C140" s="41" t="s">
        <v>791</v>
      </c>
      <c r="D140" s="56">
        <v>35875</v>
      </c>
      <c r="E140" s="42">
        <v>20000</v>
      </c>
      <c r="F140" s="2"/>
      <c r="G140" s="41" t="s">
        <v>643</v>
      </c>
    </row>
    <row r="141" spans="1:7" x14ac:dyDescent="0.25">
      <c r="A141" s="41" t="s">
        <v>794</v>
      </c>
      <c r="B141" s="55">
        <v>42689</v>
      </c>
      <c r="C141" s="41" t="s">
        <v>795</v>
      </c>
      <c r="D141" s="56">
        <v>36051</v>
      </c>
      <c r="E141" s="42">
        <v>1000</v>
      </c>
      <c r="F141" s="2"/>
      <c r="G141" s="41" t="s">
        <v>643</v>
      </c>
    </row>
    <row r="142" spans="1:7" x14ac:dyDescent="0.25">
      <c r="A142" s="41" t="s">
        <v>799</v>
      </c>
      <c r="B142" s="55">
        <v>42697</v>
      </c>
      <c r="C142" s="41" t="s">
        <v>800</v>
      </c>
      <c r="D142" s="56">
        <v>36217</v>
      </c>
      <c r="E142" s="42">
        <v>1000</v>
      </c>
      <c r="F142" s="2"/>
      <c r="G142" s="41" t="s">
        <v>643</v>
      </c>
    </row>
    <row r="143" spans="1:7" x14ac:dyDescent="0.25">
      <c r="A143" s="41" t="s">
        <v>811</v>
      </c>
      <c r="B143" s="55">
        <v>42706</v>
      </c>
      <c r="C143" s="41" t="s">
        <v>812</v>
      </c>
      <c r="D143" s="56">
        <v>36481</v>
      </c>
      <c r="E143" s="42">
        <v>10000</v>
      </c>
      <c r="F143" s="2"/>
      <c r="G143" s="41" t="s">
        <v>643</v>
      </c>
    </row>
    <row r="144" spans="1:7" x14ac:dyDescent="0.25">
      <c r="A144" s="41" t="s">
        <v>813</v>
      </c>
      <c r="B144" s="55">
        <v>42707</v>
      </c>
      <c r="C144" s="41" t="s">
        <v>814</v>
      </c>
      <c r="D144" s="56">
        <v>36498</v>
      </c>
      <c r="E144" s="42">
        <v>1000</v>
      </c>
      <c r="F144" s="2"/>
      <c r="G144" s="41" t="s">
        <v>643</v>
      </c>
    </row>
    <row r="145" spans="1:7" x14ac:dyDescent="0.25">
      <c r="A145" s="41" t="s">
        <v>818</v>
      </c>
      <c r="B145" s="55">
        <v>42712</v>
      </c>
      <c r="C145" s="41" t="s">
        <v>819</v>
      </c>
      <c r="D145" s="56">
        <v>36608</v>
      </c>
      <c r="E145" s="42">
        <v>5000</v>
      </c>
      <c r="F145" s="2">
        <v>2</v>
      </c>
      <c r="G145" s="41" t="s">
        <v>680</v>
      </c>
    </row>
    <row r="146" spans="1:7" x14ac:dyDescent="0.25">
      <c r="A146" s="41" t="s">
        <v>820</v>
      </c>
      <c r="B146" s="55">
        <v>42713</v>
      </c>
      <c r="C146" s="41" t="s">
        <v>821</v>
      </c>
      <c r="D146" s="56">
        <v>36632</v>
      </c>
      <c r="E146" s="42">
        <v>1000</v>
      </c>
      <c r="F146" s="2"/>
      <c r="G146" s="41" t="s">
        <v>643</v>
      </c>
    </row>
    <row r="147" spans="1:7" x14ac:dyDescent="0.25">
      <c r="A147" s="41" t="s">
        <v>822</v>
      </c>
      <c r="B147" s="55">
        <v>42713</v>
      </c>
      <c r="C147" s="41" t="s">
        <v>823</v>
      </c>
      <c r="D147" s="56">
        <v>36651</v>
      </c>
      <c r="E147" s="42">
        <v>2000</v>
      </c>
      <c r="F147" s="2"/>
      <c r="G147" s="41" t="s">
        <v>643</v>
      </c>
    </row>
    <row r="148" spans="1:7" x14ac:dyDescent="0.25">
      <c r="A148" s="41" t="s">
        <v>824</v>
      </c>
      <c r="B148" s="55">
        <v>42714</v>
      </c>
      <c r="C148" s="41" t="s">
        <v>825</v>
      </c>
      <c r="D148" s="56">
        <v>36676</v>
      </c>
      <c r="E148" s="42">
        <v>5000</v>
      </c>
      <c r="F148" s="2"/>
      <c r="G148" s="41" t="s">
        <v>643</v>
      </c>
    </row>
    <row r="149" spans="1:7" x14ac:dyDescent="0.25">
      <c r="A149" s="41" t="s">
        <v>828</v>
      </c>
      <c r="B149" s="55">
        <v>42718</v>
      </c>
      <c r="C149" s="41" t="s">
        <v>829</v>
      </c>
      <c r="D149" s="56">
        <v>36746</v>
      </c>
      <c r="E149" s="42">
        <v>3000</v>
      </c>
      <c r="F149" s="2"/>
      <c r="G149" s="41" t="s">
        <v>643</v>
      </c>
    </row>
    <row r="150" spans="1:7" x14ac:dyDescent="0.25">
      <c r="A150" s="41" t="s">
        <v>832</v>
      </c>
      <c r="B150" s="55">
        <v>42719</v>
      </c>
      <c r="C150" s="41" t="s">
        <v>833</v>
      </c>
      <c r="D150" s="56">
        <v>36783</v>
      </c>
      <c r="E150" s="41">
        <v>121.92</v>
      </c>
      <c r="F150" s="2"/>
      <c r="G150" s="41" t="s">
        <v>643</v>
      </c>
    </row>
    <row r="151" spans="1:7" x14ac:dyDescent="0.25">
      <c r="A151" s="41" t="s">
        <v>836</v>
      </c>
      <c r="B151" s="55">
        <v>42723</v>
      </c>
      <c r="C151" s="41" t="s">
        <v>837</v>
      </c>
      <c r="D151" s="56">
        <v>36855</v>
      </c>
      <c r="E151" s="42">
        <v>20000</v>
      </c>
      <c r="F151" s="2"/>
      <c r="G151" s="41" t="s">
        <v>643</v>
      </c>
    </row>
    <row r="152" spans="1:7" x14ac:dyDescent="0.25">
      <c r="A152" s="41" t="s">
        <v>838</v>
      </c>
      <c r="B152" s="55">
        <v>42723</v>
      </c>
      <c r="C152" s="41" t="s">
        <v>837</v>
      </c>
      <c r="D152" s="56">
        <v>36856</v>
      </c>
      <c r="E152" s="42">
        <v>20000</v>
      </c>
      <c r="F152" s="2"/>
      <c r="G152" s="41" t="s">
        <v>643</v>
      </c>
    </row>
    <row r="153" spans="1:7" x14ac:dyDescent="0.25">
      <c r="A153" s="41" t="s">
        <v>844</v>
      </c>
      <c r="B153" s="55">
        <v>42731</v>
      </c>
      <c r="C153" s="41" t="s">
        <v>757</v>
      </c>
      <c r="D153" s="56">
        <v>37079</v>
      </c>
      <c r="E153" s="42">
        <v>300000</v>
      </c>
      <c r="F153" s="2">
        <v>10</v>
      </c>
      <c r="G153" s="41" t="s">
        <v>643</v>
      </c>
    </row>
    <row r="154" spans="1:7" x14ac:dyDescent="0.25">
      <c r="A154" s="41" t="s">
        <v>787</v>
      </c>
      <c r="B154" s="55">
        <v>42737</v>
      </c>
      <c r="C154" s="41" t="s">
        <v>854</v>
      </c>
      <c r="D154" s="56">
        <v>37273</v>
      </c>
      <c r="E154" s="42">
        <v>10000</v>
      </c>
      <c r="F154" s="68"/>
      <c r="G154" s="41" t="s">
        <v>643</v>
      </c>
    </row>
    <row r="155" spans="1:7" x14ac:dyDescent="0.25">
      <c r="A155" s="41" t="s">
        <v>700</v>
      </c>
      <c r="B155" s="55">
        <v>42745</v>
      </c>
      <c r="C155" s="41" t="s">
        <v>857</v>
      </c>
      <c r="D155" s="56">
        <v>37410</v>
      </c>
      <c r="E155" s="42">
        <v>1000</v>
      </c>
      <c r="F155" s="68"/>
      <c r="G155" s="41" t="s">
        <v>643</v>
      </c>
    </row>
    <row r="156" spans="1:7" x14ac:dyDescent="0.25">
      <c r="A156" s="41" t="s">
        <v>858</v>
      </c>
      <c r="B156" s="55">
        <v>42745</v>
      </c>
      <c r="C156" s="41" t="s">
        <v>859</v>
      </c>
      <c r="D156" s="56">
        <v>37418</v>
      </c>
      <c r="E156" s="41">
        <v>813.26</v>
      </c>
      <c r="F156" s="68"/>
      <c r="G156" s="41" t="s">
        <v>643</v>
      </c>
    </row>
    <row r="157" spans="1:7" x14ac:dyDescent="0.25">
      <c r="A157" s="41" t="s">
        <v>860</v>
      </c>
      <c r="B157" s="55">
        <v>42746</v>
      </c>
      <c r="C157" s="41" t="s">
        <v>861</v>
      </c>
      <c r="D157" s="56">
        <v>37440</v>
      </c>
      <c r="E157" s="42">
        <v>20000</v>
      </c>
      <c r="F157" s="68"/>
      <c r="G157" s="41" t="s">
        <v>643</v>
      </c>
    </row>
    <row r="158" spans="1:7" x14ac:dyDescent="0.25">
      <c r="A158" s="41" t="s">
        <v>873</v>
      </c>
      <c r="B158" s="55">
        <v>42779</v>
      </c>
      <c r="C158" s="41" t="s">
        <v>874</v>
      </c>
      <c r="D158" s="56">
        <v>38091</v>
      </c>
      <c r="E158" s="42">
        <v>3000</v>
      </c>
      <c r="F158" s="72"/>
      <c r="G158" s="41" t="s">
        <v>643</v>
      </c>
    </row>
    <row r="159" spans="1:7" x14ac:dyDescent="0.25">
      <c r="A159" s="41" t="s">
        <v>875</v>
      </c>
      <c r="B159" s="55">
        <v>42786</v>
      </c>
      <c r="C159" s="41" t="s">
        <v>876</v>
      </c>
      <c r="D159" s="56">
        <v>38223</v>
      </c>
      <c r="E159" s="41">
        <v>500</v>
      </c>
      <c r="F159" s="72"/>
      <c r="G159" s="41" t="s">
        <v>643</v>
      </c>
    </row>
    <row r="160" spans="1:7" x14ac:dyDescent="0.25">
      <c r="A160" s="41" t="s">
        <v>877</v>
      </c>
      <c r="B160" s="55">
        <v>42787</v>
      </c>
      <c r="C160" s="41" t="s">
        <v>878</v>
      </c>
      <c r="D160" s="56">
        <v>38253</v>
      </c>
      <c r="E160" s="42">
        <v>1000</v>
      </c>
      <c r="F160" s="72"/>
      <c r="G160" s="41" t="s">
        <v>643</v>
      </c>
    </row>
    <row r="161" spans="1:7" x14ac:dyDescent="0.25">
      <c r="A161" s="41" t="s">
        <v>838</v>
      </c>
      <c r="B161" s="55">
        <v>42788</v>
      </c>
      <c r="C161" s="41" t="s">
        <v>879</v>
      </c>
      <c r="D161" s="56">
        <v>38278</v>
      </c>
      <c r="E161" s="41">
        <v>100.36</v>
      </c>
      <c r="F161" s="72"/>
      <c r="G161" s="41" t="s">
        <v>643</v>
      </c>
    </row>
    <row r="162" spans="1:7" x14ac:dyDescent="0.25">
      <c r="A162" s="41" t="s">
        <v>880</v>
      </c>
      <c r="B162" s="55">
        <v>42788</v>
      </c>
      <c r="C162" s="41" t="s">
        <v>881</v>
      </c>
      <c r="D162" s="56">
        <v>38287</v>
      </c>
      <c r="E162" s="41">
        <v>448.08</v>
      </c>
      <c r="F162" s="72"/>
      <c r="G162" s="41" t="s">
        <v>643</v>
      </c>
    </row>
    <row r="163" spans="1:7" x14ac:dyDescent="0.25">
      <c r="A163" s="41" t="s">
        <v>882</v>
      </c>
      <c r="B163" s="55">
        <v>42789</v>
      </c>
      <c r="C163" s="41" t="s">
        <v>879</v>
      </c>
      <c r="D163" s="56">
        <v>38295</v>
      </c>
      <c r="E163" s="41">
        <v>100</v>
      </c>
      <c r="F163" s="72"/>
      <c r="G163" s="41" t="s">
        <v>643</v>
      </c>
    </row>
    <row r="164" spans="1:7" x14ac:dyDescent="0.25">
      <c r="A164" s="41" t="s">
        <v>883</v>
      </c>
      <c r="B164" s="55">
        <v>42790</v>
      </c>
      <c r="C164" s="41" t="s">
        <v>884</v>
      </c>
      <c r="D164" s="56">
        <v>38339</v>
      </c>
      <c r="E164" s="42">
        <v>1000</v>
      </c>
      <c r="F164" s="72"/>
      <c r="G164" s="41" t="s">
        <v>643</v>
      </c>
    </row>
    <row r="165" spans="1:7" x14ac:dyDescent="0.25">
      <c r="A165" s="41" t="s">
        <v>885</v>
      </c>
      <c r="B165" s="55">
        <v>42793</v>
      </c>
      <c r="C165" s="41" t="s">
        <v>886</v>
      </c>
      <c r="D165" s="56">
        <v>38358</v>
      </c>
      <c r="E165" s="42">
        <v>5000</v>
      </c>
      <c r="F165" s="2">
        <v>4</v>
      </c>
      <c r="G165" s="41" t="s">
        <v>643</v>
      </c>
    </row>
    <row r="166" spans="1:7" x14ac:dyDescent="0.25">
      <c r="A166" s="41" t="s">
        <v>900</v>
      </c>
      <c r="B166" s="55">
        <v>42821</v>
      </c>
      <c r="C166" s="41" t="s">
        <v>901</v>
      </c>
      <c r="D166" s="56">
        <v>18416</v>
      </c>
      <c r="E166" s="42">
        <v>-5000</v>
      </c>
      <c r="F166" s="67"/>
      <c r="G166" s="41" t="s">
        <v>902</v>
      </c>
    </row>
    <row r="167" spans="1:7" x14ac:dyDescent="0.25">
      <c r="A167" s="41" t="s">
        <v>785</v>
      </c>
      <c r="B167" s="55">
        <v>42795</v>
      </c>
      <c r="C167" s="41" t="s">
        <v>903</v>
      </c>
      <c r="D167" s="56">
        <v>38465</v>
      </c>
      <c r="E167" s="42">
        <v>5345.27</v>
      </c>
      <c r="F167" s="67"/>
      <c r="G167" s="41" t="s">
        <v>643</v>
      </c>
    </row>
    <row r="168" spans="1:7" x14ac:dyDescent="0.25">
      <c r="A168" s="41" t="s">
        <v>904</v>
      </c>
      <c r="B168" s="55">
        <v>42795</v>
      </c>
      <c r="C168" s="41" t="s">
        <v>905</v>
      </c>
      <c r="D168" s="56">
        <v>38472</v>
      </c>
      <c r="E168" s="42">
        <v>20000</v>
      </c>
      <c r="F168" s="2">
        <v>3</v>
      </c>
      <c r="G168" s="41" t="s">
        <v>643</v>
      </c>
    </row>
    <row r="169" spans="1:7" x14ac:dyDescent="0.25">
      <c r="A169" s="41" t="s">
        <v>906</v>
      </c>
      <c r="B169" s="55">
        <v>42796</v>
      </c>
      <c r="C169" s="41" t="s">
        <v>907</v>
      </c>
      <c r="D169" s="56">
        <v>38495</v>
      </c>
      <c r="E169" s="42">
        <v>5000</v>
      </c>
      <c r="F169" s="67"/>
      <c r="G169" s="41" t="s">
        <v>643</v>
      </c>
    </row>
    <row r="170" spans="1:7" x14ac:dyDescent="0.25">
      <c r="A170" s="41" t="s">
        <v>908</v>
      </c>
      <c r="B170" s="55">
        <v>42802</v>
      </c>
      <c r="C170" s="41" t="s">
        <v>909</v>
      </c>
      <c r="D170" s="56">
        <v>38606</v>
      </c>
      <c r="E170" s="42">
        <v>20000</v>
      </c>
      <c r="F170" s="2">
        <v>1</v>
      </c>
      <c r="G170" s="41" t="s">
        <v>643</v>
      </c>
    </row>
    <row r="171" spans="1:7" x14ac:dyDescent="0.25">
      <c r="A171" s="41" t="s">
        <v>910</v>
      </c>
      <c r="B171" s="55">
        <v>42804</v>
      </c>
      <c r="C171" s="41" t="s">
        <v>911</v>
      </c>
      <c r="D171" s="56">
        <v>38660</v>
      </c>
      <c r="E171" s="41">
        <v>500</v>
      </c>
      <c r="F171" s="67"/>
      <c r="G171" s="41" t="s">
        <v>643</v>
      </c>
    </row>
    <row r="172" spans="1:7" x14ac:dyDescent="0.25">
      <c r="A172" s="41" t="s">
        <v>912</v>
      </c>
      <c r="B172" s="55">
        <v>42807</v>
      </c>
      <c r="C172" s="41" t="s">
        <v>913</v>
      </c>
      <c r="D172" s="56">
        <v>38701</v>
      </c>
      <c r="E172" s="41">
        <v>492</v>
      </c>
      <c r="F172" s="2">
        <v>5</v>
      </c>
      <c r="G172" s="41" t="s">
        <v>643</v>
      </c>
    </row>
    <row r="173" spans="1:7" x14ac:dyDescent="0.25">
      <c r="A173" s="41" t="s">
        <v>914</v>
      </c>
      <c r="B173" s="55">
        <v>42807</v>
      </c>
      <c r="C173" s="41" t="s">
        <v>915</v>
      </c>
      <c r="D173" s="56">
        <v>38703</v>
      </c>
      <c r="E173" s="41">
        <v>500</v>
      </c>
      <c r="F173" s="67"/>
      <c r="G173" s="41" t="s">
        <v>643</v>
      </c>
    </row>
    <row r="174" spans="1:7" x14ac:dyDescent="0.25">
      <c r="A174" s="41" t="s">
        <v>916</v>
      </c>
      <c r="B174" s="55">
        <v>42809</v>
      </c>
      <c r="C174" s="41" t="s">
        <v>917</v>
      </c>
      <c r="D174" s="56">
        <v>38753</v>
      </c>
      <c r="E174" s="42">
        <v>1000</v>
      </c>
      <c r="F174" s="67"/>
      <c r="G174" s="41" t="s">
        <v>643</v>
      </c>
    </row>
    <row r="175" spans="1:7" x14ac:dyDescent="0.25">
      <c r="A175" s="41" t="s">
        <v>918</v>
      </c>
      <c r="B175" s="55">
        <v>42811</v>
      </c>
      <c r="C175" s="41" t="s">
        <v>919</v>
      </c>
      <c r="D175" s="56">
        <v>38788</v>
      </c>
      <c r="E175" s="42">
        <v>1000</v>
      </c>
      <c r="F175" s="2">
        <v>6</v>
      </c>
      <c r="G175" s="41" t="s">
        <v>643</v>
      </c>
    </row>
    <row r="176" spans="1:7" x14ac:dyDescent="0.25">
      <c r="A176" s="41" t="s">
        <v>920</v>
      </c>
      <c r="B176" s="55">
        <v>42814</v>
      </c>
      <c r="C176" s="41" t="s">
        <v>921</v>
      </c>
      <c r="D176" s="56">
        <v>38830</v>
      </c>
      <c r="E176" s="42">
        <v>1000</v>
      </c>
      <c r="F176" s="67"/>
      <c r="G176" s="41" t="s">
        <v>643</v>
      </c>
    </row>
    <row r="177" spans="1:7" x14ac:dyDescent="0.25">
      <c r="A177" s="41" t="s">
        <v>727</v>
      </c>
      <c r="B177" s="55">
        <v>42816</v>
      </c>
      <c r="C177" s="41" t="s">
        <v>922</v>
      </c>
      <c r="D177" s="56">
        <v>38883</v>
      </c>
      <c r="E177" s="42">
        <v>1000</v>
      </c>
      <c r="F177" s="67"/>
      <c r="G177" s="41" t="s">
        <v>643</v>
      </c>
    </row>
    <row r="178" spans="1:7" x14ac:dyDescent="0.25">
      <c r="A178" s="41" t="s">
        <v>923</v>
      </c>
      <c r="B178" s="55">
        <v>42822</v>
      </c>
      <c r="C178" s="41" t="s">
        <v>924</v>
      </c>
      <c r="D178" s="56">
        <v>39011</v>
      </c>
      <c r="E178" s="42">
        <v>50000</v>
      </c>
      <c r="F178" s="2">
        <v>7</v>
      </c>
      <c r="G178" s="41" t="s">
        <v>643</v>
      </c>
    </row>
    <row r="179" spans="1:7" x14ac:dyDescent="0.25">
      <c r="A179" s="41" t="s">
        <v>925</v>
      </c>
      <c r="B179" s="55">
        <v>42822</v>
      </c>
      <c r="C179" s="41" t="s">
        <v>926</v>
      </c>
      <c r="D179" s="56">
        <v>39021</v>
      </c>
      <c r="E179" s="41">
        <v>500</v>
      </c>
      <c r="F179" s="67"/>
      <c r="G179" s="41" t="s">
        <v>643</v>
      </c>
    </row>
    <row r="180" spans="1:7" x14ac:dyDescent="0.25">
      <c r="A180" s="41" t="s">
        <v>927</v>
      </c>
      <c r="B180" s="55">
        <v>42824</v>
      </c>
      <c r="C180" s="41" t="s">
        <v>928</v>
      </c>
      <c r="D180" s="56">
        <v>39065</v>
      </c>
      <c r="E180" s="42">
        <v>20000</v>
      </c>
      <c r="F180" s="67"/>
      <c r="G180" s="41" t="s">
        <v>643</v>
      </c>
    </row>
    <row r="181" spans="1:7" x14ac:dyDescent="0.25">
      <c r="A181" s="41"/>
      <c r="B181" s="41"/>
      <c r="C181" s="41"/>
      <c r="D181" s="41"/>
      <c r="E181" s="41"/>
      <c r="F181" s="41"/>
      <c r="G181" s="41"/>
    </row>
    <row r="182" spans="1:7" x14ac:dyDescent="0.25">
      <c r="A182" s="41"/>
      <c r="B182" s="41"/>
      <c r="C182" s="41"/>
      <c r="D182" s="41"/>
      <c r="E182" s="69">
        <f>+SUM(E76:E180)</f>
        <v>1201764.9200000002</v>
      </c>
      <c r="F182" s="41"/>
      <c r="G182" s="41"/>
    </row>
    <row r="183" spans="1:7" x14ac:dyDescent="0.25">
      <c r="A183" s="41"/>
      <c r="B183" s="41"/>
      <c r="C183" s="41"/>
      <c r="D183" s="41"/>
      <c r="E183" s="42">
        <f>+[1]MAR!$N$116</f>
        <v>-1142702.17</v>
      </c>
      <c r="F183" s="41"/>
      <c r="G183" s="41"/>
    </row>
    <row r="184" spans="1:7" x14ac:dyDescent="0.25">
      <c r="A184" s="41"/>
      <c r="B184" s="41"/>
      <c r="C184" s="41"/>
      <c r="D184" s="41"/>
      <c r="E184" s="42">
        <f>+E182+E183</f>
        <v>59062.750000000233</v>
      </c>
      <c r="F184" s="41"/>
      <c r="G184" s="41"/>
    </row>
  </sheetData>
  <autoFilter ref="A6:D65"/>
  <sortState ref="A8:G75">
    <sortCondition ref="A8:A75"/>
  </sortState>
  <pageMargins left="0.70866141732283472" right="0.70866141732283472" top="0.74803149606299213" bottom="0.74803149606299213" header="0.31496062992125984" footer="0.31496062992125984"/>
  <pageSetup scale="68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opLeftCell="A80" zoomScale="80" zoomScaleNormal="80" workbookViewId="0">
      <selection activeCell="D93" sqref="D93"/>
    </sheetView>
  </sheetViews>
  <sheetFormatPr baseColWidth="10" defaultRowHeight="15" x14ac:dyDescent="0.25"/>
  <cols>
    <col min="1" max="1" width="14.5703125" bestFit="1" customWidth="1"/>
    <col min="2" max="2" width="41.42578125" bestFit="1" customWidth="1"/>
    <col min="3" max="3" width="12.42578125" bestFit="1" customWidth="1"/>
    <col min="4" max="4" width="20.28515625" bestFit="1" customWidth="1"/>
    <col min="5" max="5" width="12.28515625" bestFit="1" customWidth="1"/>
    <col min="6" max="6" width="4.28515625" customWidth="1"/>
  </cols>
  <sheetData>
    <row r="1" spans="1:10" s="18" customFormat="1" x14ac:dyDescent="0.25"/>
    <row r="2" spans="1:10" s="18" customFormat="1" x14ac:dyDescent="0.25">
      <c r="B2" s="3" t="s">
        <v>0</v>
      </c>
      <c r="C2" s="4"/>
      <c r="D2" s="4"/>
    </row>
    <row r="3" spans="1:10" s="18" customFormat="1" x14ac:dyDescent="0.25">
      <c r="B3" s="3" t="s">
        <v>1</v>
      </c>
      <c r="C3" s="4"/>
      <c r="D3" s="4"/>
    </row>
    <row r="4" spans="1:10" s="18" customFormat="1" x14ac:dyDescent="0.25">
      <c r="B4" s="3" t="s">
        <v>2</v>
      </c>
      <c r="C4" s="4"/>
      <c r="D4" s="4"/>
    </row>
    <row r="5" spans="1:10" s="18" customFormat="1" x14ac:dyDescent="0.25">
      <c r="B5" s="8" t="s">
        <v>287</v>
      </c>
      <c r="C5" s="5"/>
      <c r="D5" s="5"/>
    </row>
    <row r="6" spans="1:10" s="18" customFormat="1" x14ac:dyDescent="0.25"/>
    <row r="7" spans="1:10" s="18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0" s="41" customFormat="1" x14ac:dyDescent="0.25">
      <c r="A8" s="41" t="s">
        <v>290</v>
      </c>
      <c r="B8" s="41" t="s">
        <v>346</v>
      </c>
      <c r="C8" s="42">
        <v>-5000</v>
      </c>
      <c r="D8" s="9" t="s">
        <v>402</v>
      </c>
    </row>
    <row r="9" spans="1:10" s="18" customFormat="1" x14ac:dyDescent="0.25">
      <c r="A9" s="18" t="s">
        <v>291</v>
      </c>
      <c r="B9" s="18" t="s">
        <v>347</v>
      </c>
      <c r="C9" s="19">
        <v>1400</v>
      </c>
      <c r="D9" s="9" t="s">
        <v>403</v>
      </c>
      <c r="G9" s="37"/>
      <c r="H9" s="37"/>
      <c r="I9" s="38"/>
      <c r="J9" s="32"/>
    </row>
    <row r="10" spans="1:10" x14ac:dyDescent="0.25">
      <c r="A10" t="s">
        <v>292</v>
      </c>
      <c r="B10" t="s">
        <v>348</v>
      </c>
      <c r="C10" s="19">
        <v>-5000</v>
      </c>
      <c r="D10" s="22" t="s">
        <v>110</v>
      </c>
      <c r="G10" s="37"/>
      <c r="H10" s="37"/>
      <c r="I10" s="38"/>
      <c r="J10" s="36"/>
    </row>
    <row r="11" spans="1:10" x14ac:dyDescent="0.25">
      <c r="A11" t="s">
        <v>293</v>
      </c>
      <c r="B11" t="s">
        <v>349</v>
      </c>
      <c r="C11" s="19">
        <v>-3000</v>
      </c>
      <c r="D11" s="22" t="s">
        <v>110</v>
      </c>
      <c r="E11" s="22" t="s">
        <v>287</v>
      </c>
      <c r="G11" s="37"/>
      <c r="H11" s="37"/>
      <c r="I11" s="38"/>
      <c r="J11" s="36"/>
    </row>
    <row r="12" spans="1:10" x14ac:dyDescent="0.25">
      <c r="A12" t="s">
        <v>294</v>
      </c>
      <c r="B12" t="s">
        <v>350</v>
      </c>
      <c r="C12" s="19">
        <v>175000</v>
      </c>
      <c r="D12" s="9" t="s">
        <v>402</v>
      </c>
      <c r="E12" s="41"/>
      <c r="G12" s="37"/>
      <c r="H12" s="37"/>
      <c r="I12" s="38"/>
      <c r="J12" s="36"/>
    </row>
    <row r="13" spans="1:10" x14ac:dyDescent="0.25">
      <c r="A13" t="s">
        <v>295</v>
      </c>
      <c r="B13" t="s">
        <v>351</v>
      </c>
      <c r="C13" s="19">
        <v>250000</v>
      </c>
      <c r="D13" s="9" t="s">
        <v>206</v>
      </c>
      <c r="G13" s="37"/>
      <c r="H13" s="37"/>
      <c r="I13" s="38"/>
      <c r="J13" s="36"/>
    </row>
    <row r="14" spans="1:10" x14ac:dyDescent="0.25">
      <c r="A14" t="s">
        <v>296</v>
      </c>
      <c r="B14" t="s">
        <v>352</v>
      </c>
      <c r="C14" s="19">
        <v>416400</v>
      </c>
      <c r="D14" s="9" t="s">
        <v>206</v>
      </c>
      <c r="G14" s="37"/>
      <c r="H14" s="37"/>
      <c r="I14" s="38"/>
      <c r="J14" s="36"/>
    </row>
    <row r="15" spans="1:10" x14ac:dyDescent="0.25">
      <c r="A15" t="s">
        <v>23</v>
      </c>
      <c r="B15" t="s">
        <v>24</v>
      </c>
      <c r="C15" s="19">
        <v>-5100</v>
      </c>
      <c r="D15" s="22" t="s">
        <v>110</v>
      </c>
      <c r="E15" s="22" t="s">
        <v>284</v>
      </c>
      <c r="G15" s="37"/>
      <c r="H15" s="37"/>
      <c r="I15" s="38"/>
      <c r="J15" s="36"/>
    </row>
    <row r="16" spans="1:10" x14ac:dyDescent="0.25">
      <c r="A16" t="s">
        <v>25</v>
      </c>
      <c r="B16" t="s">
        <v>26</v>
      </c>
      <c r="C16" s="19">
        <v>-1856</v>
      </c>
      <c r="D16" s="22" t="s">
        <v>110</v>
      </c>
      <c r="E16" s="22" t="s">
        <v>106</v>
      </c>
      <c r="G16" s="37"/>
      <c r="H16" s="37"/>
      <c r="I16" s="38"/>
      <c r="J16" s="36"/>
    </row>
    <row r="17" spans="1:10" x14ac:dyDescent="0.25">
      <c r="A17" t="s">
        <v>27</v>
      </c>
      <c r="B17" t="s">
        <v>28</v>
      </c>
      <c r="C17" s="19">
        <v>-5000</v>
      </c>
      <c r="D17" s="22" t="s">
        <v>110</v>
      </c>
      <c r="E17" s="22" t="s">
        <v>138</v>
      </c>
      <c r="G17" s="37"/>
      <c r="H17" s="37"/>
      <c r="I17" s="38"/>
      <c r="J17" s="36"/>
    </row>
    <row r="18" spans="1:10" x14ac:dyDescent="0.25">
      <c r="A18" t="s">
        <v>37</v>
      </c>
      <c r="B18" t="s">
        <v>38</v>
      </c>
      <c r="C18" s="19">
        <v>-1000</v>
      </c>
      <c r="D18" s="22" t="s">
        <v>110</v>
      </c>
      <c r="E18" s="22" t="s">
        <v>284</v>
      </c>
      <c r="G18" s="37"/>
      <c r="H18" s="37"/>
      <c r="I18" s="38"/>
      <c r="J18" s="36"/>
    </row>
    <row r="19" spans="1:10" x14ac:dyDescent="0.25">
      <c r="A19" t="s">
        <v>45</v>
      </c>
      <c r="B19" t="s">
        <v>46</v>
      </c>
      <c r="C19" s="19">
        <v>-5000</v>
      </c>
      <c r="D19" s="22" t="s">
        <v>110</v>
      </c>
      <c r="E19" s="22" t="s">
        <v>205</v>
      </c>
      <c r="G19" s="37"/>
      <c r="H19" s="37"/>
      <c r="I19" s="38"/>
      <c r="J19" s="36"/>
    </row>
    <row r="20" spans="1:10" x14ac:dyDescent="0.25">
      <c r="A20" t="s">
        <v>297</v>
      </c>
      <c r="B20" t="s">
        <v>353</v>
      </c>
      <c r="C20" s="19">
        <v>-20000</v>
      </c>
      <c r="D20" s="9" t="s">
        <v>402</v>
      </c>
      <c r="E20" s="41"/>
      <c r="G20" s="37"/>
      <c r="H20" s="37"/>
      <c r="I20" s="38"/>
      <c r="J20" s="36"/>
    </row>
    <row r="21" spans="1:10" x14ac:dyDescent="0.25">
      <c r="A21" t="s">
        <v>49</v>
      </c>
      <c r="B21" t="s">
        <v>50</v>
      </c>
      <c r="C21" s="41">
        <v>301</v>
      </c>
      <c r="D21" s="25" t="s">
        <v>209</v>
      </c>
      <c r="G21" s="37"/>
      <c r="H21" s="37"/>
      <c r="I21" s="38"/>
      <c r="J21" s="36"/>
    </row>
    <row r="22" spans="1:10" x14ac:dyDescent="0.25">
      <c r="A22" t="s">
        <v>155</v>
      </c>
      <c r="B22" t="s">
        <v>156</v>
      </c>
      <c r="C22" s="18">
        <v>-900</v>
      </c>
      <c r="D22" s="22" t="s">
        <v>110</v>
      </c>
      <c r="E22" s="22" t="s">
        <v>138</v>
      </c>
      <c r="G22" s="37"/>
      <c r="H22" s="37"/>
      <c r="I22" s="37"/>
      <c r="J22" s="36"/>
    </row>
    <row r="23" spans="1:10" x14ac:dyDescent="0.25">
      <c r="A23" t="s">
        <v>157</v>
      </c>
      <c r="B23" t="s">
        <v>158</v>
      </c>
      <c r="C23" s="42">
        <v>5500</v>
      </c>
      <c r="D23" s="9" t="s">
        <v>403</v>
      </c>
      <c r="E23" s="41"/>
      <c r="G23" s="37"/>
      <c r="H23" s="37"/>
      <c r="I23" s="37"/>
      <c r="J23" s="36"/>
    </row>
    <row r="24" spans="1:10" x14ac:dyDescent="0.25">
      <c r="A24" t="s">
        <v>55</v>
      </c>
      <c r="B24" t="s">
        <v>56</v>
      </c>
      <c r="C24" s="19">
        <v>-5139.33</v>
      </c>
      <c r="D24" s="22" t="s">
        <v>110</v>
      </c>
      <c r="E24" s="23">
        <v>42461</v>
      </c>
      <c r="G24" s="37"/>
      <c r="H24" s="37"/>
      <c r="I24" s="38"/>
      <c r="J24" s="36"/>
    </row>
    <row r="25" spans="1:10" x14ac:dyDescent="0.25">
      <c r="A25" t="s">
        <v>128</v>
      </c>
      <c r="B25" t="s">
        <v>129</v>
      </c>
      <c r="C25" s="19">
        <v>-9360</v>
      </c>
      <c r="D25" s="22" t="s">
        <v>110</v>
      </c>
      <c r="E25" s="22" t="s">
        <v>138</v>
      </c>
      <c r="G25" s="37"/>
      <c r="H25" s="37"/>
      <c r="I25" s="38"/>
      <c r="J25" s="36"/>
    </row>
    <row r="26" spans="1:10" x14ac:dyDescent="0.25">
      <c r="A26" t="s">
        <v>298</v>
      </c>
      <c r="B26" t="s">
        <v>354</v>
      </c>
      <c r="C26" s="19">
        <v>332500.09000000003</v>
      </c>
      <c r="D26" s="9" t="s">
        <v>402</v>
      </c>
      <c r="E26" s="41"/>
      <c r="G26" s="37"/>
      <c r="H26" s="37"/>
      <c r="I26" s="38"/>
      <c r="J26" s="36"/>
    </row>
    <row r="27" spans="1:10" x14ac:dyDescent="0.25">
      <c r="A27" t="s">
        <v>299</v>
      </c>
      <c r="B27" t="s">
        <v>355</v>
      </c>
      <c r="C27" s="19">
        <v>332500.09000000003</v>
      </c>
      <c r="D27" s="9" t="s">
        <v>402</v>
      </c>
      <c r="G27" s="37"/>
      <c r="H27" s="37"/>
      <c r="I27" s="38"/>
      <c r="J27" s="36"/>
    </row>
    <row r="28" spans="1:10" x14ac:dyDescent="0.25">
      <c r="A28" t="s">
        <v>300</v>
      </c>
      <c r="B28" t="s">
        <v>356</v>
      </c>
      <c r="C28" s="19">
        <v>332500.09000000003</v>
      </c>
      <c r="D28" s="9" t="s">
        <v>402</v>
      </c>
      <c r="G28" s="37"/>
      <c r="H28" s="37"/>
      <c r="I28" s="38"/>
      <c r="J28" s="36"/>
    </row>
    <row r="29" spans="1:10" x14ac:dyDescent="0.25">
      <c r="A29" t="s">
        <v>301</v>
      </c>
      <c r="B29" t="s">
        <v>357</v>
      </c>
      <c r="C29" s="19">
        <v>332500.09000000003</v>
      </c>
      <c r="D29" s="9" t="s">
        <v>402</v>
      </c>
      <c r="G29" s="37"/>
      <c r="H29" s="37"/>
      <c r="I29" s="38"/>
      <c r="J29" s="36"/>
    </row>
    <row r="30" spans="1:10" x14ac:dyDescent="0.25">
      <c r="A30" t="s">
        <v>302</v>
      </c>
      <c r="B30" t="s">
        <v>358</v>
      </c>
      <c r="C30" s="19">
        <v>332499.09000000003</v>
      </c>
      <c r="D30" s="9" t="s">
        <v>402</v>
      </c>
      <c r="G30" s="37"/>
      <c r="H30" s="37"/>
      <c r="I30" s="38"/>
      <c r="J30" s="36"/>
    </row>
    <row r="31" spans="1:10" x14ac:dyDescent="0.25">
      <c r="A31" t="s">
        <v>303</v>
      </c>
      <c r="B31" t="s">
        <v>359</v>
      </c>
      <c r="C31" s="19">
        <v>332499.09000000003</v>
      </c>
      <c r="D31" s="9" t="s">
        <v>402</v>
      </c>
      <c r="G31" s="37"/>
      <c r="H31" s="37"/>
      <c r="I31" s="38"/>
      <c r="J31" s="36"/>
    </row>
    <row r="32" spans="1:10" x14ac:dyDescent="0.25">
      <c r="A32" t="s">
        <v>79</v>
      </c>
      <c r="B32" t="s">
        <v>80</v>
      </c>
      <c r="C32" s="41">
        <v>-300</v>
      </c>
      <c r="D32" s="22" t="s">
        <v>110</v>
      </c>
      <c r="E32" s="22" t="s">
        <v>138</v>
      </c>
      <c r="G32" s="37"/>
      <c r="H32" s="37"/>
      <c r="I32" s="38"/>
      <c r="J32" s="36"/>
    </row>
    <row r="33" spans="1:10" x14ac:dyDescent="0.25">
      <c r="A33" t="s">
        <v>304</v>
      </c>
      <c r="B33" t="s">
        <v>360</v>
      </c>
      <c r="C33" s="42">
        <v>332500.09000000003</v>
      </c>
      <c r="D33" s="9" t="s">
        <v>402</v>
      </c>
      <c r="E33" s="41"/>
      <c r="G33" s="37"/>
      <c r="H33" s="37"/>
      <c r="I33" s="37"/>
      <c r="J33" s="36"/>
    </row>
    <row r="34" spans="1:10" x14ac:dyDescent="0.25">
      <c r="A34" t="s">
        <v>305</v>
      </c>
      <c r="B34" t="s">
        <v>361</v>
      </c>
      <c r="C34" s="19">
        <v>455000</v>
      </c>
      <c r="D34" s="9" t="s">
        <v>402</v>
      </c>
      <c r="G34" s="37"/>
      <c r="H34" s="37"/>
      <c r="I34" s="38"/>
      <c r="J34" s="36"/>
    </row>
    <row r="35" spans="1:10" x14ac:dyDescent="0.25">
      <c r="A35" t="s">
        <v>171</v>
      </c>
      <c r="B35" t="s">
        <v>172</v>
      </c>
      <c r="C35" s="19">
        <v>-9360.06</v>
      </c>
      <c r="D35" s="22" t="s">
        <v>110</v>
      </c>
      <c r="E35" s="22" t="s">
        <v>205</v>
      </c>
      <c r="G35" s="37"/>
      <c r="H35" s="37"/>
      <c r="I35" s="38"/>
      <c r="J35" s="36"/>
    </row>
    <row r="36" spans="1:10" x14ac:dyDescent="0.25">
      <c r="A36" t="s">
        <v>173</v>
      </c>
      <c r="B36" t="s">
        <v>174</v>
      </c>
      <c r="C36" s="19">
        <v>-1000</v>
      </c>
      <c r="D36" s="22" t="s">
        <v>110</v>
      </c>
      <c r="E36" s="22" t="s">
        <v>138</v>
      </c>
      <c r="G36" s="37"/>
      <c r="H36" s="37"/>
      <c r="I36" s="38"/>
      <c r="J36" s="36"/>
    </row>
    <row r="37" spans="1:10" x14ac:dyDescent="0.25">
      <c r="A37" t="s">
        <v>306</v>
      </c>
      <c r="B37" t="s">
        <v>362</v>
      </c>
      <c r="C37" s="19">
        <v>10477.19</v>
      </c>
      <c r="D37" s="9" t="s">
        <v>404</v>
      </c>
      <c r="E37" s="41"/>
      <c r="G37" s="37"/>
      <c r="H37" s="37"/>
      <c r="I37" s="38"/>
      <c r="J37" s="36"/>
    </row>
    <row r="38" spans="1:10" x14ac:dyDescent="0.25">
      <c r="A38" t="s">
        <v>183</v>
      </c>
      <c r="B38" t="s">
        <v>184</v>
      </c>
      <c r="C38" s="19">
        <v>292300</v>
      </c>
      <c r="D38" s="9" t="s">
        <v>402</v>
      </c>
      <c r="G38" s="37"/>
      <c r="H38" s="37"/>
      <c r="I38" s="38"/>
      <c r="J38" s="36"/>
    </row>
    <row r="39" spans="1:10" x14ac:dyDescent="0.25">
      <c r="A39" t="s">
        <v>307</v>
      </c>
      <c r="B39" t="s">
        <v>363</v>
      </c>
      <c r="C39" s="19">
        <v>-3000</v>
      </c>
      <c r="D39" s="22" t="s">
        <v>110</v>
      </c>
      <c r="E39" s="22" t="s">
        <v>287</v>
      </c>
      <c r="G39" s="37"/>
      <c r="H39" s="37"/>
      <c r="I39" s="38"/>
      <c r="J39" s="36"/>
    </row>
    <row r="40" spans="1:10" x14ac:dyDescent="0.25">
      <c r="A40" t="s">
        <v>308</v>
      </c>
      <c r="B40" t="s">
        <v>364</v>
      </c>
      <c r="C40" s="19">
        <v>268800</v>
      </c>
      <c r="D40" s="9" t="s">
        <v>402</v>
      </c>
      <c r="E40" s="41"/>
      <c r="G40" s="37"/>
      <c r="H40" s="37"/>
      <c r="I40" s="38"/>
      <c r="J40" s="36"/>
    </row>
    <row r="41" spans="1:10" x14ac:dyDescent="0.25">
      <c r="A41" t="s">
        <v>234</v>
      </c>
      <c r="B41" t="s">
        <v>235</v>
      </c>
      <c r="C41" s="19">
        <v>-9883</v>
      </c>
      <c r="D41" s="22" t="s">
        <v>110</v>
      </c>
      <c r="E41" s="22" t="s">
        <v>205</v>
      </c>
      <c r="G41" s="37"/>
      <c r="H41" s="37"/>
      <c r="I41" s="38"/>
      <c r="J41" s="36"/>
    </row>
    <row r="42" spans="1:10" x14ac:dyDescent="0.25">
      <c r="A42" t="s">
        <v>89</v>
      </c>
      <c r="B42" t="s">
        <v>90</v>
      </c>
      <c r="C42" s="19">
        <v>-4000</v>
      </c>
      <c r="D42" s="9" t="s">
        <v>402</v>
      </c>
      <c r="E42" s="41"/>
      <c r="G42" s="37"/>
      <c r="H42" s="37"/>
      <c r="I42" s="38"/>
      <c r="J42" s="36"/>
    </row>
    <row r="43" spans="1:10" x14ac:dyDescent="0.25">
      <c r="A43" t="s">
        <v>309</v>
      </c>
      <c r="B43" t="s">
        <v>365</v>
      </c>
      <c r="C43" s="19">
        <v>226400</v>
      </c>
      <c r="D43" s="9" t="s">
        <v>402</v>
      </c>
      <c r="G43" s="37"/>
      <c r="H43" s="37"/>
      <c r="I43" s="38"/>
      <c r="J43" s="36"/>
    </row>
    <row r="44" spans="1:10" x14ac:dyDescent="0.25">
      <c r="A44" t="s">
        <v>244</v>
      </c>
      <c r="B44" t="s">
        <v>245</v>
      </c>
      <c r="C44" s="19">
        <v>-15331</v>
      </c>
      <c r="D44" s="22" t="s">
        <v>110</v>
      </c>
      <c r="E44" s="22" t="s">
        <v>205</v>
      </c>
      <c r="G44" s="37"/>
      <c r="H44" s="37"/>
      <c r="I44" s="38"/>
      <c r="J44" s="36"/>
    </row>
    <row r="45" spans="1:10" x14ac:dyDescent="0.25">
      <c r="A45" t="s">
        <v>310</v>
      </c>
      <c r="B45" t="s">
        <v>366</v>
      </c>
      <c r="C45" s="19">
        <v>226400</v>
      </c>
      <c r="D45" s="9" t="s">
        <v>402</v>
      </c>
      <c r="E45" s="41"/>
      <c r="G45" s="37"/>
      <c r="H45" s="37"/>
      <c r="I45" s="38"/>
      <c r="J45" s="36"/>
    </row>
    <row r="46" spans="1:10" x14ac:dyDescent="0.25">
      <c r="A46" t="s">
        <v>311</v>
      </c>
      <c r="B46" t="s">
        <v>367</v>
      </c>
      <c r="C46" s="19">
        <v>340960</v>
      </c>
      <c r="D46" s="9" t="s">
        <v>402</v>
      </c>
      <c r="G46" s="37"/>
      <c r="H46" s="37"/>
      <c r="I46" s="38"/>
      <c r="J46" s="36"/>
    </row>
    <row r="47" spans="1:10" x14ac:dyDescent="0.25">
      <c r="A47" t="s">
        <v>312</v>
      </c>
      <c r="B47" t="s">
        <v>368</v>
      </c>
      <c r="C47" s="19">
        <v>223275</v>
      </c>
      <c r="D47" s="24" t="s">
        <v>405</v>
      </c>
      <c r="G47" s="37"/>
      <c r="H47" s="37"/>
      <c r="I47" s="38"/>
      <c r="J47" s="36"/>
    </row>
    <row r="48" spans="1:10" x14ac:dyDescent="0.25">
      <c r="A48" t="s">
        <v>313</v>
      </c>
      <c r="B48" t="s">
        <v>369</v>
      </c>
      <c r="C48" s="19">
        <v>203000</v>
      </c>
      <c r="D48" s="9" t="s">
        <v>402</v>
      </c>
      <c r="G48" s="37"/>
      <c r="H48" s="37"/>
      <c r="I48" s="38"/>
      <c r="J48" s="36"/>
    </row>
    <row r="49" spans="1:10" x14ac:dyDescent="0.25">
      <c r="A49" t="s">
        <v>314</v>
      </c>
      <c r="B49" t="s">
        <v>370</v>
      </c>
      <c r="C49" s="19">
        <v>233500</v>
      </c>
      <c r="D49" s="24" t="s">
        <v>406</v>
      </c>
      <c r="G49" s="37"/>
      <c r="H49" s="37"/>
      <c r="I49" s="38"/>
      <c r="J49" s="36"/>
    </row>
    <row r="50" spans="1:10" x14ac:dyDescent="0.25">
      <c r="A50" t="s">
        <v>315</v>
      </c>
      <c r="B50" t="s">
        <v>371</v>
      </c>
      <c r="C50" s="19">
        <v>-5000</v>
      </c>
      <c r="D50" s="9" t="s">
        <v>402</v>
      </c>
      <c r="G50" s="37"/>
      <c r="H50" s="37"/>
      <c r="I50" s="38"/>
      <c r="J50" s="36"/>
    </row>
    <row r="51" spans="1:10" x14ac:dyDescent="0.25">
      <c r="A51" t="s">
        <v>316</v>
      </c>
      <c r="B51" t="s">
        <v>372</v>
      </c>
      <c r="C51" s="19">
        <v>226400</v>
      </c>
      <c r="D51" s="9" t="s">
        <v>402</v>
      </c>
      <c r="G51" s="37"/>
      <c r="H51" s="37"/>
      <c r="I51" s="38"/>
      <c r="J51" s="36"/>
    </row>
    <row r="52" spans="1:10" x14ac:dyDescent="0.25">
      <c r="A52" t="s">
        <v>317</v>
      </c>
      <c r="B52" t="s">
        <v>373</v>
      </c>
      <c r="C52" s="19">
        <v>208400</v>
      </c>
      <c r="D52" s="9" t="s">
        <v>402</v>
      </c>
      <c r="G52" s="37"/>
      <c r="H52" s="37"/>
      <c r="I52" s="38"/>
      <c r="J52" s="36"/>
    </row>
    <row r="53" spans="1:10" x14ac:dyDescent="0.25">
      <c r="A53" t="s">
        <v>318</v>
      </c>
      <c r="B53" t="s">
        <v>374</v>
      </c>
      <c r="C53" s="19">
        <v>226400</v>
      </c>
      <c r="D53" s="9" t="s">
        <v>402</v>
      </c>
      <c r="G53" s="37"/>
      <c r="H53" s="37"/>
      <c r="I53" s="38"/>
      <c r="J53" s="36"/>
    </row>
    <row r="54" spans="1:10" x14ac:dyDescent="0.25">
      <c r="A54" t="s">
        <v>319</v>
      </c>
      <c r="B54" t="s">
        <v>375</v>
      </c>
      <c r="C54" s="19">
        <v>226400</v>
      </c>
      <c r="D54" s="9" t="s">
        <v>402</v>
      </c>
      <c r="G54" s="37"/>
      <c r="H54" s="37"/>
      <c r="I54" s="38"/>
      <c r="J54" s="36"/>
    </row>
    <row r="55" spans="1:10" x14ac:dyDescent="0.25">
      <c r="A55" t="s">
        <v>320</v>
      </c>
      <c r="B55" t="s">
        <v>376</v>
      </c>
      <c r="C55" s="19">
        <v>643400</v>
      </c>
      <c r="D55" s="9" t="s">
        <v>206</v>
      </c>
      <c r="G55" s="37"/>
      <c r="H55" s="37"/>
      <c r="I55" s="38"/>
      <c r="J55" s="36"/>
    </row>
    <row r="56" spans="1:10" x14ac:dyDescent="0.25">
      <c r="A56" t="s">
        <v>321</v>
      </c>
      <c r="B56" t="s">
        <v>377</v>
      </c>
      <c r="C56" s="19">
        <v>225035.74</v>
      </c>
      <c r="D56" s="9" t="s">
        <v>402</v>
      </c>
      <c r="G56" s="37"/>
      <c r="H56" s="37"/>
      <c r="I56" s="38"/>
      <c r="J56" s="36"/>
    </row>
    <row r="57" spans="1:10" x14ac:dyDescent="0.25">
      <c r="A57" t="s">
        <v>322</v>
      </c>
      <c r="B57" t="s">
        <v>378</v>
      </c>
      <c r="C57" s="41">
        <v>-575</v>
      </c>
      <c r="D57" s="22" t="s">
        <v>110</v>
      </c>
      <c r="E57" s="22" t="s">
        <v>287</v>
      </c>
      <c r="G57" s="37"/>
      <c r="H57" s="37"/>
      <c r="I57" s="38"/>
      <c r="J57" s="36"/>
    </row>
    <row r="58" spans="1:10" x14ac:dyDescent="0.25">
      <c r="A58" t="s">
        <v>323</v>
      </c>
      <c r="B58" t="s">
        <v>379</v>
      </c>
      <c r="C58" s="42">
        <v>343500</v>
      </c>
      <c r="D58" s="9" t="s">
        <v>407</v>
      </c>
      <c r="E58" s="41"/>
      <c r="G58" s="37"/>
      <c r="H58" s="37"/>
      <c r="I58" s="37"/>
      <c r="J58" s="36"/>
    </row>
    <row r="59" spans="1:10" x14ac:dyDescent="0.25">
      <c r="A59" t="s">
        <v>324</v>
      </c>
      <c r="B59" t="s">
        <v>380</v>
      </c>
      <c r="C59" s="19">
        <v>226400</v>
      </c>
      <c r="D59" s="9" t="s">
        <v>402</v>
      </c>
      <c r="G59" s="37"/>
      <c r="H59" s="37"/>
      <c r="I59" s="38"/>
      <c r="J59" s="36"/>
    </row>
    <row r="60" spans="1:10" x14ac:dyDescent="0.25">
      <c r="A60" t="s">
        <v>325</v>
      </c>
      <c r="B60" t="s">
        <v>381</v>
      </c>
      <c r="C60" s="19">
        <v>226400</v>
      </c>
      <c r="D60" s="9" t="s">
        <v>402</v>
      </c>
      <c r="G60" s="37"/>
      <c r="H60" s="37"/>
      <c r="I60" s="38"/>
      <c r="J60" s="36"/>
    </row>
    <row r="61" spans="1:10" x14ac:dyDescent="0.25">
      <c r="A61" t="s">
        <v>93</v>
      </c>
      <c r="B61" t="s">
        <v>94</v>
      </c>
      <c r="C61" s="19">
        <v>-5117</v>
      </c>
      <c r="D61" s="22" t="s">
        <v>110</v>
      </c>
      <c r="E61" s="23">
        <v>42583</v>
      </c>
      <c r="G61" s="37"/>
      <c r="H61" s="37"/>
      <c r="I61" s="38"/>
      <c r="J61" s="36"/>
    </row>
    <row r="62" spans="1:10" x14ac:dyDescent="0.25">
      <c r="A62" t="s">
        <v>574</v>
      </c>
      <c r="B62" t="s">
        <v>575</v>
      </c>
      <c r="C62" s="19">
        <v>-2600</v>
      </c>
      <c r="D62" s="9"/>
      <c r="E62" s="41"/>
      <c r="G62" s="37"/>
      <c r="H62" s="37"/>
      <c r="I62" s="38"/>
      <c r="J62" s="36"/>
    </row>
    <row r="63" spans="1:10" x14ac:dyDescent="0.25">
      <c r="A63" s="35" t="s">
        <v>326</v>
      </c>
      <c r="B63" s="35" t="s">
        <v>382</v>
      </c>
      <c r="C63" s="36">
        <v>172800</v>
      </c>
      <c r="D63" s="9" t="s">
        <v>402</v>
      </c>
      <c r="G63" s="37"/>
      <c r="H63" s="37"/>
      <c r="I63" s="38"/>
      <c r="J63" s="36"/>
    </row>
    <row r="64" spans="1:10" x14ac:dyDescent="0.25">
      <c r="A64" s="35" t="s">
        <v>327</v>
      </c>
      <c r="B64" s="35" t="s">
        <v>383</v>
      </c>
      <c r="C64" s="36">
        <v>-20000</v>
      </c>
      <c r="D64" s="9" t="s">
        <v>402</v>
      </c>
      <c r="E64" s="35"/>
      <c r="G64" s="37"/>
      <c r="H64" s="37"/>
      <c r="I64" s="38"/>
      <c r="J64" s="36"/>
    </row>
    <row r="65" spans="1:10" x14ac:dyDescent="0.25">
      <c r="A65" s="35" t="s">
        <v>328</v>
      </c>
      <c r="B65" s="35" t="s">
        <v>384</v>
      </c>
      <c r="C65" s="36">
        <v>-20318</v>
      </c>
      <c r="D65" s="9" t="s">
        <v>402</v>
      </c>
      <c r="E65" s="35"/>
      <c r="G65" s="37"/>
      <c r="H65" s="37"/>
      <c r="I65" s="38"/>
      <c r="J65" s="36"/>
    </row>
    <row r="66" spans="1:10" x14ac:dyDescent="0.25">
      <c r="A66" s="35" t="s">
        <v>329</v>
      </c>
      <c r="B66" s="35" t="s">
        <v>385</v>
      </c>
      <c r="C66" s="36">
        <v>478000</v>
      </c>
      <c r="D66" s="9" t="s">
        <v>402</v>
      </c>
      <c r="E66" s="35"/>
      <c r="G66" s="37"/>
      <c r="H66" s="37"/>
      <c r="I66" s="38"/>
      <c r="J66" s="36"/>
    </row>
    <row r="67" spans="1:10" x14ac:dyDescent="0.25">
      <c r="A67" s="35" t="s">
        <v>330</v>
      </c>
      <c r="B67" s="35" t="s">
        <v>386</v>
      </c>
      <c r="C67" s="36">
        <v>296707.36</v>
      </c>
      <c r="D67" s="9" t="s">
        <v>402</v>
      </c>
      <c r="E67" s="35"/>
      <c r="G67" s="37"/>
      <c r="H67" s="37"/>
      <c r="I67" s="38"/>
      <c r="J67" s="36"/>
    </row>
    <row r="68" spans="1:10" x14ac:dyDescent="0.25">
      <c r="A68" s="35" t="s">
        <v>331</v>
      </c>
      <c r="B68" s="35" t="s">
        <v>387</v>
      </c>
      <c r="C68" s="36">
        <v>252800</v>
      </c>
      <c r="D68" s="9" t="s">
        <v>402</v>
      </c>
      <c r="E68" s="35"/>
      <c r="G68" s="37"/>
      <c r="H68" s="37"/>
      <c r="I68" s="38"/>
      <c r="J68" s="36"/>
    </row>
    <row r="69" spans="1:10" x14ac:dyDescent="0.25">
      <c r="A69" s="35" t="s">
        <v>332</v>
      </c>
      <c r="B69" s="35" t="s">
        <v>388</v>
      </c>
      <c r="C69" s="36">
        <v>296707.36</v>
      </c>
      <c r="D69" s="9" t="s">
        <v>402</v>
      </c>
      <c r="E69" s="35"/>
      <c r="G69" s="37"/>
      <c r="H69" s="37"/>
      <c r="I69" s="38"/>
      <c r="J69" s="36"/>
    </row>
    <row r="70" spans="1:10" x14ac:dyDescent="0.25">
      <c r="A70" s="35" t="s">
        <v>333</v>
      </c>
      <c r="B70" s="35" t="s">
        <v>389</v>
      </c>
      <c r="C70" s="36">
        <v>323500</v>
      </c>
      <c r="D70" s="9" t="s">
        <v>402</v>
      </c>
      <c r="E70" s="35"/>
      <c r="G70" s="37"/>
      <c r="H70" s="37"/>
      <c r="I70" s="38"/>
      <c r="J70" s="36"/>
    </row>
    <row r="71" spans="1:10" x14ac:dyDescent="0.25">
      <c r="A71" s="35" t="s">
        <v>334</v>
      </c>
      <c r="B71" s="35" t="s">
        <v>390</v>
      </c>
      <c r="C71" s="36">
        <v>177600</v>
      </c>
      <c r="D71" s="9" t="s">
        <v>402</v>
      </c>
      <c r="E71" s="35"/>
      <c r="G71" s="37"/>
      <c r="H71" s="37"/>
      <c r="I71" s="38"/>
      <c r="J71" s="36"/>
    </row>
    <row r="72" spans="1:10" x14ac:dyDescent="0.25">
      <c r="A72" s="35" t="s">
        <v>335</v>
      </c>
      <c r="B72" s="35" t="s">
        <v>391</v>
      </c>
      <c r="C72" s="36">
        <v>-5846.1</v>
      </c>
      <c r="D72" s="22" t="s">
        <v>110</v>
      </c>
      <c r="E72" s="22" t="s">
        <v>287</v>
      </c>
      <c r="G72" s="37"/>
      <c r="H72" s="37"/>
      <c r="I72" s="38"/>
      <c r="J72" s="36"/>
    </row>
    <row r="73" spans="1:10" x14ac:dyDescent="0.25">
      <c r="A73" s="35" t="s">
        <v>336</v>
      </c>
      <c r="B73" s="35" t="s">
        <v>392</v>
      </c>
      <c r="C73" s="36">
        <v>207935.74</v>
      </c>
      <c r="D73" s="9" t="s">
        <v>402</v>
      </c>
      <c r="E73" s="41"/>
      <c r="G73" s="37"/>
      <c r="H73" s="37"/>
      <c r="I73" s="38"/>
      <c r="J73" s="36"/>
    </row>
    <row r="74" spans="1:10" x14ac:dyDescent="0.25">
      <c r="A74" s="35" t="s">
        <v>337</v>
      </c>
      <c r="B74" s="35" t="s">
        <v>393</v>
      </c>
      <c r="C74" s="36">
        <v>290000</v>
      </c>
      <c r="D74" s="9" t="s">
        <v>402</v>
      </c>
      <c r="E74" s="35"/>
      <c r="G74" s="37"/>
      <c r="H74" s="37"/>
      <c r="I74" s="38"/>
      <c r="J74" s="36"/>
    </row>
    <row r="75" spans="1:10" x14ac:dyDescent="0.25">
      <c r="A75" s="35" t="s">
        <v>338</v>
      </c>
      <c r="B75" s="35" t="s">
        <v>394</v>
      </c>
      <c r="C75" s="36">
        <v>290000</v>
      </c>
      <c r="D75" s="9" t="s">
        <v>402</v>
      </c>
      <c r="E75" s="35"/>
      <c r="G75" s="37"/>
      <c r="H75" s="37"/>
      <c r="I75" s="38"/>
      <c r="J75" s="36"/>
    </row>
    <row r="76" spans="1:10" x14ac:dyDescent="0.25">
      <c r="A76" s="35" t="s">
        <v>339</v>
      </c>
      <c r="B76" s="35" t="s">
        <v>395</v>
      </c>
      <c r="C76" s="36">
        <v>209200</v>
      </c>
      <c r="D76" s="9" t="s">
        <v>402</v>
      </c>
      <c r="E76" s="35"/>
      <c r="G76" s="37"/>
      <c r="H76" s="37"/>
      <c r="I76" s="38"/>
      <c r="J76" s="36"/>
    </row>
    <row r="77" spans="1:10" x14ac:dyDescent="0.25">
      <c r="A77" s="35" t="s">
        <v>340</v>
      </c>
      <c r="B77" s="35" t="s">
        <v>396</v>
      </c>
      <c r="C77" s="36">
        <v>-200300</v>
      </c>
      <c r="D77" s="9" t="s">
        <v>402</v>
      </c>
      <c r="E77" s="35"/>
      <c r="G77" s="37"/>
      <c r="H77" s="37"/>
      <c r="I77" s="38"/>
      <c r="J77" s="36"/>
    </row>
    <row r="78" spans="1:10" x14ac:dyDescent="0.25">
      <c r="A78" s="35" t="s">
        <v>341</v>
      </c>
      <c r="B78" s="35" t="s">
        <v>397</v>
      </c>
      <c r="C78" s="36">
        <v>-20000</v>
      </c>
      <c r="D78" s="9" t="s">
        <v>402</v>
      </c>
      <c r="E78" s="35"/>
      <c r="G78" s="37"/>
      <c r="H78" s="37"/>
      <c r="I78" s="38"/>
      <c r="J78" s="36"/>
    </row>
    <row r="79" spans="1:10" x14ac:dyDescent="0.25">
      <c r="A79" s="35" t="s">
        <v>342</v>
      </c>
      <c r="B79" s="35" t="s">
        <v>398</v>
      </c>
      <c r="C79" s="36">
        <v>-29000</v>
      </c>
      <c r="D79" s="9" t="s">
        <v>402</v>
      </c>
      <c r="E79" s="35"/>
      <c r="G79" s="37"/>
      <c r="H79" s="37"/>
      <c r="I79" s="38"/>
      <c r="J79" s="36"/>
    </row>
    <row r="80" spans="1:10" x14ac:dyDescent="0.25">
      <c r="A80" s="35" t="s">
        <v>343</v>
      </c>
      <c r="B80" s="35" t="s">
        <v>399</v>
      </c>
      <c r="C80" s="36">
        <v>-40000</v>
      </c>
      <c r="D80" s="9" t="s">
        <v>402</v>
      </c>
      <c r="E80" s="35"/>
      <c r="G80" s="37"/>
      <c r="H80" s="37"/>
      <c r="I80" s="38"/>
      <c r="J80" s="36"/>
    </row>
    <row r="81" spans="1:10" x14ac:dyDescent="0.25">
      <c r="A81" s="35" t="s">
        <v>344</v>
      </c>
      <c r="B81" s="35" t="s">
        <v>400</v>
      </c>
      <c r="C81" s="36">
        <v>-50000</v>
      </c>
      <c r="D81" s="9" t="s">
        <v>402</v>
      </c>
      <c r="E81" s="35"/>
      <c r="G81" s="37"/>
      <c r="H81" s="37"/>
      <c r="I81" s="38"/>
      <c r="J81" s="36"/>
    </row>
    <row r="82" spans="1:10" x14ac:dyDescent="0.25">
      <c r="A82" s="35" t="s">
        <v>345</v>
      </c>
      <c r="B82" s="35" t="s">
        <v>401</v>
      </c>
      <c r="C82" s="36">
        <v>-232600</v>
      </c>
      <c r="D82" s="9" t="s">
        <v>402</v>
      </c>
      <c r="E82" s="35"/>
      <c r="G82" s="37"/>
      <c r="H82" s="37"/>
      <c r="I82" s="38"/>
      <c r="J82" s="36"/>
    </row>
    <row r="83" spans="1:10" x14ac:dyDescent="0.25">
      <c r="A83" s="35" t="s">
        <v>95</v>
      </c>
      <c r="B83" s="35" t="s">
        <v>96</v>
      </c>
      <c r="C83" s="36">
        <v>-1800</v>
      </c>
      <c r="D83" s="22" t="s">
        <v>110</v>
      </c>
      <c r="E83" s="22" t="s">
        <v>289</v>
      </c>
      <c r="G83" s="37"/>
      <c r="H83" s="37"/>
      <c r="I83" s="38"/>
      <c r="J83" s="36"/>
    </row>
    <row r="84" spans="1:10" x14ac:dyDescent="0.25">
      <c r="A84" s="35" t="s">
        <v>97</v>
      </c>
      <c r="B84" s="35" t="s">
        <v>98</v>
      </c>
      <c r="C84" s="36">
        <v>-1148</v>
      </c>
      <c r="D84" s="22" t="s">
        <v>110</v>
      </c>
      <c r="E84" s="23">
        <v>42675</v>
      </c>
      <c r="G84" s="37"/>
      <c r="H84" s="37"/>
      <c r="I84" s="38"/>
      <c r="J84" s="36"/>
    </row>
    <row r="85" spans="1:10" x14ac:dyDescent="0.25">
      <c r="A85" s="35" t="s">
        <v>569</v>
      </c>
      <c r="B85" s="35" t="s">
        <v>570</v>
      </c>
      <c r="C85" s="36">
        <v>-20000</v>
      </c>
      <c r="D85" s="22"/>
      <c r="E85" s="23"/>
      <c r="G85" s="37"/>
      <c r="H85" s="37"/>
      <c r="I85" s="38"/>
      <c r="J85" s="36"/>
    </row>
    <row r="86" spans="1:10" x14ac:dyDescent="0.25">
      <c r="A86" s="35" t="s">
        <v>99</v>
      </c>
      <c r="B86" s="35" t="s">
        <v>100</v>
      </c>
      <c r="C86" s="36">
        <v>-7851.18</v>
      </c>
      <c r="D86" s="22" t="s">
        <v>110</v>
      </c>
      <c r="E86" s="23">
        <v>42705</v>
      </c>
      <c r="G86" s="37"/>
      <c r="H86" s="37"/>
      <c r="I86" s="38"/>
      <c r="J86" s="36"/>
    </row>
    <row r="87" spans="1:10" x14ac:dyDescent="0.25">
      <c r="A87" s="35" t="s">
        <v>101</v>
      </c>
      <c r="B87" s="35" t="s">
        <v>102</v>
      </c>
      <c r="C87" s="36">
        <v>-9900</v>
      </c>
      <c r="D87" s="22" t="s">
        <v>110</v>
      </c>
      <c r="E87" s="22" t="s">
        <v>106</v>
      </c>
      <c r="G87" s="37"/>
      <c r="H87" s="37"/>
      <c r="I87" s="38"/>
      <c r="J87" s="36"/>
    </row>
    <row r="88" spans="1:10" x14ac:dyDescent="0.25">
      <c r="A88" s="35" t="s">
        <v>571</v>
      </c>
      <c r="B88" s="35" t="s">
        <v>572</v>
      </c>
      <c r="C88" s="36">
        <v>-20000</v>
      </c>
      <c r="D88" s="42"/>
      <c r="E88" s="41"/>
      <c r="G88" s="37"/>
      <c r="H88" s="37"/>
      <c r="I88" s="38"/>
      <c r="J88" s="36"/>
    </row>
    <row r="89" spans="1:10" x14ac:dyDescent="0.25">
      <c r="A89" s="35" t="s">
        <v>576</v>
      </c>
      <c r="B89" s="35" t="s">
        <v>577</v>
      </c>
      <c r="C89" s="36">
        <v>-20000</v>
      </c>
      <c r="D89" s="36"/>
      <c r="E89" s="35"/>
      <c r="G89" s="37"/>
      <c r="H89" s="37"/>
      <c r="I89" s="38"/>
      <c r="J89" s="38"/>
    </row>
    <row r="90" spans="1:10" x14ac:dyDescent="0.25">
      <c r="A90" s="35" t="s">
        <v>553</v>
      </c>
      <c r="B90" s="35" t="s">
        <v>554</v>
      </c>
      <c r="C90" s="36">
        <v>-20000</v>
      </c>
      <c r="D90" s="41"/>
      <c r="E90" s="35"/>
      <c r="G90" s="37"/>
      <c r="H90" s="37"/>
      <c r="I90" s="38"/>
      <c r="J90" s="38"/>
    </row>
    <row r="91" spans="1:10" x14ac:dyDescent="0.25">
      <c r="A91" s="37" t="s">
        <v>103</v>
      </c>
      <c r="B91" s="37" t="s">
        <v>104</v>
      </c>
      <c r="C91" s="38">
        <f>+[1]ABR!$N$82</f>
        <v>-662710.17000000016</v>
      </c>
      <c r="D91" s="35"/>
      <c r="E91" s="35"/>
      <c r="G91" s="37"/>
      <c r="H91" s="37"/>
      <c r="I91" s="38"/>
      <c r="J91" s="38"/>
    </row>
    <row r="92" spans="1:10" x14ac:dyDescent="0.25">
      <c r="A92" s="37"/>
      <c r="B92" s="37"/>
      <c r="C92" s="37"/>
    </row>
    <row r="93" spans="1:10" x14ac:dyDescent="0.25">
      <c r="A93" s="37"/>
      <c r="B93" s="11" t="s">
        <v>213</v>
      </c>
      <c r="C93" s="12">
        <f>+SUM(C8:C91)</f>
        <v>9699803.1799999997</v>
      </c>
    </row>
    <row r="95" spans="1:10" x14ac:dyDescent="0.25">
      <c r="A95" s="44"/>
      <c r="B95" s="44"/>
      <c r="C95" s="44" t="s">
        <v>640</v>
      </c>
      <c r="D95" s="44"/>
      <c r="E95" s="45">
        <v>-82346.429999999993</v>
      </c>
      <c r="F95" s="46"/>
      <c r="G95" s="44"/>
    </row>
    <row r="96" spans="1:10" x14ac:dyDescent="0.25">
      <c r="A96" s="47" t="s">
        <v>641</v>
      </c>
      <c r="B96" s="48">
        <v>41995</v>
      </c>
      <c r="C96" s="47" t="s">
        <v>642</v>
      </c>
      <c r="D96" s="49">
        <v>25509</v>
      </c>
      <c r="E96" s="50">
        <v>944.19</v>
      </c>
      <c r="F96" s="51"/>
      <c r="G96" s="52" t="s">
        <v>643</v>
      </c>
    </row>
    <row r="97" spans="1:7" x14ac:dyDescent="0.25">
      <c r="A97" s="47" t="s">
        <v>644</v>
      </c>
      <c r="B97" s="48">
        <v>41996</v>
      </c>
      <c r="C97" s="47" t="s">
        <v>645</v>
      </c>
      <c r="D97" s="49">
        <v>25553</v>
      </c>
      <c r="E97" s="50">
        <v>5000</v>
      </c>
      <c r="F97" s="53"/>
      <c r="G97" s="52" t="s">
        <v>643</v>
      </c>
    </row>
    <row r="98" spans="1:7" x14ac:dyDescent="0.25">
      <c r="A98" s="47" t="s">
        <v>646</v>
      </c>
      <c r="B98" s="48">
        <v>42003</v>
      </c>
      <c r="C98" s="47" t="s">
        <v>647</v>
      </c>
      <c r="D98" s="49">
        <v>25638</v>
      </c>
      <c r="E98" s="50">
        <v>3000</v>
      </c>
      <c r="F98" s="53"/>
      <c r="G98" s="52" t="s">
        <v>643</v>
      </c>
    </row>
    <row r="99" spans="1:7" x14ac:dyDescent="0.25">
      <c r="A99" s="47" t="s">
        <v>648</v>
      </c>
      <c r="B99" s="48">
        <v>42049</v>
      </c>
      <c r="C99" s="47" t="s">
        <v>649</v>
      </c>
      <c r="D99" s="54">
        <v>26205</v>
      </c>
      <c r="E99" s="50">
        <v>2000</v>
      </c>
      <c r="F99" s="53"/>
      <c r="G99" s="47" t="s">
        <v>643</v>
      </c>
    </row>
    <row r="100" spans="1:7" x14ac:dyDescent="0.25">
      <c r="A100" s="41" t="s">
        <v>650</v>
      </c>
      <c r="B100" s="55">
        <v>42067</v>
      </c>
      <c r="C100" s="41" t="s">
        <v>651</v>
      </c>
      <c r="D100" s="56">
        <v>24202</v>
      </c>
      <c r="E100" s="45">
        <v>-3000</v>
      </c>
      <c r="F100" s="53"/>
      <c r="G100" s="41" t="s">
        <v>652</v>
      </c>
    </row>
    <row r="101" spans="1:7" x14ac:dyDescent="0.25">
      <c r="A101" s="57" t="s">
        <v>653</v>
      </c>
      <c r="B101" s="58">
        <v>42503</v>
      </c>
      <c r="C101" s="57" t="s">
        <v>654</v>
      </c>
      <c r="D101" s="59">
        <v>24519</v>
      </c>
      <c r="E101" s="60">
        <v>9777.61</v>
      </c>
      <c r="F101" s="53"/>
      <c r="G101" s="57" t="s">
        <v>643</v>
      </c>
    </row>
    <row r="102" spans="1:7" x14ac:dyDescent="0.25">
      <c r="A102" s="41" t="s">
        <v>655</v>
      </c>
      <c r="B102" s="55">
        <v>42159</v>
      </c>
      <c r="C102" s="41" t="s">
        <v>656</v>
      </c>
      <c r="D102" s="61">
        <v>27464</v>
      </c>
      <c r="E102" s="62">
        <v>2965.8</v>
      </c>
      <c r="F102" s="53"/>
      <c r="G102" s="41" t="s">
        <v>643</v>
      </c>
    </row>
    <row r="103" spans="1:7" x14ac:dyDescent="0.25">
      <c r="A103" s="41" t="s">
        <v>657</v>
      </c>
      <c r="B103" s="55">
        <v>42159</v>
      </c>
      <c r="C103" s="41" t="s">
        <v>656</v>
      </c>
      <c r="D103" s="61">
        <v>27465</v>
      </c>
      <c r="E103" s="62">
        <v>834.2</v>
      </c>
      <c r="F103" s="53"/>
      <c r="G103" s="41" t="s">
        <v>643</v>
      </c>
    </row>
    <row r="104" spans="1:7" x14ac:dyDescent="0.25">
      <c r="A104" s="41" t="s">
        <v>658</v>
      </c>
      <c r="B104" s="55">
        <v>42270</v>
      </c>
      <c r="C104" s="41" t="s">
        <v>659</v>
      </c>
      <c r="D104" s="56">
        <v>29044</v>
      </c>
      <c r="E104" s="14">
        <v>5800</v>
      </c>
      <c r="F104" s="63"/>
      <c r="G104" s="41" t="s">
        <v>643</v>
      </c>
    </row>
    <row r="105" spans="1:7" x14ac:dyDescent="0.25">
      <c r="A105" s="41" t="s">
        <v>660</v>
      </c>
      <c r="B105" s="55">
        <v>42271</v>
      </c>
      <c r="C105" s="41" t="s">
        <v>661</v>
      </c>
      <c r="D105" s="56">
        <v>29072</v>
      </c>
      <c r="E105" s="14">
        <v>8120</v>
      </c>
      <c r="F105" s="63"/>
      <c r="G105" s="41" t="s">
        <v>643</v>
      </c>
    </row>
    <row r="106" spans="1:7" x14ac:dyDescent="0.25">
      <c r="A106" s="41" t="s">
        <v>662</v>
      </c>
      <c r="B106" s="55">
        <v>42275</v>
      </c>
      <c r="C106" s="41" t="s">
        <v>663</v>
      </c>
      <c r="D106" s="56">
        <v>29105</v>
      </c>
      <c r="E106" s="41">
        <v>250</v>
      </c>
      <c r="F106" s="46"/>
      <c r="G106" s="41" t="s">
        <v>643</v>
      </c>
    </row>
    <row r="107" spans="1:7" x14ac:dyDescent="0.25">
      <c r="A107" s="41" t="s">
        <v>664</v>
      </c>
      <c r="B107" s="55">
        <v>42286</v>
      </c>
      <c r="C107" s="41" t="s">
        <v>665</v>
      </c>
      <c r="D107" s="56">
        <v>29336</v>
      </c>
      <c r="E107" s="14">
        <v>1000</v>
      </c>
      <c r="F107" s="46"/>
      <c r="G107" s="41" t="s">
        <v>643</v>
      </c>
    </row>
    <row r="108" spans="1:7" x14ac:dyDescent="0.25">
      <c r="A108" s="41" t="s">
        <v>666</v>
      </c>
      <c r="B108" s="55">
        <v>42296</v>
      </c>
      <c r="C108" s="41" t="s">
        <v>667</v>
      </c>
      <c r="D108" s="56">
        <v>29459</v>
      </c>
      <c r="E108" s="14">
        <v>4500</v>
      </c>
      <c r="F108" s="46"/>
      <c r="G108" s="41" t="s">
        <v>643</v>
      </c>
    </row>
    <row r="109" spans="1:7" x14ac:dyDescent="0.25">
      <c r="A109" s="41" t="s">
        <v>668</v>
      </c>
      <c r="B109" s="55">
        <v>42304</v>
      </c>
      <c r="C109" s="41" t="s">
        <v>669</v>
      </c>
      <c r="D109" s="56">
        <v>29580</v>
      </c>
      <c r="E109" s="14">
        <v>4000</v>
      </c>
      <c r="F109" s="46"/>
      <c r="G109" s="41" t="s">
        <v>643</v>
      </c>
    </row>
    <row r="110" spans="1:7" x14ac:dyDescent="0.25">
      <c r="A110" s="41" t="s">
        <v>670</v>
      </c>
      <c r="B110" s="55">
        <v>42312</v>
      </c>
      <c r="C110" s="41" t="s">
        <v>671</v>
      </c>
      <c r="D110" s="56">
        <v>29664</v>
      </c>
      <c r="E110" s="42">
        <v>10961</v>
      </c>
      <c r="F110" s="63"/>
      <c r="G110" s="41" t="s">
        <v>643</v>
      </c>
    </row>
    <row r="111" spans="1:7" x14ac:dyDescent="0.25">
      <c r="A111" s="57" t="s">
        <v>672</v>
      </c>
      <c r="B111" s="58">
        <v>42314</v>
      </c>
      <c r="C111" s="57" t="s">
        <v>673</v>
      </c>
      <c r="D111" s="59">
        <v>29692</v>
      </c>
      <c r="E111" s="57">
        <v>2000</v>
      </c>
      <c r="F111" s="63"/>
      <c r="G111" s="57" t="s">
        <v>643</v>
      </c>
    </row>
    <row r="112" spans="1:7" x14ac:dyDescent="0.25">
      <c r="A112" s="41" t="s">
        <v>674</v>
      </c>
      <c r="B112" s="55">
        <v>42315</v>
      </c>
      <c r="C112" s="41" t="s">
        <v>675</v>
      </c>
      <c r="D112" s="56">
        <v>29733</v>
      </c>
      <c r="E112" s="42">
        <v>1000</v>
      </c>
      <c r="F112" s="63"/>
      <c r="G112" s="41" t="s">
        <v>643</v>
      </c>
    </row>
    <row r="113" spans="1:7" x14ac:dyDescent="0.25">
      <c r="A113" s="41" t="s">
        <v>676</v>
      </c>
      <c r="B113" s="55">
        <v>42320</v>
      </c>
      <c r="C113" s="41" t="s">
        <v>677</v>
      </c>
      <c r="D113" s="56">
        <v>29792</v>
      </c>
      <c r="E113" s="42">
        <v>10961</v>
      </c>
      <c r="F113" s="63"/>
      <c r="G113" s="41" t="s">
        <v>643</v>
      </c>
    </row>
    <row r="114" spans="1:7" x14ac:dyDescent="0.25">
      <c r="A114" s="41" t="s">
        <v>678</v>
      </c>
      <c r="B114" s="55">
        <v>42324</v>
      </c>
      <c r="C114" s="41" t="s">
        <v>679</v>
      </c>
      <c r="D114" s="56">
        <v>29852</v>
      </c>
      <c r="E114" s="42">
        <v>2000</v>
      </c>
      <c r="F114" s="63"/>
      <c r="G114" s="41" t="s">
        <v>680</v>
      </c>
    </row>
    <row r="115" spans="1:7" x14ac:dyDescent="0.25">
      <c r="A115" s="41" t="s">
        <v>681</v>
      </c>
      <c r="B115" s="55">
        <v>42342</v>
      </c>
      <c r="C115" s="41" t="s">
        <v>682</v>
      </c>
      <c r="D115" s="56">
        <v>30198</v>
      </c>
      <c r="E115" s="42">
        <v>2000</v>
      </c>
      <c r="F115" s="63"/>
      <c r="G115" s="41" t="s">
        <v>643</v>
      </c>
    </row>
    <row r="116" spans="1:7" x14ac:dyDescent="0.25">
      <c r="A116" s="41" t="s">
        <v>683</v>
      </c>
      <c r="B116" s="55">
        <v>42348</v>
      </c>
      <c r="C116" s="41" t="s">
        <v>684</v>
      </c>
      <c r="D116" s="56">
        <v>30278</v>
      </c>
      <c r="E116" s="42">
        <v>2183.63</v>
      </c>
      <c r="F116" s="63"/>
      <c r="G116" s="41" t="s">
        <v>643</v>
      </c>
    </row>
    <row r="117" spans="1:7" x14ac:dyDescent="0.25">
      <c r="A117" s="41" t="s">
        <v>685</v>
      </c>
      <c r="B117" s="55">
        <v>42366</v>
      </c>
      <c r="C117" s="41" t="s">
        <v>686</v>
      </c>
      <c r="D117" s="56">
        <v>30585</v>
      </c>
      <c r="E117" s="42">
        <v>3030.01</v>
      </c>
      <c r="F117" s="2"/>
      <c r="G117" s="41" t="s">
        <v>643</v>
      </c>
    </row>
    <row r="118" spans="1:7" x14ac:dyDescent="0.25">
      <c r="A118" s="41" t="s">
        <v>687</v>
      </c>
      <c r="B118" s="55">
        <v>42397</v>
      </c>
      <c r="C118" s="41" t="s">
        <v>688</v>
      </c>
      <c r="D118" s="56">
        <v>31102</v>
      </c>
      <c r="E118" s="42">
        <v>5000</v>
      </c>
      <c r="F118" s="64"/>
      <c r="G118" s="41" t="s">
        <v>643</v>
      </c>
    </row>
    <row r="119" spans="1:7" x14ac:dyDescent="0.25">
      <c r="A119" s="41" t="s">
        <v>691</v>
      </c>
      <c r="B119" s="55">
        <v>42402</v>
      </c>
      <c r="C119" s="41" t="s">
        <v>692</v>
      </c>
      <c r="D119" s="56">
        <v>31191</v>
      </c>
      <c r="E119" s="41">
        <v>8</v>
      </c>
      <c r="F119" s="64"/>
      <c r="G119" s="41" t="s">
        <v>680</v>
      </c>
    </row>
    <row r="120" spans="1:7" x14ac:dyDescent="0.25">
      <c r="A120" s="41" t="s">
        <v>693</v>
      </c>
      <c r="B120" s="55">
        <v>42404</v>
      </c>
      <c r="C120" s="41" t="s">
        <v>694</v>
      </c>
      <c r="D120" s="56">
        <v>31215</v>
      </c>
      <c r="E120" s="42">
        <v>5000</v>
      </c>
      <c r="F120" s="64"/>
      <c r="G120" s="41" t="s">
        <v>643</v>
      </c>
    </row>
    <row r="121" spans="1:7" x14ac:dyDescent="0.25">
      <c r="A121" s="41" t="s">
        <v>695</v>
      </c>
      <c r="B121" s="55">
        <v>42404</v>
      </c>
      <c r="C121" s="41" t="s">
        <v>696</v>
      </c>
      <c r="D121" s="56">
        <v>31225</v>
      </c>
      <c r="E121" s="42">
        <v>3000</v>
      </c>
      <c r="F121" s="64"/>
      <c r="G121" s="41" t="s">
        <v>643</v>
      </c>
    </row>
    <row r="122" spans="1:7" x14ac:dyDescent="0.25">
      <c r="A122" s="41" t="s">
        <v>697</v>
      </c>
      <c r="B122" s="55">
        <v>42410</v>
      </c>
      <c r="C122" s="41" t="s">
        <v>698</v>
      </c>
      <c r="D122" s="56">
        <v>31288</v>
      </c>
      <c r="E122" s="42">
        <v>200000</v>
      </c>
      <c r="F122" s="64"/>
      <c r="G122" s="41" t="s">
        <v>643</v>
      </c>
    </row>
    <row r="123" spans="1:7" x14ac:dyDescent="0.25">
      <c r="A123" s="41" t="s">
        <v>699</v>
      </c>
      <c r="B123" s="55">
        <v>42410</v>
      </c>
      <c r="C123" s="41" t="s">
        <v>698</v>
      </c>
      <c r="D123" s="56">
        <v>31289</v>
      </c>
      <c r="E123" s="42">
        <v>11000</v>
      </c>
      <c r="F123" s="64"/>
      <c r="G123" s="41" t="s">
        <v>643</v>
      </c>
    </row>
    <row r="124" spans="1:7" x14ac:dyDescent="0.25">
      <c r="A124" s="41" t="s">
        <v>700</v>
      </c>
      <c r="B124" s="55">
        <v>42412</v>
      </c>
      <c r="C124" s="41" t="s">
        <v>701</v>
      </c>
      <c r="D124" s="56">
        <v>31334</v>
      </c>
      <c r="E124" s="42">
        <v>10000</v>
      </c>
      <c r="F124" s="64">
        <v>6</v>
      </c>
      <c r="G124" s="41" t="s">
        <v>643</v>
      </c>
    </row>
    <row r="125" spans="1:7" x14ac:dyDescent="0.25">
      <c r="A125" s="41" t="s">
        <v>702</v>
      </c>
      <c r="B125" s="55">
        <v>42429</v>
      </c>
      <c r="C125" s="41" t="s">
        <v>703</v>
      </c>
      <c r="D125" s="56">
        <v>31598</v>
      </c>
      <c r="E125" s="42">
        <v>1000</v>
      </c>
      <c r="F125" s="64"/>
      <c r="G125" s="41" t="s">
        <v>643</v>
      </c>
    </row>
    <row r="126" spans="1:7" x14ac:dyDescent="0.25">
      <c r="A126" s="41" t="s">
        <v>706</v>
      </c>
      <c r="B126" s="55">
        <v>42448</v>
      </c>
      <c r="C126" s="41" t="s">
        <v>707</v>
      </c>
      <c r="D126" s="56">
        <v>31909</v>
      </c>
      <c r="E126" s="42">
        <v>14000</v>
      </c>
      <c r="F126" s="64"/>
      <c r="G126" s="41" t="s">
        <v>643</v>
      </c>
    </row>
    <row r="127" spans="1:7" x14ac:dyDescent="0.25">
      <c r="A127" s="41" t="s">
        <v>708</v>
      </c>
      <c r="B127" s="55">
        <v>42452</v>
      </c>
      <c r="C127" s="41" t="s">
        <v>709</v>
      </c>
      <c r="D127" s="56">
        <v>31941</v>
      </c>
      <c r="E127" s="42">
        <v>1000</v>
      </c>
      <c r="F127" s="64"/>
      <c r="G127" s="41" t="s">
        <v>643</v>
      </c>
    </row>
    <row r="128" spans="1:7" x14ac:dyDescent="0.25">
      <c r="A128" s="41" t="s">
        <v>710</v>
      </c>
      <c r="B128" s="55">
        <v>42458</v>
      </c>
      <c r="C128" s="41" t="s">
        <v>711</v>
      </c>
      <c r="D128" s="56">
        <v>32016</v>
      </c>
      <c r="E128" s="42">
        <v>8537</v>
      </c>
      <c r="F128" s="64"/>
      <c r="G128" s="41" t="s">
        <v>643</v>
      </c>
    </row>
    <row r="129" spans="1:7" x14ac:dyDescent="0.25">
      <c r="A129" s="41" t="s">
        <v>712</v>
      </c>
      <c r="B129" s="55">
        <v>42472</v>
      </c>
      <c r="C129" s="41" t="s">
        <v>713</v>
      </c>
      <c r="D129" s="56">
        <v>32261</v>
      </c>
      <c r="E129" s="42">
        <v>8537</v>
      </c>
      <c r="F129" s="64"/>
      <c r="G129" s="41" t="s">
        <v>643</v>
      </c>
    </row>
    <row r="130" spans="1:7" x14ac:dyDescent="0.25">
      <c r="A130" s="41" t="s">
        <v>714</v>
      </c>
      <c r="B130" s="55">
        <v>42488</v>
      </c>
      <c r="C130" s="41" t="s">
        <v>715</v>
      </c>
      <c r="D130" s="56">
        <v>32477</v>
      </c>
      <c r="E130" s="41">
        <v>500</v>
      </c>
      <c r="F130" s="64"/>
      <c r="G130" s="41" t="s">
        <v>643</v>
      </c>
    </row>
    <row r="131" spans="1:7" x14ac:dyDescent="0.25">
      <c r="A131" s="41" t="s">
        <v>716</v>
      </c>
      <c r="B131" s="55">
        <v>42490</v>
      </c>
      <c r="C131" s="41" t="s">
        <v>717</v>
      </c>
      <c r="D131" s="56">
        <v>32539</v>
      </c>
      <c r="E131" s="42">
        <v>20000</v>
      </c>
      <c r="F131" s="64"/>
      <c r="G131" s="41" t="s">
        <v>643</v>
      </c>
    </row>
    <row r="132" spans="1:7" x14ac:dyDescent="0.25">
      <c r="A132" s="41" t="s">
        <v>718</v>
      </c>
      <c r="B132" s="55">
        <v>42492</v>
      </c>
      <c r="C132" s="41" t="s">
        <v>715</v>
      </c>
      <c r="D132" s="56">
        <v>32578</v>
      </c>
      <c r="E132" s="42">
        <v>4500</v>
      </c>
      <c r="F132" s="64"/>
      <c r="G132" s="41" t="s">
        <v>643</v>
      </c>
    </row>
    <row r="133" spans="1:7" x14ac:dyDescent="0.25">
      <c r="A133" s="41" t="s">
        <v>719</v>
      </c>
      <c r="B133" s="55">
        <v>42502</v>
      </c>
      <c r="C133" s="41" t="s">
        <v>720</v>
      </c>
      <c r="D133" s="56">
        <v>32724</v>
      </c>
      <c r="E133" s="41">
        <v>500</v>
      </c>
      <c r="F133" s="64"/>
      <c r="G133" s="41" t="s">
        <v>643</v>
      </c>
    </row>
    <row r="134" spans="1:7" x14ac:dyDescent="0.25">
      <c r="A134" s="41" t="s">
        <v>725</v>
      </c>
      <c r="B134" s="55">
        <v>42515</v>
      </c>
      <c r="C134" s="41" t="s">
        <v>726</v>
      </c>
      <c r="D134" s="56">
        <v>32960</v>
      </c>
      <c r="E134" s="42">
        <v>1547</v>
      </c>
      <c r="F134" s="64"/>
      <c r="G134" s="41" t="s">
        <v>680</v>
      </c>
    </row>
    <row r="135" spans="1:7" x14ac:dyDescent="0.25">
      <c r="A135" s="41" t="s">
        <v>727</v>
      </c>
      <c r="B135" s="55">
        <v>42516</v>
      </c>
      <c r="C135" s="41" t="s">
        <v>728</v>
      </c>
      <c r="D135" s="56">
        <v>32974</v>
      </c>
      <c r="E135" s="42">
        <v>1500</v>
      </c>
      <c r="F135" s="64"/>
      <c r="G135" s="41" t="s">
        <v>643</v>
      </c>
    </row>
    <row r="136" spans="1:7" x14ac:dyDescent="0.25">
      <c r="A136" s="41" t="s">
        <v>731</v>
      </c>
      <c r="B136" s="55">
        <v>42521</v>
      </c>
      <c r="C136" s="41" t="s">
        <v>732</v>
      </c>
      <c r="D136" s="56">
        <v>33073</v>
      </c>
      <c r="E136" s="42">
        <v>5000</v>
      </c>
      <c r="F136" s="64"/>
      <c r="G136" s="41" t="s">
        <v>643</v>
      </c>
    </row>
    <row r="137" spans="1:7" x14ac:dyDescent="0.25">
      <c r="A137" s="41" t="s">
        <v>733</v>
      </c>
      <c r="B137" s="55">
        <v>42533</v>
      </c>
      <c r="C137" s="41" t="s">
        <v>734</v>
      </c>
      <c r="D137" s="56">
        <v>33270</v>
      </c>
      <c r="E137" s="42">
        <v>1000</v>
      </c>
      <c r="F137" s="71"/>
      <c r="G137" s="41" t="s">
        <v>643</v>
      </c>
    </row>
    <row r="138" spans="1:7" x14ac:dyDescent="0.25">
      <c r="A138" s="41" t="s">
        <v>739</v>
      </c>
      <c r="B138" s="55">
        <v>42566</v>
      </c>
      <c r="C138" s="41" t="s">
        <v>740</v>
      </c>
      <c r="D138" s="56">
        <v>33860</v>
      </c>
      <c r="E138" s="42">
        <v>5000</v>
      </c>
      <c r="F138" s="64"/>
      <c r="G138" s="41" t="s">
        <v>643</v>
      </c>
    </row>
    <row r="139" spans="1:7" x14ac:dyDescent="0.25">
      <c r="A139" s="41" t="s">
        <v>741</v>
      </c>
      <c r="B139" s="55">
        <v>42573</v>
      </c>
      <c r="C139" s="41" t="s">
        <v>742</v>
      </c>
      <c r="D139" s="56">
        <v>33974</v>
      </c>
      <c r="E139" s="42">
        <v>5000</v>
      </c>
      <c r="F139" s="64"/>
      <c r="G139" s="41" t="s">
        <v>680</v>
      </c>
    </row>
    <row r="140" spans="1:7" x14ac:dyDescent="0.25">
      <c r="A140" s="41" t="s">
        <v>743</v>
      </c>
      <c r="B140" s="55">
        <v>42577</v>
      </c>
      <c r="C140" s="41" t="s">
        <v>744</v>
      </c>
      <c r="D140" s="56">
        <v>34030</v>
      </c>
      <c r="E140" s="42">
        <v>1000</v>
      </c>
      <c r="F140" s="64"/>
      <c r="G140" s="41" t="s">
        <v>643</v>
      </c>
    </row>
    <row r="141" spans="1:7" x14ac:dyDescent="0.25">
      <c r="A141" s="41" t="s">
        <v>745</v>
      </c>
      <c r="B141" s="55">
        <v>42578</v>
      </c>
      <c r="C141" s="41" t="s">
        <v>746</v>
      </c>
      <c r="D141" s="56">
        <v>34065</v>
      </c>
      <c r="E141" s="41">
        <v>175</v>
      </c>
      <c r="F141" s="64"/>
      <c r="G141" s="41" t="s">
        <v>643</v>
      </c>
    </row>
    <row r="142" spans="1:7" x14ac:dyDescent="0.25">
      <c r="A142" s="41" t="s">
        <v>747</v>
      </c>
      <c r="B142" s="55">
        <v>42580</v>
      </c>
      <c r="C142" s="41" t="s">
        <v>748</v>
      </c>
      <c r="D142" s="56">
        <v>34090</v>
      </c>
      <c r="E142" s="42">
        <v>1000</v>
      </c>
      <c r="F142" s="64"/>
      <c r="G142" s="41" t="s">
        <v>643</v>
      </c>
    </row>
    <row r="143" spans="1:7" x14ac:dyDescent="0.25">
      <c r="A143" s="41" t="s">
        <v>750</v>
      </c>
      <c r="B143" s="55">
        <v>42584</v>
      </c>
      <c r="C143" s="41" t="s">
        <v>751</v>
      </c>
      <c r="D143" s="56">
        <v>34200</v>
      </c>
      <c r="E143" s="42">
        <v>10000</v>
      </c>
      <c r="F143" s="64"/>
      <c r="G143" s="41" t="s">
        <v>643</v>
      </c>
    </row>
    <row r="144" spans="1:7" x14ac:dyDescent="0.25">
      <c r="A144" s="41" t="s">
        <v>752</v>
      </c>
      <c r="B144" s="55">
        <v>42587</v>
      </c>
      <c r="C144" s="41" t="s">
        <v>753</v>
      </c>
      <c r="D144" s="56">
        <v>34270</v>
      </c>
      <c r="E144" s="42">
        <v>2000</v>
      </c>
      <c r="F144" s="64"/>
      <c r="G144" s="41" t="s">
        <v>643</v>
      </c>
    </row>
    <row r="145" spans="1:7" x14ac:dyDescent="0.25">
      <c r="A145" s="41" t="s">
        <v>754</v>
      </c>
      <c r="B145" s="55">
        <v>42592</v>
      </c>
      <c r="C145" s="41" t="s">
        <v>755</v>
      </c>
      <c r="D145" s="56">
        <v>34330</v>
      </c>
      <c r="E145" s="42">
        <v>7000</v>
      </c>
      <c r="F145" s="64"/>
      <c r="G145" s="41" t="s">
        <v>643</v>
      </c>
    </row>
    <row r="146" spans="1:7" x14ac:dyDescent="0.25">
      <c r="A146" s="41" t="s">
        <v>758</v>
      </c>
      <c r="B146" s="55">
        <v>42612</v>
      </c>
      <c r="C146" s="41" t="s">
        <v>759</v>
      </c>
      <c r="D146" s="56">
        <v>34685</v>
      </c>
      <c r="E146" s="42">
        <v>20000</v>
      </c>
      <c r="F146" s="64"/>
      <c r="G146" s="41" t="s">
        <v>643</v>
      </c>
    </row>
    <row r="147" spans="1:7" x14ac:dyDescent="0.25">
      <c r="A147" s="41" t="s">
        <v>760</v>
      </c>
      <c r="B147" s="55">
        <v>42245</v>
      </c>
      <c r="C147" s="41" t="s">
        <v>761</v>
      </c>
      <c r="D147" s="56">
        <v>28679</v>
      </c>
      <c r="E147" s="42">
        <v>1952.0200000000004</v>
      </c>
      <c r="F147" s="64"/>
      <c r="G147" s="41" t="s">
        <v>643</v>
      </c>
    </row>
    <row r="148" spans="1:7" x14ac:dyDescent="0.25">
      <c r="A148" s="41" t="s">
        <v>764</v>
      </c>
      <c r="B148" s="55">
        <v>42618</v>
      </c>
      <c r="C148" s="41" t="s">
        <v>765</v>
      </c>
      <c r="D148" s="56">
        <v>34804</v>
      </c>
      <c r="E148" s="42">
        <v>5000</v>
      </c>
      <c r="F148" s="64"/>
      <c r="G148" s="41" t="s">
        <v>643</v>
      </c>
    </row>
    <row r="149" spans="1:7" x14ac:dyDescent="0.25">
      <c r="A149" s="41" t="s">
        <v>768</v>
      </c>
      <c r="B149" s="55">
        <v>42632</v>
      </c>
      <c r="C149" s="41" t="s">
        <v>769</v>
      </c>
      <c r="D149" s="56">
        <v>34966</v>
      </c>
      <c r="E149" s="42">
        <v>1000</v>
      </c>
      <c r="F149" s="64"/>
      <c r="G149" s="41" t="s">
        <v>643</v>
      </c>
    </row>
    <row r="150" spans="1:7" x14ac:dyDescent="0.25">
      <c r="A150" s="41" t="s">
        <v>770</v>
      </c>
      <c r="B150" s="55">
        <v>42633</v>
      </c>
      <c r="C150" s="41" t="s">
        <v>771</v>
      </c>
      <c r="D150" s="56">
        <v>34982</v>
      </c>
      <c r="E150" s="42">
        <v>10000</v>
      </c>
      <c r="F150" s="64"/>
      <c r="G150" s="41" t="s">
        <v>643</v>
      </c>
    </row>
    <row r="151" spans="1:7" x14ac:dyDescent="0.25">
      <c r="A151" s="41" t="s">
        <v>772</v>
      </c>
      <c r="B151" s="55">
        <v>42633</v>
      </c>
      <c r="C151" s="41" t="s">
        <v>773</v>
      </c>
      <c r="D151" s="56">
        <v>34985</v>
      </c>
      <c r="E151" s="42">
        <v>1000</v>
      </c>
      <c r="F151" s="64"/>
      <c r="G151" s="41" t="s">
        <v>643</v>
      </c>
    </row>
    <row r="152" spans="1:7" x14ac:dyDescent="0.25">
      <c r="A152" s="41" t="s">
        <v>774</v>
      </c>
      <c r="B152" s="55">
        <v>42634</v>
      </c>
      <c r="C152" s="41" t="s">
        <v>775</v>
      </c>
      <c r="D152" s="56">
        <v>35006</v>
      </c>
      <c r="E152" s="41">
        <v>7</v>
      </c>
      <c r="F152" s="64"/>
      <c r="G152" s="41" t="s">
        <v>643</v>
      </c>
    </row>
    <row r="153" spans="1:7" x14ac:dyDescent="0.25">
      <c r="A153" s="41" t="s">
        <v>776</v>
      </c>
      <c r="B153" s="55">
        <v>42634</v>
      </c>
      <c r="C153" s="41" t="s">
        <v>777</v>
      </c>
      <c r="D153" s="56">
        <v>35020</v>
      </c>
      <c r="E153" s="42">
        <v>1000</v>
      </c>
      <c r="F153" s="64"/>
      <c r="G153" s="41" t="s">
        <v>643</v>
      </c>
    </row>
    <row r="154" spans="1:7" x14ac:dyDescent="0.25">
      <c r="A154" s="41" t="s">
        <v>781</v>
      </c>
      <c r="B154" s="55">
        <v>42646</v>
      </c>
      <c r="C154" s="41" t="s">
        <v>782</v>
      </c>
      <c r="D154" s="56">
        <v>35255</v>
      </c>
      <c r="E154" s="42">
        <v>5000</v>
      </c>
      <c r="F154" s="64"/>
      <c r="G154" s="41" t="s">
        <v>643</v>
      </c>
    </row>
    <row r="155" spans="1:7" x14ac:dyDescent="0.25">
      <c r="A155" s="41" t="s">
        <v>787</v>
      </c>
      <c r="B155" s="55">
        <v>42675</v>
      </c>
      <c r="C155" s="41" t="s">
        <v>788</v>
      </c>
      <c r="D155" s="56">
        <v>35812</v>
      </c>
      <c r="E155" s="42">
        <v>29600</v>
      </c>
      <c r="F155" s="72"/>
      <c r="G155" s="41" t="s">
        <v>643</v>
      </c>
    </row>
    <row r="156" spans="1:7" x14ac:dyDescent="0.25">
      <c r="A156" s="41" t="s">
        <v>655</v>
      </c>
      <c r="B156" s="55">
        <v>42677</v>
      </c>
      <c r="C156" s="41" t="s">
        <v>789</v>
      </c>
      <c r="D156" s="56">
        <v>35839</v>
      </c>
      <c r="E156" s="42">
        <v>10000</v>
      </c>
      <c r="F156" s="72"/>
      <c r="G156" s="41" t="s">
        <v>680</v>
      </c>
    </row>
    <row r="157" spans="1:7" x14ac:dyDescent="0.25">
      <c r="A157" s="41" t="s">
        <v>790</v>
      </c>
      <c r="B157" s="55">
        <v>42679</v>
      </c>
      <c r="C157" s="41" t="s">
        <v>791</v>
      </c>
      <c r="D157" s="56">
        <v>35875</v>
      </c>
      <c r="E157" s="42">
        <v>20000</v>
      </c>
      <c r="F157" s="2"/>
      <c r="G157" s="41" t="s">
        <v>643</v>
      </c>
    </row>
    <row r="158" spans="1:7" x14ac:dyDescent="0.25">
      <c r="A158" s="41" t="s">
        <v>794</v>
      </c>
      <c r="B158" s="55">
        <v>42689</v>
      </c>
      <c r="C158" s="41" t="s">
        <v>795</v>
      </c>
      <c r="D158" s="56">
        <v>36051</v>
      </c>
      <c r="E158" s="42">
        <v>1000</v>
      </c>
      <c r="F158" s="2">
        <v>2</v>
      </c>
      <c r="G158" s="41" t="s">
        <v>643</v>
      </c>
    </row>
    <row r="159" spans="1:7" x14ac:dyDescent="0.25">
      <c r="A159" s="41" t="s">
        <v>799</v>
      </c>
      <c r="B159" s="55">
        <v>42697</v>
      </c>
      <c r="C159" s="41" t="s">
        <v>800</v>
      </c>
      <c r="D159" s="56">
        <v>36217</v>
      </c>
      <c r="E159" s="42">
        <v>1000</v>
      </c>
      <c r="F159" s="2"/>
      <c r="G159" s="41" t="s">
        <v>643</v>
      </c>
    </row>
    <row r="160" spans="1:7" x14ac:dyDescent="0.25">
      <c r="A160" s="41" t="s">
        <v>811</v>
      </c>
      <c r="B160" s="55">
        <v>42706</v>
      </c>
      <c r="C160" s="41" t="s">
        <v>812</v>
      </c>
      <c r="D160" s="56">
        <v>36481</v>
      </c>
      <c r="E160" s="42">
        <v>10000</v>
      </c>
      <c r="F160" s="2"/>
      <c r="G160" s="41" t="s">
        <v>643</v>
      </c>
    </row>
    <row r="161" spans="1:7" x14ac:dyDescent="0.25">
      <c r="A161" s="41" t="s">
        <v>813</v>
      </c>
      <c r="B161" s="55">
        <v>42707</v>
      </c>
      <c r="C161" s="41" t="s">
        <v>814</v>
      </c>
      <c r="D161" s="56">
        <v>36498</v>
      </c>
      <c r="E161" s="42">
        <v>1000</v>
      </c>
      <c r="F161" s="2"/>
      <c r="G161" s="41" t="s">
        <v>643</v>
      </c>
    </row>
    <row r="162" spans="1:7" x14ac:dyDescent="0.25">
      <c r="A162" s="41" t="s">
        <v>820</v>
      </c>
      <c r="B162" s="55">
        <v>42713</v>
      </c>
      <c r="C162" s="41" t="s">
        <v>821</v>
      </c>
      <c r="D162" s="56">
        <v>36632</v>
      </c>
      <c r="E162" s="42">
        <v>1000</v>
      </c>
      <c r="F162" s="2"/>
      <c r="G162" s="41" t="s">
        <v>643</v>
      </c>
    </row>
    <row r="163" spans="1:7" x14ac:dyDescent="0.25">
      <c r="A163" s="41" t="s">
        <v>822</v>
      </c>
      <c r="B163" s="55">
        <v>42713</v>
      </c>
      <c r="C163" s="41" t="s">
        <v>823</v>
      </c>
      <c r="D163" s="56">
        <v>36651</v>
      </c>
      <c r="E163" s="42">
        <v>2000</v>
      </c>
      <c r="F163" s="2"/>
      <c r="G163" s="41" t="s">
        <v>643</v>
      </c>
    </row>
    <row r="164" spans="1:7" x14ac:dyDescent="0.25">
      <c r="A164" s="41" t="s">
        <v>824</v>
      </c>
      <c r="B164" s="55">
        <v>42714</v>
      </c>
      <c r="C164" s="41" t="s">
        <v>825</v>
      </c>
      <c r="D164" s="56">
        <v>36676</v>
      </c>
      <c r="E164" s="42">
        <v>5000</v>
      </c>
      <c r="F164" s="2"/>
      <c r="G164" s="41" t="s">
        <v>643</v>
      </c>
    </row>
    <row r="165" spans="1:7" x14ac:dyDescent="0.25">
      <c r="A165" s="41" t="s">
        <v>828</v>
      </c>
      <c r="B165" s="55">
        <v>42718</v>
      </c>
      <c r="C165" s="41" t="s">
        <v>829</v>
      </c>
      <c r="D165" s="56">
        <v>36746</v>
      </c>
      <c r="E165" s="42">
        <v>3000</v>
      </c>
      <c r="F165" s="2">
        <v>5</v>
      </c>
      <c r="G165" s="41" t="s">
        <v>643</v>
      </c>
    </row>
    <row r="166" spans="1:7" x14ac:dyDescent="0.25">
      <c r="A166" s="41" t="s">
        <v>832</v>
      </c>
      <c r="B166" s="55">
        <v>42719</v>
      </c>
      <c r="C166" s="41" t="s">
        <v>833</v>
      </c>
      <c r="D166" s="56">
        <v>36783</v>
      </c>
      <c r="E166" s="41">
        <v>121.92</v>
      </c>
      <c r="F166" s="2"/>
      <c r="G166" s="41" t="s">
        <v>643</v>
      </c>
    </row>
    <row r="167" spans="1:7" x14ac:dyDescent="0.25">
      <c r="A167" s="41" t="s">
        <v>836</v>
      </c>
      <c r="B167" s="55">
        <v>42723</v>
      </c>
      <c r="C167" s="41" t="s">
        <v>837</v>
      </c>
      <c r="D167" s="56">
        <v>36855</v>
      </c>
      <c r="E167" s="42">
        <v>20000</v>
      </c>
      <c r="F167" s="2"/>
      <c r="G167" s="41" t="s">
        <v>643</v>
      </c>
    </row>
    <row r="168" spans="1:7" x14ac:dyDescent="0.25">
      <c r="A168" s="41" t="s">
        <v>838</v>
      </c>
      <c r="B168" s="55">
        <v>42723</v>
      </c>
      <c r="C168" s="41" t="s">
        <v>837</v>
      </c>
      <c r="D168" s="56">
        <v>36856</v>
      </c>
      <c r="E168" s="42">
        <v>20000</v>
      </c>
      <c r="F168" s="2"/>
      <c r="G168" s="41" t="s">
        <v>643</v>
      </c>
    </row>
    <row r="169" spans="1:7" x14ac:dyDescent="0.25">
      <c r="A169" s="41" t="s">
        <v>787</v>
      </c>
      <c r="B169" s="55">
        <v>42737</v>
      </c>
      <c r="C169" s="41" t="s">
        <v>854</v>
      </c>
      <c r="D169" s="56">
        <v>37273</v>
      </c>
      <c r="E169" s="42">
        <v>10000</v>
      </c>
      <c r="F169" s="2"/>
      <c r="G169" s="41" t="s">
        <v>643</v>
      </c>
    </row>
    <row r="170" spans="1:7" x14ac:dyDescent="0.25">
      <c r="A170" s="41" t="s">
        <v>700</v>
      </c>
      <c r="B170" s="55">
        <v>42745</v>
      </c>
      <c r="C170" s="41" t="s">
        <v>857</v>
      </c>
      <c r="D170" s="56">
        <v>37410</v>
      </c>
      <c r="E170" s="42">
        <v>1000</v>
      </c>
      <c r="F170" s="2"/>
      <c r="G170" s="41" t="s">
        <v>643</v>
      </c>
    </row>
    <row r="171" spans="1:7" x14ac:dyDescent="0.25">
      <c r="A171" s="41" t="s">
        <v>858</v>
      </c>
      <c r="B171" s="55">
        <v>42745</v>
      </c>
      <c r="C171" s="41" t="s">
        <v>859</v>
      </c>
      <c r="D171" s="56">
        <v>37418</v>
      </c>
      <c r="E171" s="41">
        <v>813.26</v>
      </c>
      <c r="F171" s="2"/>
      <c r="G171" s="41" t="s">
        <v>643</v>
      </c>
    </row>
    <row r="172" spans="1:7" x14ac:dyDescent="0.25">
      <c r="A172" s="41" t="s">
        <v>860</v>
      </c>
      <c r="B172" s="55">
        <v>42746</v>
      </c>
      <c r="C172" s="41" t="s">
        <v>861</v>
      </c>
      <c r="D172" s="56">
        <v>37440</v>
      </c>
      <c r="E172" s="42">
        <v>20000</v>
      </c>
      <c r="F172" s="2">
        <v>9</v>
      </c>
      <c r="G172" s="41" t="s">
        <v>643</v>
      </c>
    </row>
    <row r="173" spans="1:7" x14ac:dyDescent="0.25">
      <c r="A173" s="41" t="s">
        <v>873</v>
      </c>
      <c r="B173" s="55">
        <v>42779</v>
      </c>
      <c r="C173" s="41" t="s">
        <v>874</v>
      </c>
      <c r="D173" s="56">
        <v>38091</v>
      </c>
      <c r="E173" s="42">
        <v>3000</v>
      </c>
      <c r="F173" s="2">
        <v>8</v>
      </c>
      <c r="G173" s="41" t="s">
        <v>643</v>
      </c>
    </row>
    <row r="174" spans="1:7" x14ac:dyDescent="0.25">
      <c r="A174" s="41" t="s">
        <v>875</v>
      </c>
      <c r="B174" s="55">
        <v>42786</v>
      </c>
      <c r="C174" s="41" t="s">
        <v>876</v>
      </c>
      <c r="D174" s="56">
        <v>38223</v>
      </c>
      <c r="E174" s="41">
        <v>500</v>
      </c>
      <c r="F174" s="2"/>
      <c r="G174" s="41" t="s">
        <v>643</v>
      </c>
    </row>
    <row r="175" spans="1:7" x14ac:dyDescent="0.25">
      <c r="A175" s="41" t="s">
        <v>877</v>
      </c>
      <c r="B175" s="55">
        <v>42787</v>
      </c>
      <c r="C175" s="41" t="s">
        <v>878</v>
      </c>
      <c r="D175" s="56">
        <v>38253</v>
      </c>
      <c r="E175" s="42">
        <v>1000</v>
      </c>
      <c r="F175" s="2"/>
      <c r="G175" s="41" t="s">
        <v>643</v>
      </c>
    </row>
    <row r="176" spans="1:7" x14ac:dyDescent="0.25">
      <c r="A176" s="41" t="s">
        <v>838</v>
      </c>
      <c r="B176" s="55">
        <v>42788</v>
      </c>
      <c r="C176" s="41" t="s">
        <v>879</v>
      </c>
      <c r="D176" s="56">
        <v>38278</v>
      </c>
      <c r="E176" s="41">
        <v>100.36</v>
      </c>
      <c r="F176" s="2"/>
      <c r="G176" s="41" t="s">
        <v>643</v>
      </c>
    </row>
    <row r="177" spans="1:7" x14ac:dyDescent="0.25">
      <c r="A177" s="41" t="s">
        <v>880</v>
      </c>
      <c r="B177" s="55">
        <v>42788</v>
      </c>
      <c r="C177" s="41" t="s">
        <v>881</v>
      </c>
      <c r="D177" s="56">
        <v>38287</v>
      </c>
      <c r="E177" s="41">
        <v>448.08</v>
      </c>
      <c r="F177" s="2"/>
      <c r="G177" s="41" t="s">
        <v>643</v>
      </c>
    </row>
    <row r="178" spans="1:7" x14ac:dyDescent="0.25">
      <c r="A178" s="41" t="s">
        <v>882</v>
      </c>
      <c r="B178" s="55">
        <v>42789</v>
      </c>
      <c r="C178" s="41" t="s">
        <v>879</v>
      </c>
      <c r="D178" s="56">
        <v>38295</v>
      </c>
      <c r="E178" s="41">
        <v>100</v>
      </c>
      <c r="F178" s="2"/>
      <c r="G178" s="41" t="s">
        <v>643</v>
      </c>
    </row>
    <row r="179" spans="1:7" x14ac:dyDescent="0.25">
      <c r="A179" s="41" t="s">
        <v>883</v>
      </c>
      <c r="B179" s="55">
        <v>42790</v>
      </c>
      <c r="C179" s="41" t="s">
        <v>884</v>
      </c>
      <c r="D179" s="56">
        <v>38339</v>
      </c>
      <c r="E179" s="42">
        <v>1000</v>
      </c>
      <c r="F179" s="2"/>
      <c r="G179" s="41" t="s">
        <v>643</v>
      </c>
    </row>
    <row r="180" spans="1:7" x14ac:dyDescent="0.25">
      <c r="A180" s="41" t="s">
        <v>900</v>
      </c>
      <c r="B180" s="55">
        <v>42821</v>
      </c>
      <c r="C180" s="41" t="s">
        <v>901</v>
      </c>
      <c r="D180" s="56">
        <v>18416</v>
      </c>
      <c r="E180" s="42">
        <v>-5000</v>
      </c>
      <c r="F180" s="2"/>
      <c r="G180" s="41" t="s">
        <v>902</v>
      </c>
    </row>
    <row r="181" spans="1:7" x14ac:dyDescent="0.25">
      <c r="A181" s="41" t="s">
        <v>785</v>
      </c>
      <c r="B181" s="55">
        <v>42795</v>
      </c>
      <c r="C181" s="41" t="s">
        <v>903</v>
      </c>
      <c r="D181" s="56">
        <v>38465</v>
      </c>
      <c r="E181" s="42">
        <v>5345.27</v>
      </c>
      <c r="F181" s="2">
        <v>3</v>
      </c>
      <c r="G181" s="41" t="s">
        <v>643</v>
      </c>
    </row>
    <row r="182" spans="1:7" x14ac:dyDescent="0.25">
      <c r="A182" s="41" t="s">
        <v>906</v>
      </c>
      <c r="B182" s="55">
        <v>42796</v>
      </c>
      <c r="C182" s="41" t="s">
        <v>907</v>
      </c>
      <c r="D182" s="56">
        <v>38495</v>
      </c>
      <c r="E182" s="42">
        <v>5000</v>
      </c>
      <c r="F182" s="2"/>
      <c r="G182" s="41" t="s">
        <v>643</v>
      </c>
    </row>
    <row r="183" spans="1:7" x14ac:dyDescent="0.25">
      <c r="A183" s="41" t="s">
        <v>910</v>
      </c>
      <c r="B183" s="55">
        <v>42804</v>
      </c>
      <c r="C183" s="41" t="s">
        <v>911</v>
      </c>
      <c r="D183" s="56">
        <v>38660</v>
      </c>
      <c r="E183" s="41">
        <v>500</v>
      </c>
      <c r="F183" s="2"/>
      <c r="G183" s="41" t="s">
        <v>643</v>
      </c>
    </row>
    <row r="184" spans="1:7" x14ac:dyDescent="0.25">
      <c r="A184" s="41" t="s">
        <v>914</v>
      </c>
      <c r="B184" s="55">
        <v>42807</v>
      </c>
      <c r="C184" s="41" t="s">
        <v>915</v>
      </c>
      <c r="D184" s="56">
        <v>38703</v>
      </c>
      <c r="E184" s="41">
        <v>500</v>
      </c>
      <c r="F184" s="2"/>
      <c r="G184" s="41" t="s">
        <v>643</v>
      </c>
    </row>
    <row r="185" spans="1:7" x14ac:dyDescent="0.25">
      <c r="A185" s="41" t="s">
        <v>916</v>
      </c>
      <c r="B185" s="55">
        <v>42809</v>
      </c>
      <c r="C185" s="41" t="s">
        <v>917</v>
      </c>
      <c r="D185" s="56">
        <v>38753</v>
      </c>
      <c r="E185" s="42">
        <v>1000</v>
      </c>
      <c r="F185" s="2"/>
      <c r="G185" s="41" t="s">
        <v>643</v>
      </c>
    </row>
    <row r="186" spans="1:7" x14ac:dyDescent="0.25">
      <c r="A186" s="41" t="s">
        <v>920</v>
      </c>
      <c r="B186" s="55">
        <v>42814</v>
      </c>
      <c r="C186" s="41" t="s">
        <v>921</v>
      </c>
      <c r="D186" s="56">
        <v>38830</v>
      </c>
      <c r="E186" s="42">
        <v>1000</v>
      </c>
      <c r="F186" s="2"/>
      <c r="G186" s="41" t="s">
        <v>643</v>
      </c>
    </row>
    <row r="187" spans="1:7" x14ac:dyDescent="0.25">
      <c r="A187" s="41" t="s">
        <v>727</v>
      </c>
      <c r="B187" s="55">
        <v>42816</v>
      </c>
      <c r="C187" s="41" t="s">
        <v>922</v>
      </c>
      <c r="D187" s="56">
        <v>38883</v>
      </c>
      <c r="E187" s="42">
        <v>1000</v>
      </c>
      <c r="F187" s="2"/>
      <c r="G187" s="41" t="s">
        <v>643</v>
      </c>
    </row>
    <row r="188" spans="1:7" x14ac:dyDescent="0.25">
      <c r="A188" s="41" t="s">
        <v>925</v>
      </c>
      <c r="B188" s="55">
        <v>42822</v>
      </c>
      <c r="C188" s="41" t="s">
        <v>926</v>
      </c>
      <c r="D188" s="56">
        <v>39021</v>
      </c>
      <c r="E188" s="41">
        <v>500</v>
      </c>
      <c r="F188" s="2"/>
      <c r="G188" s="41" t="s">
        <v>643</v>
      </c>
    </row>
    <row r="189" spans="1:7" x14ac:dyDescent="0.25">
      <c r="A189" s="41" t="s">
        <v>927</v>
      </c>
      <c r="B189" s="55">
        <v>42824</v>
      </c>
      <c r="C189" s="41" t="s">
        <v>928</v>
      </c>
      <c r="D189" s="56">
        <v>39065</v>
      </c>
      <c r="E189" s="42">
        <v>20000</v>
      </c>
      <c r="F189" s="2"/>
      <c r="G189" s="41" t="s">
        <v>643</v>
      </c>
    </row>
    <row r="190" spans="1:7" x14ac:dyDescent="0.25">
      <c r="A190" s="41" t="s">
        <v>929</v>
      </c>
      <c r="B190" s="55">
        <v>42838</v>
      </c>
      <c r="C190" s="41" t="s">
        <v>930</v>
      </c>
      <c r="D190" s="56">
        <v>39342</v>
      </c>
      <c r="E190" s="42">
        <v>5000</v>
      </c>
      <c r="F190" s="2"/>
      <c r="G190" s="41" t="s">
        <v>643</v>
      </c>
    </row>
    <row r="191" spans="1:7" x14ac:dyDescent="0.25">
      <c r="A191" s="41" t="s">
        <v>931</v>
      </c>
      <c r="B191" s="55">
        <v>42843</v>
      </c>
      <c r="C191" s="41" t="s">
        <v>932</v>
      </c>
      <c r="D191" s="56">
        <v>39395</v>
      </c>
      <c r="E191" s="42">
        <v>20000</v>
      </c>
      <c r="F191" s="2"/>
      <c r="G191" s="41" t="s">
        <v>643</v>
      </c>
    </row>
    <row r="192" spans="1:7" x14ac:dyDescent="0.25">
      <c r="A192" s="41" t="s">
        <v>933</v>
      </c>
      <c r="B192" s="55">
        <v>42844</v>
      </c>
      <c r="C192" s="41" t="s">
        <v>934</v>
      </c>
      <c r="D192" s="56">
        <v>39425</v>
      </c>
      <c r="E192" s="42">
        <v>1000</v>
      </c>
      <c r="F192" s="2">
        <v>4</v>
      </c>
      <c r="G192" s="41" t="s">
        <v>643</v>
      </c>
    </row>
    <row r="193" spans="1:7" x14ac:dyDescent="0.25">
      <c r="A193" s="41" t="s">
        <v>935</v>
      </c>
      <c r="B193" s="55">
        <v>42845</v>
      </c>
      <c r="C193" s="41" t="s">
        <v>936</v>
      </c>
      <c r="D193" s="56">
        <v>39464</v>
      </c>
      <c r="E193" s="42">
        <v>10000</v>
      </c>
      <c r="F193" s="2"/>
      <c r="G193" s="41" t="s">
        <v>643</v>
      </c>
    </row>
    <row r="194" spans="1:7" x14ac:dyDescent="0.25">
      <c r="A194" s="41" t="s">
        <v>710</v>
      </c>
      <c r="B194" s="55">
        <v>42847</v>
      </c>
      <c r="C194" s="41" t="s">
        <v>937</v>
      </c>
      <c r="D194" s="56">
        <v>39506</v>
      </c>
      <c r="E194" s="42">
        <v>1000</v>
      </c>
      <c r="F194" s="2"/>
      <c r="G194" s="41" t="s">
        <v>643</v>
      </c>
    </row>
    <row r="195" spans="1:7" x14ac:dyDescent="0.25">
      <c r="A195" s="41" t="s">
        <v>938</v>
      </c>
      <c r="B195" s="55">
        <v>42850</v>
      </c>
      <c r="C195" s="41" t="s">
        <v>934</v>
      </c>
      <c r="D195" s="56">
        <v>39535</v>
      </c>
      <c r="E195" s="41">
        <v>500</v>
      </c>
      <c r="F195" s="2">
        <v>4</v>
      </c>
      <c r="G195" s="41" t="s">
        <v>643</v>
      </c>
    </row>
    <row r="196" spans="1:7" x14ac:dyDescent="0.25">
      <c r="A196" s="41" t="s">
        <v>939</v>
      </c>
      <c r="B196" s="55">
        <v>42850</v>
      </c>
      <c r="C196" s="41" t="s">
        <v>940</v>
      </c>
      <c r="D196" s="56">
        <v>39542</v>
      </c>
      <c r="E196" s="42">
        <v>7000</v>
      </c>
      <c r="F196" s="2">
        <v>1</v>
      </c>
      <c r="G196" s="41" t="s">
        <v>643</v>
      </c>
    </row>
    <row r="197" spans="1:7" x14ac:dyDescent="0.25">
      <c r="A197" s="41" t="s">
        <v>941</v>
      </c>
      <c r="B197" s="55">
        <v>42851</v>
      </c>
      <c r="C197" s="41" t="s">
        <v>942</v>
      </c>
      <c r="D197" s="56">
        <v>39569</v>
      </c>
      <c r="E197" s="42">
        <v>50000</v>
      </c>
      <c r="F197" s="2"/>
      <c r="G197" s="41" t="s">
        <v>643</v>
      </c>
    </row>
    <row r="198" spans="1:7" x14ac:dyDescent="0.25">
      <c r="A198" s="41" t="s">
        <v>943</v>
      </c>
      <c r="B198" s="55">
        <v>42854</v>
      </c>
      <c r="C198" s="41" t="s">
        <v>944</v>
      </c>
      <c r="D198" s="56">
        <v>39635</v>
      </c>
      <c r="E198" s="42">
        <v>20000</v>
      </c>
      <c r="F198" s="2"/>
      <c r="G198" s="41" t="s">
        <v>643</v>
      </c>
    </row>
    <row r="199" spans="1:7" x14ac:dyDescent="0.25">
      <c r="A199" s="41" t="s">
        <v>945</v>
      </c>
      <c r="B199" s="55">
        <v>42854</v>
      </c>
      <c r="C199" s="41" t="s">
        <v>946</v>
      </c>
      <c r="D199" s="56">
        <v>39641</v>
      </c>
      <c r="E199" s="42">
        <v>20000</v>
      </c>
      <c r="F199" s="2">
        <v>7</v>
      </c>
      <c r="G199" s="41" t="s">
        <v>643</v>
      </c>
    </row>
    <row r="200" spans="1:7" x14ac:dyDescent="0.25">
      <c r="A200" s="41" t="s">
        <v>947</v>
      </c>
      <c r="B200" s="55">
        <v>42854</v>
      </c>
      <c r="C200" s="41" t="s">
        <v>946</v>
      </c>
      <c r="D200" s="56">
        <v>39642</v>
      </c>
      <c r="E200" s="42">
        <v>20000</v>
      </c>
      <c r="F200" s="2">
        <v>7</v>
      </c>
      <c r="G200" s="41" t="s">
        <v>643</v>
      </c>
    </row>
    <row r="201" spans="1:7" x14ac:dyDescent="0.25">
      <c r="A201" s="41" t="s">
        <v>948</v>
      </c>
      <c r="B201" s="55">
        <v>42855</v>
      </c>
      <c r="C201" s="41" t="s">
        <v>949</v>
      </c>
      <c r="D201" s="56">
        <v>39647</v>
      </c>
      <c r="E201" s="42">
        <v>1000</v>
      </c>
      <c r="F201" s="67"/>
      <c r="G201" s="41" t="s">
        <v>643</v>
      </c>
    </row>
    <row r="202" spans="1:7" x14ac:dyDescent="0.25">
      <c r="A202" s="41"/>
      <c r="B202" s="41"/>
      <c r="C202" s="41"/>
      <c r="D202" s="41"/>
      <c r="E202" s="41"/>
      <c r="F202" s="41"/>
      <c r="G202" s="41"/>
    </row>
    <row r="203" spans="1:7" x14ac:dyDescent="0.25">
      <c r="A203" s="41"/>
      <c r="B203" s="41"/>
      <c r="C203" s="41"/>
      <c r="D203" s="41"/>
      <c r="E203" s="69">
        <f>+SUM(E95:E201)</f>
        <v>721772.91999999993</v>
      </c>
      <c r="F203" s="41"/>
      <c r="G203" s="41"/>
    </row>
    <row r="204" spans="1:7" x14ac:dyDescent="0.25">
      <c r="A204" s="41"/>
      <c r="B204" s="41"/>
      <c r="C204" s="41"/>
      <c r="D204" s="41"/>
      <c r="E204" s="42">
        <f>+[1]ABR!$N$82</f>
        <v>-662710.17000000016</v>
      </c>
      <c r="F204" s="41"/>
      <c r="G204" s="41"/>
    </row>
    <row r="205" spans="1:7" x14ac:dyDescent="0.25">
      <c r="A205" s="41"/>
      <c r="B205" s="41"/>
      <c r="C205" s="41"/>
      <c r="D205" s="41"/>
      <c r="E205" s="42">
        <f>+E203+E204</f>
        <v>59062.749999999767</v>
      </c>
      <c r="F205" s="41"/>
      <c r="G205" s="41"/>
    </row>
  </sheetData>
  <autoFilter ref="A7:D87"/>
  <sortState ref="A8:E94">
    <sortCondition ref="A8:A94"/>
  </sortState>
  <pageMargins left="0.70866141732283472" right="0.70866141732283472" top="0.74803149606299213" bottom="0.74803149606299213" header="0.31496062992125984" footer="0.31496062992125984"/>
  <pageSetup scale="68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topLeftCell="A53" zoomScale="80" zoomScaleNormal="80" workbookViewId="0">
      <selection activeCell="D72" sqref="D72"/>
    </sheetView>
  </sheetViews>
  <sheetFormatPr baseColWidth="10" defaultRowHeight="15" x14ac:dyDescent="0.25"/>
  <cols>
    <col min="1" max="1" width="14.5703125" bestFit="1" customWidth="1"/>
    <col min="2" max="2" width="41.42578125" bestFit="1" customWidth="1"/>
    <col min="3" max="3" width="12.42578125" bestFit="1" customWidth="1"/>
    <col min="4" max="4" width="32.42578125" customWidth="1"/>
    <col min="5" max="5" width="12.28515625" bestFit="1" customWidth="1"/>
    <col min="6" max="6" width="2.85546875" customWidth="1"/>
  </cols>
  <sheetData>
    <row r="1" spans="1:10" s="18" customFormat="1" x14ac:dyDescent="0.25"/>
    <row r="2" spans="1:10" s="18" customFormat="1" x14ac:dyDescent="0.25">
      <c r="B2" s="3" t="s">
        <v>0</v>
      </c>
      <c r="C2" s="4"/>
      <c r="D2" s="4"/>
    </row>
    <row r="3" spans="1:10" s="18" customFormat="1" x14ac:dyDescent="0.25">
      <c r="B3" s="3" t="s">
        <v>1</v>
      </c>
      <c r="C3" s="4"/>
      <c r="D3" s="4"/>
    </row>
    <row r="4" spans="1:10" s="18" customFormat="1" x14ac:dyDescent="0.25">
      <c r="B4" s="3" t="s">
        <v>2</v>
      </c>
      <c r="C4" s="4"/>
      <c r="D4" s="4"/>
    </row>
    <row r="5" spans="1:10" s="18" customFormat="1" x14ac:dyDescent="0.25">
      <c r="B5" s="8" t="s">
        <v>286</v>
      </c>
      <c r="C5" s="5"/>
      <c r="D5" s="5"/>
    </row>
    <row r="6" spans="1:10" s="18" customFormat="1" x14ac:dyDescent="0.25"/>
    <row r="7" spans="1:10" s="18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0" s="41" customFormat="1" x14ac:dyDescent="0.25">
      <c r="A8" s="41" t="s">
        <v>408</v>
      </c>
      <c r="B8" s="41" t="s">
        <v>409</v>
      </c>
      <c r="C8" s="42">
        <v>-1000</v>
      </c>
      <c r="D8" s="9" t="s">
        <v>477</v>
      </c>
    </row>
    <row r="9" spans="1:10" s="18" customFormat="1" x14ac:dyDescent="0.25">
      <c r="A9" s="18" t="s">
        <v>410</v>
      </c>
      <c r="B9" s="18" t="s">
        <v>411</v>
      </c>
      <c r="C9" s="19">
        <v>475200</v>
      </c>
      <c r="D9" s="9" t="s">
        <v>477</v>
      </c>
      <c r="G9" s="39"/>
      <c r="H9" s="39"/>
      <c r="I9" s="40"/>
      <c r="J9" s="32"/>
    </row>
    <row r="10" spans="1:10" x14ac:dyDescent="0.25">
      <c r="A10" t="s">
        <v>293</v>
      </c>
      <c r="B10" t="s">
        <v>349</v>
      </c>
      <c r="C10" s="19">
        <v>-3000</v>
      </c>
      <c r="D10" s="9" t="s">
        <v>476</v>
      </c>
      <c r="G10" s="39"/>
      <c r="H10" s="39"/>
      <c r="I10" s="40"/>
      <c r="J10" s="40"/>
    </row>
    <row r="11" spans="1:10" x14ac:dyDescent="0.25">
      <c r="A11" t="s">
        <v>412</v>
      </c>
      <c r="B11" t="s">
        <v>413</v>
      </c>
      <c r="C11" s="19">
        <v>230000</v>
      </c>
      <c r="D11" s="9" t="s">
        <v>477</v>
      </c>
      <c r="G11" s="39"/>
      <c r="H11" s="39"/>
      <c r="I11" s="40"/>
      <c r="J11" s="40"/>
    </row>
    <row r="12" spans="1:10" x14ac:dyDescent="0.25">
      <c r="A12" t="s">
        <v>414</v>
      </c>
      <c r="B12" t="s">
        <v>415</v>
      </c>
      <c r="C12" s="19">
        <v>-5000</v>
      </c>
      <c r="D12" s="9" t="s">
        <v>476</v>
      </c>
      <c r="G12" s="39"/>
      <c r="H12" s="39"/>
      <c r="I12" s="40"/>
      <c r="J12" s="40"/>
    </row>
    <row r="13" spans="1:10" x14ac:dyDescent="0.25">
      <c r="A13" t="s">
        <v>416</v>
      </c>
      <c r="B13" t="s">
        <v>417</v>
      </c>
      <c r="C13" s="19">
        <v>121864</v>
      </c>
      <c r="D13" s="9" t="s">
        <v>477</v>
      </c>
      <c r="G13" s="39"/>
      <c r="H13" s="39"/>
      <c r="I13" s="40"/>
      <c r="J13" s="40"/>
    </row>
    <row r="14" spans="1:10" x14ac:dyDescent="0.25">
      <c r="A14" t="s">
        <v>418</v>
      </c>
      <c r="B14" t="s">
        <v>419</v>
      </c>
      <c r="C14" s="19">
        <v>115000</v>
      </c>
      <c r="D14" s="9" t="s">
        <v>477</v>
      </c>
      <c r="G14" s="39"/>
      <c r="H14" s="39"/>
      <c r="I14" s="40"/>
      <c r="J14" s="40"/>
    </row>
    <row r="15" spans="1:10" x14ac:dyDescent="0.25">
      <c r="A15" t="s">
        <v>420</v>
      </c>
      <c r="B15" t="s">
        <v>421</v>
      </c>
      <c r="C15" s="19">
        <v>17606.79</v>
      </c>
      <c r="D15" s="9" t="s">
        <v>477</v>
      </c>
      <c r="G15" s="39"/>
      <c r="H15" s="39"/>
      <c r="I15" s="40"/>
      <c r="J15" s="40"/>
    </row>
    <row r="16" spans="1:10" x14ac:dyDescent="0.25">
      <c r="A16" t="s">
        <v>296</v>
      </c>
      <c r="B16" t="s">
        <v>352</v>
      </c>
      <c r="C16" s="19">
        <v>17496.05</v>
      </c>
      <c r="D16" s="24" t="s">
        <v>477</v>
      </c>
      <c r="G16" s="39"/>
      <c r="H16" s="39"/>
      <c r="I16" s="40"/>
      <c r="J16" s="40"/>
    </row>
    <row r="17" spans="1:10" x14ac:dyDescent="0.25">
      <c r="A17" t="s">
        <v>23</v>
      </c>
      <c r="B17" t="s">
        <v>24</v>
      </c>
      <c r="C17" s="19">
        <v>-5100</v>
      </c>
      <c r="D17" s="13" t="s">
        <v>472</v>
      </c>
      <c r="E17" t="s">
        <v>286</v>
      </c>
      <c r="G17" s="39"/>
      <c r="H17" s="39"/>
      <c r="I17" s="40"/>
      <c r="J17" s="40"/>
    </row>
    <row r="18" spans="1:10" x14ac:dyDescent="0.25">
      <c r="A18" t="s">
        <v>422</v>
      </c>
      <c r="B18" t="s">
        <v>423</v>
      </c>
      <c r="C18" s="19">
        <v>17496.05</v>
      </c>
      <c r="D18" s="9" t="s">
        <v>477</v>
      </c>
      <c r="E18" s="18"/>
      <c r="G18" s="39"/>
      <c r="H18" s="39"/>
      <c r="I18" s="40"/>
      <c r="J18" s="40"/>
    </row>
    <row r="19" spans="1:10" x14ac:dyDescent="0.25">
      <c r="A19" t="s">
        <v>25</v>
      </c>
      <c r="B19" t="s">
        <v>26</v>
      </c>
      <c r="C19" s="19">
        <v>-1856</v>
      </c>
      <c r="D19" s="13" t="s">
        <v>472</v>
      </c>
      <c r="E19" t="s">
        <v>106</v>
      </c>
      <c r="G19" s="39"/>
      <c r="H19" s="39"/>
      <c r="I19" s="40"/>
      <c r="J19" s="40"/>
    </row>
    <row r="20" spans="1:10" x14ac:dyDescent="0.25">
      <c r="A20" t="s">
        <v>27</v>
      </c>
      <c r="B20" t="s">
        <v>28</v>
      </c>
      <c r="C20" s="19">
        <v>-5000</v>
      </c>
      <c r="D20" s="13" t="s">
        <v>472</v>
      </c>
      <c r="E20" s="18" t="s">
        <v>138</v>
      </c>
      <c r="G20" s="39"/>
      <c r="H20" s="39"/>
      <c r="I20" s="40"/>
      <c r="J20" s="40"/>
    </row>
    <row r="21" spans="1:10" x14ac:dyDescent="0.25">
      <c r="A21" t="s">
        <v>37</v>
      </c>
      <c r="B21" t="s">
        <v>38</v>
      </c>
      <c r="C21" s="19">
        <v>-1000</v>
      </c>
      <c r="D21" s="13" t="s">
        <v>472</v>
      </c>
      <c r="E21" s="18" t="s">
        <v>284</v>
      </c>
      <c r="G21" s="39"/>
      <c r="H21" s="39"/>
      <c r="I21" s="40"/>
      <c r="J21" s="40"/>
    </row>
    <row r="22" spans="1:10" x14ac:dyDescent="0.25">
      <c r="A22" t="s">
        <v>45</v>
      </c>
      <c r="B22" t="s">
        <v>46</v>
      </c>
      <c r="C22" s="19">
        <v>-5000</v>
      </c>
      <c r="D22" s="13" t="s">
        <v>472</v>
      </c>
      <c r="E22" s="26">
        <v>42430</v>
      </c>
      <c r="G22" s="39"/>
      <c r="H22" s="39"/>
      <c r="I22" s="40"/>
      <c r="J22" s="40"/>
    </row>
    <row r="23" spans="1:10" x14ac:dyDescent="0.25">
      <c r="A23" t="s">
        <v>49</v>
      </c>
      <c r="B23" t="s">
        <v>50</v>
      </c>
      <c r="C23" s="41">
        <v>301</v>
      </c>
      <c r="D23" s="24" t="s">
        <v>212</v>
      </c>
      <c r="E23" s="41"/>
      <c r="G23" s="39"/>
      <c r="H23" s="39"/>
      <c r="I23" s="40"/>
      <c r="J23" s="40"/>
    </row>
    <row r="24" spans="1:10" x14ac:dyDescent="0.25">
      <c r="A24" t="s">
        <v>155</v>
      </c>
      <c r="B24" t="s">
        <v>156</v>
      </c>
      <c r="C24" s="18">
        <v>-900</v>
      </c>
      <c r="D24" s="13" t="s">
        <v>472</v>
      </c>
      <c r="E24" t="s">
        <v>138</v>
      </c>
      <c r="G24" s="39"/>
      <c r="H24" s="39"/>
      <c r="I24" s="39"/>
      <c r="J24" s="40"/>
    </row>
    <row r="25" spans="1:10" x14ac:dyDescent="0.25">
      <c r="A25" t="s">
        <v>424</v>
      </c>
      <c r="B25" t="s">
        <v>425</v>
      </c>
      <c r="C25" s="42">
        <v>11076.12</v>
      </c>
      <c r="D25" s="9" t="s">
        <v>477</v>
      </c>
      <c r="E25" s="18"/>
      <c r="G25" s="39"/>
      <c r="H25" s="39"/>
      <c r="I25" s="39"/>
      <c r="J25" s="40"/>
    </row>
    <row r="26" spans="1:10" x14ac:dyDescent="0.25">
      <c r="A26" t="s">
        <v>426</v>
      </c>
      <c r="B26" t="s">
        <v>427</v>
      </c>
      <c r="C26" s="19">
        <v>11076.12</v>
      </c>
      <c r="D26" s="9" t="s">
        <v>477</v>
      </c>
      <c r="G26" s="39"/>
      <c r="H26" s="39"/>
      <c r="I26" s="40"/>
      <c r="J26" s="40"/>
    </row>
    <row r="27" spans="1:10" x14ac:dyDescent="0.25">
      <c r="A27" t="s">
        <v>55</v>
      </c>
      <c r="B27" t="s">
        <v>56</v>
      </c>
      <c r="C27" s="19">
        <v>-5139.33</v>
      </c>
      <c r="D27" s="13" t="s">
        <v>472</v>
      </c>
      <c r="E27" s="26">
        <v>42461</v>
      </c>
      <c r="G27" s="39"/>
      <c r="H27" s="39"/>
      <c r="I27" s="40"/>
      <c r="J27" s="40"/>
    </row>
    <row r="28" spans="1:10" x14ac:dyDescent="0.25">
      <c r="A28" t="s">
        <v>128</v>
      </c>
      <c r="B28" t="s">
        <v>129</v>
      </c>
      <c r="C28" s="19">
        <v>-9360</v>
      </c>
      <c r="D28" s="13" t="s">
        <v>472</v>
      </c>
      <c r="E28" s="41" t="s">
        <v>138</v>
      </c>
      <c r="G28" s="39"/>
      <c r="H28" s="39"/>
      <c r="I28" s="40"/>
      <c r="J28" s="40"/>
    </row>
    <row r="29" spans="1:10" x14ac:dyDescent="0.25">
      <c r="A29" t="s">
        <v>428</v>
      </c>
      <c r="B29" t="s">
        <v>429</v>
      </c>
      <c r="C29" s="19">
        <v>11076.12</v>
      </c>
      <c r="D29" s="9" t="s">
        <v>477</v>
      </c>
      <c r="E29" s="18"/>
      <c r="G29" s="39"/>
      <c r="H29" s="39"/>
      <c r="I29" s="40"/>
      <c r="J29" s="40"/>
    </row>
    <row r="30" spans="1:10" x14ac:dyDescent="0.25">
      <c r="A30" t="s">
        <v>79</v>
      </c>
      <c r="B30" t="s">
        <v>80</v>
      </c>
      <c r="C30" s="41">
        <v>-300</v>
      </c>
      <c r="D30" s="13" t="s">
        <v>472</v>
      </c>
      <c r="E30" t="s">
        <v>106</v>
      </c>
      <c r="G30" s="39"/>
      <c r="H30" s="39"/>
      <c r="I30" s="40"/>
      <c r="J30" s="40"/>
    </row>
    <row r="31" spans="1:10" x14ac:dyDescent="0.25">
      <c r="A31" t="s">
        <v>171</v>
      </c>
      <c r="B31" t="s">
        <v>172</v>
      </c>
      <c r="C31" s="42">
        <v>-9360.06</v>
      </c>
      <c r="D31" s="13" t="s">
        <v>472</v>
      </c>
      <c r="E31" s="18" t="s">
        <v>205</v>
      </c>
      <c r="G31" s="39"/>
      <c r="H31" s="39"/>
      <c r="I31" s="39"/>
      <c r="J31" s="40"/>
    </row>
    <row r="32" spans="1:10" x14ac:dyDescent="0.25">
      <c r="A32" t="s">
        <v>173</v>
      </c>
      <c r="B32" t="s">
        <v>174</v>
      </c>
      <c r="C32" s="19">
        <v>-1000</v>
      </c>
      <c r="D32" s="9" t="s">
        <v>477</v>
      </c>
      <c r="E32" s="18"/>
      <c r="G32" s="39"/>
      <c r="H32" s="39"/>
      <c r="I32" s="40"/>
      <c r="J32" s="40"/>
    </row>
    <row r="33" spans="1:10" x14ac:dyDescent="0.25">
      <c r="A33" t="s">
        <v>430</v>
      </c>
      <c r="B33" t="s">
        <v>431</v>
      </c>
      <c r="C33" s="19">
        <v>236280</v>
      </c>
      <c r="D33" s="9" t="s">
        <v>477</v>
      </c>
      <c r="G33" s="39"/>
      <c r="H33" s="39"/>
      <c r="I33" s="40"/>
      <c r="J33" s="40"/>
    </row>
    <row r="34" spans="1:10" x14ac:dyDescent="0.25">
      <c r="A34" t="s">
        <v>432</v>
      </c>
      <c r="B34" t="s">
        <v>433</v>
      </c>
      <c r="C34" s="19">
        <v>330400</v>
      </c>
      <c r="D34" s="9" t="s">
        <v>473</v>
      </c>
      <c r="G34" s="39"/>
      <c r="H34" s="39"/>
      <c r="I34" s="40"/>
      <c r="J34" s="40"/>
    </row>
    <row r="35" spans="1:10" x14ac:dyDescent="0.25">
      <c r="A35" t="s">
        <v>307</v>
      </c>
      <c r="B35" t="s">
        <v>363</v>
      </c>
      <c r="C35" s="40">
        <v>-3000</v>
      </c>
      <c r="D35" s="13" t="s">
        <v>472</v>
      </c>
      <c r="E35" t="s">
        <v>287</v>
      </c>
      <c r="G35" s="39"/>
      <c r="H35" s="39"/>
      <c r="I35" s="40"/>
      <c r="J35" s="40"/>
    </row>
    <row r="36" spans="1:10" x14ac:dyDescent="0.25">
      <c r="A36" t="s">
        <v>434</v>
      </c>
      <c r="B36" t="s">
        <v>435</v>
      </c>
      <c r="C36" s="41">
        <v>-226.27</v>
      </c>
      <c r="D36" s="13" t="s">
        <v>472</v>
      </c>
      <c r="E36" s="18" t="s">
        <v>286</v>
      </c>
      <c r="G36" s="39"/>
      <c r="H36" s="39"/>
      <c r="I36" s="40"/>
      <c r="J36" s="40"/>
    </row>
    <row r="37" spans="1:10" x14ac:dyDescent="0.25">
      <c r="A37" t="s">
        <v>234</v>
      </c>
      <c r="B37" t="s">
        <v>235</v>
      </c>
      <c r="C37" s="42">
        <v>-9883</v>
      </c>
      <c r="D37" s="13" t="s">
        <v>472</v>
      </c>
      <c r="E37" s="18" t="s">
        <v>205</v>
      </c>
      <c r="G37" s="39"/>
      <c r="H37" s="39"/>
      <c r="I37" s="39"/>
      <c r="J37" s="40"/>
    </row>
    <row r="38" spans="1:10" x14ac:dyDescent="0.25">
      <c r="A38" t="s">
        <v>436</v>
      </c>
      <c r="B38" t="s">
        <v>437</v>
      </c>
      <c r="C38" s="41">
        <v>-470.24</v>
      </c>
      <c r="D38" s="13" t="s">
        <v>472</v>
      </c>
      <c r="E38" s="18" t="s">
        <v>286</v>
      </c>
      <c r="G38" s="39"/>
      <c r="H38" s="39"/>
      <c r="I38" s="40"/>
      <c r="J38" s="40"/>
    </row>
    <row r="39" spans="1:10" x14ac:dyDescent="0.25">
      <c r="A39" t="s">
        <v>89</v>
      </c>
      <c r="B39" t="s">
        <v>90</v>
      </c>
      <c r="C39" s="42">
        <v>-4000</v>
      </c>
      <c r="D39" s="13" t="s">
        <v>472</v>
      </c>
      <c r="E39" s="26">
        <v>42278</v>
      </c>
      <c r="G39" s="39"/>
      <c r="H39" s="39"/>
      <c r="I39" s="39"/>
      <c r="J39" s="40"/>
    </row>
    <row r="40" spans="1:10" x14ac:dyDescent="0.25">
      <c r="A40" t="s">
        <v>244</v>
      </c>
      <c r="B40" t="s">
        <v>245</v>
      </c>
      <c r="C40" s="19">
        <v>-15331</v>
      </c>
      <c r="D40" s="13" t="s">
        <v>472</v>
      </c>
      <c r="E40" s="41" t="s">
        <v>205</v>
      </c>
      <c r="G40" s="39"/>
      <c r="H40" s="39"/>
      <c r="I40" s="40"/>
      <c r="J40" s="40"/>
    </row>
    <row r="41" spans="1:10" x14ac:dyDescent="0.25">
      <c r="A41" t="s">
        <v>312</v>
      </c>
      <c r="B41" t="s">
        <v>368</v>
      </c>
      <c r="C41" s="19">
        <v>148850</v>
      </c>
      <c r="D41" s="10" t="s">
        <v>478</v>
      </c>
      <c r="G41" s="39"/>
      <c r="H41" s="39"/>
      <c r="I41" s="40"/>
      <c r="J41" s="40"/>
    </row>
    <row r="42" spans="1:10" x14ac:dyDescent="0.25">
      <c r="A42" t="s">
        <v>438</v>
      </c>
      <c r="B42" t="s">
        <v>439</v>
      </c>
      <c r="C42" s="41">
        <v>-500.01</v>
      </c>
      <c r="D42" s="13" t="s">
        <v>472</v>
      </c>
      <c r="E42" s="18" t="s">
        <v>286</v>
      </c>
      <c r="G42" s="39"/>
      <c r="H42" s="39"/>
      <c r="I42" s="40"/>
      <c r="J42" s="40"/>
    </row>
    <row r="43" spans="1:10" x14ac:dyDescent="0.25">
      <c r="A43" t="s">
        <v>440</v>
      </c>
      <c r="B43" t="s">
        <v>441</v>
      </c>
      <c r="C43" s="42">
        <v>24144.58</v>
      </c>
      <c r="D43" s="9" t="s">
        <v>477</v>
      </c>
      <c r="E43" s="18"/>
      <c r="G43" s="39"/>
      <c r="H43" s="39"/>
      <c r="I43" s="39"/>
      <c r="J43" s="40"/>
    </row>
    <row r="44" spans="1:10" x14ac:dyDescent="0.25">
      <c r="A44" t="s">
        <v>322</v>
      </c>
      <c r="B44" t="s">
        <v>378</v>
      </c>
      <c r="C44" s="41">
        <v>-575</v>
      </c>
      <c r="D44" s="13" t="s">
        <v>472</v>
      </c>
      <c r="E44" t="s">
        <v>287</v>
      </c>
      <c r="G44" s="39"/>
      <c r="H44" s="39"/>
      <c r="I44" s="40"/>
      <c r="J44" s="40"/>
    </row>
    <row r="45" spans="1:10" x14ac:dyDescent="0.25">
      <c r="A45" t="s">
        <v>442</v>
      </c>
      <c r="B45" t="s">
        <v>443</v>
      </c>
      <c r="C45" s="42">
        <v>8148.92</v>
      </c>
      <c r="D45" s="9" t="s">
        <v>477</v>
      </c>
      <c r="E45" s="18"/>
      <c r="G45" s="39"/>
      <c r="H45" s="39"/>
      <c r="I45" s="39"/>
      <c r="J45" s="40"/>
    </row>
    <row r="46" spans="1:10" x14ac:dyDescent="0.25">
      <c r="A46" t="s">
        <v>93</v>
      </c>
      <c r="B46" t="s">
        <v>94</v>
      </c>
      <c r="C46" s="19">
        <v>-5117</v>
      </c>
      <c r="D46" s="13" t="s">
        <v>472</v>
      </c>
      <c r="E46" s="26">
        <v>42583</v>
      </c>
      <c r="G46" s="39"/>
      <c r="H46" s="39"/>
      <c r="I46" s="40"/>
      <c r="J46" s="40"/>
    </row>
    <row r="47" spans="1:10" x14ac:dyDescent="0.25">
      <c r="A47" t="s">
        <v>444</v>
      </c>
      <c r="B47" t="s">
        <v>445</v>
      </c>
      <c r="C47" s="19">
        <v>8330.5</v>
      </c>
      <c r="D47" s="24" t="s">
        <v>479</v>
      </c>
      <c r="E47" s="41"/>
      <c r="G47" s="39"/>
      <c r="H47" s="39"/>
      <c r="I47" s="40"/>
      <c r="J47" s="40"/>
    </row>
    <row r="48" spans="1:10" x14ac:dyDescent="0.25">
      <c r="A48" t="s">
        <v>446</v>
      </c>
      <c r="B48" t="s">
        <v>447</v>
      </c>
      <c r="C48" s="19">
        <v>428900</v>
      </c>
      <c r="D48" s="9" t="s">
        <v>477</v>
      </c>
      <c r="G48" s="39"/>
      <c r="H48" s="39"/>
      <c r="I48" s="40"/>
      <c r="J48" s="40"/>
    </row>
    <row r="49" spans="1:10" x14ac:dyDescent="0.25">
      <c r="A49" t="s">
        <v>448</v>
      </c>
      <c r="B49" t="s">
        <v>449</v>
      </c>
      <c r="C49" s="19">
        <v>8371</v>
      </c>
      <c r="D49" s="24" t="s">
        <v>477</v>
      </c>
      <c r="G49" s="39"/>
      <c r="H49" s="39"/>
      <c r="I49" s="40"/>
      <c r="J49" s="40"/>
    </row>
    <row r="50" spans="1:10" x14ac:dyDescent="0.25">
      <c r="A50" t="s">
        <v>450</v>
      </c>
      <c r="B50" t="s">
        <v>451</v>
      </c>
      <c r="C50" s="19">
        <v>341600</v>
      </c>
      <c r="D50" s="9" t="s">
        <v>477</v>
      </c>
      <c r="G50" s="39"/>
      <c r="H50" s="39"/>
      <c r="I50" s="40"/>
      <c r="J50" s="40"/>
    </row>
    <row r="51" spans="1:10" x14ac:dyDescent="0.25">
      <c r="A51" t="s">
        <v>517</v>
      </c>
      <c r="B51" t="s">
        <v>518</v>
      </c>
      <c r="C51" s="19">
        <v>-238597.13</v>
      </c>
      <c r="D51" s="41"/>
      <c r="G51" s="39"/>
      <c r="H51" s="39"/>
      <c r="I51" s="40"/>
      <c r="J51" s="40"/>
    </row>
    <row r="52" spans="1:10" x14ac:dyDescent="0.25">
      <c r="A52" s="39" t="s">
        <v>519</v>
      </c>
      <c r="B52" s="39" t="s">
        <v>520</v>
      </c>
      <c r="C52" s="40">
        <v>-352416.68</v>
      </c>
      <c r="G52" s="39"/>
      <c r="H52" s="39"/>
      <c r="I52" s="40"/>
      <c r="J52" s="40"/>
    </row>
    <row r="53" spans="1:10" x14ac:dyDescent="0.25">
      <c r="A53" s="39" t="s">
        <v>452</v>
      </c>
      <c r="B53" s="39" t="s">
        <v>453</v>
      </c>
      <c r="C53" s="40">
        <v>5490.99</v>
      </c>
      <c r="D53" s="9" t="s">
        <v>477</v>
      </c>
      <c r="E53" s="26">
        <v>42644</v>
      </c>
      <c r="G53" s="39"/>
      <c r="H53" s="39"/>
      <c r="I53" s="40"/>
      <c r="J53" s="40"/>
    </row>
    <row r="54" spans="1:10" x14ac:dyDescent="0.25">
      <c r="A54" t="s">
        <v>454</v>
      </c>
      <c r="B54" t="s">
        <v>455</v>
      </c>
      <c r="C54" s="41">
        <v>-301</v>
      </c>
      <c r="D54" s="13" t="s">
        <v>472</v>
      </c>
      <c r="E54" s="26">
        <v>42675</v>
      </c>
      <c r="G54" s="39"/>
      <c r="H54" s="39"/>
      <c r="I54" s="40"/>
      <c r="J54" s="40"/>
    </row>
    <row r="55" spans="1:10" x14ac:dyDescent="0.25">
      <c r="A55" t="s">
        <v>97</v>
      </c>
      <c r="B55" t="s">
        <v>98</v>
      </c>
      <c r="C55" s="42">
        <v>-1148</v>
      </c>
      <c r="D55" s="13" t="s">
        <v>472</v>
      </c>
      <c r="E55" s="41"/>
      <c r="G55" s="39"/>
      <c r="H55" s="39"/>
      <c r="I55" s="39"/>
      <c r="J55" s="40"/>
    </row>
    <row r="56" spans="1:10" x14ac:dyDescent="0.25">
      <c r="A56" t="s">
        <v>456</v>
      </c>
      <c r="B56" t="s">
        <v>457</v>
      </c>
      <c r="C56" s="19">
        <v>461500</v>
      </c>
      <c r="D56" s="9" t="s">
        <v>477</v>
      </c>
      <c r="G56" s="39"/>
      <c r="H56" s="39"/>
      <c r="I56" s="40"/>
      <c r="J56" s="40"/>
    </row>
    <row r="57" spans="1:10" x14ac:dyDescent="0.25">
      <c r="A57" t="s">
        <v>458</v>
      </c>
      <c r="B57" t="s">
        <v>459</v>
      </c>
      <c r="C57" s="19">
        <v>377000</v>
      </c>
      <c r="D57" s="9" t="s">
        <v>477</v>
      </c>
      <c r="E57" t="s">
        <v>106</v>
      </c>
      <c r="G57" s="39"/>
      <c r="H57" s="39"/>
      <c r="I57" s="40"/>
      <c r="J57" s="40"/>
    </row>
    <row r="58" spans="1:10" x14ac:dyDescent="0.25">
      <c r="A58" t="s">
        <v>99</v>
      </c>
      <c r="B58" t="s">
        <v>100</v>
      </c>
      <c r="C58" s="19">
        <v>-7851.18</v>
      </c>
      <c r="D58" s="9" t="s">
        <v>477</v>
      </c>
      <c r="E58" s="18"/>
      <c r="G58" s="39"/>
      <c r="H58" s="39"/>
      <c r="I58" s="40"/>
      <c r="J58" s="40"/>
    </row>
    <row r="59" spans="1:10" x14ac:dyDescent="0.25">
      <c r="A59" t="s">
        <v>101</v>
      </c>
      <c r="B59" t="s">
        <v>102</v>
      </c>
      <c r="C59" s="19">
        <v>-9900</v>
      </c>
      <c r="D59" s="13" t="s">
        <v>472</v>
      </c>
      <c r="G59" s="39"/>
      <c r="H59" s="39"/>
      <c r="I59" s="40"/>
      <c r="J59" s="40"/>
    </row>
    <row r="60" spans="1:10" x14ac:dyDescent="0.25">
      <c r="A60" t="s">
        <v>460</v>
      </c>
      <c r="B60" t="s">
        <v>461</v>
      </c>
      <c r="C60" s="19">
        <v>304500</v>
      </c>
      <c r="D60" s="9" t="s">
        <v>473</v>
      </c>
      <c r="G60" s="39"/>
      <c r="H60" s="39"/>
      <c r="I60" s="40"/>
      <c r="J60" s="40"/>
    </row>
    <row r="61" spans="1:10" x14ac:dyDescent="0.25">
      <c r="A61" t="s">
        <v>578</v>
      </c>
      <c r="B61" t="s">
        <v>579</v>
      </c>
      <c r="C61" s="19">
        <v>-241732.61</v>
      </c>
      <c r="D61" s="9" t="s">
        <v>474</v>
      </c>
      <c r="G61" s="39"/>
      <c r="H61" s="39"/>
      <c r="I61" s="40"/>
      <c r="J61" s="40"/>
    </row>
    <row r="62" spans="1:10" x14ac:dyDescent="0.25">
      <c r="A62" s="39" t="s">
        <v>462</v>
      </c>
      <c r="B62" s="39" t="s">
        <v>463</v>
      </c>
      <c r="C62" s="40">
        <v>235300</v>
      </c>
      <c r="D62" s="9" t="s">
        <v>474</v>
      </c>
      <c r="G62" s="39"/>
      <c r="H62" s="39"/>
      <c r="I62" s="40"/>
      <c r="J62" s="40"/>
    </row>
    <row r="63" spans="1:10" x14ac:dyDescent="0.25">
      <c r="A63" s="39" t="s">
        <v>464</v>
      </c>
      <c r="B63" s="39" t="s">
        <v>465</v>
      </c>
      <c r="C63" s="40">
        <v>264400</v>
      </c>
      <c r="D63" s="9" t="s">
        <v>477</v>
      </c>
      <c r="G63" s="39"/>
      <c r="H63" s="39"/>
      <c r="I63" s="40"/>
      <c r="J63" s="40"/>
    </row>
    <row r="64" spans="1:10" x14ac:dyDescent="0.25">
      <c r="A64" s="39" t="s">
        <v>580</v>
      </c>
      <c r="B64" s="39" t="s">
        <v>581</v>
      </c>
      <c r="C64" s="40">
        <v>-20000</v>
      </c>
      <c r="D64" s="9" t="s">
        <v>477</v>
      </c>
      <c r="G64" s="39"/>
      <c r="H64" s="39"/>
      <c r="I64" s="40"/>
      <c r="J64" s="40"/>
    </row>
    <row r="65" spans="1:10" x14ac:dyDescent="0.25">
      <c r="A65" s="39" t="s">
        <v>466</v>
      </c>
      <c r="B65" s="39" t="s">
        <v>467</v>
      </c>
      <c r="C65" s="40">
        <v>213000</v>
      </c>
      <c r="D65" s="9" t="s">
        <v>477</v>
      </c>
      <c r="G65" s="39"/>
      <c r="H65" s="39"/>
      <c r="I65" s="40"/>
      <c r="J65" s="40"/>
    </row>
    <row r="66" spans="1:10" x14ac:dyDescent="0.25">
      <c r="A66" s="39" t="s">
        <v>468</v>
      </c>
      <c r="B66" s="39" t="s">
        <v>469</v>
      </c>
      <c r="C66" s="40">
        <v>212526.9</v>
      </c>
      <c r="D66" s="9" t="s">
        <v>475</v>
      </c>
      <c r="G66" s="39"/>
      <c r="H66" s="39"/>
      <c r="I66" s="40"/>
      <c r="J66" s="40"/>
    </row>
    <row r="67" spans="1:10" x14ac:dyDescent="0.25">
      <c r="A67" s="39" t="s">
        <v>470</v>
      </c>
      <c r="B67" s="39" t="s">
        <v>471</v>
      </c>
      <c r="C67" s="40">
        <v>-235300</v>
      </c>
      <c r="D67" s="9" t="s">
        <v>477</v>
      </c>
      <c r="G67" s="39"/>
      <c r="H67" s="39"/>
      <c r="I67" s="40"/>
      <c r="J67" s="40"/>
    </row>
    <row r="68" spans="1:10" x14ac:dyDescent="0.25">
      <c r="A68" s="39" t="s">
        <v>571</v>
      </c>
      <c r="B68" s="39" t="s">
        <v>572</v>
      </c>
      <c r="C68" s="40">
        <v>-20000</v>
      </c>
      <c r="D68" s="41"/>
      <c r="G68" s="39"/>
      <c r="H68" s="39"/>
      <c r="I68" s="40"/>
      <c r="J68" s="40"/>
    </row>
    <row r="69" spans="1:10" x14ac:dyDescent="0.25">
      <c r="A69" s="39" t="s">
        <v>576</v>
      </c>
      <c r="B69" s="39" t="s">
        <v>577</v>
      </c>
      <c r="C69" s="40">
        <v>-20000</v>
      </c>
      <c r="D69" s="39"/>
      <c r="G69" s="39"/>
      <c r="H69" s="39"/>
      <c r="I69" s="40"/>
      <c r="J69" s="40"/>
    </row>
    <row r="70" spans="1:10" x14ac:dyDescent="0.25">
      <c r="A70" s="39" t="s">
        <v>553</v>
      </c>
      <c r="B70" s="39" t="s">
        <v>554</v>
      </c>
      <c r="C70" s="40">
        <v>-20000</v>
      </c>
      <c r="G70" s="39"/>
      <c r="H70" s="39"/>
      <c r="I70" s="40"/>
      <c r="J70" s="40"/>
    </row>
    <row r="71" spans="1:10" x14ac:dyDescent="0.25">
      <c r="A71" s="39" t="s">
        <v>103</v>
      </c>
      <c r="B71" s="39" t="s">
        <v>104</v>
      </c>
      <c r="C71" s="40">
        <f>+[1]MAY!$N$105</f>
        <v>-809418.90000000014</v>
      </c>
      <c r="G71" s="39"/>
      <c r="H71" s="39"/>
      <c r="I71" s="40"/>
      <c r="J71" s="40"/>
    </row>
    <row r="73" spans="1:10" x14ac:dyDescent="0.25">
      <c r="B73" s="11" t="s">
        <v>213</v>
      </c>
      <c r="C73" s="12">
        <f>+SUM(C8:C71)</f>
        <v>2568151.7299999995</v>
      </c>
    </row>
    <row r="74" spans="1:10" x14ac:dyDescent="0.25">
      <c r="B74" s="39"/>
    </row>
    <row r="76" spans="1:10" x14ac:dyDescent="0.25">
      <c r="A76" s="44"/>
      <c r="B76" s="44"/>
      <c r="C76" s="44" t="s">
        <v>640</v>
      </c>
      <c r="D76" s="44"/>
      <c r="E76" s="45">
        <v>-82346.429999999993</v>
      </c>
      <c r="F76" s="46"/>
      <c r="G76" s="44"/>
    </row>
    <row r="77" spans="1:10" x14ac:dyDescent="0.25">
      <c r="A77" s="47" t="s">
        <v>641</v>
      </c>
      <c r="B77" s="48">
        <v>41995</v>
      </c>
      <c r="C77" s="47" t="s">
        <v>642</v>
      </c>
      <c r="D77" s="49">
        <v>25509</v>
      </c>
      <c r="E77" s="50">
        <v>944.19</v>
      </c>
      <c r="F77" s="51"/>
      <c r="G77" s="52" t="s">
        <v>643</v>
      </c>
    </row>
    <row r="78" spans="1:10" x14ac:dyDescent="0.25">
      <c r="A78" s="47" t="s">
        <v>644</v>
      </c>
      <c r="B78" s="48">
        <v>41996</v>
      </c>
      <c r="C78" s="47" t="s">
        <v>645</v>
      </c>
      <c r="D78" s="49">
        <v>25553</v>
      </c>
      <c r="E78" s="50">
        <v>5000</v>
      </c>
      <c r="F78" s="53"/>
      <c r="G78" s="52" t="s">
        <v>643</v>
      </c>
    </row>
    <row r="79" spans="1:10" x14ac:dyDescent="0.25">
      <c r="A79" s="47" t="s">
        <v>646</v>
      </c>
      <c r="B79" s="48">
        <v>42003</v>
      </c>
      <c r="C79" s="47" t="s">
        <v>647</v>
      </c>
      <c r="D79" s="49">
        <v>25638</v>
      </c>
      <c r="E79" s="50">
        <v>3000</v>
      </c>
      <c r="F79" s="53"/>
      <c r="G79" s="52" t="s">
        <v>643</v>
      </c>
    </row>
    <row r="80" spans="1:10" x14ac:dyDescent="0.25">
      <c r="A80" s="47" t="s">
        <v>648</v>
      </c>
      <c r="B80" s="48">
        <v>42049</v>
      </c>
      <c r="C80" s="47" t="s">
        <v>649</v>
      </c>
      <c r="D80" s="54">
        <v>26205</v>
      </c>
      <c r="E80" s="50">
        <v>2000</v>
      </c>
      <c r="F80" s="53"/>
      <c r="G80" s="47" t="s">
        <v>643</v>
      </c>
    </row>
    <row r="81" spans="1:7" x14ac:dyDescent="0.25">
      <c r="A81" s="41" t="s">
        <v>650</v>
      </c>
      <c r="B81" s="55">
        <v>42067</v>
      </c>
      <c r="C81" s="41" t="s">
        <v>651</v>
      </c>
      <c r="D81" s="56">
        <v>24202</v>
      </c>
      <c r="E81" s="45">
        <v>-3000</v>
      </c>
      <c r="F81" s="53"/>
      <c r="G81" s="41" t="s">
        <v>652</v>
      </c>
    </row>
    <row r="82" spans="1:7" x14ac:dyDescent="0.25">
      <c r="A82" s="57" t="s">
        <v>653</v>
      </c>
      <c r="B82" s="58">
        <v>42503</v>
      </c>
      <c r="C82" s="57" t="s">
        <v>654</v>
      </c>
      <c r="D82" s="59">
        <v>24519</v>
      </c>
      <c r="E82" s="60">
        <v>9777.61</v>
      </c>
      <c r="F82" s="53"/>
      <c r="G82" s="57" t="s">
        <v>643</v>
      </c>
    </row>
    <row r="83" spans="1:7" x14ac:dyDescent="0.25">
      <c r="A83" s="41" t="s">
        <v>655</v>
      </c>
      <c r="B83" s="55">
        <v>42159</v>
      </c>
      <c r="C83" s="41" t="s">
        <v>656</v>
      </c>
      <c r="D83" s="61">
        <v>27464</v>
      </c>
      <c r="E83" s="62">
        <v>2965.8</v>
      </c>
      <c r="F83" s="53"/>
      <c r="G83" s="41" t="s">
        <v>643</v>
      </c>
    </row>
    <row r="84" spans="1:7" x14ac:dyDescent="0.25">
      <c r="A84" s="41" t="s">
        <v>657</v>
      </c>
      <c r="B84" s="55">
        <v>42159</v>
      </c>
      <c r="C84" s="41" t="s">
        <v>656</v>
      </c>
      <c r="D84" s="61">
        <v>27465</v>
      </c>
      <c r="E84" s="62">
        <v>834.2</v>
      </c>
      <c r="F84" s="53"/>
      <c r="G84" s="41" t="s">
        <v>643</v>
      </c>
    </row>
    <row r="85" spans="1:7" x14ac:dyDescent="0.25">
      <c r="A85" s="41" t="s">
        <v>658</v>
      </c>
      <c r="B85" s="55">
        <v>42270</v>
      </c>
      <c r="C85" s="41" t="s">
        <v>659</v>
      </c>
      <c r="D85" s="56">
        <v>29044</v>
      </c>
      <c r="E85" s="14">
        <v>5800</v>
      </c>
      <c r="F85" s="63"/>
      <c r="G85" s="41" t="s">
        <v>643</v>
      </c>
    </row>
    <row r="86" spans="1:7" x14ac:dyDescent="0.25">
      <c r="A86" s="41" t="s">
        <v>660</v>
      </c>
      <c r="B86" s="55">
        <v>42271</v>
      </c>
      <c r="C86" s="41" t="s">
        <v>661</v>
      </c>
      <c r="D86" s="56">
        <v>29072</v>
      </c>
      <c r="E86" s="14">
        <v>8120</v>
      </c>
      <c r="F86" s="63"/>
      <c r="G86" s="41" t="s">
        <v>643</v>
      </c>
    </row>
    <row r="87" spans="1:7" x14ac:dyDescent="0.25">
      <c r="A87" s="41" t="s">
        <v>662</v>
      </c>
      <c r="B87" s="55">
        <v>42275</v>
      </c>
      <c r="C87" s="41" t="s">
        <v>663</v>
      </c>
      <c r="D87" s="56">
        <v>29105</v>
      </c>
      <c r="E87" s="41">
        <v>250</v>
      </c>
      <c r="F87" s="46"/>
      <c r="G87" s="41" t="s">
        <v>643</v>
      </c>
    </row>
    <row r="88" spans="1:7" x14ac:dyDescent="0.25">
      <c r="A88" s="41" t="s">
        <v>664</v>
      </c>
      <c r="B88" s="55">
        <v>42286</v>
      </c>
      <c r="C88" s="41" t="s">
        <v>665</v>
      </c>
      <c r="D88" s="56">
        <v>29336</v>
      </c>
      <c r="E88" s="14">
        <v>1000</v>
      </c>
      <c r="F88" s="46"/>
      <c r="G88" s="41" t="s">
        <v>643</v>
      </c>
    </row>
    <row r="89" spans="1:7" x14ac:dyDescent="0.25">
      <c r="A89" s="41" t="s">
        <v>666</v>
      </c>
      <c r="B89" s="55">
        <v>42296</v>
      </c>
      <c r="C89" s="41" t="s">
        <v>667</v>
      </c>
      <c r="D89" s="56">
        <v>29459</v>
      </c>
      <c r="E89" s="14">
        <v>4500</v>
      </c>
      <c r="F89" s="46"/>
      <c r="G89" s="41" t="s">
        <v>643</v>
      </c>
    </row>
    <row r="90" spans="1:7" x14ac:dyDescent="0.25">
      <c r="A90" s="41" t="s">
        <v>668</v>
      </c>
      <c r="B90" s="55">
        <v>42304</v>
      </c>
      <c r="C90" s="41" t="s">
        <v>669</v>
      </c>
      <c r="D90" s="56">
        <v>29580</v>
      </c>
      <c r="E90" s="14">
        <v>4000</v>
      </c>
      <c r="F90" s="46"/>
      <c r="G90" s="41" t="s">
        <v>643</v>
      </c>
    </row>
    <row r="91" spans="1:7" x14ac:dyDescent="0.25">
      <c r="A91" s="41" t="s">
        <v>670</v>
      </c>
      <c r="B91" s="55">
        <v>42312</v>
      </c>
      <c r="C91" s="41" t="s">
        <v>671</v>
      </c>
      <c r="D91" s="56">
        <v>29664</v>
      </c>
      <c r="E91" s="42">
        <v>10961</v>
      </c>
      <c r="F91" s="63"/>
      <c r="G91" s="41" t="s">
        <v>643</v>
      </c>
    </row>
    <row r="92" spans="1:7" x14ac:dyDescent="0.25">
      <c r="A92" s="57" t="s">
        <v>672</v>
      </c>
      <c r="B92" s="58">
        <v>42314</v>
      </c>
      <c r="C92" s="57" t="s">
        <v>673</v>
      </c>
      <c r="D92" s="59">
        <v>29692</v>
      </c>
      <c r="E92" s="57">
        <v>2000</v>
      </c>
      <c r="F92" s="63"/>
      <c r="G92" s="57" t="s">
        <v>643</v>
      </c>
    </row>
    <row r="93" spans="1:7" x14ac:dyDescent="0.25">
      <c r="A93" s="41" t="s">
        <v>674</v>
      </c>
      <c r="B93" s="55">
        <v>42315</v>
      </c>
      <c r="C93" s="41" t="s">
        <v>675</v>
      </c>
      <c r="D93" s="56">
        <v>29733</v>
      </c>
      <c r="E93" s="42">
        <v>1000</v>
      </c>
      <c r="F93" s="63"/>
      <c r="G93" s="41" t="s">
        <v>643</v>
      </c>
    </row>
    <row r="94" spans="1:7" x14ac:dyDescent="0.25">
      <c r="A94" s="41" t="s">
        <v>676</v>
      </c>
      <c r="B94" s="55">
        <v>42320</v>
      </c>
      <c r="C94" s="41" t="s">
        <v>677</v>
      </c>
      <c r="D94" s="56">
        <v>29792</v>
      </c>
      <c r="E94" s="42">
        <v>10961</v>
      </c>
      <c r="F94" s="63"/>
      <c r="G94" s="41" t="s">
        <v>643</v>
      </c>
    </row>
    <row r="95" spans="1:7" x14ac:dyDescent="0.25">
      <c r="A95" s="41" t="s">
        <v>678</v>
      </c>
      <c r="B95" s="55">
        <v>42324</v>
      </c>
      <c r="C95" s="41" t="s">
        <v>679</v>
      </c>
      <c r="D95" s="56">
        <v>29852</v>
      </c>
      <c r="E95" s="42">
        <v>2000</v>
      </c>
      <c r="F95" s="63"/>
      <c r="G95" s="41" t="s">
        <v>680</v>
      </c>
    </row>
    <row r="96" spans="1:7" x14ac:dyDescent="0.25">
      <c r="A96" s="41" t="s">
        <v>681</v>
      </c>
      <c r="B96" s="55">
        <v>42342</v>
      </c>
      <c r="C96" s="41" t="s">
        <v>682</v>
      </c>
      <c r="D96" s="56">
        <v>30198</v>
      </c>
      <c r="E96" s="42">
        <v>2000</v>
      </c>
      <c r="F96" s="63"/>
      <c r="G96" s="41" t="s">
        <v>643</v>
      </c>
    </row>
    <row r="97" spans="1:7" x14ac:dyDescent="0.25">
      <c r="A97" s="41" t="s">
        <v>683</v>
      </c>
      <c r="B97" s="55">
        <v>42348</v>
      </c>
      <c r="C97" s="41" t="s">
        <v>684</v>
      </c>
      <c r="D97" s="56">
        <v>30278</v>
      </c>
      <c r="E97" s="42">
        <v>2183.63</v>
      </c>
      <c r="F97" s="63"/>
      <c r="G97" s="41" t="s">
        <v>643</v>
      </c>
    </row>
    <row r="98" spans="1:7" x14ac:dyDescent="0.25">
      <c r="A98" s="41" t="s">
        <v>685</v>
      </c>
      <c r="B98" s="55">
        <v>42366</v>
      </c>
      <c r="C98" s="41" t="s">
        <v>686</v>
      </c>
      <c r="D98" s="56">
        <v>30585</v>
      </c>
      <c r="E98" s="42">
        <v>3030.01</v>
      </c>
      <c r="F98" s="2"/>
      <c r="G98" s="41" t="s">
        <v>643</v>
      </c>
    </row>
    <row r="99" spans="1:7" x14ac:dyDescent="0.25">
      <c r="A99" s="41" t="s">
        <v>687</v>
      </c>
      <c r="B99" s="55">
        <v>42397</v>
      </c>
      <c r="C99" s="41" t="s">
        <v>688</v>
      </c>
      <c r="D99" s="56">
        <v>31102</v>
      </c>
      <c r="E99" s="42">
        <v>5000</v>
      </c>
      <c r="F99" s="64"/>
      <c r="G99" s="41" t="s">
        <v>643</v>
      </c>
    </row>
    <row r="100" spans="1:7" x14ac:dyDescent="0.25">
      <c r="A100" s="41" t="s">
        <v>691</v>
      </c>
      <c r="B100" s="55">
        <v>42402</v>
      </c>
      <c r="C100" s="41" t="s">
        <v>692</v>
      </c>
      <c r="D100" s="56">
        <v>31191</v>
      </c>
      <c r="E100" s="41">
        <v>8</v>
      </c>
      <c r="F100" s="64"/>
      <c r="G100" s="41" t="s">
        <v>680</v>
      </c>
    </row>
    <row r="101" spans="1:7" x14ac:dyDescent="0.25">
      <c r="A101" s="41" t="s">
        <v>693</v>
      </c>
      <c r="B101" s="55">
        <v>42404</v>
      </c>
      <c r="C101" s="41" t="s">
        <v>694</v>
      </c>
      <c r="D101" s="56">
        <v>31215</v>
      </c>
      <c r="E101" s="42">
        <v>5000</v>
      </c>
      <c r="F101" s="64"/>
      <c r="G101" s="41" t="s">
        <v>643</v>
      </c>
    </row>
    <row r="102" spans="1:7" x14ac:dyDescent="0.25">
      <c r="A102" s="41" t="s">
        <v>695</v>
      </c>
      <c r="B102" s="55">
        <v>42404</v>
      </c>
      <c r="C102" s="41" t="s">
        <v>696</v>
      </c>
      <c r="D102" s="56">
        <v>31225</v>
      </c>
      <c r="E102" s="42">
        <v>3000</v>
      </c>
      <c r="F102" s="64"/>
      <c r="G102" s="41" t="s">
        <v>643</v>
      </c>
    </row>
    <row r="103" spans="1:7" x14ac:dyDescent="0.25">
      <c r="A103" s="41" t="s">
        <v>697</v>
      </c>
      <c r="B103" s="55">
        <v>42410</v>
      </c>
      <c r="C103" s="41" t="s">
        <v>698</v>
      </c>
      <c r="D103" s="56">
        <v>31288</v>
      </c>
      <c r="E103" s="42">
        <v>200000</v>
      </c>
      <c r="F103" s="64"/>
      <c r="G103" s="41" t="s">
        <v>643</v>
      </c>
    </row>
    <row r="104" spans="1:7" x14ac:dyDescent="0.25">
      <c r="A104" s="41" t="s">
        <v>699</v>
      </c>
      <c r="B104" s="55">
        <v>42410</v>
      </c>
      <c r="C104" s="41" t="s">
        <v>698</v>
      </c>
      <c r="D104" s="56">
        <v>31289</v>
      </c>
      <c r="E104" s="42">
        <v>11000</v>
      </c>
      <c r="F104" s="64"/>
      <c r="G104" s="41" t="s">
        <v>643</v>
      </c>
    </row>
    <row r="105" spans="1:7" x14ac:dyDescent="0.25">
      <c r="A105" s="41" t="s">
        <v>702</v>
      </c>
      <c r="B105" s="55">
        <v>42429</v>
      </c>
      <c r="C105" s="41" t="s">
        <v>703</v>
      </c>
      <c r="D105" s="56">
        <v>31598</v>
      </c>
      <c r="E105" s="42">
        <v>1000</v>
      </c>
      <c r="F105" s="64"/>
      <c r="G105" s="41" t="s">
        <v>643</v>
      </c>
    </row>
    <row r="106" spans="1:7" x14ac:dyDescent="0.25">
      <c r="A106" s="41" t="s">
        <v>706</v>
      </c>
      <c r="B106" s="55">
        <v>42448</v>
      </c>
      <c r="C106" s="41" t="s">
        <v>707</v>
      </c>
      <c r="D106" s="56">
        <v>31909</v>
      </c>
      <c r="E106" s="42">
        <v>14000</v>
      </c>
      <c r="F106" s="64"/>
      <c r="G106" s="41" t="s">
        <v>643</v>
      </c>
    </row>
    <row r="107" spans="1:7" x14ac:dyDescent="0.25">
      <c r="A107" s="41" t="s">
        <v>708</v>
      </c>
      <c r="B107" s="55">
        <v>42452</v>
      </c>
      <c r="C107" s="41" t="s">
        <v>709</v>
      </c>
      <c r="D107" s="56">
        <v>31941</v>
      </c>
      <c r="E107" s="42">
        <v>1000</v>
      </c>
      <c r="F107" s="64"/>
      <c r="G107" s="41" t="s">
        <v>643</v>
      </c>
    </row>
    <row r="108" spans="1:7" x14ac:dyDescent="0.25">
      <c r="A108" s="41" t="s">
        <v>710</v>
      </c>
      <c r="B108" s="55">
        <v>42458</v>
      </c>
      <c r="C108" s="41" t="s">
        <v>711</v>
      </c>
      <c r="D108" s="56">
        <v>32016</v>
      </c>
      <c r="E108" s="42">
        <v>8537</v>
      </c>
      <c r="F108" s="64"/>
      <c r="G108" s="41" t="s">
        <v>643</v>
      </c>
    </row>
    <row r="109" spans="1:7" x14ac:dyDescent="0.25">
      <c r="A109" s="41" t="s">
        <v>712</v>
      </c>
      <c r="B109" s="55">
        <v>42472</v>
      </c>
      <c r="C109" s="41" t="s">
        <v>713</v>
      </c>
      <c r="D109" s="56">
        <v>32261</v>
      </c>
      <c r="E109" s="42">
        <v>8537</v>
      </c>
      <c r="F109" s="64"/>
      <c r="G109" s="41" t="s">
        <v>643</v>
      </c>
    </row>
    <row r="110" spans="1:7" x14ac:dyDescent="0.25">
      <c r="A110" s="41" t="s">
        <v>714</v>
      </c>
      <c r="B110" s="55">
        <v>42488</v>
      </c>
      <c r="C110" s="41" t="s">
        <v>715</v>
      </c>
      <c r="D110" s="56">
        <v>32477</v>
      </c>
      <c r="E110" s="41">
        <v>500</v>
      </c>
      <c r="F110" s="64"/>
      <c r="G110" s="41" t="s">
        <v>643</v>
      </c>
    </row>
    <row r="111" spans="1:7" x14ac:dyDescent="0.25">
      <c r="A111" s="41" t="s">
        <v>716</v>
      </c>
      <c r="B111" s="55">
        <v>42490</v>
      </c>
      <c r="C111" s="41" t="s">
        <v>717</v>
      </c>
      <c r="D111" s="56">
        <v>32539</v>
      </c>
      <c r="E111" s="42">
        <v>20000</v>
      </c>
      <c r="F111" s="64"/>
      <c r="G111" s="41" t="s">
        <v>643</v>
      </c>
    </row>
    <row r="112" spans="1:7" x14ac:dyDescent="0.25">
      <c r="A112" s="41" t="s">
        <v>718</v>
      </c>
      <c r="B112" s="55">
        <v>42492</v>
      </c>
      <c r="C112" s="41" t="s">
        <v>715</v>
      </c>
      <c r="D112" s="56">
        <v>32578</v>
      </c>
      <c r="E112" s="42">
        <v>4500</v>
      </c>
      <c r="F112" s="64"/>
      <c r="G112" s="41" t="s">
        <v>643</v>
      </c>
    </row>
    <row r="113" spans="1:7" x14ac:dyDescent="0.25">
      <c r="A113" s="41" t="s">
        <v>719</v>
      </c>
      <c r="B113" s="55">
        <v>42502</v>
      </c>
      <c r="C113" s="41" t="s">
        <v>720</v>
      </c>
      <c r="D113" s="56">
        <v>32724</v>
      </c>
      <c r="E113" s="41">
        <v>500</v>
      </c>
      <c r="F113" s="64"/>
      <c r="G113" s="41" t="s">
        <v>643</v>
      </c>
    </row>
    <row r="114" spans="1:7" x14ac:dyDescent="0.25">
      <c r="A114" s="41" t="s">
        <v>725</v>
      </c>
      <c r="B114" s="55">
        <v>42515</v>
      </c>
      <c r="C114" s="41" t="s">
        <v>726</v>
      </c>
      <c r="D114" s="56">
        <v>32960</v>
      </c>
      <c r="E114" s="42">
        <v>1547</v>
      </c>
      <c r="F114" s="64"/>
      <c r="G114" s="41" t="s">
        <v>680</v>
      </c>
    </row>
    <row r="115" spans="1:7" x14ac:dyDescent="0.25">
      <c r="A115" s="41" t="s">
        <v>727</v>
      </c>
      <c r="B115" s="55">
        <v>42516</v>
      </c>
      <c r="C115" s="41" t="s">
        <v>728</v>
      </c>
      <c r="D115" s="56">
        <v>32974</v>
      </c>
      <c r="E115" s="42">
        <v>1500</v>
      </c>
      <c r="F115" s="64"/>
      <c r="G115" s="41" t="s">
        <v>643</v>
      </c>
    </row>
    <row r="116" spans="1:7" x14ac:dyDescent="0.25">
      <c r="A116" s="41" t="s">
        <v>731</v>
      </c>
      <c r="B116" s="55">
        <v>42521</v>
      </c>
      <c r="C116" s="41" t="s">
        <v>732</v>
      </c>
      <c r="D116" s="56">
        <v>33073</v>
      </c>
      <c r="E116" s="42">
        <v>5000</v>
      </c>
      <c r="F116" s="64"/>
      <c r="G116" s="41" t="s">
        <v>643</v>
      </c>
    </row>
    <row r="117" spans="1:7" x14ac:dyDescent="0.25">
      <c r="A117" s="41" t="s">
        <v>733</v>
      </c>
      <c r="B117" s="55">
        <v>42533</v>
      </c>
      <c r="C117" s="41" t="s">
        <v>734</v>
      </c>
      <c r="D117" s="56">
        <v>33270</v>
      </c>
      <c r="E117" s="42">
        <v>1000</v>
      </c>
      <c r="F117" s="71"/>
      <c r="G117" s="41" t="s">
        <v>643</v>
      </c>
    </row>
    <row r="118" spans="1:7" x14ac:dyDescent="0.25">
      <c r="A118" s="41" t="s">
        <v>739</v>
      </c>
      <c r="B118" s="55">
        <v>42566</v>
      </c>
      <c r="C118" s="41" t="s">
        <v>740</v>
      </c>
      <c r="D118" s="56">
        <v>33860</v>
      </c>
      <c r="E118" s="42">
        <v>5000</v>
      </c>
      <c r="F118" s="64"/>
      <c r="G118" s="41" t="s">
        <v>643</v>
      </c>
    </row>
    <row r="119" spans="1:7" x14ac:dyDescent="0.25">
      <c r="A119" s="41" t="s">
        <v>741</v>
      </c>
      <c r="B119" s="55">
        <v>42573</v>
      </c>
      <c r="C119" s="41" t="s">
        <v>742</v>
      </c>
      <c r="D119" s="56">
        <v>33974</v>
      </c>
      <c r="E119" s="42">
        <v>5000</v>
      </c>
      <c r="F119" s="64"/>
      <c r="G119" s="41" t="s">
        <v>680</v>
      </c>
    </row>
    <row r="120" spans="1:7" x14ac:dyDescent="0.25">
      <c r="A120" s="41" t="s">
        <v>743</v>
      </c>
      <c r="B120" s="55">
        <v>42577</v>
      </c>
      <c r="C120" s="41" t="s">
        <v>744</v>
      </c>
      <c r="D120" s="56">
        <v>34030</v>
      </c>
      <c r="E120" s="42">
        <v>1000</v>
      </c>
      <c r="F120" s="64"/>
      <c r="G120" s="41" t="s">
        <v>643</v>
      </c>
    </row>
    <row r="121" spans="1:7" x14ac:dyDescent="0.25">
      <c r="A121" s="41" t="s">
        <v>745</v>
      </c>
      <c r="B121" s="55">
        <v>42578</v>
      </c>
      <c r="C121" s="41" t="s">
        <v>746</v>
      </c>
      <c r="D121" s="56">
        <v>34065</v>
      </c>
      <c r="E121" s="41">
        <v>175</v>
      </c>
      <c r="F121" s="64"/>
      <c r="G121" s="41" t="s">
        <v>643</v>
      </c>
    </row>
    <row r="122" spans="1:7" x14ac:dyDescent="0.25">
      <c r="A122" s="41" t="s">
        <v>747</v>
      </c>
      <c r="B122" s="55">
        <v>42580</v>
      </c>
      <c r="C122" s="41" t="s">
        <v>748</v>
      </c>
      <c r="D122" s="56">
        <v>34090</v>
      </c>
      <c r="E122" s="42">
        <v>1000</v>
      </c>
      <c r="F122" s="64"/>
      <c r="G122" s="41" t="s">
        <v>643</v>
      </c>
    </row>
    <row r="123" spans="1:7" x14ac:dyDescent="0.25">
      <c r="A123" s="41" t="s">
        <v>750</v>
      </c>
      <c r="B123" s="55">
        <v>42584</v>
      </c>
      <c r="C123" s="41" t="s">
        <v>751</v>
      </c>
      <c r="D123" s="56">
        <v>34200</v>
      </c>
      <c r="E123" s="42">
        <v>10000</v>
      </c>
      <c r="F123" s="64"/>
      <c r="G123" s="41" t="s">
        <v>643</v>
      </c>
    </row>
    <row r="124" spans="1:7" x14ac:dyDescent="0.25">
      <c r="A124" s="41" t="s">
        <v>752</v>
      </c>
      <c r="B124" s="55">
        <v>42587</v>
      </c>
      <c r="C124" s="41" t="s">
        <v>753</v>
      </c>
      <c r="D124" s="56">
        <v>34270</v>
      </c>
      <c r="E124" s="42">
        <v>2000</v>
      </c>
      <c r="F124" s="64"/>
      <c r="G124" s="41" t="s">
        <v>643</v>
      </c>
    </row>
    <row r="125" spans="1:7" x14ac:dyDescent="0.25">
      <c r="A125" s="41" t="s">
        <v>754</v>
      </c>
      <c r="B125" s="55">
        <v>42592</v>
      </c>
      <c r="C125" s="41" t="s">
        <v>755</v>
      </c>
      <c r="D125" s="56">
        <v>34330</v>
      </c>
      <c r="E125" s="42">
        <v>7000</v>
      </c>
      <c r="F125" s="64"/>
      <c r="G125" s="41" t="s">
        <v>643</v>
      </c>
    </row>
    <row r="126" spans="1:7" x14ac:dyDescent="0.25">
      <c r="A126" s="41" t="s">
        <v>758</v>
      </c>
      <c r="B126" s="55">
        <v>42612</v>
      </c>
      <c r="C126" s="41" t="s">
        <v>759</v>
      </c>
      <c r="D126" s="56">
        <v>34685</v>
      </c>
      <c r="E126" s="42">
        <v>20000</v>
      </c>
      <c r="F126" s="64"/>
      <c r="G126" s="41" t="s">
        <v>643</v>
      </c>
    </row>
    <row r="127" spans="1:7" x14ac:dyDescent="0.25">
      <c r="A127" s="41" t="s">
        <v>760</v>
      </c>
      <c r="B127" s="55">
        <v>42245</v>
      </c>
      <c r="C127" s="41" t="s">
        <v>761</v>
      </c>
      <c r="D127" s="56">
        <v>28679</v>
      </c>
      <c r="E127" s="42">
        <v>1952.0200000000004</v>
      </c>
      <c r="F127" s="64"/>
      <c r="G127" s="41" t="s">
        <v>643</v>
      </c>
    </row>
    <row r="128" spans="1:7" x14ac:dyDescent="0.25">
      <c r="A128" s="41" t="s">
        <v>764</v>
      </c>
      <c r="B128" s="55">
        <v>42618</v>
      </c>
      <c r="C128" s="41" t="s">
        <v>765</v>
      </c>
      <c r="D128" s="56">
        <v>34804</v>
      </c>
      <c r="E128" s="42">
        <v>5000</v>
      </c>
      <c r="F128" s="64"/>
      <c r="G128" s="41" t="s">
        <v>643</v>
      </c>
    </row>
    <row r="129" spans="1:7" x14ac:dyDescent="0.25">
      <c r="A129" s="41" t="s">
        <v>768</v>
      </c>
      <c r="B129" s="55">
        <v>42632</v>
      </c>
      <c r="C129" s="41" t="s">
        <v>769</v>
      </c>
      <c r="D129" s="56">
        <v>34966</v>
      </c>
      <c r="E129" s="42">
        <v>1000</v>
      </c>
      <c r="F129" s="64"/>
      <c r="G129" s="41" t="s">
        <v>643</v>
      </c>
    </row>
    <row r="130" spans="1:7" x14ac:dyDescent="0.25">
      <c r="A130" s="41" t="s">
        <v>770</v>
      </c>
      <c r="B130" s="55">
        <v>42633</v>
      </c>
      <c r="C130" s="41" t="s">
        <v>771</v>
      </c>
      <c r="D130" s="56">
        <v>34982</v>
      </c>
      <c r="E130" s="42">
        <v>10000</v>
      </c>
      <c r="F130" s="64"/>
      <c r="G130" s="41" t="s">
        <v>643</v>
      </c>
    </row>
    <row r="131" spans="1:7" x14ac:dyDescent="0.25">
      <c r="A131" s="41" t="s">
        <v>772</v>
      </c>
      <c r="B131" s="55">
        <v>42633</v>
      </c>
      <c r="C131" s="41" t="s">
        <v>773</v>
      </c>
      <c r="D131" s="56">
        <v>34985</v>
      </c>
      <c r="E131" s="42">
        <v>1000</v>
      </c>
      <c r="F131" s="64"/>
      <c r="G131" s="41" t="s">
        <v>643</v>
      </c>
    </row>
    <row r="132" spans="1:7" x14ac:dyDescent="0.25">
      <c r="A132" s="41" t="s">
        <v>774</v>
      </c>
      <c r="B132" s="55">
        <v>42634</v>
      </c>
      <c r="C132" s="41" t="s">
        <v>775</v>
      </c>
      <c r="D132" s="56">
        <v>35006</v>
      </c>
      <c r="E132" s="41">
        <v>7</v>
      </c>
      <c r="F132" s="64"/>
      <c r="G132" s="41" t="s">
        <v>643</v>
      </c>
    </row>
    <row r="133" spans="1:7" x14ac:dyDescent="0.25">
      <c r="A133" s="41" t="s">
        <v>776</v>
      </c>
      <c r="B133" s="55">
        <v>42634</v>
      </c>
      <c r="C133" s="41" t="s">
        <v>777</v>
      </c>
      <c r="D133" s="56">
        <v>35020</v>
      </c>
      <c r="E133" s="42">
        <v>1000</v>
      </c>
      <c r="F133" s="64"/>
      <c r="G133" s="41" t="s">
        <v>643</v>
      </c>
    </row>
    <row r="134" spans="1:7" x14ac:dyDescent="0.25">
      <c r="A134" s="41" t="s">
        <v>781</v>
      </c>
      <c r="B134" s="55">
        <v>42646</v>
      </c>
      <c r="C134" s="41" t="s">
        <v>782</v>
      </c>
      <c r="D134" s="56">
        <v>35255</v>
      </c>
      <c r="E134" s="42">
        <v>5000</v>
      </c>
      <c r="F134" s="64"/>
      <c r="G134" s="41" t="s">
        <v>643</v>
      </c>
    </row>
    <row r="135" spans="1:7" x14ac:dyDescent="0.25">
      <c r="A135" s="41" t="s">
        <v>787</v>
      </c>
      <c r="B135" s="55">
        <v>42675</v>
      </c>
      <c r="C135" s="41" t="s">
        <v>788</v>
      </c>
      <c r="D135" s="56">
        <v>35812</v>
      </c>
      <c r="E135" s="42">
        <v>29600</v>
      </c>
      <c r="F135" s="72"/>
      <c r="G135" s="41" t="s">
        <v>643</v>
      </c>
    </row>
    <row r="136" spans="1:7" x14ac:dyDescent="0.25">
      <c r="A136" s="41" t="s">
        <v>655</v>
      </c>
      <c r="B136" s="55">
        <v>42677</v>
      </c>
      <c r="C136" s="41" t="s">
        <v>789</v>
      </c>
      <c r="D136" s="56">
        <v>35839</v>
      </c>
      <c r="E136" s="42">
        <v>10000</v>
      </c>
      <c r="F136" s="72"/>
      <c r="G136" s="41" t="s">
        <v>680</v>
      </c>
    </row>
    <row r="137" spans="1:7" x14ac:dyDescent="0.25">
      <c r="A137" s="41" t="s">
        <v>790</v>
      </c>
      <c r="B137" s="55">
        <v>42679</v>
      </c>
      <c r="C137" s="41" t="s">
        <v>791</v>
      </c>
      <c r="D137" s="56">
        <v>35875</v>
      </c>
      <c r="E137" s="42">
        <v>20000</v>
      </c>
      <c r="F137" s="2"/>
      <c r="G137" s="41" t="s">
        <v>643</v>
      </c>
    </row>
    <row r="138" spans="1:7" x14ac:dyDescent="0.25">
      <c r="A138" s="41" t="s">
        <v>799</v>
      </c>
      <c r="B138" s="55">
        <v>42697</v>
      </c>
      <c r="C138" s="41" t="s">
        <v>800</v>
      </c>
      <c r="D138" s="56">
        <v>36217</v>
      </c>
      <c r="E138" s="42">
        <v>1000</v>
      </c>
      <c r="F138" s="2"/>
      <c r="G138" s="41" t="s">
        <v>643</v>
      </c>
    </row>
    <row r="139" spans="1:7" x14ac:dyDescent="0.25">
      <c r="A139" s="41" t="s">
        <v>811</v>
      </c>
      <c r="B139" s="55">
        <v>42706</v>
      </c>
      <c r="C139" s="41" t="s">
        <v>812</v>
      </c>
      <c r="D139" s="56">
        <v>36481</v>
      </c>
      <c r="E139" s="42">
        <v>10000</v>
      </c>
      <c r="F139" s="2"/>
      <c r="G139" s="41" t="s">
        <v>643</v>
      </c>
    </row>
    <row r="140" spans="1:7" x14ac:dyDescent="0.25">
      <c r="A140" s="41" t="s">
        <v>813</v>
      </c>
      <c r="B140" s="55">
        <v>42707</v>
      </c>
      <c r="C140" s="41" t="s">
        <v>814</v>
      </c>
      <c r="D140" s="56">
        <v>36498</v>
      </c>
      <c r="E140" s="42">
        <v>1000</v>
      </c>
      <c r="F140" s="2"/>
      <c r="G140" s="41" t="s">
        <v>643</v>
      </c>
    </row>
    <row r="141" spans="1:7" x14ac:dyDescent="0.25">
      <c r="A141" s="41" t="s">
        <v>820</v>
      </c>
      <c r="B141" s="55">
        <v>42713</v>
      </c>
      <c r="C141" s="41" t="s">
        <v>821</v>
      </c>
      <c r="D141" s="56">
        <v>36632</v>
      </c>
      <c r="E141" s="42">
        <v>1000</v>
      </c>
      <c r="F141" s="2"/>
      <c r="G141" s="41" t="s">
        <v>643</v>
      </c>
    </row>
    <row r="142" spans="1:7" x14ac:dyDescent="0.25">
      <c r="A142" s="41" t="s">
        <v>822</v>
      </c>
      <c r="B142" s="55">
        <v>42713</v>
      </c>
      <c r="C142" s="41" t="s">
        <v>823</v>
      </c>
      <c r="D142" s="56">
        <v>36651</v>
      </c>
      <c r="E142" s="42">
        <v>2000</v>
      </c>
      <c r="F142" s="2"/>
      <c r="G142" s="41" t="s">
        <v>643</v>
      </c>
    </row>
    <row r="143" spans="1:7" x14ac:dyDescent="0.25">
      <c r="A143" s="41" t="s">
        <v>824</v>
      </c>
      <c r="B143" s="55">
        <v>42714</v>
      </c>
      <c r="C143" s="41" t="s">
        <v>825</v>
      </c>
      <c r="D143" s="56">
        <v>36676</v>
      </c>
      <c r="E143" s="42">
        <v>5000</v>
      </c>
      <c r="F143" s="2"/>
      <c r="G143" s="41" t="s">
        <v>643</v>
      </c>
    </row>
    <row r="144" spans="1:7" x14ac:dyDescent="0.25">
      <c r="A144" s="41" t="s">
        <v>832</v>
      </c>
      <c r="B144" s="55">
        <v>42719</v>
      </c>
      <c r="C144" s="41" t="s">
        <v>833</v>
      </c>
      <c r="D144" s="56">
        <v>36783</v>
      </c>
      <c r="E144" s="41">
        <v>121.92</v>
      </c>
      <c r="F144" s="2"/>
      <c r="G144" s="41" t="s">
        <v>643</v>
      </c>
    </row>
    <row r="145" spans="1:7" x14ac:dyDescent="0.25">
      <c r="A145" s="41" t="s">
        <v>836</v>
      </c>
      <c r="B145" s="55">
        <v>42723</v>
      </c>
      <c r="C145" s="41" t="s">
        <v>837</v>
      </c>
      <c r="D145" s="56">
        <v>36855</v>
      </c>
      <c r="E145" s="42">
        <v>20000</v>
      </c>
      <c r="F145" s="2"/>
      <c r="G145" s="41" t="s">
        <v>643</v>
      </c>
    </row>
    <row r="146" spans="1:7" x14ac:dyDescent="0.25">
      <c r="A146" s="41" t="s">
        <v>838</v>
      </c>
      <c r="B146" s="55">
        <v>42723</v>
      </c>
      <c r="C146" s="41" t="s">
        <v>837</v>
      </c>
      <c r="D146" s="56">
        <v>36856</v>
      </c>
      <c r="E146" s="42">
        <v>20000</v>
      </c>
      <c r="F146" s="2"/>
      <c r="G146" s="41" t="s">
        <v>643</v>
      </c>
    </row>
    <row r="147" spans="1:7" x14ac:dyDescent="0.25">
      <c r="A147" s="41" t="s">
        <v>787</v>
      </c>
      <c r="B147" s="55">
        <v>42737</v>
      </c>
      <c r="C147" s="41" t="s">
        <v>854</v>
      </c>
      <c r="D147" s="56">
        <v>37273</v>
      </c>
      <c r="E147" s="42">
        <v>10000</v>
      </c>
      <c r="F147" s="2"/>
      <c r="G147" s="41" t="s">
        <v>643</v>
      </c>
    </row>
    <row r="148" spans="1:7" x14ac:dyDescent="0.25">
      <c r="A148" s="41" t="s">
        <v>700</v>
      </c>
      <c r="B148" s="55">
        <v>42745</v>
      </c>
      <c r="C148" s="41" t="s">
        <v>857</v>
      </c>
      <c r="D148" s="56">
        <v>37410</v>
      </c>
      <c r="E148" s="42">
        <v>1000</v>
      </c>
      <c r="F148" s="2"/>
      <c r="G148" s="41" t="s">
        <v>643</v>
      </c>
    </row>
    <row r="149" spans="1:7" x14ac:dyDescent="0.25">
      <c r="A149" s="41" t="s">
        <v>858</v>
      </c>
      <c r="B149" s="55">
        <v>42745</v>
      </c>
      <c r="C149" s="41" t="s">
        <v>859</v>
      </c>
      <c r="D149" s="56">
        <v>37418</v>
      </c>
      <c r="E149" s="41">
        <v>813.26</v>
      </c>
      <c r="F149" s="2"/>
      <c r="G149" s="41" t="s">
        <v>643</v>
      </c>
    </row>
    <row r="150" spans="1:7" x14ac:dyDescent="0.25">
      <c r="A150" s="41" t="s">
        <v>875</v>
      </c>
      <c r="B150" s="55">
        <v>42786</v>
      </c>
      <c r="C150" s="41" t="s">
        <v>876</v>
      </c>
      <c r="D150" s="56">
        <v>38223</v>
      </c>
      <c r="E150" s="41">
        <v>500</v>
      </c>
      <c r="F150" s="2"/>
      <c r="G150" s="41" t="s">
        <v>643</v>
      </c>
    </row>
    <row r="151" spans="1:7" x14ac:dyDescent="0.25">
      <c r="A151" s="41" t="s">
        <v>877</v>
      </c>
      <c r="B151" s="55">
        <v>42787</v>
      </c>
      <c r="C151" s="41" t="s">
        <v>878</v>
      </c>
      <c r="D151" s="56">
        <v>38253</v>
      </c>
      <c r="E151" s="42">
        <v>1000</v>
      </c>
      <c r="F151" s="2"/>
      <c r="G151" s="41" t="s">
        <v>643</v>
      </c>
    </row>
    <row r="152" spans="1:7" x14ac:dyDescent="0.25">
      <c r="A152" s="41" t="s">
        <v>838</v>
      </c>
      <c r="B152" s="55">
        <v>42788</v>
      </c>
      <c r="C152" s="41" t="s">
        <v>879</v>
      </c>
      <c r="D152" s="56">
        <v>38278</v>
      </c>
      <c r="E152" s="41">
        <v>100.36</v>
      </c>
      <c r="F152" s="2"/>
      <c r="G152" s="41" t="s">
        <v>643</v>
      </c>
    </row>
    <row r="153" spans="1:7" x14ac:dyDescent="0.25">
      <c r="A153" s="41" t="s">
        <v>880</v>
      </c>
      <c r="B153" s="55">
        <v>42788</v>
      </c>
      <c r="C153" s="41" t="s">
        <v>881</v>
      </c>
      <c r="D153" s="56">
        <v>38287</v>
      </c>
      <c r="E153" s="41">
        <v>448.08</v>
      </c>
      <c r="F153" s="2"/>
      <c r="G153" s="41" t="s">
        <v>643</v>
      </c>
    </row>
    <row r="154" spans="1:7" x14ac:dyDescent="0.25">
      <c r="A154" s="41" t="s">
        <v>882</v>
      </c>
      <c r="B154" s="55">
        <v>42789</v>
      </c>
      <c r="C154" s="41" t="s">
        <v>879</v>
      </c>
      <c r="D154" s="56">
        <v>38295</v>
      </c>
      <c r="E154" s="41">
        <v>100</v>
      </c>
      <c r="F154" s="2"/>
      <c r="G154" s="41" t="s">
        <v>643</v>
      </c>
    </row>
    <row r="155" spans="1:7" x14ac:dyDescent="0.25">
      <c r="A155" s="41" t="s">
        <v>883</v>
      </c>
      <c r="B155" s="55">
        <v>42790</v>
      </c>
      <c r="C155" s="41" t="s">
        <v>884</v>
      </c>
      <c r="D155" s="56">
        <v>38339</v>
      </c>
      <c r="E155" s="42">
        <v>1000</v>
      </c>
      <c r="F155" s="2"/>
      <c r="G155" s="41" t="s">
        <v>643</v>
      </c>
    </row>
    <row r="156" spans="1:7" x14ac:dyDescent="0.25">
      <c r="A156" s="41" t="s">
        <v>906</v>
      </c>
      <c r="B156" s="55">
        <v>42796</v>
      </c>
      <c r="C156" s="41" t="s">
        <v>907</v>
      </c>
      <c r="D156" s="56">
        <v>38495</v>
      </c>
      <c r="E156" s="42">
        <v>5000</v>
      </c>
      <c r="F156" s="2"/>
      <c r="G156" s="41" t="s">
        <v>643</v>
      </c>
    </row>
    <row r="157" spans="1:7" x14ac:dyDescent="0.25">
      <c r="A157" s="41" t="s">
        <v>910</v>
      </c>
      <c r="B157" s="55">
        <v>42804</v>
      </c>
      <c r="C157" s="41" t="s">
        <v>911</v>
      </c>
      <c r="D157" s="56">
        <v>38660</v>
      </c>
      <c r="E157" s="41">
        <v>500</v>
      </c>
      <c r="F157" s="2"/>
      <c r="G157" s="41" t="s">
        <v>643</v>
      </c>
    </row>
    <row r="158" spans="1:7" x14ac:dyDescent="0.25">
      <c r="A158" s="41" t="s">
        <v>914</v>
      </c>
      <c r="B158" s="55">
        <v>42807</v>
      </c>
      <c r="C158" s="41" t="s">
        <v>915</v>
      </c>
      <c r="D158" s="56">
        <v>38703</v>
      </c>
      <c r="E158" s="41">
        <v>500</v>
      </c>
      <c r="F158" s="2"/>
      <c r="G158" s="41" t="s">
        <v>643</v>
      </c>
    </row>
    <row r="159" spans="1:7" x14ac:dyDescent="0.25">
      <c r="A159" s="41" t="s">
        <v>916</v>
      </c>
      <c r="B159" s="55">
        <v>42809</v>
      </c>
      <c r="C159" s="41" t="s">
        <v>917</v>
      </c>
      <c r="D159" s="56">
        <v>38753</v>
      </c>
      <c r="E159" s="42">
        <v>1000</v>
      </c>
      <c r="F159" s="2"/>
      <c r="G159" s="41" t="s">
        <v>643</v>
      </c>
    </row>
    <row r="160" spans="1:7" x14ac:dyDescent="0.25">
      <c r="A160" s="41" t="s">
        <v>920</v>
      </c>
      <c r="B160" s="55">
        <v>42814</v>
      </c>
      <c r="C160" s="41" t="s">
        <v>921</v>
      </c>
      <c r="D160" s="56">
        <v>38830</v>
      </c>
      <c r="E160" s="42">
        <v>1000</v>
      </c>
      <c r="F160" s="2"/>
      <c r="G160" s="41" t="s">
        <v>643</v>
      </c>
    </row>
    <row r="161" spans="1:7" x14ac:dyDescent="0.25">
      <c r="A161" s="41" t="s">
        <v>727</v>
      </c>
      <c r="B161" s="55">
        <v>42816</v>
      </c>
      <c r="C161" s="41" t="s">
        <v>922</v>
      </c>
      <c r="D161" s="56">
        <v>38883</v>
      </c>
      <c r="E161" s="42">
        <v>1000</v>
      </c>
      <c r="F161" s="2"/>
      <c r="G161" s="41" t="s">
        <v>643</v>
      </c>
    </row>
    <row r="162" spans="1:7" x14ac:dyDescent="0.25">
      <c r="A162" s="41" t="s">
        <v>925</v>
      </c>
      <c r="B162" s="55">
        <v>42822</v>
      </c>
      <c r="C162" s="41" t="s">
        <v>926</v>
      </c>
      <c r="D162" s="56">
        <v>39021</v>
      </c>
      <c r="E162" s="41">
        <v>500</v>
      </c>
      <c r="F162" s="2"/>
      <c r="G162" s="41" t="s">
        <v>643</v>
      </c>
    </row>
    <row r="163" spans="1:7" x14ac:dyDescent="0.25">
      <c r="A163" s="41" t="s">
        <v>927</v>
      </c>
      <c r="B163" s="55">
        <v>42824</v>
      </c>
      <c r="C163" s="41" t="s">
        <v>928</v>
      </c>
      <c r="D163" s="56">
        <v>39065</v>
      </c>
      <c r="E163" s="42">
        <v>20000</v>
      </c>
      <c r="F163" s="2"/>
      <c r="G163" s="41" t="s">
        <v>643</v>
      </c>
    </row>
    <row r="164" spans="1:7" x14ac:dyDescent="0.25">
      <c r="A164" s="41" t="s">
        <v>929</v>
      </c>
      <c r="B164" s="55">
        <v>42838</v>
      </c>
      <c r="C164" s="41" t="s">
        <v>930</v>
      </c>
      <c r="D164" s="56">
        <v>39342</v>
      </c>
      <c r="E164" s="42">
        <v>5000</v>
      </c>
      <c r="F164" s="2"/>
      <c r="G164" s="41" t="s">
        <v>643</v>
      </c>
    </row>
    <row r="165" spans="1:7" x14ac:dyDescent="0.25">
      <c r="A165" s="41" t="s">
        <v>931</v>
      </c>
      <c r="B165" s="55">
        <v>42843</v>
      </c>
      <c r="C165" s="41" t="s">
        <v>932</v>
      </c>
      <c r="D165" s="56">
        <v>39395</v>
      </c>
      <c r="E165" s="42">
        <v>20000</v>
      </c>
      <c r="F165" s="2"/>
      <c r="G165" s="41" t="s">
        <v>643</v>
      </c>
    </row>
    <row r="166" spans="1:7" x14ac:dyDescent="0.25">
      <c r="A166" s="41" t="s">
        <v>935</v>
      </c>
      <c r="B166" s="55">
        <v>42845</v>
      </c>
      <c r="C166" s="41" t="s">
        <v>936</v>
      </c>
      <c r="D166" s="56">
        <v>39464</v>
      </c>
      <c r="E166" s="42">
        <v>10000</v>
      </c>
      <c r="F166" s="2">
        <v>2</v>
      </c>
      <c r="G166" s="41" t="s">
        <v>643</v>
      </c>
    </row>
    <row r="167" spans="1:7" x14ac:dyDescent="0.25">
      <c r="A167" s="41" t="s">
        <v>710</v>
      </c>
      <c r="B167" s="55">
        <v>42847</v>
      </c>
      <c r="C167" s="41" t="s">
        <v>937</v>
      </c>
      <c r="D167" s="56">
        <v>39506</v>
      </c>
      <c r="E167" s="42">
        <v>1000</v>
      </c>
      <c r="F167" s="2"/>
      <c r="G167" s="41" t="s">
        <v>643</v>
      </c>
    </row>
    <row r="168" spans="1:7" x14ac:dyDescent="0.25">
      <c r="A168" s="41" t="s">
        <v>939</v>
      </c>
      <c r="B168" s="55">
        <v>42850</v>
      </c>
      <c r="C168" s="41" t="s">
        <v>940</v>
      </c>
      <c r="D168" s="56">
        <v>39542</v>
      </c>
      <c r="E168" s="42">
        <v>4000</v>
      </c>
      <c r="F168" s="2"/>
      <c r="G168" s="41" t="s">
        <v>643</v>
      </c>
    </row>
    <row r="169" spans="1:7" x14ac:dyDescent="0.25">
      <c r="A169" s="41" t="s">
        <v>941</v>
      </c>
      <c r="B169" s="55">
        <v>42851</v>
      </c>
      <c r="C169" s="41" t="s">
        <v>942</v>
      </c>
      <c r="D169" s="56">
        <v>39569</v>
      </c>
      <c r="E169" s="42">
        <v>50000</v>
      </c>
      <c r="F169" s="2"/>
      <c r="G169" s="41" t="s">
        <v>643</v>
      </c>
    </row>
    <row r="170" spans="1:7" x14ac:dyDescent="0.25">
      <c r="A170" s="41" t="s">
        <v>943</v>
      </c>
      <c r="B170" s="55">
        <v>42854</v>
      </c>
      <c r="C170" s="41" t="s">
        <v>944</v>
      </c>
      <c r="D170" s="56">
        <v>39635</v>
      </c>
      <c r="E170" s="42">
        <v>20000</v>
      </c>
      <c r="F170" s="2"/>
      <c r="G170" s="41" t="s">
        <v>643</v>
      </c>
    </row>
    <row r="171" spans="1:7" x14ac:dyDescent="0.25">
      <c r="A171" s="41" t="s">
        <v>948</v>
      </c>
      <c r="B171" s="55">
        <v>42855</v>
      </c>
      <c r="C171" s="41" t="s">
        <v>949</v>
      </c>
      <c r="D171" s="56">
        <v>39647</v>
      </c>
      <c r="E171" s="42">
        <v>1000</v>
      </c>
      <c r="F171" s="72"/>
      <c r="G171" s="41" t="s">
        <v>643</v>
      </c>
    </row>
    <row r="172" spans="1:7" x14ac:dyDescent="0.25">
      <c r="A172" s="41" t="s">
        <v>950</v>
      </c>
      <c r="B172" s="55">
        <v>42863</v>
      </c>
      <c r="C172" s="41" t="s">
        <v>951</v>
      </c>
      <c r="D172" s="56">
        <v>39823</v>
      </c>
      <c r="E172" s="42">
        <v>1500</v>
      </c>
      <c r="F172" s="72">
        <v>3</v>
      </c>
      <c r="G172" s="41" t="s">
        <v>680</v>
      </c>
    </row>
    <row r="173" spans="1:7" x14ac:dyDescent="0.25">
      <c r="A173" s="41" t="s">
        <v>952</v>
      </c>
      <c r="B173" s="55">
        <v>42864</v>
      </c>
      <c r="C173" s="41" t="s">
        <v>953</v>
      </c>
      <c r="D173" s="56">
        <v>39854</v>
      </c>
      <c r="E173" s="42">
        <v>5000</v>
      </c>
      <c r="F173" s="72"/>
      <c r="G173" s="41" t="s">
        <v>643</v>
      </c>
    </row>
    <row r="174" spans="1:7" x14ac:dyDescent="0.25">
      <c r="A174" s="41" t="s">
        <v>954</v>
      </c>
      <c r="B174" s="55">
        <v>42866</v>
      </c>
      <c r="C174" s="41" t="s">
        <v>955</v>
      </c>
      <c r="D174" s="56">
        <v>39881</v>
      </c>
      <c r="E174" s="42">
        <v>10000</v>
      </c>
      <c r="F174" s="72"/>
      <c r="G174" s="41" t="s">
        <v>643</v>
      </c>
    </row>
    <row r="175" spans="1:7" x14ac:dyDescent="0.25">
      <c r="A175" s="41" t="s">
        <v>956</v>
      </c>
      <c r="B175" s="55">
        <v>42867</v>
      </c>
      <c r="C175" s="41" t="s">
        <v>957</v>
      </c>
      <c r="D175" s="56">
        <v>39901</v>
      </c>
      <c r="E175" s="42">
        <v>5000</v>
      </c>
      <c r="F175" s="72">
        <v>4</v>
      </c>
      <c r="G175" s="41" t="s">
        <v>680</v>
      </c>
    </row>
    <row r="176" spans="1:7" x14ac:dyDescent="0.25">
      <c r="A176" s="41" t="s">
        <v>958</v>
      </c>
      <c r="B176" s="55">
        <v>42870</v>
      </c>
      <c r="C176" s="41" t="s">
        <v>959</v>
      </c>
      <c r="D176" s="56">
        <v>39929</v>
      </c>
      <c r="E176" s="42">
        <v>1000</v>
      </c>
      <c r="F176" s="72"/>
      <c r="G176" s="41" t="s">
        <v>643</v>
      </c>
    </row>
    <row r="177" spans="1:7" x14ac:dyDescent="0.25">
      <c r="A177" s="41" t="s">
        <v>960</v>
      </c>
      <c r="B177" s="55">
        <v>42873</v>
      </c>
      <c r="C177" s="41" t="s">
        <v>961</v>
      </c>
      <c r="D177" s="56">
        <v>40015</v>
      </c>
      <c r="E177" s="42">
        <v>5000</v>
      </c>
      <c r="F177" s="72">
        <v>2</v>
      </c>
      <c r="G177" s="41" t="s">
        <v>643</v>
      </c>
    </row>
    <row r="178" spans="1:7" x14ac:dyDescent="0.25">
      <c r="A178" s="41" t="s">
        <v>962</v>
      </c>
      <c r="B178" s="55">
        <v>42878</v>
      </c>
      <c r="C178" s="41" t="s">
        <v>963</v>
      </c>
      <c r="D178" s="56">
        <v>40082</v>
      </c>
      <c r="E178" s="41">
        <v>54</v>
      </c>
      <c r="F178" s="72"/>
      <c r="G178" s="41" t="s">
        <v>643</v>
      </c>
    </row>
    <row r="179" spans="1:7" x14ac:dyDescent="0.25">
      <c r="A179" s="41" t="s">
        <v>964</v>
      </c>
      <c r="B179" s="55">
        <v>42884</v>
      </c>
      <c r="C179" s="41" t="s">
        <v>965</v>
      </c>
      <c r="D179" s="56">
        <v>40213</v>
      </c>
      <c r="E179" s="42">
        <v>20000</v>
      </c>
      <c r="F179" s="72"/>
      <c r="G179" s="41" t="s">
        <v>643</v>
      </c>
    </row>
    <row r="180" spans="1:7" x14ac:dyDescent="0.25">
      <c r="A180" s="41" t="s">
        <v>966</v>
      </c>
      <c r="B180" s="55">
        <v>42886</v>
      </c>
      <c r="C180" s="41" t="s">
        <v>967</v>
      </c>
      <c r="D180" s="56">
        <v>40248</v>
      </c>
      <c r="E180" s="42">
        <v>20000</v>
      </c>
      <c r="F180" s="72"/>
      <c r="G180" s="41" t="s">
        <v>643</v>
      </c>
    </row>
    <row r="181" spans="1:7" x14ac:dyDescent="0.25">
      <c r="A181" s="41" t="s">
        <v>968</v>
      </c>
      <c r="B181" s="55">
        <v>42886</v>
      </c>
      <c r="C181" s="41" t="s">
        <v>969</v>
      </c>
      <c r="D181" s="56">
        <v>40251</v>
      </c>
      <c r="E181" s="42">
        <v>161000</v>
      </c>
      <c r="F181" s="72">
        <v>1</v>
      </c>
      <c r="G181" s="41" t="s">
        <v>643</v>
      </c>
    </row>
    <row r="182" spans="1:7" x14ac:dyDescent="0.25">
      <c r="A182" s="41"/>
      <c r="B182" s="41"/>
      <c r="C182" s="41"/>
      <c r="D182" s="41"/>
      <c r="E182" s="41"/>
      <c r="F182" s="41"/>
      <c r="G182" s="41"/>
    </row>
    <row r="183" spans="1:7" x14ac:dyDescent="0.25">
      <c r="A183" s="41"/>
      <c r="B183" s="41"/>
      <c r="C183" s="41"/>
      <c r="D183" s="41"/>
      <c r="E183" s="69">
        <f>+SUM(E76:E181)</f>
        <v>868481.65</v>
      </c>
      <c r="F183" s="41"/>
      <c r="G183" s="41"/>
    </row>
    <row r="184" spans="1:7" x14ac:dyDescent="0.25">
      <c r="A184" s="41"/>
      <c r="B184" s="41"/>
      <c r="C184" s="41"/>
      <c r="D184" s="41"/>
      <c r="E184" s="42">
        <f>+[1]MAY!$N$105</f>
        <v>-809418.90000000014</v>
      </c>
      <c r="F184" s="41"/>
      <c r="G184" s="41"/>
    </row>
    <row r="185" spans="1:7" x14ac:dyDescent="0.25">
      <c r="A185" s="41"/>
      <c r="B185" s="41"/>
      <c r="C185" s="41"/>
      <c r="D185" s="41"/>
      <c r="E185" s="42">
        <f>+E183+E184</f>
        <v>59062.749999999884</v>
      </c>
      <c r="F185" s="41"/>
      <c r="G185" s="41"/>
    </row>
    <row r="186" spans="1:7" x14ac:dyDescent="0.25">
      <c r="A186" s="41"/>
      <c r="B186" s="41"/>
      <c r="C186" s="41"/>
      <c r="D186" s="41"/>
      <c r="E186" s="42"/>
      <c r="F186" s="41"/>
      <c r="G186" s="41"/>
    </row>
  </sheetData>
  <autoFilter ref="A7:D65"/>
  <sortState ref="A8:E74">
    <sortCondition ref="A8:A74"/>
  </sortState>
  <pageMargins left="0.70866141732283472" right="0.70866141732283472" top="0.74803149606299213" bottom="0.74803149606299213" header="0.31496062992125984" footer="0.31496062992125984"/>
  <pageSetup scale="64" fitToHeight="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topLeftCell="A48" workbookViewId="0">
      <selection activeCell="C67" sqref="C67"/>
    </sheetView>
  </sheetViews>
  <sheetFormatPr baseColWidth="10" defaultRowHeight="15" x14ac:dyDescent="0.25"/>
  <cols>
    <col min="1" max="1" width="14.5703125" bestFit="1" customWidth="1"/>
    <col min="2" max="2" width="40.7109375" bestFit="1" customWidth="1"/>
    <col min="3" max="3" width="12.42578125" bestFit="1" customWidth="1"/>
    <col min="4" max="4" width="33.5703125" bestFit="1" customWidth="1"/>
    <col min="5" max="5" width="13.140625" bestFit="1" customWidth="1"/>
    <col min="6" max="6" width="3.7109375" customWidth="1"/>
  </cols>
  <sheetData>
    <row r="1" spans="1:10" x14ac:dyDescent="0.25">
      <c r="A1" s="29"/>
      <c r="B1" s="29"/>
      <c r="C1" s="29"/>
      <c r="D1" s="29"/>
    </row>
    <row r="2" spans="1:10" s="29" customFormat="1" x14ac:dyDescent="0.25">
      <c r="B2" s="3" t="s">
        <v>0</v>
      </c>
      <c r="C2" s="4"/>
      <c r="D2" s="4"/>
    </row>
    <row r="3" spans="1:10" s="29" customFormat="1" x14ac:dyDescent="0.25">
      <c r="B3" s="3" t="s">
        <v>1</v>
      </c>
      <c r="C3" s="4"/>
      <c r="D3" s="4"/>
    </row>
    <row r="4" spans="1:10" s="29" customFormat="1" x14ac:dyDescent="0.25">
      <c r="B4" s="3" t="s">
        <v>2</v>
      </c>
      <c r="C4" s="4"/>
      <c r="D4" s="4"/>
    </row>
    <row r="5" spans="1:10" s="29" customFormat="1" x14ac:dyDescent="0.25">
      <c r="B5" s="8" t="s">
        <v>557</v>
      </c>
      <c r="C5" s="5"/>
      <c r="D5" s="5"/>
    </row>
    <row r="6" spans="1:10" s="29" customFormat="1" x14ac:dyDescent="0.25"/>
    <row r="7" spans="1:10" s="29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0" s="41" customFormat="1" x14ac:dyDescent="0.25">
      <c r="A8" s="41" t="s">
        <v>483</v>
      </c>
      <c r="B8" s="41" t="s">
        <v>484</v>
      </c>
      <c r="C8" s="42">
        <v>115000</v>
      </c>
      <c r="D8" s="9" t="s">
        <v>206</v>
      </c>
      <c r="G8" s="107"/>
      <c r="H8" s="107"/>
      <c r="I8" s="108"/>
      <c r="J8" s="42"/>
    </row>
    <row r="9" spans="1:10" x14ac:dyDescent="0.25">
      <c r="A9" t="s">
        <v>485</v>
      </c>
      <c r="B9" t="s">
        <v>486</v>
      </c>
      <c r="C9" s="30">
        <v>-170746.89</v>
      </c>
      <c r="D9" s="9" t="s">
        <v>558</v>
      </c>
      <c r="F9" s="41"/>
      <c r="G9" s="107"/>
      <c r="H9" s="107"/>
      <c r="I9" s="108"/>
      <c r="J9" s="108"/>
    </row>
    <row r="10" spans="1:10" x14ac:dyDescent="0.25">
      <c r="A10" t="s">
        <v>487</v>
      </c>
      <c r="B10" t="s">
        <v>488</v>
      </c>
      <c r="C10" s="30">
        <v>-60332.38</v>
      </c>
      <c r="D10" s="9" t="s">
        <v>558</v>
      </c>
      <c r="F10" s="41"/>
      <c r="G10" s="107"/>
      <c r="H10" s="107"/>
      <c r="I10" s="108"/>
      <c r="J10" s="108"/>
    </row>
    <row r="11" spans="1:10" x14ac:dyDescent="0.25">
      <c r="A11" t="s">
        <v>582</v>
      </c>
      <c r="B11" t="s">
        <v>583</v>
      </c>
      <c r="C11" s="30">
        <v>-33275</v>
      </c>
      <c r="D11" s="22"/>
      <c r="F11" s="41"/>
      <c r="G11" s="107"/>
      <c r="H11" s="107"/>
      <c r="I11" s="108"/>
      <c r="J11" s="108"/>
    </row>
    <row r="12" spans="1:10" x14ac:dyDescent="0.25">
      <c r="A12" s="41" t="s">
        <v>489</v>
      </c>
      <c r="B12" s="41" t="s">
        <v>490</v>
      </c>
      <c r="C12" s="42">
        <v>-1000</v>
      </c>
      <c r="D12" s="22" t="s">
        <v>114</v>
      </c>
      <c r="F12" s="41"/>
      <c r="G12" s="107"/>
      <c r="H12" s="107"/>
      <c r="I12" s="108"/>
      <c r="J12" s="108"/>
    </row>
    <row r="13" spans="1:10" x14ac:dyDescent="0.25">
      <c r="A13" s="41" t="s">
        <v>491</v>
      </c>
      <c r="B13" s="41" t="s">
        <v>492</v>
      </c>
      <c r="C13" s="42">
        <v>143000</v>
      </c>
      <c r="D13" s="9" t="s">
        <v>558</v>
      </c>
      <c r="E13" s="41"/>
      <c r="F13" s="41"/>
      <c r="G13" s="107"/>
      <c r="H13" s="107"/>
      <c r="I13" s="108"/>
      <c r="J13" s="108"/>
    </row>
    <row r="14" spans="1:10" x14ac:dyDescent="0.25">
      <c r="A14" s="41" t="s">
        <v>493</v>
      </c>
      <c r="B14" s="41" t="s">
        <v>494</v>
      </c>
      <c r="C14" s="42">
        <v>160000</v>
      </c>
      <c r="D14" s="9" t="s">
        <v>559</v>
      </c>
      <c r="E14" s="41"/>
      <c r="F14" s="41"/>
      <c r="G14" s="107"/>
      <c r="H14" s="107"/>
      <c r="I14" s="108"/>
      <c r="J14" s="108"/>
    </row>
    <row r="15" spans="1:10" x14ac:dyDescent="0.25">
      <c r="A15" s="41" t="s">
        <v>495</v>
      </c>
      <c r="B15" s="41" t="s">
        <v>496</v>
      </c>
      <c r="C15" s="42">
        <v>400000</v>
      </c>
      <c r="D15" s="9" t="s">
        <v>558</v>
      </c>
      <c r="E15" s="41"/>
      <c r="F15" s="41"/>
      <c r="G15" s="107"/>
      <c r="H15" s="107"/>
      <c r="I15" s="108"/>
      <c r="J15" s="108"/>
    </row>
    <row r="16" spans="1:10" x14ac:dyDescent="0.25">
      <c r="A16" s="41" t="s">
        <v>497</v>
      </c>
      <c r="B16" s="41" t="s">
        <v>498</v>
      </c>
      <c r="C16" s="42">
        <v>-3000</v>
      </c>
      <c r="D16" s="9" t="s">
        <v>560</v>
      </c>
      <c r="E16" s="41"/>
      <c r="F16" s="41"/>
      <c r="G16" s="107"/>
      <c r="H16" s="107"/>
      <c r="I16" s="108"/>
      <c r="J16" s="108"/>
    </row>
    <row r="17" spans="1:10" x14ac:dyDescent="0.25">
      <c r="A17" s="41" t="s">
        <v>499</v>
      </c>
      <c r="B17" s="41" t="s">
        <v>500</v>
      </c>
      <c r="C17" s="42">
        <v>-5000</v>
      </c>
      <c r="D17" s="9" t="s">
        <v>560</v>
      </c>
      <c r="E17" s="41"/>
      <c r="F17" s="41"/>
      <c r="G17" s="107"/>
      <c r="H17" s="107"/>
      <c r="I17" s="108"/>
      <c r="J17" s="108"/>
    </row>
    <row r="18" spans="1:10" x14ac:dyDescent="0.25">
      <c r="A18" s="41" t="s">
        <v>501</v>
      </c>
      <c r="B18" s="41" t="s">
        <v>502</v>
      </c>
      <c r="C18" s="42">
        <v>-29891.61</v>
      </c>
      <c r="D18" s="9" t="s">
        <v>561</v>
      </c>
      <c r="E18" s="41"/>
      <c r="F18" s="41"/>
      <c r="G18" s="107"/>
      <c r="H18" s="107"/>
      <c r="I18" s="108"/>
      <c r="J18" s="108"/>
    </row>
    <row r="19" spans="1:10" x14ac:dyDescent="0.25">
      <c r="A19" s="41" t="s">
        <v>155</v>
      </c>
      <c r="B19" s="41" t="s">
        <v>156</v>
      </c>
      <c r="C19" s="41">
        <v>-900</v>
      </c>
      <c r="D19" s="22" t="s">
        <v>114</v>
      </c>
      <c r="E19" s="41"/>
      <c r="F19" s="41"/>
      <c r="G19" s="107"/>
      <c r="H19" s="107"/>
      <c r="I19" s="107"/>
      <c r="J19" s="108"/>
    </row>
    <row r="20" spans="1:10" x14ac:dyDescent="0.25">
      <c r="A20" s="41" t="s">
        <v>503</v>
      </c>
      <c r="B20" s="41" t="s">
        <v>504</v>
      </c>
      <c r="C20" s="42">
        <v>11538.17</v>
      </c>
      <c r="D20" s="9" t="s">
        <v>206</v>
      </c>
      <c r="E20" s="41"/>
      <c r="F20" s="41"/>
      <c r="G20" s="107"/>
      <c r="H20" s="107"/>
      <c r="I20" s="108"/>
      <c r="J20" s="108"/>
    </row>
    <row r="21" spans="1:10" x14ac:dyDescent="0.25">
      <c r="A21" s="41" t="s">
        <v>505</v>
      </c>
      <c r="B21" s="41" t="s">
        <v>506</v>
      </c>
      <c r="C21" s="42">
        <v>11990.96</v>
      </c>
      <c r="D21" s="24" t="s">
        <v>209</v>
      </c>
      <c r="E21" s="41"/>
      <c r="F21" s="41"/>
      <c r="G21" s="107"/>
      <c r="H21" s="107"/>
      <c r="I21" s="108"/>
      <c r="J21" s="108"/>
    </row>
    <row r="22" spans="1:10" s="87" customFormat="1" x14ac:dyDescent="0.25">
      <c r="A22" s="87" t="s">
        <v>173</v>
      </c>
      <c r="B22" s="87" t="s">
        <v>174</v>
      </c>
      <c r="C22" s="88">
        <v>-1000</v>
      </c>
      <c r="D22" s="22" t="s">
        <v>114</v>
      </c>
      <c r="G22" s="107"/>
      <c r="H22" s="107"/>
      <c r="I22" s="108"/>
      <c r="J22" s="108"/>
    </row>
    <row r="23" spans="1:10" x14ac:dyDescent="0.25">
      <c r="A23" s="41" t="s">
        <v>507</v>
      </c>
      <c r="B23" s="41" t="s">
        <v>508</v>
      </c>
      <c r="C23" s="42">
        <v>293600</v>
      </c>
      <c r="D23" s="9" t="s">
        <v>559</v>
      </c>
      <c r="E23" s="41"/>
      <c r="F23" s="41"/>
      <c r="G23" s="107"/>
      <c r="H23" s="107"/>
      <c r="I23" s="108"/>
      <c r="J23" s="108"/>
    </row>
    <row r="24" spans="1:10" x14ac:dyDescent="0.25">
      <c r="A24" s="41" t="s">
        <v>509</v>
      </c>
      <c r="B24" s="41" t="s">
        <v>510</v>
      </c>
      <c r="C24" s="42">
        <v>-306.43</v>
      </c>
      <c r="D24" s="22" t="s">
        <v>114</v>
      </c>
      <c r="E24" s="41" t="s">
        <v>562</v>
      </c>
      <c r="F24" s="41"/>
      <c r="G24" s="107"/>
      <c r="H24" s="107"/>
      <c r="I24" s="107"/>
      <c r="J24" s="108"/>
    </row>
    <row r="25" spans="1:10" x14ac:dyDescent="0.25">
      <c r="A25" s="41" t="s">
        <v>434</v>
      </c>
      <c r="B25" s="41" t="s">
        <v>435</v>
      </c>
      <c r="C25" s="41">
        <v>-226.27</v>
      </c>
      <c r="D25" s="22" t="s">
        <v>114</v>
      </c>
      <c r="E25" s="41" t="s">
        <v>562</v>
      </c>
      <c r="F25" s="41"/>
      <c r="G25" s="107"/>
      <c r="H25" s="107"/>
      <c r="I25" s="107"/>
      <c r="J25" s="108"/>
    </row>
    <row r="26" spans="1:10" x14ac:dyDescent="0.25">
      <c r="A26" s="41" t="s">
        <v>436</v>
      </c>
      <c r="B26" s="41" t="s">
        <v>437</v>
      </c>
      <c r="C26" s="41">
        <v>-470.24</v>
      </c>
      <c r="D26" s="22" t="s">
        <v>114</v>
      </c>
      <c r="E26" s="41" t="s">
        <v>562</v>
      </c>
      <c r="F26" s="41"/>
      <c r="G26" s="107"/>
      <c r="H26" s="107"/>
      <c r="I26" s="107"/>
      <c r="J26" s="108"/>
    </row>
    <row r="27" spans="1:10" x14ac:dyDescent="0.25">
      <c r="A27" s="41" t="s">
        <v>89</v>
      </c>
      <c r="B27" s="41" t="s">
        <v>90</v>
      </c>
      <c r="C27" s="42">
        <v>-4000</v>
      </c>
      <c r="D27" s="22" t="s">
        <v>114</v>
      </c>
      <c r="E27" s="26">
        <v>42278</v>
      </c>
      <c r="F27" s="41"/>
      <c r="G27" s="107"/>
      <c r="H27" s="107"/>
      <c r="I27" s="108"/>
      <c r="J27" s="108"/>
    </row>
    <row r="28" spans="1:10" x14ac:dyDescent="0.25">
      <c r="A28" s="41" t="s">
        <v>511</v>
      </c>
      <c r="B28" s="41" t="s">
        <v>512</v>
      </c>
      <c r="C28" s="42">
        <v>466500</v>
      </c>
      <c r="D28" s="9" t="s">
        <v>558</v>
      </c>
      <c r="E28" s="41"/>
      <c r="F28" s="41"/>
      <c r="G28" s="107"/>
      <c r="H28" s="107"/>
      <c r="I28" s="108"/>
      <c r="J28" s="108"/>
    </row>
    <row r="29" spans="1:10" x14ac:dyDescent="0.25">
      <c r="A29" s="41" t="s">
        <v>513</v>
      </c>
      <c r="B29" s="41" t="s">
        <v>514</v>
      </c>
      <c r="C29" s="42">
        <v>-20000</v>
      </c>
      <c r="D29" s="9" t="s">
        <v>560</v>
      </c>
      <c r="E29" s="41"/>
      <c r="F29" s="41"/>
      <c r="G29" s="107"/>
      <c r="H29" s="107"/>
      <c r="I29" s="108"/>
      <c r="J29" s="108"/>
    </row>
    <row r="30" spans="1:10" x14ac:dyDescent="0.25">
      <c r="A30" s="41" t="s">
        <v>312</v>
      </c>
      <c r="B30" s="41" t="s">
        <v>368</v>
      </c>
      <c r="C30" s="42">
        <v>74425</v>
      </c>
      <c r="D30" s="10" t="s">
        <v>564</v>
      </c>
      <c r="E30" s="41"/>
      <c r="F30" s="41"/>
      <c r="G30" s="107"/>
      <c r="H30" s="107"/>
      <c r="I30" s="108"/>
      <c r="J30" s="108"/>
    </row>
    <row r="31" spans="1:10" x14ac:dyDescent="0.25">
      <c r="A31" s="41" t="s">
        <v>322</v>
      </c>
      <c r="B31" s="41" t="s">
        <v>378</v>
      </c>
      <c r="C31" s="41">
        <v>-575</v>
      </c>
      <c r="D31" s="22" t="s">
        <v>114</v>
      </c>
      <c r="E31" s="41" t="s">
        <v>562</v>
      </c>
      <c r="F31" s="41"/>
      <c r="G31" s="107"/>
      <c r="H31" s="107"/>
      <c r="I31" s="107"/>
      <c r="J31" s="108"/>
    </row>
    <row r="32" spans="1:10" x14ac:dyDescent="0.25">
      <c r="A32" s="41" t="s">
        <v>515</v>
      </c>
      <c r="B32" s="41" t="s">
        <v>516</v>
      </c>
      <c r="C32" s="42">
        <v>14667.66</v>
      </c>
      <c r="D32" s="9" t="s">
        <v>558</v>
      </c>
      <c r="E32" s="41"/>
      <c r="F32" s="41"/>
      <c r="G32" s="107"/>
      <c r="H32" s="107"/>
      <c r="I32" s="108"/>
      <c r="J32" s="108"/>
    </row>
    <row r="33" spans="1:10" x14ac:dyDescent="0.25">
      <c r="A33" s="41" t="s">
        <v>517</v>
      </c>
      <c r="B33" s="41" t="s">
        <v>518</v>
      </c>
      <c r="C33" s="42">
        <v>11809.78</v>
      </c>
      <c r="D33" s="24" t="s">
        <v>209</v>
      </c>
      <c r="E33" s="41"/>
      <c r="F33" s="41"/>
      <c r="G33" s="107"/>
      <c r="H33" s="107"/>
      <c r="I33" s="108"/>
      <c r="J33" s="108"/>
    </row>
    <row r="34" spans="1:10" x14ac:dyDescent="0.25">
      <c r="A34" s="41" t="s">
        <v>519</v>
      </c>
      <c r="B34" s="41" t="s">
        <v>520</v>
      </c>
      <c r="C34" s="42">
        <v>9457.92</v>
      </c>
      <c r="D34" s="24" t="s">
        <v>209</v>
      </c>
      <c r="E34" s="41"/>
      <c r="F34" s="41"/>
      <c r="G34" s="107"/>
      <c r="H34" s="107"/>
      <c r="I34" s="108"/>
      <c r="J34" s="108"/>
    </row>
    <row r="35" spans="1:10" x14ac:dyDescent="0.25">
      <c r="A35" s="41" t="s">
        <v>454</v>
      </c>
      <c r="B35" s="41" t="s">
        <v>455</v>
      </c>
      <c r="C35" s="41">
        <v>-301</v>
      </c>
      <c r="D35" s="22" t="s">
        <v>114</v>
      </c>
      <c r="E35" s="41" t="s">
        <v>562</v>
      </c>
      <c r="F35" s="41"/>
      <c r="G35" s="107"/>
      <c r="H35" s="107"/>
      <c r="I35" s="107"/>
      <c r="J35" s="108"/>
    </row>
    <row r="36" spans="1:10" x14ac:dyDescent="0.25">
      <c r="A36" s="41" t="s">
        <v>95</v>
      </c>
      <c r="B36" s="41" t="s">
        <v>96</v>
      </c>
      <c r="C36" s="42">
        <v>1799.99</v>
      </c>
      <c r="D36" s="24"/>
      <c r="E36" s="41"/>
      <c r="F36" s="41"/>
      <c r="G36" s="107"/>
      <c r="H36" s="107"/>
      <c r="I36" s="108"/>
      <c r="J36" s="108"/>
    </row>
    <row r="37" spans="1:10" x14ac:dyDescent="0.25">
      <c r="A37" s="41" t="s">
        <v>521</v>
      </c>
      <c r="B37" s="41" t="s">
        <v>522</v>
      </c>
      <c r="C37" s="42">
        <v>233945.73</v>
      </c>
      <c r="D37" s="24" t="s">
        <v>563</v>
      </c>
      <c r="E37" s="41"/>
      <c r="F37" s="41"/>
      <c r="G37" s="107"/>
      <c r="H37" s="107"/>
      <c r="I37" s="108"/>
      <c r="J37" s="108"/>
    </row>
    <row r="38" spans="1:10" x14ac:dyDescent="0.25">
      <c r="A38" s="41" t="s">
        <v>523</v>
      </c>
      <c r="B38" s="41" t="s">
        <v>524</v>
      </c>
      <c r="C38" s="42">
        <v>7472</v>
      </c>
      <c r="D38" s="9" t="s">
        <v>558</v>
      </c>
      <c r="E38" s="41"/>
      <c r="F38" s="41"/>
      <c r="G38" s="107"/>
      <c r="H38" s="107"/>
      <c r="I38" s="108"/>
      <c r="J38" s="108"/>
    </row>
    <row r="39" spans="1:10" x14ac:dyDescent="0.25">
      <c r="A39" s="41" t="s">
        <v>99</v>
      </c>
      <c r="B39" s="41" t="s">
        <v>100</v>
      </c>
      <c r="C39" s="42">
        <v>-7851.18</v>
      </c>
      <c r="D39" s="22" t="s">
        <v>114</v>
      </c>
      <c r="E39" s="41" t="s">
        <v>562</v>
      </c>
      <c r="F39" s="41"/>
      <c r="G39" s="107"/>
      <c r="H39" s="107"/>
      <c r="I39" s="108"/>
      <c r="J39" s="108"/>
    </row>
    <row r="40" spans="1:10" x14ac:dyDescent="0.25">
      <c r="A40" s="41" t="s">
        <v>525</v>
      </c>
      <c r="B40" s="41" t="s">
        <v>526</v>
      </c>
      <c r="C40" s="42">
        <v>234300</v>
      </c>
      <c r="D40" s="9" t="s">
        <v>558</v>
      </c>
      <c r="E40" s="41"/>
      <c r="F40" s="41"/>
      <c r="G40" s="107"/>
      <c r="H40" s="107"/>
      <c r="I40" s="108"/>
      <c r="J40" s="108"/>
    </row>
    <row r="41" spans="1:10" x14ac:dyDescent="0.25">
      <c r="A41" s="41" t="s">
        <v>527</v>
      </c>
      <c r="B41" s="41" t="s">
        <v>528</v>
      </c>
      <c r="C41" s="42">
        <v>335400</v>
      </c>
      <c r="D41" s="9" t="s">
        <v>559</v>
      </c>
      <c r="E41" s="41"/>
      <c r="F41" s="41"/>
      <c r="G41" s="107"/>
      <c r="H41" s="107"/>
      <c r="I41" s="108"/>
      <c r="J41" s="108"/>
    </row>
    <row r="42" spans="1:10" x14ac:dyDescent="0.25">
      <c r="A42" s="41" t="s">
        <v>529</v>
      </c>
      <c r="B42" s="41" t="s">
        <v>530</v>
      </c>
      <c r="C42" s="42">
        <v>576900</v>
      </c>
      <c r="D42" s="9" t="s">
        <v>206</v>
      </c>
      <c r="E42" s="41"/>
      <c r="F42" s="41"/>
      <c r="G42" s="107"/>
      <c r="H42" s="107"/>
      <c r="I42" s="108"/>
      <c r="J42" s="108"/>
    </row>
    <row r="43" spans="1:10" x14ac:dyDescent="0.25">
      <c r="A43" s="41" t="s">
        <v>531</v>
      </c>
      <c r="B43" s="41" t="s">
        <v>532</v>
      </c>
      <c r="C43" s="42">
        <v>239500</v>
      </c>
      <c r="D43" s="9" t="s">
        <v>558</v>
      </c>
      <c r="E43" s="41"/>
      <c r="F43" s="41"/>
      <c r="G43" s="107"/>
      <c r="H43" s="107"/>
      <c r="I43" s="108"/>
      <c r="J43" s="108"/>
    </row>
    <row r="44" spans="1:10" x14ac:dyDescent="0.25">
      <c r="A44" s="41" t="s">
        <v>533</v>
      </c>
      <c r="B44" s="41" t="s">
        <v>534</v>
      </c>
      <c r="C44" s="41">
        <v>-192.16</v>
      </c>
      <c r="D44" s="22" t="s">
        <v>114</v>
      </c>
      <c r="E44" s="41" t="s">
        <v>562</v>
      </c>
      <c r="F44" s="41"/>
      <c r="G44" s="107"/>
      <c r="H44" s="107"/>
      <c r="I44" s="107"/>
      <c r="J44" s="108"/>
    </row>
    <row r="45" spans="1:10" x14ac:dyDescent="0.25">
      <c r="A45" s="41" t="s">
        <v>535</v>
      </c>
      <c r="B45" s="41" t="s">
        <v>536</v>
      </c>
      <c r="C45" s="42">
        <v>7921</v>
      </c>
      <c r="D45" s="9" t="s">
        <v>558</v>
      </c>
      <c r="E45" s="41"/>
      <c r="F45" s="41"/>
      <c r="G45" s="107"/>
      <c r="H45" s="107"/>
      <c r="I45" s="108"/>
      <c r="J45" s="108"/>
    </row>
    <row r="46" spans="1:10" x14ac:dyDescent="0.25">
      <c r="A46" s="41" t="s">
        <v>537</v>
      </c>
      <c r="B46" s="41" t="s">
        <v>538</v>
      </c>
      <c r="C46" s="42">
        <v>512900</v>
      </c>
      <c r="D46" s="9" t="s">
        <v>558</v>
      </c>
      <c r="E46" s="41"/>
      <c r="F46" s="41"/>
      <c r="G46" s="107"/>
      <c r="H46" s="107"/>
      <c r="I46" s="108"/>
      <c r="J46" s="108"/>
    </row>
    <row r="47" spans="1:10" x14ac:dyDescent="0.25">
      <c r="A47" s="41" t="s">
        <v>539</v>
      </c>
      <c r="B47" s="41" t="s">
        <v>540</v>
      </c>
      <c r="C47" s="42">
        <v>234300</v>
      </c>
      <c r="D47" s="9" t="s">
        <v>559</v>
      </c>
      <c r="E47" s="41"/>
      <c r="F47" s="41"/>
      <c r="G47" s="107"/>
      <c r="H47" s="107"/>
      <c r="I47" s="108"/>
      <c r="J47" s="108"/>
    </row>
    <row r="48" spans="1:10" x14ac:dyDescent="0.25">
      <c r="A48" s="41" t="s">
        <v>541</v>
      </c>
      <c r="B48" s="41" t="s">
        <v>542</v>
      </c>
      <c r="C48" s="42">
        <v>264400</v>
      </c>
      <c r="D48" s="9" t="s">
        <v>558</v>
      </c>
      <c r="E48" s="41"/>
      <c r="F48" s="41"/>
      <c r="G48" s="107"/>
      <c r="H48" s="107"/>
      <c r="I48" s="108"/>
      <c r="J48" s="108"/>
    </row>
    <row r="49" spans="1:10" x14ac:dyDescent="0.25">
      <c r="A49" s="41" t="s">
        <v>543</v>
      </c>
      <c r="B49" s="41" t="s">
        <v>544</v>
      </c>
      <c r="C49" s="42">
        <v>512900</v>
      </c>
      <c r="D49" s="9" t="s">
        <v>206</v>
      </c>
      <c r="E49" s="41"/>
      <c r="F49" s="41"/>
      <c r="G49" s="107"/>
      <c r="H49" s="107"/>
      <c r="I49" s="108"/>
      <c r="J49" s="108"/>
    </row>
    <row r="50" spans="1:10" x14ac:dyDescent="0.25">
      <c r="A50" s="41" t="s">
        <v>545</v>
      </c>
      <c r="B50" s="41" t="s">
        <v>546</v>
      </c>
      <c r="C50" s="42">
        <v>250406.92</v>
      </c>
      <c r="D50" s="9" t="s">
        <v>558</v>
      </c>
      <c r="E50" s="41"/>
      <c r="F50" s="41"/>
      <c r="G50" s="107"/>
      <c r="H50" s="107"/>
      <c r="I50" s="108"/>
      <c r="J50" s="108"/>
    </row>
    <row r="51" spans="1:10" s="107" customFormat="1" x14ac:dyDescent="0.25">
      <c r="A51" s="107" t="s">
        <v>1404</v>
      </c>
      <c r="B51" s="107" t="s">
        <v>1405</v>
      </c>
      <c r="C51" s="108">
        <v>-234300</v>
      </c>
      <c r="D51" s="9" t="s">
        <v>1440</v>
      </c>
      <c r="I51" s="108"/>
      <c r="J51" s="108"/>
    </row>
    <row r="52" spans="1:10" x14ac:dyDescent="0.25">
      <c r="A52" s="41" t="s">
        <v>547</v>
      </c>
      <c r="B52" s="41" t="s">
        <v>548</v>
      </c>
      <c r="C52" s="42">
        <v>134300</v>
      </c>
      <c r="D52" s="9" t="s">
        <v>558</v>
      </c>
      <c r="E52" s="41"/>
      <c r="F52" s="41"/>
      <c r="G52" s="107"/>
      <c r="H52" s="107"/>
      <c r="I52" s="108"/>
      <c r="J52" s="108"/>
    </row>
    <row r="53" spans="1:10" x14ac:dyDescent="0.25">
      <c r="A53" s="41" t="s">
        <v>549</v>
      </c>
      <c r="B53" s="41" t="s">
        <v>550</v>
      </c>
      <c r="C53" s="42">
        <v>238100</v>
      </c>
      <c r="D53" s="9" t="s">
        <v>558</v>
      </c>
      <c r="E53" s="41"/>
      <c r="F53" s="41"/>
      <c r="G53" s="107"/>
      <c r="H53" s="107"/>
      <c r="I53" s="108"/>
      <c r="J53" s="108"/>
    </row>
    <row r="54" spans="1:10" x14ac:dyDescent="0.25">
      <c r="A54" s="41" t="s">
        <v>551</v>
      </c>
      <c r="B54" s="41" t="s">
        <v>552</v>
      </c>
      <c r="C54" s="42">
        <v>628700</v>
      </c>
      <c r="D54" s="9" t="s">
        <v>558</v>
      </c>
      <c r="E54" s="41"/>
      <c r="F54" s="41"/>
      <c r="G54" s="107"/>
      <c r="H54" s="107"/>
      <c r="I54" s="108"/>
      <c r="J54" s="108"/>
    </row>
    <row r="55" spans="1:10" x14ac:dyDescent="0.25">
      <c r="A55" s="41" t="s">
        <v>553</v>
      </c>
      <c r="B55" s="41" t="s">
        <v>554</v>
      </c>
      <c r="C55" s="42">
        <v>529412.07999999996</v>
      </c>
      <c r="D55" s="9" t="s">
        <v>558</v>
      </c>
      <c r="E55" s="41"/>
      <c r="F55" s="41"/>
      <c r="G55" s="107"/>
      <c r="H55" s="107"/>
      <c r="I55" s="108"/>
      <c r="J55" s="108"/>
    </row>
    <row r="56" spans="1:10" x14ac:dyDescent="0.25">
      <c r="A56" s="41" t="s">
        <v>555</v>
      </c>
      <c r="B56" s="41" t="s">
        <v>556</v>
      </c>
      <c r="C56" s="42">
        <v>-20000</v>
      </c>
      <c r="D56" s="9" t="s">
        <v>560</v>
      </c>
      <c r="E56" s="41"/>
      <c r="F56" s="41"/>
      <c r="G56" s="107"/>
      <c r="H56" s="107"/>
      <c r="I56" s="108"/>
      <c r="J56" s="108"/>
    </row>
    <row r="57" spans="1:10" x14ac:dyDescent="0.25">
      <c r="A57" s="41" t="s">
        <v>584</v>
      </c>
      <c r="B57" s="41" t="s">
        <v>585</v>
      </c>
      <c r="C57" s="42">
        <v>-20000</v>
      </c>
      <c r="D57" s="41"/>
      <c r="E57" s="41"/>
      <c r="F57" s="41"/>
      <c r="G57" s="107"/>
      <c r="H57" s="107"/>
      <c r="I57" s="108"/>
      <c r="J57" s="108"/>
    </row>
    <row r="58" spans="1:10" x14ac:dyDescent="0.25">
      <c r="A58" s="41" t="s">
        <v>103</v>
      </c>
      <c r="B58" s="41" t="s">
        <v>104</v>
      </c>
      <c r="C58" s="42">
        <f>+[1]JUN!$N$115</f>
        <v>-1428088.86</v>
      </c>
      <c r="D58" s="41"/>
      <c r="E58" s="41"/>
      <c r="F58" s="41"/>
      <c r="G58" s="107"/>
      <c r="H58" s="107"/>
      <c r="I58" s="108"/>
      <c r="J58" s="108"/>
    </row>
    <row r="59" spans="1:10" x14ac:dyDescent="0.25">
      <c r="G59" s="107"/>
      <c r="H59" s="107"/>
      <c r="I59" s="108"/>
      <c r="J59" s="108"/>
    </row>
    <row r="60" spans="1:10" x14ac:dyDescent="0.25">
      <c r="C60" s="42">
        <f>+SUM(C8:C58)</f>
        <v>4613190.1899999995</v>
      </c>
      <c r="E60" s="42"/>
    </row>
    <row r="62" spans="1:10" x14ac:dyDescent="0.25">
      <c r="A62" s="44"/>
      <c r="B62" s="44"/>
      <c r="C62" s="44" t="s">
        <v>640</v>
      </c>
      <c r="D62" s="44"/>
      <c r="E62" s="45">
        <v>-82346.429999999993</v>
      </c>
      <c r="F62" s="46"/>
      <c r="G62" s="44"/>
    </row>
    <row r="63" spans="1:10" x14ac:dyDescent="0.25">
      <c r="A63" s="47" t="s">
        <v>641</v>
      </c>
      <c r="B63" s="48">
        <v>41995</v>
      </c>
      <c r="C63" s="47" t="s">
        <v>642</v>
      </c>
      <c r="D63" s="49">
        <v>25509</v>
      </c>
      <c r="E63" s="50">
        <v>944.19</v>
      </c>
      <c r="F63" s="51"/>
      <c r="G63" s="52" t="s">
        <v>643</v>
      </c>
    </row>
    <row r="64" spans="1:10" x14ac:dyDescent="0.25">
      <c r="A64" s="47" t="s">
        <v>644</v>
      </c>
      <c r="B64" s="48">
        <v>41996</v>
      </c>
      <c r="C64" s="47" t="s">
        <v>645</v>
      </c>
      <c r="D64" s="49">
        <v>25553</v>
      </c>
      <c r="E64" s="50">
        <v>5000</v>
      </c>
      <c r="F64" s="53"/>
      <c r="G64" s="52" t="s">
        <v>643</v>
      </c>
    </row>
    <row r="65" spans="1:7" x14ac:dyDescent="0.25">
      <c r="A65" s="47" t="s">
        <v>646</v>
      </c>
      <c r="B65" s="48">
        <v>42003</v>
      </c>
      <c r="C65" s="47" t="s">
        <v>647</v>
      </c>
      <c r="D65" s="49">
        <v>25638</v>
      </c>
      <c r="E65" s="50">
        <v>3000</v>
      </c>
      <c r="F65" s="53"/>
      <c r="G65" s="52" t="s">
        <v>643</v>
      </c>
    </row>
    <row r="66" spans="1:7" x14ac:dyDescent="0.25">
      <c r="A66" s="47" t="s">
        <v>648</v>
      </c>
      <c r="B66" s="48">
        <v>42049</v>
      </c>
      <c r="C66" s="47" t="s">
        <v>649</v>
      </c>
      <c r="D66" s="54">
        <v>26205</v>
      </c>
      <c r="E66" s="50">
        <v>2000</v>
      </c>
      <c r="F66" s="53"/>
      <c r="G66" s="47" t="s">
        <v>643</v>
      </c>
    </row>
    <row r="67" spans="1:7" x14ac:dyDescent="0.25">
      <c r="A67" s="41" t="s">
        <v>650</v>
      </c>
      <c r="B67" s="55">
        <v>42067</v>
      </c>
      <c r="C67" s="41" t="s">
        <v>651</v>
      </c>
      <c r="D67" s="56">
        <v>24202</v>
      </c>
      <c r="E67" s="45">
        <v>-3000</v>
      </c>
      <c r="F67" s="53"/>
      <c r="G67" s="41" t="s">
        <v>652</v>
      </c>
    </row>
    <row r="68" spans="1:7" x14ac:dyDescent="0.25">
      <c r="A68" s="57" t="s">
        <v>653</v>
      </c>
      <c r="B68" s="58">
        <v>42503</v>
      </c>
      <c r="C68" s="57" t="s">
        <v>654</v>
      </c>
      <c r="D68" s="59">
        <v>24519</v>
      </c>
      <c r="E68" s="60">
        <v>9777.61</v>
      </c>
      <c r="F68" s="53"/>
      <c r="G68" s="57" t="s">
        <v>643</v>
      </c>
    </row>
    <row r="69" spans="1:7" x14ac:dyDescent="0.25">
      <c r="A69" s="41" t="s">
        <v>655</v>
      </c>
      <c r="B69" s="55">
        <v>42159</v>
      </c>
      <c r="C69" s="41" t="s">
        <v>656</v>
      </c>
      <c r="D69" s="61">
        <v>27464</v>
      </c>
      <c r="E69" s="62">
        <v>2965.8</v>
      </c>
      <c r="F69" s="53"/>
      <c r="G69" s="41" t="s">
        <v>643</v>
      </c>
    </row>
    <row r="70" spans="1:7" x14ac:dyDescent="0.25">
      <c r="A70" s="41" t="s">
        <v>657</v>
      </c>
      <c r="B70" s="55">
        <v>42159</v>
      </c>
      <c r="C70" s="41" t="s">
        <v>656</v>
      </c>
      <c r="D70" s="61">
        <v>27465</v>
      </c>
      <c r="E70" s="62">
        <v>834.2</v>
      </c>
      <c r="F70" s="53"/>
      <c r="G70" s="41" t="s">
        <v>643</v>
      </c>
    </row>
    <row r="71" spans="1:7" x14ac:dyDescent="0.25">
      <c r="A71" s="41" t="s">
        <v>658</v>
      </c>
      <c r="B71" s="55">
        <v>42270</v>
      </c>
      <c r="C71" s="41" t="s">
        <v>659</v>
      </c>
      <c r="D71" s="56">
        <v>29044</v>
      </c>
      <c r="E71" s="14">
        <v>5800</v>
      </c>
      <c r="F71" s="63"/>
      <c r="G71" s="41" t="s">
        <v>643</v>
      </c>
    </row>
    <row r="72" spans="1:7" x14ac:dyDescent="0.25">
      <c r="A72" s="41" t="s">
        <v>660</v>
      </c>
      <c r="B72" s="55">
        <v>42271</v>
      </c>
      <c r="C72" s="41" t="s">
        <v>661</v>
      </c>
      <c r="D72" s="56">
        <v>29072</v>
      </c>
      <c r="E72" s="14">
        <v>8120</v>
      </c>
      <c r="F72" s="63"/>
      <c r="G72" s="41" t="s">
        <v>643</v>
      </c>
    </row>
    <row r="73" spans="1:7" x14ac:dyDescent="0.25">
      <c r="A73" s="41" t="s">
        <v>662</v>
      </c>
      <c r="B73" s="55">
        <v>42275</v>
      </c>
      <c r="C73" s="41" t="s">
        <v>663</v>
      </c>
      <c r="D73" s="56">
        <v>29105</v>
      </c>
      <c r="E73" s="41">
        <v>250</v>
      </c>
      <c r="F73" s="46"/>
      <c r="G73" s="41" t="s">
        <v>643</v>
      </c>
    </row>
    <row r="74" spans="1:7" x14ac:dyDescent="0.25">
      <c r="A74" s="41" t="s">
        <v>664</v>
      </c>
      <c r="B74" s="55">
        <v>42286</v>
      </c>
      <c r="C74" s="41" t="s">
        <v>665</v>
      </c>
      <c r="D74" s="56">
        <v>29336</v>
      </c>
      <c r="E74" s="14">
        <v>1000</v>
      </c>
      <c r="F74" s="46"/>
      <c r="G74" s="41" t="s">
        <v>643</v>
      </c>
    </row>
    <row r="75" spans="1:7" x14ac:dyDescent="0.25">
      <c r="A75" s="41" t="s">
        <v>666</v>
      </c>
      <c r="B75" s="55">
        <v>42296</v>
      </c>
      <c r="C75" s="41" t="s">
        <v>667</v>
      </c>
      <c r="D75" s="56">
        <v>29459</v>
      </c>
      <c r="E75" s="14">
        <v>4500</v>
      </c>
      <c r="F75" s="46"/>
      <c r="G75" s="41" t="s">
        <v>643</v>
      </c>
    </row>
    <row r="76" spans="1:7" x14ac:dyDescent="0.25">
      <c r="A76" s="41" t="s">
        <v>668</v>
      </c>
      <c r="B76" s="55">
        <v>42304</v>
      </c>
      <c r="C76" s="41" t="s">
        <v>669</v>
      </c>
      <c r="D76" s="56">
        <v>29580</v>
      </c>
      <c r="E76" s="14">
        <v>4000</v>
      </c>
      <c r="F76" s="46"/>
      <c r="G76" s="41" t="s">
        <v>643</v>
      </c>
    </row>
    <row r="77" spans="1:7" x14ac:dyDescent="0.25">
      <c r="A77" s="41" t="s">
        <v>670</v>
      </c>
      <c r="B77" s="55">
        <v>42312</v>
      </c>
      <c r="C77" s="41" t="s">
        <v>671</v>
      </c>
      <c r="D77" s="56">
        <v>29664</v>
      </c>
      <c r="E77" s="42">
        <v>10961</v>
      </c>
      <c r="F77" s="63"/>
      <c r="G77" s="41" t="s">
        <v>643</v>
      </c>
    </row>
    <row r="78" spans="1:7" x14ac:dyDescent="0.25">
      <c r="A78" s="57" t="s">
        <v>672</v>
      </c>
      <c r="B78" s="58">
        <v>42314</v>
      </c>
      <c r="C78" s="57" t="s">
        <v>673</v>
      </c>
      <c r="D78" s="59">
        <v>29692</v>
      </c>
      <c r="E78" s="57">
        <v>2000</v>
      </c>
      <c r="F78" s="63"/>
      <c r="G78" s="57" t="s">
        <v>643</v>
      </c>
    </row>
    <row r="79" spans="1:7" x14ac:dyDescent="0.25">
      <c r="A79" s="41" t="s">
        <v>674</v>
      </c>
      <c r="B79" s="55">
        <v>42315</v>
      </c>
      <c r="C79" s="41" t="s">
        <v>675</v>
      </c>
      <c r="D79" s="56">
        <v>29733</v>
      </c>
      <c r="E79" s="42">
        <v>1000</v>
      </c>
      <c r="F79" s="63"/>
      <c r="G79" s="41" t="s">
        <v>643</v>
      </c>
    </row>
    <row r="80" spans="1:7" x14ac:dyDescent="0.25">
      <c r="A80" s="41" t="s">
        <v>676</v>
      </c>
      <c r="B80" s="55">
        <v>42320</v>
      </c>
      <c r="C80" s="41" t="s">
        <v>677</v>
      </c>
      <c r="D80" s="56">
        <v>29792</v>
      </c>
      <c r="E80" s="42">
        <v>10961</v>
      </c>
      <c r="F80" s="63"/>
      <c r="G80" s="41" t="s">
        <v>643</v>
      </c>
    </row>
    <row r="81" spans="1:7" x14ac:dyDescent="0.25">
      <c r="A81" s="41" t="s">
        <v>678</v>
      </c>
      <c r="B81" s="55">
        <v>42324</v>
      </c>
      <c r="C81" s="41" t="s">
        <v>679</v>
      </c>
      <c r="D81" s="56">
        <v>29852</v>
      </c>
      <c r="E81" s="42">
        <v>2000</v>
      </c>
      <c r="F81" s="63"/>
      <c r="G81" s="41" t="s">
        <v>680</v>
      </c>
    </row>
    <row r="82" spans="1:7" x14ac:dyDescent="0.25">
      <c r="A82" s="41" t="s">
        <v>681</v>
      </c>
      <c r="B82" s="55">
        <v>42342</v>
      </c>
      <c r="C82" s="41" t="s">
        <v>682</v>
      </c>
      <c r="D82" s="56">
        <v>30198</v>
      </c>
      <c r="E82" s="42">
        <v>2000</v>
      </c>
      <c r="F82" s="63"/>
      <c r="G82" s="41" t="s">
        <v>643</v>
      </c>
    </row>
    <row r="83" spans="1:7" x14ac:dyDescent="0.25">
      <c r="A83" s="41" t="s">
        <v>683</v>
      </c>
      <c r="B83" s="55">
        <v>42348</v>
      </c>
      <c r="C83" s="41" t="s">
        <v>684</v>
      </c>
      <c r="D83" s="56">
        <v>30278</v>
      </c>
      <c r="E83" s="42">
        <v>2183.63</v>
      </c>
      <c r="F83" s="63"/>
      <c r="G83" s="41" t="s">
        <v>643</v>
      </c>
    </row>
    <row r="84" spans="1:7" x14ac:dyDescent="0.25">
      <c r="A84" s="41" t="s">
        <v>685</v>
      </c>
      <c r="B84" s="55">
        <v>42366</v>
      </c>
      <c r="C84" s="41" t="s">
        <v>686</v>
      </c>
      <c r="D84" s="56">
        <v>30585</v>
      </c>
      <c r="E84" s="42">
        <v>3030.01</v>
      </c>
      <c r="F84" s="2"/>
      <c r="G84" s="41" t="s">
        <v>643</v>
      </c>
    </row>
    <row r="85" spans="1:7" x14ac:dyDescent="0.25">
      <c r="A85" s="41" t="s">
        <v>687</v>
      </c>
      <c r="B85" s="55">
        <v>42397</v>
      </c>
      <c r="C85" s="41" t="s">
        <v>688</v>
      </c>
      <c r="D85" s="56">
        <v>31102</v>
      </c>
      <c r="E85" s="42">
        <v>5000</v>
      </c>
      <c r="F85" s="64"/>
      <c r="G85" s="41" t="s">
        <v>643</v>
      </c>
    </row>
    <row r="86" spans="1:7" x14ac:dyDescent="0.25">
      <c r="A86" s="41" t="s">
        <v>691</v>
      </c>
      <c r="B86" s="55">
        <v>42402</v>
      </c>
      <c r="C86" s="41" t="s">
        <v>692</v>
      </c>
      <c r="D86" s="56">
        <v>31191</v>
      </c>
      <c r="E86" s="41">
        <v>8</v>
      </c>
      <c r="F86" s="64"/>
      <c r="G86" s="41" t="s">
        <v>680</v>
      </c>
    </row>
    <row r="87" spans="1:7" x14ac:dyDescent="0.25">
      <c r="A87" s="41" t="s">
        <v>693</v>
      </c>
      <c r="B87" s="55">
        <v>42404</v>
      </c>
      <c r="C87" s="41" t="s">
        <v>694</v>
      </c>
      <c r="D87" s="56">
        <v>31215</v>
      </c>
      <c r="E87" s="42">
        <v>5000</v>
      </c>
      <c r="F87" s="64"/>
      <c r="G87" s="41" t="s">
        <v>643</v>
      </c>
    </row>
    <row r="88" spans="1:7" x14ac:dyDescent="0.25">
      <c r="A88" s="41" t="s">
        <v>695</v>
      </c>
      <c r="B88" s="55">
        <v>42404</v>
      </c>
      <c r="C88" s="41" t="s">
        <v>696</v>
      </c>
      <c r="D88" s="56">
        <v>31225</v>
      </c>
      <c r="E88" s="42">
        <v>3000</v>
      </c>
      <c r="F88" s="64"/>
      <c r="G88" s="41" t="s">
        <v>643</v>
      </c>
    </row>
    <row r="89" spans="1:7" x14ac:dyDescent="0.25">
      <c r="A89" s="41" t="s">
        <v>697</v>
      </c>
      <c r="B89" s="55">
        <v>42410</v>
      </c>
      <c r="C89" s="41" t="s">
        <v>698</v>
      </c>
      <c r="D89" s="56">
        <v>31288</v>
      </c>
      <c r="E89" s="42">
        <v>200000</v>
      </c>
      <c r="F89" s="64"/>
      <c r="G89" s="41" t="s">
        <v>643</v>
      </c>
    </row>
    <row r="90" spans="1:7" x14ac:dyDescent="0.25">
      <c r="A90" s="41" t="s">
        <v>699</v>
      </c>
      <c r="B90" s="55">
        <v>42410</v>
      </c>
      <c r="C90" s="41" t="s">
        <v>698</v>
      </c>
      <c r="D90" s="56">
        <v>31289</v>
      </c>
      <c r="E90" s="42">
        <v>11000</v>
      </c>
      <c r="F90" s="64"/>
      <c r="G90" s="41" t="s">
        <v>643</v>
      </c>
    </row>
    <row r="91" spans="1:7" x14ac:dyDescent="0.25">
      <c r="A91" s="41" t="s">
        <v>702</v>
      </c>
      <c r="B91" s="55">
        <v>42429</v>
      </c>
      <c r="C91" s="41" t="s">
        <v>703</v>
      </c>
      <c r="D91" s="56">
        <v>31598</v>
      </c>
      <c r="E91" s="42">
        <v>1000</v>
      </c>
      <c r="F91" s="64"/>
      <c r="G91" s="41" t="s">
        <v>643</v>
      </c>
    </row>
    <row r="92" spans="1:7" x14ac:dyDescent="0.25">
      <c r="A92" s="41" t="s">
        <v>706</v>
      </c>
      <c r="B92" s="55">
        <v>42448</v>
      </c>
      <c r="C92" s="41" t="s">
        <v>707</v>
      </c>
      <c r="D92" s="56">
        <v>31909</v>
      </c>
      <c r="E92" s="42">
        <v>14000</v>
      </c>
      <c r="F92" s="64"/>
      <c r="G92" s="41" t="s">
        <v>643</v>
      </c>
    </row>
    <row r="93" spans="1:7" x14ac:dyDescent="0.25">
      <c r="A93" s="41" t="s">
        <v>708</v>
      </c>
      <c r="B93" s="55">
        <v>42452</v>
      </c>
      <c r="C93" s="41" t="s">
        <v>709</v>
      </c>
      <c r="D93" s="56">
        <v>31941</v>
      </c>
      <c r="E93" s="42">
        <v>1000</v>
      </c>
      <c r="F93" s="64"/>
      <c r="G93" s="41" t="s">
        <v>643</v>
      </c>
    </row>
    <row r="94" spans="1:7" x14ac:dyDescent="0.25">
      <c r="A94" s="41" t="s">
        <v>710</v>
      </c>
      <c r="B94" s="55">
        <v>42458</v>
      </c>
      <c r="C94" s="41" t="s">
        <v>711</v>
      </c>
      <c r="D94" s="56">
        <v>32016</v>
      </c>
      <c r="E94" s="42">
        <v>8537</v>
      </c>
      <c r="F94" s="64"/>
      <c r="G94" s="41" t="s">
        <v>643</v>
      </c>
    </row>
    <row r="95" spans="1:7" x14ac:dyDescent="0.25">
      <c r="A95" s="41" t="s">
        <v>712</v>
      </c>
      <c r="B95" s="55">
        <v>42472</v>
      </c>
      <c r="C95" s="41" t="s">
        <v>713</v>
      </c>
      <c r="D95" s="56">
        <v>32261</v>
      </c>
      <c r="E95" s="42">
        <v>8537</v>
      </c>
      <c r="F95" s="64"/>
      <c r="G95" s="41" t="s">
        <v>643</v>
      </c>
    </row>
    <row r="96" spans="1:7" x14ac:dyDescent="0.25">
      <c r="A96" s="41" t="s">
        <v>714</v>
      </c>
      <c r="B96" s="55">
        <v>42488</v>
      </c>
      <c r="C96" s="41" t="s">
        <v>715</v>
      </c>
      <c r="D96" s="56">
        <v>32477</v>
      </c>
      <c r="E96" s="41">
        <v>500</v>
      </c>
      <c r="F96" s="64"/>
      <c r="G96" s="41" t="s">
        <v>643</v>
      </c>
    </row>
    <row r="97" spans="1:7" x14ac:dyDescent="0.25">
      <c r="A97" s="41" t="s">
        <v>716</v>
      </c>
      <c r="B97" s="55">
        <v>42490</v>
      </c>
      <c r="C97" s="41" t="s">
        <v>717</v>
      </c>
      <c r="D97" s="56">
        <v>32539</v>
      </c>
      <c r="E97" s="42">
        <v>20000</v>
      </c>
      <c r="F97" s="64"/>
      <c r="G97" s="41" t="s">
        <v>643</v>
      </c>
    </row>
    <row r="98" spans="1:7" x14ac:dyDescent="0.25">
      <c r="A98" s="41" t="s">
        <v>718</v>
      </c>
      <c r="B98" s="55">
        <v>42492</v>
      </c>
      <c r="C98" s="41" t="s">
        <v>715</v>
      </c>
      <c r="D98" s="56">
        <v>32578</v>
      </c>
      <c r="E98" s="42">
        <v>4500</v>
      </c>
      <c r="F98" s="64"/>
      <c r="G98" s="41" t="s">
        <v>643</v>
      </c>
    </row>
    <row r="99" spans="1:7" x14ac:dyDescent="0.25">
      <c r="A99" s="41" t="s">
        <v>719</v>
      </c>
      <c r="B99" s="55">
        <v>42502</v>
      </c>
      <c r="C99" s="41" t="s">
        <v>720</v>
      </c>
      <c r="D99" s="56">
        <v>32724</v>
      </c>
      <c r="E99" s="41">
        <v>500</v>
      </c>
      <c r="F99" s="64"/>
      <c r="G99" s="41" t="s">
        <v>643</v>
      </c>
    </row>
    <row r="100" spans="1:7" x14ac:dyDescent="0.25">
      <c r="A100" s="41" t="s">
        <v>725</v>
      </c>
      <c r="B100" s="55">
        <v>42515</v>
      </c>
      <c r="C100" s="41" t="s">
        <v>726</v>
      </c>
      <c r="D100" s="56">
        <v>32960</v>
      </c>
      <c r="E100" s="42">
        <v>1547</v>
      </c>
      <c r="F100" s="64"/>
      <c r="G100" s="41" t="s">
        <v>680</v>
      </c>
    </row>
    <row r="101" spans="1:7" x14ac:dyDescent="0.25">
      <c r="A101" s="41" t="s">
        <v>727</v>
      </c>
      <c r="B101" s="55">
        <v>42516</v>
      </c>
      <c r="C101" s="41" t="s">
        <v>728</v>
      </c>
      <c r="D101" s="56">
        <v>32974</v>
      </c>
      <c r="E101" s="42">
        <v>1500</v>
      </c>
      <c r="F101" s="64"/>
      <c r="G101" s="41" t="s">
        <v>643</v>
      </c>
    </row>
    <row r="102" spans="1:7" x14ac:dyDescent="0.25">
      <c r="A102" s="41" t="s">
        <v>731</v>
      </c>
      <c r="B102" s="55">
        <v>42521</v>
      </c>
      <c r="C102" s="41" t="s">
        <v>732</v>
      </c>
      <c r="D102" s="56">
        <v>33073</v>
      </c>
      <c r="E102" s="42">
        <v>5000</v>
      </c>
      <c r="F102" s="64"/>
      <c r="G102" s="41" t="s">
        <v>643</v>
      </c>
    </row>
    <row r="103" spans="1:7" x14ac:dyDescent="0.25">
      <c r="A103" s="41" t="s">
        <v>733</v>
      </c>
      <c r="B103" s="55">
        <v>42533</v>
      </c>
      <c r="C103" s="41" t="s">
        <v>734</v>
      </c>
      <c r="D103" s="56">
        <v>33270</v>
      </c>
      <c r="E103" s="42">
        <v>1000</v>
      </c>
      <c r="F103" s="71"/>
      <c r="G103" s="41" t="s">
        <v>643</v>
      </c>
    </row>
    <row r="104" spans="1:7" x14ac:dyDescent="0.25">
      <c r="A104" s="41" t="s">
        <v>739</v>
      </c>
      <c r="B104" s="55">
        <v>42566</v>
      </c>
      <c r="C104" s="41" t="s">
        <v>740</v>
      </c>
      <c r="D104" s="56">
        <v>33860</v>
      </c>
      <c r="E104" s="42">
        <v>5000</v>
      </c>
      <c r="F104" s="64"/>
      <c r="G104" s="41" t="s">
        <v>643</v>
      </c>
    </row>
    <row r="105" spans="1:7" x14ac:dyDescent="0.25">
      <c r="A105" s="41" t="s">
        <v>741</v>
      </c>
      <c r="B105" s="55">
        <v>42573</v>
      </c>
      <c r="C105" s="41" t="s">
        <v>742</v>
      </c>
      <c r="D105" s="56">
        <v>33974</v>
      </c>
      <c r="E105" s="42">
        <v>5000</v>
      </c>
      <c r="F105" s="64"/>
      <c r="G105" s="41" t="s">
        <v>680</v>
      </c>
    </row>
    <row r="106" spans="1:7" x14ac:dyDescent="0.25">
      <c r="A106" s="41" t="s">
        <v>743</v>
      </c>
      <c r="B106" s="55">
        <v>42577</v>
      </c>
      <c r="C106" s="41" t="s">
        <v>744</v>
      </c>
      <c r="D106" s="56">
        <v>34030</v>
      </c>
      <c r="E106" s="42">
        <v>1000</v>
      </c>
      <c r="F106" s="64"/>
      <c r="G106" s="41" t="s">
        <v>643</v>
      </c>
    </row>
    <row r="107" spans="1:7" x14ac:dyDescent="0.25">
      <c r="A107" s="41" t="s">
        <v>745</v>
      </c>
      <c r="B107" s="55">
        <v>42578</v>
      </c>
      <c r="C107" s="41" t="s">
        <v>746</v>
      </c>
      <c r="D107" s="56">
        <v>34065</v>
      </c>
      <c r="E107" s="41">
        <v>175</v>
      </c>
      <c r="F107" s="64"/>
      <c r="G107" s="41" t="s">
        <v>643</v>
      </c>
    </row>
    <row r="108" spans="1:7" x14ac:dyDescent="0.25">
      <c r="A108" s="41" t="s">
        <v>747</v>
      </c>
      <c r="B108" s="55">
        <v>42580</v>
      </c>
      <c r="C108" s="41" t="s">
        <v>748</v>
      </c>
      <c r="D108" s="56">
        <v>34090</v>
      </c>
      <c r="E108" s="42">
        <v>1000</v>
      </c>
      <c r="F108" s="64"/>
      <c r="G108" s="41" t="s">
        <v>643</v>
      </c>
    </row>
    <row r="109" spans="1:7" x14ac:dyDescent="0.25">
      <c r="A109" s="41" t="s">
        <v>750</v>
      </c>
      <c r="B109" s="55">
        <v>42584</v>
      </c>
      <c r="C109" s="41" t="s">
        <v>751</v>
      </c>
      <c r="D109" s="56">
        <v>34200</v>
      </c>
      <c r="E109" s="42">
        <v>10000</v>
      </c>
      <c r="F109" s="64"/>
      <c r="G109" s="41" t="s">
        <v>643</v>
      </c>
    </row>
    <row r="110" spans="1:7" x14ac:dyDescent="0.25">
      <c r="A110" s="41" t="s">
        <v>752</v>
      </c>
      <c r="B110" s="55">
        <v>42587</v>
      </c>
      <c r="C110" s="41" t="s">
        <v>753</v>
      </c>
      <c r="D110" s="56">
        <v>34270</v>
      </c>
      <c r="E110" s="42">
        <v>2000</v>
      </c>
      <c r="F110" s="64"/>
      <c r="G110" s="41" t="s">
        <v>643</v>
      </c>
    </row>
    <row r="111" spans="1:7" x14ac:dyDescent="0.25">
      <c r="A111" s="41" t="s">
        <v>754</v>
      </c>
      <c r="B111" s="55">
        <v>42592</v>
      </c>
      <c r="C111" s="41" t="s">
        <v>755</v>
      </c>
      <c r="D111" s="56">
        <v>34330</v>
      </c>
      <c r="E111" s="42">
        <v>7000</v>
      </c>
      <c r="F111" s="64"/>
      <c r="G111" s="41" t="s">
        <v>643</v>
      </c>
    </row>
    <row r="112" spans="1:7" x14ac:dyDescent="0.25">
      <c r="A112" s="41" t="s">
        <v>758</v>
      </c>
      <c r="B112" s="55">
        <v>42612</v>
      </c>
      <c r="C112" s="41" t="s">
        <v>759</v>
      </c>
      <c r="D112" s="56">
        <v>34685</v>
      </c>
      <c r="E112" s="42">
        <v>20000</v>
      </c>
      <c r="F112" s="64"/>
      <c r="G112" s="41" t="s">
        <v>643</v>
      </c>
    </row>
    <row r="113" spans="1:7" x14ac:dyDescent="0.25">
      <c r="A113" s="41" t="s">
        <v>760</v>
      </c>
      <c r="B113" s="55">
        <v>42245</v>
      </c>
      <c r="C113" s="41" t="s">
        <v>761</v>
      </c>
      <c r="D113" s="56">
        <v>28679</v>
      </c>
      <c r="E113" s="42">
        <v>1952.0200000000004</v>
      </c>
      <c r="F113" s="64"/>
      <c r="G113" s="41" t="s">
        <v>643</v>
      </c>
    </row>
    <row r="114" spans="1:7" x14ac:dyDescent="0.25">
      <c r="A114" s="41" t="s">
        <v>764</v>
      </c>
      <c r="B114" s="55">
        <v>42618</v>
      </c>
      <c r="C114" s="41" t="s">
        <v>765</v>
      </c>
      <c r="D114" s="56">
        <v>34804</v>
      </c>
      <c r="E114" s="42">
        <v>5000</v>
      </c>
      <c r="F114" s="64"/>
      <c r="G114" s="41" t="s">
        <v>643</v>
      </c>
    </row>
    <row r="115" spans="1:7" x14ac:dyDescent="0.25">
      <c r="A115" s="41" t="s">
        <v>768</v>
      </c>
      <c r="B115" s="55">
        <v>42632</v>
      </c>
      <c r="C115" s="41" t="s">
        <v>769</v>
      </c>
      <c r="D115" s="56">
        <v>34966</v>
      </c>
      <c r="E115" s="42">
        <v>1000</v>
      </c>
      <c r="F115" s="64"/>
      <c r="G115" s="41" t="s">
        <v>643</v>
      </c>
    </row>
    <row r="116" spans="1:7" x14ac:dyDescent="0.25">
      <c r="A116" s="41" t="s">
        <v>770</v>
      </c>
      <c r="B116" s="55">
        <v>42633</v>
      </c>
      <c r="C116" s="41" t="s">
        <v>771</v>
      </c>
      <c r="D116" s="56">
        <v>34982</v>
      </c>
      <c r="E116" s="42">
        <v>10000</v>
      </c>
      <c r="F116" s="64"/>
      <c r="G116" s="41" t="s">
        <v>643</v>
      </c>
    </row>
    <row r="117" spans="1:7" x14ac:dyDescent="0.25">
      <c r="A117" s="41" t="s">
        <v>772</v>
      </c>
      <c r="B117" s="55">
        <v>42633</v>
      </c>
      <c r="C117" s="41" t="s">
        <v>773</v>
      </c>
      <c r="D117" s="56">
        <v>34985</v>
      </c>
      <c r="E117" s="42">
        <v>1000</v>
      </c>
      <c r="F117" s="64"/>
      <c r="G117" s="41" t="s">
        <v>643</v>
      </c>
    </row>
    <row r="118" spans="1:7" x14ac:dyDescent="0.25">
      <c r="A118" s="41" t="s">
        <v>774</v>
      </c>
      <c r="B118" s="55">
        <v>42634</v>
      </c>
      <c r="C118" s="41" t="s">
        <v>775</v>
      </c>
      <c r="D118" s="56">
        <v>35006</v>
      </c>
      <c r="E118" s="41">
        <v>7</v>
      </c>
      <c r="F118" s="64"/>
      <c r="G118" s="41" t="s">
        <v>643</v>
      </c>
    </row>
    <row r="119" spans="1:7" x14ac:dyDescent="0.25">
      <c r="A119" s="41" t="s">
        <v>776</v>
      </c>
      <c r="B119" s="55">
        <v>42634</v>
      </c>
      <c r="C119" s="41" t="s">
        <v>777</v>
      </c>
      <c r="D119" s="56">
        <v>35020</v>
      </c>
      <c r="E119" s="42">
        <v>1000</v>
      </c>
      <c r="F119" s="64"/>
      <c r="G119" s="41" t="s">
        <v>643</v>
      </c>
    </row>
    <row r="120" spans="1:7" x14ac:dyDescent="0.25">
      <c r="A120" s="41" t="s">
        <v>781</v>
      </c>
      <c r="B120" s="55">
        <v>42646</v>
      </c>
      <c r="C120" s="41" t="s">
        <v>782</v>
      </c>
      <c r="D120" s="56">
        <v>35255</v>
      </c>
      <c r="E120" s="42">
        <v>5000</v>
      </c>
      <c r="F120" s="64"/>
      <c r="G120" s="41" t="s">
        <v>643</v>
      </c>
    </row>
    <row r="121" spans="1:7" x14ac:dyDescent="0.25">
      <c r="A121" s="41" t="s">
        <v>787</v>
      </c>
      <c r="B121" s="55">
        <v>42675</v>
      </c>
      <c r="C121" s="41" t="s">
        <v>788</v>
      </c>
      <c r="D121" s="56">
        <v>35812</v>
      </c>
      <c r="E121" s="42">
        <v>29600</v>
      </c>
      <c r="F121" s="72"/>
      <c r="G121" s="41" t="s">
        <v>643</v>
      </c>
    </row>
    <row r="122" spans="1:7" x14ac:dyDescent="0.25">
      <c r="A122" s="41" t="s">
        <v>655</v>
      </c>
      <c r="B122" s="55">
        <v>42677</v>
      </c>
      <c r="C122" s="41" t="s">
        <v>789</v>
      </c>
      <c r="D122" s="56">
        <v>35839</v>
      </c>
      <c r="E122" s="42">
        <v>10000</v>
      </c>
      <c r="F122" s="72"/>
      <c r="G122" s="41" t="s">
        <v>680</v>
      </c>
    </row>
    <row r="123" spans="1:7" x14ac:dyDescent="0.25">
      <c r="A123" s="41" t="s">
        <v>790</v>
      </c>
      <c r="B123" s="55">
        <v>42679</v>
      </c>
      <c r="C123" s="41" t="s">
        <v>791</v>
      </c>
      <c r="D123" s="56">
        <v>35875</v>
      </c>
      <c r="E123" s="42">
        <v>20000</v>
      </c>
      <c r="F123" s="2"/>
      <c r="G123" s="41" t="s">
        <v>643</v>
      </c>
    </row>
    <row r="124" spans="1:7" x14ac:dyDescent="0.25">
      <c r="A124" s="41" t="s">
        <v>799</v>
      </c>
      <c r="B124" s="55">
        <v>42697</v>
      </c>
      <c r="C124" s="41" t="s">
        <v>800</v>
      </c>
      <c r="D124" s="56">
        <v>36217</v>
      </c>
      <c r="E124" s="42">
        <v>1000</v>
      </c>
      <c r="F124" s="2"/>
      <c r="G124" s="41" t="s">
        <v>643</v>
      </c>
    </row>
    <row r="125" spans="1:7" x14ac:dyDescent="0.25">
      <c r="A125" s="41" t="s">
        <v>811</v>
      </c>
      <c r="B125" s="55">
        <v>42706</v>
      </c>
      <c r="C125" s="41" t="s">
        <v>812</v>
      </c>
      <c r="D125" s="56">
        <v>36481</v>
      </c>
      <c r="E125" s="42">
        <v>10000</v>
      </c>
      <c r="F125" s="2"/>
      <c r="G125" s="41" t="s">
        <v>643</v>
      </c>
    </row>
    <row r="126" spans="1:7" x14ac:dyDescent="0.25">
      <c r="A126" s="41" t="s">
        <v>813</v>
      </c>
      <c r="B126" s="55">
        <v>42707</v>
      </c>
      <c r="C126" s="41" t="s">
        <v>814</v>
      </c>
      <c r="D126" s="56">
        <v>36498</v>
      </c>
      <c r="E126" s="42">
        <v>1000</v>
      </c>
      <c r="F126" s="2"/>
      <c r="G126" s="41" t="s">
        <v>643</v>
      </c>
    </row>
    <row r="127" spans="1:7" x14ac:dyDescent="0.25">
      <c r="A127" s="41" t="s">
        <v>820</v>
      </c>
      <c r="B127" s="55">
        <v>42713</v>
      </c>
      <c r="C127" s="41" t="s">
        <v>821</v>
      </c>
      <c r="D127" s="56">
        <v>36632</v>
      </c>
      <c r="E127" s="42">
        <v>1000</v>
      </c>
      <c r="F127" s="2"/>
      <c r="G127" s="41" t="s">
        <v>643</v>
      </c>
    </row>
    <row r="128" spans="1:7" x14ac:dyDescent="0.25">
      <c r="A128" s="41" t="s">
        <v>822</v>
      </c>
      <c r="B128" s="55">
        <v>42713</v>
      </c>
      <c r="C128" s="41" t="s">
        <v>823</v>
      </c>
      <c r="D128" s="56">
        <v>36651</v>
      </c>
      <c r="E128" s="42">
        <v>2000</v>
      </c>
      <c r="F128" s="2"/>
      <c r="G128" s="41" t="s">
        <v>643</v>
      </c>
    </row>
    <row r="129" spans="1:7" x14ac:dyDescent="0.25">
      <c r="A129" s="41" t="s">
        <v>824</v>
      </c>
      <c r="B129" s="55">
        <v>42714</v>
      </c>
      <c r="C129" s="41" t="s">
        <v>825</v>
      </c>
      <c r="D129" s="56">
        <v>36676</v>
      </c>
      <c r="E129" s="42">
        <v>5000</v>
      </c>
      <c r="F129" s="2"/>
      <c r="G129" s="41" t="s">
        <v>643</v>
      </c>
    </row>
    <row r="130" spans="1:7" x14ac:dyDescent="0.25">
      <c r="A130" s="41" t="s">
        <v>832</v>
      </c>
      <c r="B130" s="55">
        <v>42719</v>
      </c>
      <c r="C130" s="41" t="s">
        <v>833</v>
      </c>
      <c r="D130" s="56">
        <v>36783</v>
      </c>
      <c r="E130" s="41">
        <v>121.92</v>
      </c>
      <c r="F130" s="2"/>
      <c r="G130" s="41" t="s">
        <v>643</v>
      </c>
    </row>
    <row r="131" spans="1:7" x14ac:dyDescent="0.25">
      <c r="A131" s="41" t="s">
        <v>836</v>
      </c>
      <c r="B131" s="55">
        <v>42723</v>
      </c>
      <c r="C131" s="41" t="s">
        <v>837</v>
      </c>
      <c r="D131" s="56">
        <v>36855</v>
      </c>
      <c r="E131" s="42">
        <v>20000</v>
      </c>
      <c r="F131" s="2"/>
      <c r="G131" s="41" t="s">
        <v>643</v>
      </c>
    </row>
    <row r="132" spans="1:7" x14ac:dyDescent="0.25">
      <c r="A132" s="41" t="s">
        <v>838</v>
      </c>
      <c r="B132" s="55">
        <v>42723</v>
      </c>
      <c r="C132" s="41" t="s">
        <v>837</v>
      </c>
      <c r="D132" s="56">
        <v>36856</v>
      </c>
      <c r="E132" s="42">
        <v>20000</v>
      </c>
      <c r="F132" s="2"/>
      <c r="G132" s="41" t="s">
        <v>643</v>
      </c>
    </row>
    <row r="133" spans="1:7" x14ac:dyDescent="0.25">
      <c r="A133" s="41" t="s">
        <v>787</v>
      </c>
      <c r="B133" s="55">
        <v>42737</v>
      </c>
      <c r="C133" s="41" t="s">
        <v>854</v>
      </c>
      <c r="D133" s="56">
        <v>37273</v>
      </c>
      <c r="E133" s="42">
        <v>10000</v>
      </c>
      <c r="F133" s="2"/>
      <c r="G133" s="41" t="s">
        <v>643</v>
      </c>
    </row>
    <row r="134" spans="1:7" x14ac:dyDescent="0.25">
      <c r="A134" s="41" t="s">
        <v>700</v>
      </c>
      <c r="B134" s="55">
        <v>42745</v>
      </c>
      <c r="C134" s="41" t="s">
        <v>857</v>
      </c>
      <c r="D134" s="56">
        <v>37410</v>
      </c>
      <c r="E134" s="42">
        <v>1000</v>
      </c>
      <c r="F134" s="2"/>
      <c r="G134" s="41" t="s">
        <v>643</v>
      </c>
    </row>
    <row r="135" spans="1:7" x14ac:dyDescent="0.25">
      <c r="A135" s="41" t="s">
        <v>858</v>
      </c>
      <c r="B135" s="55">
        <v>42745</v>
      </c>
      <c r="C135" s="41" t="s">
        <v>859</v>
      </c>
      <c r="D135" s="56">
        <v>37418</v>
      </c>
      <c r="E135" s="41">
        <v>813.26</v>
      </c>
      <c r="F135" s="2"/>
      <c r="G135" s="41" t="s">
        <v>643</v>
      </c>
    </row>
    <row r="136" spans="1:7" x14ac:dyDescent="0.25">
      <c r="A136" s="41" t="s">
        <v>875</v>
      </c>
      <c r="B136" s="55">
        <v>42786</v>
      </c>
      <c r="C136" s="41" t="s">
        <v>876</v>
      </c>
      <c r="D136" s="56">
        <v>38223</v>
      </c>
      <c r="E136" s="41">
        <v>500</v>
      </c>
      <c r="F136" s="2"/>
      <c r="G136" s="41" t="s">
        <v>643</v>
      </c>
    </row>
    <row r="137" spans="1:7" x14ac:dyDescent="0.25">
      <c r="A137" s="41" t="s">
        <v>877</v>
      </c>
      <c r="B137" s="55">
        <v>42787</v>
      </c>
      <c r="C137" s="41" t="s">
        <v>878</v>
      </c>
      <c r="D137" s="56">
        <v>38253</v>
      </c>
      <c r="E137" s="42">
        <v>1000</v>
      </c>
      <c r="F137" s="2"/>
      <c r="G137" s="41" t="s">
        <v>643</v>
      </c>
    </row>
    <row r="138" spans="1:7" x14ac:dyDescent="0.25">
      <c r="A138" s="41" t="s">
        <v>838</v>
      </c>
      <c r="B138" s="55">
        <v>42788</v>
      </c>
      <c r="C138" s="41" t="s">
        <v>879</v>
      </c>
      <c r="D138" s="56">
        <v>38278</v>
      </c>
      <c r="E138" s="41">
        <v>100.36</v>
      </c>
      <c r="F138" s="2"/>
      <c r="G138" s="41" t="s">
        <v>643</v>
      </c>
    </row>
    <row r="139" spans="1:7" x14ac:dyDescent="0.25">
      <c r="A139" s="41" t="s">
        <v>880</v>
      </c>
      <c r="B139" s="55">
        <v>42788</v>
      </c>
      <c r="C139" s="41" t="s">
        <v>881</v>
      </c>
      <c r="D139" s="56">
        <v>38287</v>
      </c>
      <c r="E139" s="41">
        <v>448.08</v>
      </c>
      <c r="F139" s="2"/>
      <c r="G139" s="41" t="s">
        <v>643</v>
      </c>
    </row>
    <row r="140" spans="1:7" x14ac:dyDescent="0.25">
      <c r="A140" s="41" t="s">
        <v>882</v>
      </c>
      <c r="B140" s="55">
        <v>42789</v>
      </c>
      <c r="C140" s="41" t="s">
        <v>879</v>
      </c>
      <c r="D140" s="56">
        <v>38295</v>
      </c>
      <c r="E140" s="41">
        <v>100</v>
      </c>
      <c r="F140" s="2"/>
      <c r="G140" s="41" t="s">
        <v>643</v>
      </c>
    </row>
    <row r="141" spans="1:7" x14ac:dyDescent="0.25">
      <c r="A141" s="41" t="s">
        <v>883</v>
      </c>
      <c r="B141" s="55">
        <v>42790</v>
      </c>
      <c r="C141" s="41" t="s">
        <v>884</v>
      </c>
      <c r="D141" s="56">
        <v>38339</v>
      </c>
      <c r="E141" s="42">
        <v>1000</v>
      </c>
      <c r="F141" s="2"/>
      <c r="G141" s="41" t="s">
        <v>643</v>
      </c>
    </row>
    <row r="142" spans="1:7" x14ac:dyDescent="0.25">
      <c r="A142" s="41" t="s">
        <v>906</v>
      </c>
      <c r="B142" s="55">
        <v>42796</v>
      </c>
      <c r="C142" s="41" t="s">
        <v>907</v>
      </c>
      <c r="D142" s="56">
        <v>38495</v>
      </c>
      <c r="E142" s="42">
        <v>5000</v>
      </c>
      <c r="F142" s="2"/>
      <c r="G142" s="41" t="s">
        <v>643</v>
      </c>
    </row>
    <row r="143" spans="1:7" x14ac:dyDescent="0.25">
      <c r="A143" s="41" t="s">
        <v>910</v>
      </c>
      <c r="B143" s="55">
        <v>42804</v>
      </c>
      <c r="C143" s="41" t="s">
        <v>911</v>
      </c>
      <c r="D143" s="56">
        <v>38660</v>
      </c>
      <c r="E143" s="41">
        <v>500</v>
      </c>
      <c r="F143" s="2"/>
      <c r="G143" s="41" t="s">
        <v>643</v>
      </c>
    </row>
    <row r="144" spans="1:7" x14ac:dyDescent="0.25">
      <c r="A144" s="41" t="s">
        <v>914</v>
      </c>
      <c r="B144" s="55">
        <v>42807</v>
      </c>
      <c r="C144" s="41" t="s">
        <v>915</v>
      </c>
      <c r="D144" s="56">
        <v>38703</v>
      </c>
      <c r="E144" s="41">
        <v>500</v>
      </c>
      <c r="F144" s="2"/>
      <c r="G144" s="41" t="s">
        <v>643</v>
      </c>
    </row>
    <row r="145" spans="1:7" x14ac:dyDescent="0.25">
      <c r="A145" s="41" t="s">
        <v>916</v>
      </c>
      <c r="B145" s="55">
        <v>42809</v>
      </c>
      <c r="C145" s="41" t="s">
        <v>917</v>
      </c>
      <c r="D145" s="56">
        <v>38753</v>
      </c>
      <c r="E145" s="42">
        <v>1000</v>
      </c>
      <c r="F145" s="2"/>
      <c r="G145" s="41" t="s">
        <v>643</v>
      </c>
    </row>
    <row r="146" spans="1:7" x14ac:dyDescent="0.25">
      <c r="A146" s="41" t="s">
        <v>920</v>
      </c>
      <c r="B146" s="55">
        <v>42814</v>
      </c>
      <c r="C146" s="41" t="s">
        <v>921</v>
      </c>
      <c r="D146" s="56">
        <v>38830</v>
      </c>
      <c r="E146" s="42">
        <v>1000</v>
      </c>
      <c r="F146" s="2"/>
      <c r="G146" s="41" t="s">
        <v>643</v>
      </c>
    </row>
    <row r="147" spans="1:7" x14ac:dyDescent="0.25">
      <c r="A147" s="41" t="s">
        <v>727</v>
      </c>
      <c r="B147" s="55">
        <v>42816</v>
      </c>
      <c r="C147" s="41" t="s">
        <v>922</v>
      </c>
      <c r="D147" s="56">
        <v>38883</v>
      </c>
      <c r="E147" s="42">
        <v>1000</v>
      </c>
      <c r="F147" s="2"/>
      <c r="G147" s="41" t="s">
        <v>643</v>
      </c>
    </row>
    <row r="148" spans="1:7" x14ac:dyDescent="0.25">
      <c r="A148" s="41" t="s">
        <v>925</v>
      </c>
      <c r="B148" s="55">
        <v>42822</v>
      </c>
      <c r="C148" s="41" t="s">
        <v>926</v>
      </c>
      <c r="D148" s="56">
        <v>39021</v>
      </c>
      <c r="E148" s="41">
        <v>500</v>
      </c>
      <c r="F148" s="2"/>
      <c r="G148" s="41" t="s">
        <v>643</v>
      </c>
    </row>
    <row r="149" spans="1:7" x14ac:dyDescent="0.25">
      <c r="A149" s="41" t="s">
        <v>927</v>
      </c>
      <c r="B149" s="55">
        <v>42824</v>
      </c>
      <c r="C149" s="41" t="s">
        <v>928</v>
      </c>
      <c r="D149" s="56">
        <v>39065</v>
      </c>
      <c r="E149" s="42">
        <v>20000</v>
      </c>
      <c r="F149" s="2">
        <v>5</v>
      </c>
      <c r="G149" s="41" t="s">
        <v>643</v>
      </c>
    </row>
    <row r="150" spans="1:7" x14ac:dyDescent="0.25">
      <c r="A150" s="41" t="s">
        <v>929</v>
      </c>
      <c r="B150" s="55">
        <v>42838</v>
      </c>
      <c r="C150" s="41" t="s">
        <v>930</v>
      </c>
      <c r="D150" s="56">
        <v>39342</v>
      </c>
      <c r="E150" s="42">
        <v>5000</v>
      </c>
      <c r="F150" s="2"/>
      <c r="G150" s="41" t="s">
        <v>643</v>
      </c>
    </row>
    <row r="151" spans="1:7" x14ac:dyDescent="0.25">
      <c r="A151" s="41" t="s">
        <v>931</v>
      </c>
      <c r="B151" s="55">
        <v>42843</v>
      </c>
      <c r="C151" s="41" t="s">
        <v>932</v>
      </c>
      <c r="D151" s="56">
        <v>39395</v>
      </c>
      <c r="E151" s="42">
        <v>20000</v>
      </c>
      <c r="F151" s="2"/>
      <c r="G151" s="41" t="s">
        <v>643</v>
      </c>
    </row>
    <row r="152" spans="1:7" x14ac:dyDescent="0.25">
      <c r="A152" s="41" t="s">
        <v>710</v>
      </c>
      <c r="B152" s="55">
        <v>42847</v>
      </c>
      <c r="C152" s="41" t="s">
        <v>937</v>
      </c>
      <c r="D152" s="56">
        <v>39506</v>
      </c>
      <c r="E152" s="42">
        <v>1000</v>
      </c>
      <c r="F152" s="2"/>
      <c r="G152" s="41" t="s">
        <v>643</v>
      </c>
    </row>
    <row r="153" spans="1:7" x14ac:dyDescent="0.25">
      <c r="A153" s="41" t="s">
        <v>939</v>
      </c>
      <c r="B153" s="55">
        <v>42850</v>
      </c>
      <c r="C153" s="41" t="s">
        <v>940</v>
      </c>
      <c r="D153" s="56">
        <v>39542</v>
      </c>
      <c r="E153" s="42">
        <v>4000</v>
      </c>
      <c r="F153" s="2"/>
      <c r="G153" s="41" t="s">
        <v>643</v>
      </c>
    </row>
    <row r="154" spans="1:7" x14ac:dyDescent="0.25">
      <c r="A154" s="41" t="s">
        <v>941</v>
      </c>
      <c r="B154" s="55">
        <v>42851</v>
      </c>
      <c r="C154" s="41" t="s">
        <v>942</v>
      </c>
      <c r="D154" s="56">
        <v>39569</v>
      </c>
      <c r="E154" s="42">
        <v>50000</v>
      </c>
      <c r="F154" s="2"/>
      <c r="G154" s="41" t="s">
        <v>643</v>
      </c>
    </row>
    <row r="155" spans="1:7" x14ac:dyDescent="0.25">
      <c r="A155" s="41" t="s">
        <v>943</v>
      </c>
      <c r="B155" s="55">
        <v>42854</v>
      </c>
      <c r="C155" s="41" t="s">
        <v>944</v>
      </c>
      <c r="D155" s="56">
        <v>39635</v>
      </c>
      <c r="E155" s="42">
        <v>20000</v>
      </c>
      <c r="F155" s="2"/>
      <c r="G155" s="41" t="s">
        <v>643</v>
      </c>
    </row>
    <row r="156" spans="1:7" x14ac:dyDescent="0.25">
      <c r="A156" s="41" t="s">
        <v>948</v>
      </c>
      <c r="B156" s="55">
        <v>42855</v>
      </c>
      <c r="C156" s="41" t="s">
        <v>949</v>
      </c>
      <c r="D156" s="56">
        <v>39647</v>
      </c>
      <c r="E156" s="42">
        <v>1000</v>
      </c>
      <c r="F156" s="2"/>
      <c r="G156" s="41" t="s">
        <v>643</v>
      </c>
    </row>
    <row r="157" spans="1:7" x14ac:dyDescent="0.25">
      <c r="A157" s="41" t="s">
        <v>952</v>
      </c>
      <c r="B157" s="55">
        <v>42864</v>
      </c>
      <c r="C157" s="41" t="s">
        <v>953</v>
      </c>
      <c r="D157" s="56">
        <v>39854</v>
      </c>
      <c r="E157" s="42">
        <v>5000</v>
      </c>
      <c r="F157" s="2"/>
      <c r="G157" s="41" t="s">
        <v>643</v>
      </c>
    </row>
    <row r="158" spans="1:7" x14ac:dyDescent="0.25">
      <c r="A158" s="41" t="s">
        <v>954</v>
      </c>
      <c r="B158" s="55">
        <v>42866</v>
      </c>
      <c r="C158" s="41" t="s">
        <v>955</v>
      </c>
      <c r="D158" s="56">
        <v>39881</v>
      </c>
      <c r="E158" s="42">
        <v>10000</v>
      </c>
      <c r="F158" s="2"/>
      <c r="G158" s="41" t="s">
        <v>643</v>
      </c>
    </row>
    <row r="159" spans="1:7" x14ac:dyDescent="0.25">
      <c r="A159" s="41" t="s">
        <v>958</v>
      </c>
      <c r="B159" s="55">
        <v>42870</v>
      </c>
      <c r="C159" s="41" t="s">
        <v>959</v>
      </c>
      <c r="D159" s="56">
        <v>39929</v>
      </c>
      <c r="E159" s="42">
        <v>1000</v>
      </c>
      <c r="F159" s="2"/>
      <c r="G159" s="41" t="s">
        <v>643</v>
      </c>
    </row>
    <row r="160" spans="1:7" x14ac:dyDescent="0.25">
      <c r="A160" s="41" t="s">
        <v>962</v>
      </c>
      <c r="B160" s="55">
        <v>42878</v>
      </c>
      <c r="C160" s="41" t="s">
        <v>963</v>
      </c>
      <c r="D160" s="56">
        <v>40082</v>
      </c>
      <c r="E160" s="41">
        <v>54</v>
      </c>
      <c r="F160" s="2"/>
      <c r="G160" s="41" t="s">
        <v>643</v>
      </c>
    </row>
    <row r="161" spans="1:7" x14ac:dyDescent="0.25">
      <c r="A161" s="41" t="s">
        <v>964</v>
      </c>
      <c r="B161" s="55">
        <v>42884</v>
      </c>
      <c r="C161" s="41" t="s">
        <v>965</v>
      </c>
      <c r="D161" s="56">
        <v>40213</v>
      </c>
      <c r="E161" s="42">
        <v>20000</v>
      </c>
      <c r="F161" s="2"/>
      <c r="G161" s="41" t="s">
        <v>643</v>
      </c>
    </row>
    <row r="162" spans="1:7" x14ac:dyDescent="0.25">
      <c r="A162" s="41" t="s">
        <v>966</v>
      </c>
      <c r="B162" s="55">
        <v>42886</v>
      </c>
      <c r="C162" s="41" t="s">
        <v>967</v>
      </c>
      <c r="D162" s="56">
        <v>40248</v>
      </c>
      <c r="E162" s="42">
        <v>20000</v>
      </c>
      <c r="F162" s="2"/>
      <c r="G162" s="41" t="s">
        <v>643</v>
      </c>
    </row>
    <row r="163" spans="1:7" x14ac:dyDescent="0.25">
      <c r="A163" s="41" t="s">
        <v>970</v>
      </c>
      <c r="B163" s="55">
        <v>42892</v>
      </c>
      <c r="C163" s="41" t="s">
        <v>971</v>
      </c>
      <c r="D163" s="61">
        <v>40371</v>
      </c>
      <c r="E163" s="42">
        <v>1000</v>
      </c>
      <c r="F163" s="2"/>
      <c r="G163" s="41" t="s">
        <v>643</v>
      </c>
    </row>
    <row r="164" spans="1:7" x14ac:dyDescent="0.25">
      <c r="A164" s="41" t="s">
        <v>972</v>
      </c>
      <c r="B164" s="55">
        <v>42894</v>
      </c>
      <c r="C164" s="41" t="s">
        <v>973</v>
      </c>
      <c r="D164" s="61">
        <v>40423</v>
      </c>
      <c r="E164" s="42">
        <v>5000</v>
      </c>
      <c r="F164" s="2">
        <v>1</v>
      </c>
      <c r="G164" s="41" t="s">
        <v>680</v>
      </c>
    </row>
    <row r="165" spans="1:7" x14ac:dyDescent="0.25">
      <c r="A165" s="41" t="s">
        <v>974</v>
      </c>
      <c r="B165" s="55">
        <v>42894</v>
      </c>
      <c r="C165" s="41" t="s">
        <v>975</v>
      </c>
      <c r="D165" s="61">
        <v>40424</v>
      </c>
      <c r="E165" s="42">
        <v>3000</v>
      </c>
      <c r="F165" s="2">
        <v>2</v>
      </c>
      <c r="G165" s="41" t="s">
        <v>680</v>
      </c>
    </row>
    <row r="166" spans="1:7" x14ac:dyDescent="0.25">
      <c r="A166" s="41" t="s">
        <v>976</v>
      </c>
      <c r="B166" s="55">
        <v>42898</v>
      </c>
      <c r="C166" s="41" t="s">
        <v>977</v>
      </c>
      <c r="D166" s="61">
        <v>40473</v>
      </c>
      <c r="E166" s="41">
        <v>175</v>
      </c>
      <c r="F166" s="2"/>
      <c r="G166" s="41" t="s">
        <v>643</v>
      </c>
    </row>
    <row r="167" spans="1:7" x14ac:dyDescent="0.25">
      <c r="A167" s="41" t="s">
        <v>978</v>
      </c>
      <c r="B167" s="55">
        <v>42898</v>
      </c>
      <c r="C167" s="41" t="s">
        <v>979</v>
      </c>
      <c r="D167" s="61">
        <v>40480</v>
      </c>
      <c r="E167" s="42">
        <v>1000</v>
      </c>
      <c r="F167" s="2"/>
      <c r="G167" s="41" t="s">
        <v>643</v>
      </c>
    </row>
    <row r="168" spans="1:7" x14ac:dyDescent="0.25">
      <c r="A168" s="41" t="s">
        <v>980</v>
      </c>
      <c r="B168" s="55">
        <v>42898</v>
      </c>
      <c r="C168" s="41" t="s">
        <v>981</v>
      </c>
      <c r="D168" s="61">
        <v>40483</v>
      </c>
      <c r="E168" s="41">
        <v>175</v>
      </c>
      <c r="F168" s="2"/>
      <c r="G168" s="41" t="s">
        <v>643</v>
      </c>
    </row>
    <row r="169" spans="1:7" x14ac:dyDescent="0.25">
      <c r="A169" s="41" t="s">
        <v>982</v>
      </c>
      <c r="B169" s="55">
        <v>42899</v>
      </c>
      <c r="C169" s="41" t="s">
        <v>983</v>
      </c>
      <c r="D169" s="61">
        <v>40493</v>
      </c>
      <c r="E169" s="42">
        <v>50000</v>
      </c>
      <c r="F169" s="2">
        <v>4</v>
      </c>
      <c r="G169" s="41" t="s">
        <v>643</v>
      </c>
    </row>
    <row r="170" spans="1:7" x14ac:dyDescent="0.25">
      <c r="A170" s="41" t="s">
        <v>984</v>
      </c>
      <c r="B170" s="55">
        <v>42900</v>
      </c>
      <c r="C170" s="41" t="s">
        <v>985</v>
      </c>
      <c r="D170" s="61">
        <v>40525</v>
      </c>
      <c r="E170" s="42">
        <v>500000</v>
      </c>
      <c r="F170" s="2"/>
      <c r="G170" s="41" t="s">
        <v>643</v>
      </c>
    </row>
    <row r="171" spans="1:7" x14ac:dyDescent="0.25">
      <c r="A171" s="41" t="s">
        <v>768</v>
      </c>
      <c r="B171" s="55">
        <v>42900</v>
      </c>
      <c r="C171" s="41" t="s">
        <v>986</v>
      </c>
      <c r="D171" s="61">
        <v>40532</v>
      </c>
      <c r="E171" s="42">
        <v>3000</v>
      </c>
      <c r="F171" s="2"/>
      <c r="G171" s="41" t="s">
        <v>680</v>
      </c>
    </row>
    <row r="172" spans="1:7" x14ac:dyDescent="0.25">
      <c r="A172" s="41" t="s">
        <v>862</v>
      </c>
      <c r="B172" s="55">
        <v>42901</v>
      </c>
      <c r="C172" s="41" t="s">
        <v>987</v>
      </c>
      <c r="D172" s="61">
        <v>40546</v>
      </c>
      <c r="E172" s="42">
        <v>75200</v>
      </c>
      <c r="F172" s="2">
        <v>3</v>
      </c>
      <c r="G172" s="41" t="s">
        <v>643</v>
      </c>
    </row>
    <row r="173" spans="1:7" x14ac:dyDescent="0.25">
      <c r="A173" s="41" t="s">
        <v>988</v>
      </c>
      <c r="B173" s="55">
        <v>42910</v>
      </c>
      <c r="C173" s="41" t="s">
        <v>989</v>
      </c>
      <c r="D173" s="61">
        <v>40736</v>
      </c>
      <c r="E173" s="42">
        <v>6055.23</v>
      </c>
      <c r="F173" s="86"/>
      <c r="G173" s="41" t="s">
        <v>643</v>
      </c>
    </row>
    <row r="174" spans="1:7" x14ac:dyDescent="0.25">
      <c r="A174" s="41" t="s">
        <v>990</v>
      </c>
      <c r="B174" s="55">
        <v>42912</v>
      </c>
      <c r="C174" s="41" t="s">
        <v>991</v>
      </c>
      <c r="D174" s="61">
        <v>40763</v>
      </c>
      <c r="E174" s="42">
        <v>5726</v>
      </c>
      <c r="F174" s="86"/>
      <c r="G174" s="41" t="s">
        <v>680</v>
      </c>
    </row>
    <row r="175" spans="1:7" x14ac:dyDescent="0.25">
      <c r="A175" s="41" t="s">
        <v>992</v>
      </c>
      <c r="B175" s="55">
        <v>42912</v>
      </c>
      <c r="C175" s="41" t="s">
        <v>993</v>
      </c>
      <c r="D175" s="61">
        <v>40771</v>
      </c>
      <c r="E175" s="42">
        <v>10000</v>
      </c>
      <c r="F175" s="67"/>
      <c r="G175" s="41" t="s">
        <v>643</v>
      </c>
    </row>
    <row r="176" spans="1:7" x14ac:dyDescent="0.25">
      <c r="A176" s="41" t="s">
        <v>994</v>
      </c>
      <c r="B176" s="55">
        <v>42915</v>
      </c>
      <c r="C176" s="41" t="s">
        <v>995</v>
      </c>
      <c r="D176" s="61">
        <v>40853</v>
      </c>
      <c r="E176" s="41">
        <v>838.73</v>
      </c>
      <c r="F176" s="67"/>
      <c r="G176" s="41" t="s">
        <v>643</v>
      </c>
    </row>
    <row r="177" spans="1:7" x14ac:dyDescent="0.25">
      <c r="A177" s="41" t="s">
        <v>996</v>
      </c>
      <c r="B177" s="55">
        <v>42916</v>
      </c>
      <c r="C177" s="41" t="s">
        <v>997</v>
      </c>
      <c r="D177" s="61">
        <v>40893</v>
      </c>
      <c r="E177" s="42">
        <v>20000</v>
      </c>
      <c r="F177" s="67"/>
      <c r="G177" s="41" t="s">
        <v>643</v>
      </c>
    </row>
    <row r="178" spans="1:7" x14ac:dyDescent="0.25">
      <c r="A178" s="41" t="s">
        <v>966</v>
      </c>
      <c r="B178" s="55">
        <v>42916</v>
      </c>
      <c r="C178" s="41" t="s">
        <v>967</v>
      </c>
      <c r="D178" s="61">
        <v>40915</v>
      </c>
      <c r="E178" s="42">
        <v>120000</v>
      </c>
      <c r="F178" s="67"/>
      <c r="G178" s="41" t="s">
        <v>643</v>
      </c>
    </row>
    <row r="179" spans="1:7" x14ac:dyDescent="0.25">
      <c r="A179" s="41"/>
      <c r="B179" s="41"/>
      <c r="C179" s="41"/>
      <c r="D179" s="41"/>
      <c r="E179" s="41"/>
      <c r="F179" s="41"/>
      <c r="G179" s="41"/>
    </row>
    <row r="180" spans="1:7" x14ac:dyDescent="0.25">
      <c r="A180" s="41"/>
      <c r="B180" s="41"/>
      <c r="C180" s="41"/>
      <c r="D180" s="41"/>
      <c r="E180" s="69">
        <f>+SUM(E62:E178)</f>
        <v>1487151.6099999999</v>
      </c>
      <c r="F180" s="41"/>
      <c r="G180" s="41"/>
    </row>
    <row r="181" spans="1:7" x14ac:dyDescent="0.25">
      <c r="A181" s="41"/>
      <c r="B181" s="41"/>
      <c r="C181" s="41"/>
      <c r="D181" s="41"/>
      <c r="E181" s="42">
        <f>+[1]JUN!$N$115</f>
        <v>-1428088.86</v>
      </c>
      <c r="F181" s="41"/>
      <c r="G181" s="41"/>
    </row>
    <row r="182" spans="1:7" x14ac:dyDescent="0.25">
      <c r="A182" s="41"/>
      <c r="B182" s="41"/>
      <c r="C182" s="41"/>
      <c r="D182" s="41"/>
      <c r="E182" s="42">
        <f>+E180+E181</f>
        <v>59062.749999999767</v>
      </c>
      <c r="F182" s="41"/>
      <c r="G182" s="41"/>
    </row>
  </sheetData>
  <autoFilter ref="A7:D56"/>
  <sortState ref="A8:F61">
    <sortCondition ref="A8:A61"/>
  </sortState>
  <pageMargins left="0.70866141732283472" right="0.70866141732283472" top="0.74803149606299213" bottom="0.74803149606299213" header="0.31496062992125984" footer="0.31496062992125984"/>
  <pageSetup scale="63" fitToHeight="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44" workbookViewId="0">
      <selection activeCell="D58" sqref="D58"/>
    </sheetView>
  </sheetViews>
  <sheetFormatPr baseColWidth="10" defaultRowHeight="15" x14ac:dyDescent="0.25"/>
  <cols>
    <col min="1" max="1" width="14.5703125" bestFit="1" customWidth="1"/>
    <col min="2" max="2" width="41.42578125" bestFit="1" customWidth="1"/>
    <col min="3" max="3" width="12.42578125" bestFit="1" customWidth="1"/>
    <col min="4" max="4" width="13.85546875" bestFit="1" customWidth="1"/>
    <col min="5" max="5" width="15.7109375" bestFit="1" customWidth="1"/>
    <col min="6" max="6" width="4.85546875" customWidth="1"/>
  </cols>
  <sheetData>
    <row r="1" spans="1:11" s="41" customFormat="1" x14ac:dyDescent="0.25"/>
    <row r="2" spans="1:11" s="41" customFormat="1" x14ac:dyDescent="0.25">
      <c r="B2" s="3" t="s">
        <v>0</v>
      </c>
      <c r="C2" s="4"/>
      <c r="D2" s="4"/>
    </row>
    <row r="3" spans="1:11" s="41" customFormat="1" x14ac:dyDescent="0.25">
      <c r="B3" s="3" t="s">
        <v>1</v>
      </c>
      <c r="C3" s="4"/>
      <c r="D3" s="4"/>
    </row>
    <row r="4" spans="1:11" s="41" customFormat="1" x14ac:dyDescent="0.25">
      <c r="B4" s="3" t="s">
        <v>2</v>
      </c>
      <c r="C4" s="4"/>
      <c r="D4" s="4"/>
    </row>
    <row r="5" spans="1:11" s="41" customFormat="1" x14ac:dyDescent="0.25">
      <c r="B5" s="8" t="s">
        <v>636</v>
      </c>
      <c r="C5" s="5"/>
      <c r="D5" s="5"/>
    </row>
    <row r="6" spans="1:11" s="41" customFormat="1" x14ac:dyDescent="0.25"/>
    <row r="7" spans="1:11" s="41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1" x14ac:dyDescent="0.25">
      <c r="A8" t="s">
        <v>483</v>
      </c>
      <c r="B8" t="s">
        <v>484</v>
      </c>
      <c r="C8" s="42">
        <v>105000</v>
      </c>
      <c r="D8" s="9" t="s">
        <v>638</v>
      </c>
      <c r="G8" s="89"/>
      <c r="H8" s="95"/>
      <c r="I8" s="95"/>
      <c r="J8" s="96"/>
      <c r="K8" s="96"/>
    </row>
    <row r="9" spans="1:11" x14ac:dyDescent="0.25">
      <c r="A9" t="s">
        <v>586</v>
      </c>
      <c r="B9" t="s">
        <v>587</v>
      </c>
      <c r="C9" s="42">
        <v>90000</v>
      </c>
      <c r="D9" s="9" t="s">
        <v>638</v>
      </c>
      <c r="G9" s="89"/>
      <c r="H9" s="95"/>
      <c r="I9" s="95"/>
      <c r="J9" s="96"/>
      <c r="K9" s="96"/>
    </row>
    <row r="10" spans="1:11" x14ac:dyDescent="0.25">
      <c r="A10" t="s">
        <v>489</v>
      </c>
      <c r="B10" t="s">
        <v>490</v>
      </c>
      <c r="C10" s="42">
        <v>-1000</v>
      </c>
      <c r="D10" s="13" t="s">
        <v>110</v>
      </c>
      <c r="G10" s="89"/>
      <c r="H10" s="95"/>
      <c r="I10" s="95"/>
      <c r="J10" s="96"/>
      <c r="K10" s="96"/>
    </row>
    <row r="11" spans="1:11" x14ac:dyDescent="0.25">
      <c r="A11" t="s">
        <v>155</v>
      </c>
      <c r="B11" t="s">
        <v>156</v>
      </c>
      <c r="C11" s="41">
        <v>-900</v>
      </c>
      <c r="D11" s="13" t="s">
        <v>110</v>
      </c>
      <c r="G11" s="89"/>
      <c r="H11" s="95"/>
      <c r="I11" s="95"/>
      <c r="J11" s="95"/>
      <c r="K11" s="96"/>
    </row>
    <row r="12" spans="1:11" x14ac:dyDescent="0.25">
      <c r="A12" t="s">
        <v>503</v>
      </c>
      <c r="B12" t="s">
        <v>504</v>
      </c>
      <c r="C12" s="42">
        <v>11538.17</v>
      </c>
      <c r="G12" s="89"/>
      <c r="H12" s="95"/>
      <c r="I12" s="95"/>
      <c r="J12" s="96"/>
      <c r="K12" s="96"/>
    </row>
    <row r="13" spans="1:11" x14ac:dyDescent="0.25">
      <c r="A13" t="s">
        <v>588</v>
      </c>
      <c r="B13" t="s">
        <v>589</v>
      </c>
      <c r="C13" s="42">
        <v>230000</v>
      </c>
      <c r="D13" s="9" t="s">
        <v>638</v>
      </c>
      <c r="G13" s="89"/>
      <c r="H13" s="95"/>
      <c r="I13" s="95"/>
      <c r="J13" s="96"/>
      <c r="K13" s="96"/>
    </row>
    <row r="14" spans="1:11" x14ac:dyDescent="0.25">
      <c r="A14" t="s">
        <v>173</v>
      </c>
      <c r="B14" t="s">
        <v>174</v>
      </c>
      <c r="C14" s="42">
        <v>-1000</v>
      </c>
      <c r="D14" s="13" t="s">
        <v>110</v>
      </c>
      <c r="G14" s="89"/>
      <c r="H14" s="95"/>
      <c r="I14" s="95"/>
      <c r="J14" s="96"/>
      <c r="K14" s="96"/>
    </row>
    <row r="15" spans="1:11" x14ac:dyDescent="0.25">
      <c r="A15" t="s">
        <v>507</v>
      </c>
      <c r="B15" t="s">
        <v>508</v>
      </c>
      <c r="C15" s="42">
        <v>283600</v>
      </c>
      <c r="D15" s="9" t="s">
        <v>638</v>
      </c>
      <c r="G15" s="89"/>
      <c r="H15" s="95"/>
      <c r="I15" s="95"/>
      <c r="J15" s="96"/>
      <c r="K15" s="96"/>
    </row>
    <row r="16" spans="1:11" x14ac:dyDescent="0.25">
      <c r="A16" t="s">
        <v>509</v>
      </c>
      <c r="B16" t="s">
        <v>510</v>
      </c>
      <c r="C16" s="89">
        <v>-306.43</v>
      </c>
      <c r="D16" s="13" t="s">
        <v>110</v>
      </c>
      <c r="G16" s="89"/>
      <c r="H16" s="95"/>
      <c r="I16" s="95"/>
      <c r="J16" s="95"/>
      <c r="K16" s="96"/>
    </row>
    <row r="17" spans="1:11" x14ac:dyDescent="0.25">
      <c r="A17" s="89" t="s">
        <v>590</v>
      </c>
      <c r="B17" s="89" t="s">
        <v>591</v>
      </c>
      <c r="C17" s="90">
        <v>263600</v>
      </c>
      <c r="D17" s="9" t="s">
        <v>638</v>
      </c>
      <c r="G17" s="89"/>
      <c r="H17" s="95"/>
      <c r="I17" s="95"/>
      <c r="J17" s="96"/>
      <c r="K17" s="96"/>
    </row>
    <row r="18" spans="1:11" x14ac:dyDescent="0.25">
      <c r="A18" s="89" t="s">
        <v>592</v>
      </c>
      <c r="B18" s="89" t="s">
        <v>593</v>
      </c>
      <c r="C18" s="90">
        <v>11076.52</v>
      </c>
      <c r="D18" s="9" t="s">
        <v>638</v>
      </c>
      <c r="G18" s="89"/>
      <c r="H18" s="95"/>
      <c r="I18" s="95"/>
      <c r="J18" s="96"/>
      <c r="K18" s="96"/>
    </row>
    <row r="19" spans="1:11" x14ac:dyDescent="0.25">
      <c r="A19" s="89" t="s">
        <v>594</v>
      </c>
      <c r="B19" s="89" t="s">
        <v>595</v>
      </c>
      <c r="C19" s="90">
        <v>18991</v>
      </c>
      <c r="D19" s="9" t="s">
        <v>638</v>
      </c>
      <c r="G19" s="89"/>
      <c r="H19" s="95"/>
      <c r="I19" s="95"/>
      <c r="J19" s="96"/>
      <c r="K19" s="96"/>
    </row>
    <row r="20" spans="1:11" x14ac:dyDescent="0.25">
      <c r="A20" s="89" t="s">
        <v>434</v>
      </c>
      <c r="B20" s="89" t="s">
        <v>435</v>
      </c>
      <c r="C20" s="89">
        <v>-226.27</v>
      </c>
      <c r="D20" s="13" t="s">
        <v>110</v>
      </c>
      <c r="G20" s="89"/>
      <c r="H20" s="95"/>
      <c r="I20" s="95"/>
      <c r="J20" s="95"/>
      <c r="K20" s="96"/>
    </row>
    <row r="21" spans="1:11" x14ac:dyDescent="0.25">
      <c r="A21" s="89" t="s">
        <v>596</v>
      </c>
      <c r="B21" s="89" t="s">
        <v>597</v>
      </c>
      <c r="C21" s="90">
        <v>18991</v>
      </c>
      <c r="D21" s="9" t="s">
        <v>638</v>
      </c>
      <c r="G21" s="89"/>
      <c r="H21" s="95"/>
      <c r="I21" s="95"/>
      <c r="J21" s="96"/>
      <c r="K21" s="96"/>
    </row>
    <row r="22" spans="1:11" x14ac:dyDescent="0.25">
      <c r="A22" s="89" t="s">
        <v>598</v>
      </c>
      <c r="B22" s="89" t="s">
        <v>599</v>
      </c>
      <c r="C22" s="90">
        <v>11076.52</v>
      </c>
      <c r="D22" s="9" t="s">
        <v>638</v>
      </c>
      <c r="G22" s="89"/>
      <c r="H22" s="95"/>
      <c r="I22" s="95"/>
      <c r="J22" s="96"/>
      <c r="K22" s="96"/>
    </row>
    <row r="23" spans="1:11" x14ac:dyDescent="0.25">
      <c r="A23" s="89" t="s">
        <v>436</v>
      </c>
      <c r="B23" s="89" t="s">
        <v>437</v>
      </c>
      <c r="C23" s="89">
        <v>-470.24</v>
      </c>
      <c r="D23" s="13" t="s">
        <v>110</v>
      </c>
      <c r="G23" s="89"/>
      <c r="H23" s="95"/>
      <c r="I23" s="95"/>
      <c r="J23" s="95"/>
      <c r="K23" s="96"/>
    </row>
    <row r="24" spans="1:11" x14ac:dyDescent="0.25">
      <c r="A24" s="89" t="s">
        <v>600</v>
      </c>
      <c r="B24" s="89" t="s">
        <v>601</v>
      </c>
      <c r="C24" s="90">
        <v>11269.29</v>
      </c>
      <c r="D24" s="43" t="s">
        <v>637</v>
      </c>
      <c r="G24" s="89"/>
      <c r="H24" s="95"/>
      <c r="I24" s="95"/>
      <c r="J24" s="96"/>
      <c r="K24" s="96"/>
    </row>
    <row r="25" spans="1:11" x14ac:dyDescent="0.25">
      <c r="A25" s="89" t="s">
        <v>89</v>
      </c>
      <c r="B25" s="89" t="s">
        <v>90</v>
      </c>
      <c r="C25" s="90">
        <v>-4000</v>
      </c>
      <c r="D25" s="13" t="s">
        <v>110</v>
      </c>
      <c r="G25" s="89"/>
      <c r="H25" s="95"/>
      <c r="I25" s="95"/>
      <c r="J25" s="96"/>
      <c r="K25" s="96"/>
    </row>
    <row r="26" spans="1:11" x14ac:dyDescent="0.25">
      <c r="A26" s="89" t="s">
        <v>602</v>
      </c>
      <c r="B26" s="89" t="s">
        <v>603</v>
      </c>
      <c r="C26" s="90">
        <v>306433.34999999998</v>
      </c>
      <c r="D26" s="9" t="s">
        <v>638</v>
      </c>
      <c r="G26" s="89"/>
      <c r="H26" s="95"/>
      <c r="I26" s="95"/>
      <c r="J26" s="96"/>
      <c r="K26" s="96"/>
    </row>
    <row r="27" spans="1:11" x14ac:dyDescent="0.25">
      <c r="A27" s="89" t="s">
        <v>604</v>
      </c>
      <c r="B27" s="89" t="s">
        <v>605</v>
      </c>
      <c r="C27" s="90">
        <v>631908.09</v>
      </c>
      <c r="D27" s="9" t="s">
        <v>638</v>
      </c>
      <c r="G27" s="89"/>
      <c r="H27" s="95"/>
      <c r="I27" s="95"/>
      <c r="J27" s="96"/>
      <c r="K27" s="96"/>
    </row>
    <row r="28" spans="1:11" x14ac:dyDescent="0.25">
      <c r="A28" s="89" t="s">
        <v>322</v>
      </c>
      <c r="B28" s="89" t="s">
        <v>378</v>
      </c>
      <c r="C28" s="89">
        <v>-575</v>
      </c>
      <c r="D28" s="13" t="s">
        <v>110</v>
      </c>
      <c r="G28" s="89"/>
      <c r="H28" s="95"/>
      <c r="I28" s="95"/>
      <c r="J28" s="95"/>
      <c r="K28" s="96"/>
    </row>
    <row r="29" spans="1:11" x14ac:dyDescent="0.25">
      <c r="A29" s="89" t="s">
        <v>606</v>
      </c>
      <c r="B29" s="89" t="s">
        <v>607</v>
      </c>
      <c r="C29" s="90">
        <v>278701.53999999998</v>
      </c>
      <c r="D29" s="43" t="s">
        <v>637</v>
      </c>
      <c r="G29" s="89"/>
      <c r="H29" s="95"/>
      <c r="I29" s="95"/>
      <c r="J29" s="96"/>
      <c r="K29" s="96"/>
    </row>
    <row r="30" spans="1:11" x14ac:dyDescent="0.25">
      <c r="A30" s="89" t="s">
        <v>608</v>
      </c>
      <c r="B30" s="89" t="s">
        <v>609</v>
      </c>
      <c r="C30" s="90">
        <v>246787.64</v>
      </c>
      <c r="D30" s="9" t="s">
        <v>638</v>
      </c>
      <c r="E30" s="41" t="s">
        <v>639</v>
      </c>
      <c r="G30" s="89"/>
      <c r="H30" s="95"/>
      <c r="I30" s="95"/>
      <c r="J30" s="96"/>
      <c r="K30" s="96"/>
    </row>
    <row r="31" spans="1:11" x14ac:dyDescent="0.25">
      <c r="A31" s="89" t="s">
        <v>454</v>
      </c>
      <c r="B31" s="89" t="s">
        <v>455</v>
      </c>
      <c r="C31" s="89">
        <v>-301</v>
      </c>
      <c r="D31" s="13" t="s">
        <v>110</v>
      </c>
      <c r="G31" s="89"/>
      <c r="H31" s="95"/>
      <c r="I31" s="95"/>
      <c r="J31" s="95"/>
      <c r="K31" s="96"/>
    </row>
    <row r="32" spans="1:11" x14ac:dyDescent="0.25">
      <c r="A32" s="89" t="s">
        <v>95</v>
      </c>
      <c r="B32" s="89" t="s">
        <v>96</v>
      </c>
      <c r="C32" s="90">
        <v>1799.99</v>
      </c>
      <c r="D32" s="9" t="s">
        <v>638</v>
      </c>
      <c r="G32" s="89"/>
      <c r="H32" s="95"/>
      <c r="I32" s="95"/>
      <c r="J32" s="96"/>
      <c r="K32" s="96"/>
    </row>
    <row r="33" spans="1:11" x14ac:dyDescent="0.25">
      <c r="A33" s="89" t="s">
        <v>99</v>
      </c>
      <c r="B33" s="89" t="s">
        <v>100</v>
      </c>
      <c r="C33" s="90">
        <v>-7851.18</v>
      </c>
      <c r="D33" s="13" t="s">
        <v>110</v>
      </c>
      <c r="G33" s="89"/>
      <c r="H33" s="95"/>
      <c r="I33" s="95"/>
      <c r="J33" s="96"/>
      <c r="K33" s="96"/>
    </row>
    <row r="34" spans="1:11" x14ac:dyDescent="0.25">
      <c r="A34" s="89" t="s">
        <v>610</v>
      </c>
      <c r="B34" s="89" t="s">
        <v>611</v>
      </c>
      <c r="C34" s="90">
        <v>-304854.28000000003</v>
      </c>
      <c r="D34" s="9" t="s">
        <v>638</v>
      </c>
      <c r="G34" s="89"/>
      <c r="H34" s="95"/>
      <c r="I34" s="95"/>
      <c r="J34" s="96"/>
      <c r="K34" s="96"/>
    </row>
    <row r="35" spans="1:11" x14ac:dyDescent="0.25">
      <c r="A35" s="89" t="s">
        <v>612</v>
      </c>
      <c r="B35" s="89" t="s">
        <v>613</v>
      </c>
      <c r="C35" s="90">
        <v>330400</v>
      </c>
      <c r="D35" s="9" t="s">
        <v>638</v>
      </c>
      <c r="G35" s="89"/>
      <c r="H35" s="95"/>
      <c r="I35" s="95"/>
      <c r="J35" s="96"/>
      <c r="K35" s="96"/>
    </row>
    <row r="36" spans="1:11" x14ac:dyDescent="0.25">
      <c r="A36" s="89" t="s">
        <v>614</v>
      </c>
      <c r="B36" s="89" t="s">
        <v>615</v>
      </c>
      <c r="C36" s="89">
        <v>-200</v>
      </c>
      <c r="D36" s="13" t="s">
        <v>110</v>
      </c>
      <c r="G36" s="89"/>
      <c r="H36" s="95"/>
      <c r="I36" s="95"/>
      <c r="J36" s="95"/>
      <c r="K36" s="96"/>
    </row>
    <row r="37" spans="1:11" x14ac:dyDescent="0.25">
      <c r="A37" s="89" t="s">
        <v>616</v>
      </c>
      <c r="B37" s="89" t="s">
        <v>617</v>
      </c>
      <c r="C37" s="90">
        <v>304500</v>
      </c>
      <c r="D37" s="9" t="s">
        <v>638</v>
      </c>
      <c r="G37" s="89"/>
      <c r="H37" s="95"/>
      <c r="I37" s="95"/>
      <c r="J37" s="96"/>
      <c r="K37" s="96"/>
    </row>
    <row r="38" spans="1:11" x14ac:dyDescent="0.25">
      <c r="A38" s="89" t="s">
        <v>618</v>
      </c>
      <c r="B38" s="89" t="s">
        <v>619</v>
      </c>
      <c r="C38" s="90">
        <v>341600</v>
      </c>
      <c r="D38" s="9" t="s">
        <v>638</v>
      </c>
      <c r="G38" s="89"/>
      <c r="H38" s="95"/>
      <c r="I38" s="95"/>
      <c r="J38" s="96"/>
      <c r="K38" s="96"/>
    </row>
    <row r="39" spans="1:11" x14ac:dyDescent="0.25">
      <c r="A39" s="89" t="s">
        <v>620</v>
      </c>
      <c r="B39" s="89" t="s">
        <v>621</v>
      </c>
      <c r="C39" s="90">
        <v>304855.28000000003</v>
      </c>
      <c r="D39" s="9" t="s">
        <v>638</v>
      </c>
      <c r="G39" s="89"/>
      <c r="H39" s="95"/>
      <c r="I39" s="95"/>
      <c r="J39" s="96"/>
      <c r="K39" s="96"/>
    </row>
    <row r="40" spans="1:11" x14ac:dyDescent="0.25">
      <c r="A40" s="89" t="s">
        <v>527</v>
      </c>
      <c r="B40" s="89" t="s">
        <v>528</v>
      </c>
      <c r="C40" s="90">
        <v>330400</v>
      </c>
      <c r="D40" s="9" t="s">
        <v>638</v>
      </c>
      <c r="G40" s="89"/>
      <c r="H40" s="95"/>
      <c r="I40" s="95"/>
      <c r="J40" s="96"/>
      <c r="K40" s="96"/>
    </row>
    <row r="41" spans="1:11" x14ac:dyDescent="0.25">
      <c r="A41" s="89" t="s">
        <v>622</v>
      </c>
      <c r="B41" s="89" t="s">
        <v>623</v>
      </c>
      <c r="C41" s="90">
        <v>274770</v>
      </c>
      <c r="D41" s="9" t="s">
        <v>638</v>
      </c>
      <c r="G41" s="89"/>
      <c r="H41" s="95"/>
      <c r="I41" s="95"/>
      <c r="J41" s="96"/>
      <c r="K41" s="96"/>
    </row>
    <row r="42" spans="1:11" x14ac:dyDescent="0.25">
      <c r="A42" s="89" t="s">
        <v>1028</v>
      </c>
      <c r="B42" s="89" t="s">
        <v>1029</v>
      </c>
      <c r="C42" s="90">
        <v>-7251</v>
      </c>
      <c r="D42" s="9" t="s">
        <v>1078</v>
      </c>
      <c r="G42" s="89"/>
      <c r="H42" s="95"/>
      <c r="I42" s="95"/>
      <c r="J42" s="96"/>
      <c r="K42" s="96"/>
    </row>
    <row r="43" spans="1:11" x14ac:dyDescent="0.25">
      <c r="A43" s="89" t="s">
        <v>533</v>
      </c>
      <c r="B43" s="89" t="s">
        <v>534</v>
      </c>
      <c r="C43" s="89">
        <v>-192.16</v>
      </c>
      <c r="D43" s="13" t="s">
        <v>110</v>
      </c>
      <c r="G43" s="89"/>
      <c r="H43" s="95"/>
      <c r="I43" s="95"/>
      <c r="J43" s="95"/>
      <c r="K43" s="96"/>
    </row>
    <row r="44" spans="1:11" x14ac:dyDescent="0.25">
      <c r="A44" s="89" t="s">
        <v>624</v>
      </c>
      <c r="B44" s="89" t="s">
        <v>625</v>
      </c>
      <c r="C44" s="96">
        <v>194300</v>
      </c>
      <c r="D44" s="9" t="s">
        <v>473</v>
      </c>
      <c r="G44" s="89"/>
      <c r="H44" s="95"/>
      <c r="I44" s="95"/>
      <c r="J44" s="96"/>
      <c r="K44" s="96"/>
    </row>
    <row r="45" spans="1:11" s="107" customFormat="1" x14ac:dyDescent="0.25">
      <c r="A45" s="107" t="s">
        <v>1404</v>
      </c>
      <c r="B45" s="107" t="s">
        <v>1405</v>
      </c>
      <c r="C45" s="108">
        <v>-234300</v>
      </c>
      <c r="D45" s="9" t="s">
        <v>1440</v>
      </c>
      <c r="J45" s="108"/>
      <c r="K45" s="108"/>
    </row>
    <row r="46" spans="1:11" x14ac:dyDescent="0.25">
      <c r="A46" s="89" t="s">
        <v>626</v>
      </c>
      <c r="B46" s="89" t="s">
        <v>627</v>
      </c>
      <c r="C46" s="90">
        <v>135300</v>
      </c>
      <c r="D46" s="9" t="s">
        <v>638</v>
      </c>
      <c r="G46" s="89"/>
      <c r="H46" s="95"/>
      <c r="I46" s="95"/>
      <c r="J46" s="96"/>
      <c r="K46" s="96"/>
    </row>
    <row r="47" spans="1:11" x14ac:dyDescent="0.25">
      <c r="A47" s="89" t="s">
        <v>628</v>
      </c>
      <c r="B47" s="89" t="s">
        <v>629</v>
      </c>
      <c r="C47" s="90">
        <v>-10500</v>
      </c>
      <c r="D47" s="9" t="s">
        <v>638</v>
      </c>
      <c r="G47" s="89"/>
      <c r="H47" s="95"/>
      <c r="I47" s="95"/>
      <c r="J47" s="96"/>
      <c r="K47" s="96"/>
    </row>
    <row r="48" spans="1:11" x14ac:dyDescent="0.25">
      <c r="A48" s="89" t="s">
        <v>630</v>
      </c>
      <c r="B48" s="89" t="s">
        <v>631</v>
      </c>
      <c r="C48" s="90">
        <v>-3500</v>
      </c>
      <c r="D48" s="9" t="s">
        <v>638</v>
      </c>
      <c r="G48" s="89"/>
      <c r="H48" s="95"/>
      <c r="I48" s="95"/>
      <c r="J48" s="96"/>
      <c r="K48" s="96"/>
    </row>
    <row r="49" spans="1:11" x14ac:dyDescent="0.25">
      <c r="A49" s="89" t="s">
        <v>632</v>
      </c>
      <c r="B49" s="89" t="s">
        <v>633</v>
      </c>
      <c r="C49" s="90">
        <v>241900</v>
      </c>
      <c r="D49" s="9" t="s">
        <v>638</v>
      </c>
      <c r="G49" s="89"/>
      <c r="H49" s="95"/>
      <c r="I49" s="95"/>
      <c r="J49" s="96"/>
      <c r="K49" s="96"/>
    </row>
    <row r="50" spans="1:11" x14ac:dyDescent="0.25">
      <c r="A50" s="89" t="s">
        <v>634</v>
      </c>
      <c r="B50" s="89" t="s">
        <v>635</v>
      </c>
      <c r="C50" s="90">
        <v>191700</v>
      </c>
      <c r="D50" s="9" t="s">
        <v>638</v>
      </c>
      <c r="G50" s="89"/>
      <c r="H50" s="95"/>
      <c r="I50" s="95"/>
      <c r="J50" s="96"/>
      <c r="K50" s="96"/>
    </row>
    <row r="51" spans="1:11" x14ac:dyDescent="0.25">
      <c r="A51" s="89" t="s">
        <v>1076</v>
      </c>
      <c r="B51" s="89" t="s">
        <v>1077</v>
      </c>
      <c r="C51" s="90">
        <v>-100000</v>
      </c>
      <c r="D51" s="9" t="s">
        <v>638</v>
      </c>
      <c r="G51" s="89"/>
      <c r="H51" s="95"/>
      <c r="I51" s="95"/>
      <c r="J51" s="96"/>
      <c r="K51" s="96"/>
    </row>
    <row r="52" spans="1:11" x14ac:dyDescent="0.25">
      <c r="A52" s="89" t="s">
        <v>103</v>
      </c>
      <c r="B52" s="89" t="s">
        <v>104</v>
      </c>
      <c r="C52" s="96">
        <f>+[1]JUL!$N$78</f>
        <v>-1422450.31</v>
      </c>
      <c r="G52" s="89"/>
      <c r="H52" s="95"/>
      <c r="I52" s="95"/>
      <c r="J52" s="96"/>
      <c r="K52" s="96"/>
    </row>
    <row r="53" spans="1:11" x14ac:dyDescent="0.25">
      <c r="A53" s="89"/>
      <c r="B53" s="89"/>
      <c r="C53" s="89"/>
      <c r="J53" s="90"/>
    </row>
    <row r="54" spans="1:11" x14ac:dyDescent="0.25">
      <c r="A54" s="89"/>
      <c r="B54" s="11" t="s">
        <v>213</v>
      </c>
      <c r="C54" s="12">
        <f>+SUM(C8:C52)</f>
        <v>3070620.52</v>
      </c>
      <c r="E54" s="90"/>
    </row>
  </sheetData>
  <autoFilter ref="A7:D51"/>
  <sortState ref="A2:C54">
    <sortCondition ref="A2:A54"/>
  </sortState>
  <pageMargins left="0.70866141732283472" right="0.70866141732283472" top="0.74803149606299213" bottom="0.74803149606299213" header="0.31496062992125984" footer="0.31496062992125984"/>
  <pageSetup scale="71" fitToHeight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opLeftCell="A60" workbookViewId="0">
      <selection activeCell="D81" sqref="D81"/>
    </sheetView>
  </sheetViews>
  <sheetFormatPr baseColWidth="10" defaultRowHeight="15" x14ac:dyDescent="0.25"/>
  <cols>
    <col min="1" max="1" width="14.5703125" bestFit="1" customWidth="1"/>
    <col min="2" max="2" width="41.42578125" bestFit="1" customWidth="1"/>
    <col min="3" max="3" width="12.42578125" bestFit="1" customWidth="1"/>
    <col min="4" max="4" width="19" customWidth="1"/>
    <col min="11" max="11" width="12.42578125" bestFit="1" customWidth="1"/>
  </cols>
  <sheetData>
    <row r="1" spans="1:11" s="41" customFormat="1" x14ac:dyDescent="0.25"/>
    <row r="2" spans="1:11" s="41" customFormat="1" x14ac:dyDescent="0.25">
      <c r="B2" s="3" t="s">
        <v>0</v>
      </c>
      <c r="C2" s="4"/>
      <c r="D2" s="4"/>
    </row>
    <row r="3" spans="1:11" s="41" customFormat="1" x14ac:dyDescent="0.25">
      <c r="B3" s="3" t="s">
        <v>1</v>
      </c>
      <c r="C3" s="4"/>
      <c r="D3" s="4"/>
    </row>
    <row r="4" spans="1:11" s="41" customFormat="1" x14ac:dyDescent="0.25">
      <c r="B4" s="3" t="s">
        <v>2</v>
      </c>
      <c r="C4" s="4"/>
      <c r="D4" s="4"/>
    </row>
    <row r="5" spans="1:11" s="41" customFormat="1" x14ac:dyDescent="0.25">
      <c r="B5" s="8" t="s">
        <v>638</v>
      </c>
      <c r="C5" s="5"/>
      <c r="D5" s="5"/>
    </row>
    <row r="6" spans="1:11" s="41" customFormat="1" x14ac:dyDescent="0.25"/>
    <row r="7" spans="1:11" s="41" customFormat="1" x14ac:dyDescent="0.25">
      <c r="A7" s="2" t="s">
        <v>3</v>
      </c>
      <c r="B7" s="2" t="s">
        <v>4</v>
      </c>
      <c r="C7" s="2" t="s">
        <v>5</v>
      </c>
      <c r="D7" s="2" t="s">
        <v>6</v>
      </c>
    </row>
    <row r="8" spans="1:11" s="89" customFormat="1" x14ac:dyDescent="0.25">
      <c r="A8" s="89" t="s">
        <v>998</v>
      </c>
      <c r="B8" s="89" t="s">
        <v>999</v>
      </c>
      <c r="C8" s="90">
        <v>449900</v>
      </c>
      <c r="D8" s="9" t="s">
        <v>1074</v>
      </c>
      <c r="H8" s="95"/>
      <c r="I8" s="95"/>
      <c r="J8" s="96"/>
      <c r="K8" s="90"/>
    </row>
    <row r="9" spans="1:11" s="93" customFormat="1" x14ac:dyDescent="0.25">
      <c r="A9" s="93" t="s">
        <v>1083</v>
      </c>
      <c r="B9" s="93" t="s">
        <v>1084</v>
      </c>
      <c r="C9" s="94">
        <v>-10000</v>
      </c>
      <c r="D9" s="9" t="s">
        <v>1091</v>
      </c>
      <c r="H9" s="95"/>
      <c r="I9" s="95"/>
      <c r="J9" s="96"/>
      <c r="K9" s="96"/>
    </row>
    <row r="10" spans="1:11" s="41" customFormat="1" x14ac:dyDescent="0.25">
      <c r="A10" s="41" t="s">
        <v>1000</v>
      </c>
      <c r="B10" s="41" t="s">
        <v>1001</v>
      </c>
      <c r="C10" s="42">
        <v>-5000</v>
      </c>
      <c r="D10" s="22" t="s">
        <v>114</v>
      </c>
      <c r="E10" s="22" t="s">
        <v>638</v>
      </c>
      <c r="F10" s="22">
        <v>41957</v>
      </c>
      <c r="H10" s="95"/>
      <c r="I10" s="95"/>
      <c r="J10" s="96"/>
      <c r="K10" s="96"/>
    </row>
    <row r="11" spans="1:11" x14ac:dyDescent="0.25">
      <c r="A11" t="s">
        <v>489</v>
      </c>
      <c r="B11" t="s">
        <v>490</v>
      </c>
      <c r="C11" s="42">
        <v>-1000</v>
      </c>
      <c r="D11" s="22" t="s">
        <v>114</v>
      </c>
      <c r="E11" s="22" t="s">
        <v>557</v>
      </c>
      <c r="F11" s="22">
        <v>40559</v>
      </c>
      <c r="H11" s="95"/>
      <c r="I11" s="95"/>
      <c r="J11" s="96"/>
      <c r="K11" s="96"/>
    </row>
    <row r="12" spans="1:11" s="95" customFormat="1" x14ac:dyDescent="0.25">
      <c r="A12" s="95" t="s">
        <v>1288</v>
      </c>
      <c r="B12" s="95" t="s">
        <v>1289</v>
      </c>
      <c r="C12" s="96">
        <v>-5000</v>
      </c>
      <c r="D12" s="22"/>
      <c r="E12" s="22"/>
      <c r="F12" s="22"/>
      <c r="J12" s="96"/>
      <c r="K12" s="96"/>
    </row>
    <row r="13" spans="1:11" s="95" customFormat="1" x14ac:dyDescent="0.25">
      <c r="A13" s="95" t="s">
        <v>1085</v>
      </c>
      <c r="B13" s="95" t="s">
        <v>1086</v>
      </c>
      <c r="C13" s="96">
        <v>-5000</v>
      </c>
      <c r="D13" s="22"/>
      <c r="E13" s="22"/>
      <c r="F13" s="22"/>
      <c r="J13" s="96"/>
      <c r="K13" s="96"/>
    </row>
    <row r="14" spans="1:11" x14ac:dyDescent="0.25">
      <c r="A14" t="s">
        <v>1002</v>
      </c>
      <c r="B14" t="s">
        <v>1003</v>
      </c>
      <c r="C14" s="42">
        <v>117000</v>
      </c>
      <c r="D14" s="22" t="s">
        <v>114</v>
      </c>
      <c r="E14" s="22" t="s">
        <v>638</v>
      </c>
      <c r="F14" s="22">
        <v>41990</v>
      </c>
      <c r="H14" s="95"/>
      <c r="I14" s="95"/>
      <c r="J14" s="96"/>
      <c r="K14" s="96"/>
    </row>
    <row r="15" spans="1:11" x14ac:dyDescent="0.25">
      <c r="A15" t="s">
        <v>1004</v>
      </c>
      <c r="B15" t="s">
        <v>1005</v>
      </c>
      <c r="C15" s="42">
        <v>-3000</v>
      </c>
      <c r="D15" s="9" t="s">
        <v>473</v>
      </c>
      <c r="E15" s="89"/>
      <c r="F15" s="89"/>
      <c r="H15" s="95"/>
      <c r="I15" s="95"/>
      <c r="J15" s="96"/>
      <c r="K15" s="96"/>
    </row>
    <row r="16" spans="1:11" x14ac:dyDescent="0.25">
      <c r="A16" t="s">
        <v>1006</v>
      </c>
      <c r="B16" t="s">
        <v>1007</v>
      </c>
      <c r="C16" s="42">
        <v>125500</v>
      </c>
      <c r="D16" s="9" t="s">
        <v>473</v>
      </c>
      <c r="H16" s="95"/>
      <c r="I16" s="95"/>
      <c r="J16" s="96"/>
      <c r="K16" s="96"/>
    </row>
    <row r="17" spans="1:11" s="95" customFormat="1" x14ac:dyDescent="0.25">
      <c r="A17" s="95" t="s">
        <v>1208</v>
      </c>
      <c r="B17" s="95" t="s">
        <v>1209</v>
      </c>
      <c r="C17" s="96">
        <v>-2000</v>
      </c>
      <c r="D17" s="9"/>
      <c r="J17" s="96"/>
      <c r="K17" s="96"/>
    </row>
    <row r="18" spans="1:11" x14ac:dyDescent="0.25">
      <c r="A18" t="s">
        <v>1009</v>
      </c>
      <c r="B18" t="s">
        <v>1010</v>
      </c>
      <c r="C18" s="89">
        <v>-175</v>
      </c>
      <c r="D18" s="22" t="s">
        <v>114</v>
      </c>
      <c r="E18" s="22" t="s">
        <v>638</v>
      </c>
      <c r="F18" s="22">
        <v>175</v>
      </c>
      <c r="H18" s="95"/>
      <c r="I18" s="95"/>
      <c r="J18" s="95"/>
      <c r="K18" s="96"/>
    </row>
    <row r="19" spans="1:11" x14ac:dyDescent="0.25">
      <c r="A19" t="s">
        <v>1011</v>
      </c>
      <c r="B19" t="s">
        <v>1008</v>
      </c>
      <c r="C19" s="90">
        <v>370000</v>
      </c>
      <c r="D19" s="9" t="s">
        <v>1074</v>
      </c>
      <c r="E19" s="89"/>
      <c r="F19" s="89"/>
      <c r="H19" s="95"/>
      <c r="I19" s="95"/>
      <c r="J19" s="96"/>
      <c r="K19" s="96"/>
    </row>
    <row r="20" spans="1:11" x14ac:dyDescent="0.25">
      <c r="A20" t="s">
        <v>1012</v>
      </c>
      <c r="B20" t="s">
        <v>1013</v>
      </c>
      <c r="C20" s="42">
        <v>-5000</v>
      </c>
      <c r="D20" s="9" t="s">
        <v>473</v>
      </c>
      <c r="H20" s="95"/>
      <c r="I20" s="95"/>
      <c r="J20" s="96"/>
      <c r="K20" s="96"/>
    </row>
    <row r="21" spans="1:11" s="95" customFormat="1" x14ac:dyDescent="0.25">
      <c r="A21" s="95" t="s">
        <v>1290</v>
      </c>
      <c r="B21" s="95" t="s">
        <v>1291</v>
      </c>
      <c r="C21" s="96">
        <v>-5000</v>
      </c>
      <c r="D21" s="9"/>
      <c r="J21" s="96"/>
      <c r="K21" s="96"/>
    </row>
    <row r="22" spans="1:11" s="95" customFormat="1" x14ac:dyDescent="0.25">
      <c r="A22" s="95" t="s">
        <v>1422</v>
      </c>
      <c r="B22" s="95" t="s">
        <v>1423</v>
      </c>
      <c r="C22" s="96">
        <v>-5000</v>
      </c>
      <c r="D22" s="9"/>
      <c r="J22" s="96"/>
      <c r="K22" s="96"/>
    </row>
    <row r="23" spans="1:11" x14ac:dyDescent="0.25">
      <c r="A23" t="s">
        <v>155</v>
      </c>
      <c r="B23" t="s">
        <v>156</v>
      </c>
      <c r="C23" s="89">
        <v>-900</v>
      </c>
      <c r="D23" s="92" t="s">
        <v>114</v>
      </c>
      <c r="E23" s="22" t="s">
        <v>1075</v>
      </c>
      <c r="F23" s="22">
        <v>38100</v>
      </c>
      <c r="H23" s="95"/>
      <c r="I23" s="95"/>
      <c r="J23" s="95"/>
      <c r="K23" s="96"/>
    </row>
    <row r="24" spans="1:11" x14ac:dyDescent="0.25">
      <c r="A24" t="s">
        <v>1014</v>
      </c>
      <c r="B24" t="s">
        <v>1015</v>
      </c>
      <c r="C24" s="90">
        <v>300960</v>
      </c>
      <c r="D24" s="9" t="s">
        <v>1074</v>
      </c>
      <c r="E24" s="89"/>
      <c r="F24" s="89"/>
      <c r="H24" s="95"/>
      <c r="I24" s="95"/>
      <c r="J24" s="96"/>
      <c r="K24" s="96"/>
    </row>
    <row r="25" spans="1:11" x14ac:dyDescent="0.25">
      <c r="A25" t="s">
        <v>503</v>
      </c>
      <c r="B25" t="s">
        <v>504</v>
      </c>
      <c r="C25" s="42">
        <v>11538.17</v>
      </c>
      <c r="D25" s="9" t="s">
        <v>1080</v>
      </c>
      <c r="H25" s="95"/>
      <c r="I25" s="95"/>
      <c r="J25" s="96"/>
      <c r="K25" s="96"/>
    </row>
    <row r="26" spans="1:11" x14ac:dyDescent="0.25">
      <c r="A26" t="s">
        <v>226</v>
      </c>
      <c r="B26" t="s">
        <v>227</v>
      </c>
      <c r="C26" s="89">
        <v>-194.5</v>
      </c>
      <c r="D26" s="92" t="s">
        <v>114</v>
      </c>
      <c r="E26" s="22"/>
      <c r="F26" s="22"/>
      <c r="H26" s="95"/>
      <c r="I26" s="95"/>
      <c r="J26" s="95"/>
      <c r="K26" s="96"/>
    </row>
    <row r="27" spans="1:11" x14ac:dyDescent="0.25">
      <c r="A27" t="s">
        <v>1016</v>
      </c>
      <c r="B27" t="s">
        <v>1017</v>
      </c>
      <c r="C27" s="90">
        <v>-33000.01</v>
      </c>
      <c r="D27" s="9" t="s">
        <v>1074</v>
      </c>
      <c r="E27" s="89"/>
      <c r="F27" s="89"/>
      <c r="H27" s="95"/>
      <c r="I27" s="95"/>
      <c r="J27" s="96"/>
      <c r="K27" s="96"/>
    </row>
    <row r="28" spans="1:11" x14ac:dyDescent="0.25">
      <c r="A28" t="s">
        <v>173</v>
      </c>
      <c r="B28" t="s">
        <v>174</v>
      </c>
      <c r="C28" s="42">
        <v>-1000</v>
      </c>
      <c r="D28" s="92" t="s">
        <v>114</v>
      </c>
      <c r="E28" s="22" t="s">
        <v>1075</v>
      </c>
      <c r="F28" s="22">
        <v>38084</v>
      </c>
      <c r="H28" s="95"/>
      <c r="I28" s="95"/>
      <c r="J28" s="96"/>
      <c r="K28" s="96"/>
    </row>
    <row r="29" spans="1:11" x14ac:dyDescent="0.25">
      <c r="A29" t="s">
        <v>509</v>
      </c>
      <c r="B29" t="s">
        <v>510</v>
      </c>
      <c r="C29" s="89">
        <v>-306.43</v>
      </c>
      <c r="D29" s="92" t="s">
        <v>114</v>
      </c>
      <c r="E29" s="22"/>
      <c r="F29" s="22"/>
      <c r="H29" s="95"/>
      <c r="I29" s="95"/>
      <c r="J29" s="95"/>
      <c r="K29" s="96"/>
    </row>
    <row r="30" spans="1:11" x14ac:dyDescent="0.25">
      <c r="A30" t="s">
        <v>434</v>
      </c>
      <c r="B30" t="s">
        <v>435</v>
      </c>
      <c r="C30">
        <v>-226.27</v>
      </c>
      <c r="D30" s="92" t="s">
        <v>114</v>
      </c>
      <c r="E30" s="22"/>
      <c r="F30" s="22"/>
      <c r="H30" s="95"/>
      <c r="I30" s="95"/>
      <c r="J30" s="95"/>
      <c r="K30" s="96"/>
    </row>
    <row r="31" spans="1:11" x14ac:dyDescent="0.25">
      <c r="A31" t="s">
        <v>1018</v>
      </c>
      <c r="B31" t="s">
        <v>1019</v>
      </c>
      <c r="C31" s="90">
        <v>352000</v>
      </c>
      <c r="D31" s="9" t="s">
        <v>1074</v>
      </c>
      <c r="E31" s="89"/>
      <c r="F31" s="89"/>
      <c r="H31" s="95"/>
      <c r="I31" s="95"/>
      <c r="J31" s="96"/>
      <c r="K31" s="96"/>
    </row>
    <row r="32" spans="1:11" x14ac:dyDescent="0.25">
      <c r="A32" t="s">
        <v>436</v>
      </c>
      <c r="B32" t="s">
        <v>437</v>
      </c>
      <c r="C32" s="89">
        <v>-470.24</v>
      </c>
      <c r="D32" s="92" t="s">
        <v>114</v>
      </c>
      <c r="E32" s="22"/>
      <c r="F32" s="22"/>
      <c r="H32" s="95"/>
      <c r="I32" s="95"/>
      <c r="J32" s="95"/>
      <c r="K32" s="96"/>
    </row>
    <row r="33" spans="1:11" x14ac:dyDescent="0.25">
      <c r="A33" t="s">
        <v>600</v>
      </c>
      <c r="B33" t="s">
        <v>601</v>
      </c>
      <c r="C33" s="90">
        <v>11269.29</v>
      </c>
      <c r="D33" s="9" t="s">
        <v>1074</v>
      </c>
      <c r="E33" s="89"/>
      <c r="F33" s="89"/>
      <c r="H33" s="95"/>
      <c r="I33" s="95"/>
      <c r="J33" s="96"/>
      <c r="K33" s="96"/>
    </row>
    <row r="34" spans="1:11" x14ac:dyDescent="0.25">
      <c r="A34" t="s">
        <v>89</v>
      </c>
      <c r="B34" t="s">
        <v>90</v>
      </c>
      <c r="C34" s="42">
        <v>-4000</v>
      </c>
      <c r="D34" s="92" t="s">
        <v>114</v>
      </c>
      <c r="E34" s="22">
        <v>2015</v>
      </c>
      <c r="F34" s="22"/>
      <c r="H34" s="95"/>
      <c r="I34" s="95"/>
      <c r="J34" s="96"/>
      <c r="K34" s="96"/>
    </row>
    <row r="35" spans="1:11" s="107" customFormat="1" x14ac:dyDescent="0.25">
      <c r="A35" s="107" t="s">
        <v>1404</v>
      </c>
      <c r="B35" s="107" t="s">
        <v>1405</v>
      </c>
      <c r="C35" s="108">
        <v>-234300</v>
      </c>
      <c r="D35" s="9" t="s">
        <v>1440</v>
      </c>
      <c r="E35" s="22"/>
      <c r="F35" s="22"/>
      <c r="J35" s="108"/>
      <c r="K35" s="108"/>
    </row>
    <row r="36" spans="1:11" x14ac:dyDescent="0.25">
      <c r="A36" t="s">
        <v>322</v>
      </c>
      <c r="B36" t="s">
        <v>378</v>
      </c>
      <c r="C36" s="89">
        <v>-575</v>
      </c>
      <c r="D36" s="92" t="s">
        <v>114</v>
      </c>
      <c r="E36" s="22"/>
      <c r="F36" s="22"/>
      <c r="H36" s="95"/>
      <c r="I36" s="95"/>
      <c r="J36" s="95"/>
      <c r="K36" s="96"/>
    </row>
    <row r="37" spans="1:11" x14ac:dyDescent="0.25">
      <c r="A37" t="s">
        <v>1020</v>
      </c>
      <c r="B37" t="s">
        <v>1021</v>
      </c>
      <c r="C37" s="90">
        <v>648700</v>
      </c>
      <c r="D37" s="9" t="s">
        <v>473</v>
      </c>
      <c r="E37" s="89"/>
      <c r="F37" s="89"/>
      <c r="H37" s="95"/>
      <c r="I37" s="95"/>
      <c r="J37" s="96"/>
      <c r="K37" s="96"/>
    </row>
    <row r="38" spans="1:11" x14ac:dyDescent="0.25">
      <c r="A38" t="s">
        <v>1022</v>
      </c>
      <c r="B38" t="s">
        <v>1023</v>
      </c>
      <c r="C38" s="42">
        <v>702340.52</v>
      </c>
      <c r="D38" s="9" t="s">
        <v>288</v>
      </c>
      <c r="H38" s="95"/>
      <c r="I38" s="95"/>
      <c r="J38" s="96"/>
      <c r="K38" s="96"/>
    </row>
    <row r="39" spans="1:11" x14ac:dyDescent="0.25">
      <c r="A39" t="s">
        <v>454</v>
      </c>
      <c r="B39" t="s">
        <v>455</v>
      </c>
      <c r="C39" s="89">
        <v>-301</v>
      </c>
      <c r="D39" s="92" t="s">
        <v>114</v>
      </c>
      <c r="E39" s="22"/>
      <c r="F39" s="22"/>
      <c r="H39" s="95"/>
      <c r="I39" s="95"/>
      <c r="J39" s="95"/>
      <c r="K39" s="96"/>
    </row>
    <row r="40" spans="1:11" x14ac:dyDescent="0.25">
      <c r="A40" t="s">
        <v>99</v>
      </c>
      <c r="B40" t="s">
        <v>100</v>
      </c>
      <c r="C40" s="90">
        <v>-7851.18</v>
      </c>
      <c r="D40" s="92" t="s">
        <v>114</v>
      </c>
      <c r="E40" s="22">
        <v>2016</v>
      </c>
      <c r="F40" s="22"/>
      <c r="H40" s="95"/>
      <c r="I40" s="95"/>
      <c r="J40" s="96"/>
      <c r="K40" s="96"/>
    </row>
    <row r="41" spans="1:11" x14ac:dyDescent="0.25">
      <c r="A41" t="s">
        <v>1024</v>
      </c>
      <c r="B41" t="s">
        <v>1025</v>
      </c>
      <c r="C41" s="42">
        <v>234300</v>
      </c>
      <c r="D41" s="9" t="s">
        <v>473</v>
      </c>
      <c r="E41" s="89"/>
      <c r="F41" s="89"/>
      <c r="H41" s="95"/>
      <c r="I41" s="95"/>
      <c r="J41" s="96"/>
      <c r="K41" s="96"/>
    </row>
    <row r="42" spans="1:11" x14ac:dyDescent="0.25">
      <c r="A42" t="s">
        <v>614</v>
      </c>
      <c r="B42" t="s">
        <v>615</v>
      </c>
      <c r="C42" s="89">
        <v>-200</v>
      </c>
      <c r="D42" s="92" t="s">
        <v>114</v>
      </c>
      <c r="E42" s="22"/>
      <c r="F42" s="22"/>
      <c r="H42" s="95"/>
      <c r="I42" s="95"/>
      <c r="J42" s="95"/>
      <c r="K42" s="96"/>
    </row>
    <row r="43" spans="1:11" x14ac:dyDescent="0.25">
      <c r="A43" t="s">
        <v>1026</v>
      </c>
      <c r="B43" t="s">
        <v>1027</v>
      </c>
      <c r="C43" s="90">
        <v>234300</v>
      </c>
      <c r="D43" s="9" t="s">
        <v>1074</v>
      </c>
      <c r="E43" s="89"/>
      <c r="F43" s="89"/>
      <c r="H43" s="95"/>
      <c r="I43" s="95"/>
      <c r="J43" s="96"/>
      <c r="K43" s="96"/>
    </row>
    <row r="44" spans="1:11" x14ac:dyDescent="0.25">
      <c r="A44" t="s">
        <v>533</v>
      </c>
      <c r="B44" t="s">
        <v>534</v>
      </c>
      <c r="C44" s="89">
        <v>-192.16</v>
      </c>
      <c r="D44" s="92" t="s">
        <v>114</v>
      </c>
      <c r="E44" s="22"/>
      <c r="F44" s="22"/>
      <c r="H44" s="95"/>
      <c r="I44" s="95"/>
      <c r="J44" s="95"/>
      <c r="K44" s="96"/>
    </row>
    <row r="45" spans="1:11" x14ac:dyDescent="0.25">
      <c r="A45" t="s">
        <v>624</v>
      </c>
      <c r="B45" t="s">
        <v>625</v>
      </c>
      <c r="C45" s="96">
        <v>188300</v>
      </c>
      <c r="D45" s="9" t="s">
        <v>473</v>
      </c>
      <c r="E45" s="89"/>
      <c r="F45" s="89"/>
      <c r="H45" s="95"/>
      <c r="I45" s="95"/>
      <c r="J45" s="96"/>
      <c r="K45" s="96"/>
    </row>
    <row r="46" spans="1:11" x14ac:dyDescent="0.25">
      <c r="A46" s="57" t="s">
        <v>1030</v>
      </c>
      <c r="B46" s="57" t="s">
        <v>1031</v>
      </c>
      <c r="C46" s="14">
        <v>10500</v>
      </c>
      <c r="D46" s="91" t="s">
        <v>1079</v>
      </c>
      <c r="H46" s="95"/>
      <c r="I46" s="95"/>
      <c r="J46" s="96"/>
      <c r="K46" s="96"/>
    </row>
    <row r="47" spans="1:11" x14ac:dyDescent="0.25">
      <c r="A47" s="89" t="s">
        <v>1032</v>
      </c>
      <c r="B47" s="89" t="s">
        <v>1033</v>
      </c>
      <c r="C47" s="90">
        <v>241715.14</v>
      </c>
      <c r="D47" s="9" t="s">
        <v>288</v>
      </c>
      <c r="H47" s="95"/>
      <c r="I47" s="95"/>
      <c r="J47" s="96"/>
      <c r="K47" s="96"/>
    </row>
    <row r="48" spans="1:11" x14ac:dyDescent="0.25">
      <c r="A48" t="s">
        <v>1034</v>
      </c>
      <c r="B48" t="s">
        <v>1035</v>
      </c>
      <c r="C48" s="42">
        <v>-9360</v>
      </c>
      <c r="D48" s="22" t="s">
        <v>114</v>
      </c>
      <c r="E48" s="22" t="s">
        <v>638</v>
      </c>
      <c r="F48" s="22">
        <v>41737</v>
      </c>
      <c r="H48" s="95"/>
      <c r="I48" s="95"/>
      <c r="J48" s="96"/>
      <c r="K48" s="96"/>
    </row>
    <row r="49" spans="1:11" x14ac:dyDescent="0.25">
      <c r="A49" s="57" t="s">
        <v>1036</v>
      </c>
      <c r="B49" s="57" t="s">
        <v>1037</v>
      </c>
      <c r="C49" s="14">
        <v>222365.52</v>
      </c>
      <c r="D49" s="9" t="s">
        <v>1074</v>
      </c>
      <c r="E49" s="89"/>
      <c r="F49" s="89"/>
      <c r="H49" s="95"/>
      <c r="I49" s="95"/>
      <c r="J49" s="96"/>
      <c r="K49" s="96"/>
    </row>
    <row r="50" spans="1:11" x14ac:dyDescent="0.25">
      <c r="A50" s="89" t="s">
        <v>1038</v>
      </c>
      <c r="B50" s="89" t="s">
        <v>1039</v>
      </c>
      <c r="C50" s="90">
        <v>188000</v>
      </c>
      <c r="D50" s="9" t="s">
        <v>1074</v>
      </c>
      <c r="H50" s="95"/>
      <c r="I50" s="95"/>
      <c r="J50" s="96"/>
      <c r="K50" s="96"/>
    </row>
    <row r="51" spans="1:11" x14ac:dyDescent="0.25">
      <c r="A51" t="s">
        <v>1040</v>
      </c>
      <c r="B51" t="s">
        <v>1041</v>
      </c>
      <c r="C51" s="42">
        <v>454680.11</v>
      </c>
      <c r="D51" s="9" t="s">
        <v>288</v>
      </c>
      <c r="H51" s="95"/>
      <c r="I51" s="95"/>
      <c r="J51" s="96"/>
      <c r="K51" s="96"/>
    </row>
    <row r="52" spans="1:11" x14ac:dyDescent="0.25">
      <c r="A52" t="s">
        <v>632</v>
      </c>
      <c r="B52" t="s">
        <v>633</v>
      </c>
      <c r="C52" s="42">
        <v>215400</v>
      </c>
      <c r="D52" s="9" t="s">
        <v>1074</v>
      </c>
      <c r="H52" s="95"/>
      <c r="I52" s="95"/>
      <c r="J52" s="96"/>
      <c r="K52" s="96"/>
    </row>
    <row r="53" spans="1:11" x14ac:dyDescent="0.25">
      <c r="A53" t="s">
        <v>1042</v>
      </c>
      <c r="B53" t="s">
        <v>1043</v>
      </c>
      <c r="C53" s="42">
        <v>246787.64</v>
      </c>
      <c r="D53" s="9" t="s">
        <v>473</v>
      </c>
      <c r="H53" s="95"/>
      <c r="I53" s="95"/>
      <c r="J53" s="96"/>
      <c r="K53" s="96"/>
    </row>
    <row r="54" spans="1:11" x14ac:dyDescent="0.25">
      <c r="A54" t="s">
        <v>1044</v>
      </c>
      <c r="B54" t="s">
        <v>1045</v>
      </c>
      <c r="C54" s="42">
        <v>-12000</v>
      </c>
      <c r="D54" s="22" t="s">
        <v>114</v>
      </c>
      <c r="E54" s="22" t="s">
        <v>638</v>
      </c>
      <c r="F54" s="22">
        <v>41640</v>
      </c>
      <c r="H54" s="95"/>
      <c r="I54" s="95"/>
      <c r="J54" s="96"/>
      <c r="K54" s="96"/>
    </row>
    <row r="55" spans="1:11" x14ac:dyDescent="0.25">
      <c r="A55" t="s">
        <v>1046</v>
      </c>
      <c r="B55" t="s">
        <v>1047</v>
      </c>
      <c r="C55" s="42">
        <v>234500</v>
      </c>
      <c r="D55" s="9" t="s">
        <v>473</v>
      </c>
      <c r="E55" s="89"/>
      <c r="F55" s="89"/>
      <c r="H55" s="95"/>
      <c r="I55" s="95"/>
      <c r="J55" s="96"/>
      <c r="K55" s="96"/>
    </row>
    <row r="56" spans="1:11" x14ac:dyDescent="0.25">
      <c r="A56" t="s">
        <v>1048</v>
      </c>
      <c r="B56" t="s">
        <v>1049</v>
      </c>
      <c r="C56" s="42">
        <v>377000</v>
      </c>
      <c r="D56" s="9" t="s">
        <v>473</v>
      </c>
      <c r="H56" s="95"/>
      <c r="I56" s="95"/>
      <c r="J56" s="96"/>
      <c r="K56" s="96"/>
    </row>
    <row r="57" spans="1:11" x14ac:dyDescent="0.25">
      <c r="A57" t="s">
        <v>1050</v>
      </c>
      <c r="B57" t="s">
        <v>1051</v>
      </c>
      <c r="C57" s="42">
        <v>665900</v>
      </c>
      <c r="D57" s="9" t="s">
        <v>1074</v>
      </c>
      <c r="H57" s="95"/>
      <c r="I57" s="95"/>
      <c r="J57" s="96"/>
      <c r="K57" s="96"/>
    </row>
    <row r="58" spans="1:11" x14ac:dyDescent="0.25">
      <c r="A58" t="s">
        <v>1052</v>
      </c>
      <c r="B58" t="s">
        <v>1053</v>
      </c>
      <c r="C58" s="42">
        <v>330400</v>
      </c>
      <c r="D58" s="9" t="s">
        <v>473</v>
      </c>
      <c r="H58" s="95"/>
      <c r="I58" s="95"/>
      <c r="J58" s="96"/>
      <c r="K58" s="96"/>
    </row>
    <row r="59" spans="1:11" x14ac:dyDescent="0.25">
      <c r="A59" t="s">
        <v>1054</v>
      </c>
      <c r="B59" t="s">
        <v>1055</v>
      </c>
      <c r="C59" s="94">
        <v>193000</v>
      </c>
      <c r="D59" s="9" t="s">
        <v>473</v>
      </c>
      <c r="H59" s="95"/>
      <c r="I59" s="95"/>
      <c r="J59" s="96"/>
      <c r="K59" s="96"/>
    </row>
    <row r="60" spans="1:11" x14ac:dyDescent="0.25">
      <c r="A60" t="s">
        <v>1056</v>
      </c>
      <c r="B60" t="s">
        <v>1057</v>
      </c>
      <c r="C60" s="42">
        <v>213000</v>
      </c>
      <c r="D60" s="9" t="s">
        <v>473</v>
      </c>
      <c r="H60" s="95"/>
      <c r="I60" s="95"/>
      <c r="J60" s="96"/>
      <c r="K60" s="96"/>
    </row>
    <row r="61" spans="1:11" x14ac:dyDescent="0.25">
      <c r="A61" t="s">
        <v>1058</v>
      </c>
      <c r="B61" t="s">
        <v>1059</v>
      </c>
      <c r="C61" s="96">
        <v>213000</v>
      </c>
      <c r="D61" s="9" t="s">
        <v>473</v>
      </c>
      <c r="H61" s="95"/>
      <c r="I61" s="95"/>
      <c r="J61" s="96"/>
      <c r="K61" s="96"/>
    </row>
    <row r="62" spans="1:11" x14ac:dyDescent="0.25">
      <c r="A62" t="s">
        <v>1060</v>
      </c>
      <c r="B62" t="s">
        <v>1061</v>
      </c>
      <c r="C62" s="42">
        <v>218105.73</v>
      </c>
      <c r="D62" s="9" t="s">
        <v>288</v>
      </c>
      <c r="H62" s="95"/>
      <c r="I62" s="95"/>
      <c r="J62" s="96"/>
      <c r="K62" s="96"/>
    </row>
    <row r="63" spans="1:11" x14ac:dyDescent="0.25">
      <c r="A63" t="s">
        <v>1062</v>
      </c>
      <c r="B63" t="s">
        <v>1063</v>
      </c>
      <c r="C63" s="42">
        <v>6000</v>
      </c>
      <c r="D63" s="9" t="s">
        <v>1074</v>
      </c>
      <c r="H63" s="95"/>
      <c r="I63" s="95"/>
      <c r="J63" s="96"/>
      <c r="K63" s="96"/>
    </row>
    <row r="64" spans="1:11" x14ac:dyDescent="0.25">
      <c r="A64" t="s">
        <v>1064</v>
      </c>
      <c r="B64" t="s">
        <v>1065</v>
      </c>
      <c r="C64" s="42">
        <v>-1000</v>
      </c>
      <c r="D64" s="92" t="s">
        <v>114</v>
      </c>
      <c r="E64" s="22"/>
      <c r="F64" s="22"/>
      <c r="H64" s="95"/>
      <c r="I64" s="95"/>
      <c r="J64" s="96"/>
      <c r="K64" s="96"/>
    </row>
    <row r="65" spans="1:11" x14ac:dyDescent="0.25">
      <c r="A65" t="s">
        <v>1066</v>
      </c>
      <c r="B65" t="s">
        <v>1067</v>
      </c>
      <c r="C65" s="42">
        <v>213425.74</v>
      </c>
      <c r="D65" s="9" t="s">
        <v>288</v>
      </c>
      <c r="E65" s="89"/>
      <c r="F65" s="89"/>
      <c r="H65" s="95"/>
      <c r="I65" s="95"/>
      <c r="J65" s="96"/>
      <c r="K65" s="96"/>
    </row>
    <row r="66" spans="1:11" x14ac:dyDescent="0.25">
      <c r="A66" s="57" t="s">
        <v>1068</v>
      </c>
      <c r="B66" s="57" t="s">
        <v>1069</v>
      </c>
      <c r="C66" s="94">
        <v>179300</v>
      </c>
      <c r="D66" s="9" t="s">
        <v>1074</v>
      </c>
      <c r="H66" s="95"/>
      <c r="I66" s="95"/>
      <c r="J66" s="96"/>
      <c r="K66" s="96"/>
    </row>
    <row r="67" spans="1:11" x14ac:dyDescent="0.25">
      <c r="A67" s="89" t="s">
        <v>1070</v>
      </c>
      <c r="B67" s="89" t="s">
        <v>1071</v>
      </c>
      <c r="C67" s="90">
        <v>286400</v>
      </c>
      <c r="D67" s="9" t="s">
        <v>1074</v>
      </c>
      <c r="H67" s="95"/>
      <c r="I67" s="95"/>
      <c r="J67" s="96"/>
      <c r="K67" s="96"/>
    </row>
    <row r="68" spans="1:11" x14ac:dyDescent="0.25">
      <c r="A68" t="s">
        <v>1072</v>
      </c>
      <c r="B68" t="s">
        <v>1073</v>
      </c>
      <c r="C68" s="42">
        <v>321322.7</v>
      </c>
      <c r="D68" s="9" t="s">
        <v>288</v>
      </c>
      <c r="H68" s="95"/>
      <c r="I68" s="95"/>
      <c r="J68" s="96"/>
      <c r="K68" s="96"/>
    </row>
    <row r="69" spans="1:11" s="93" customFormat="1" x14ac:dyDescent="0.25">
      <c r="A69" s="93" t="s">
        <v>1087</v>
      </c>
      <c r="B69" s="93" t="s">
        <v>1088</v>
      </c>
      <c r="C69" s="94">
        <v>-190000</v>
      </c>
      <c r="D69" s="9" t="s">
        <v>1091</v>
      </c>
      <c r="H69" s="95"/>
      <c r="I69" s="95"/>
      <c r="J69" s="96"/>
      <c r="K69" s="96"/>
    </row>
    <row r="70" spans="1:11" s="93" customFormat="1" x14ac:dyDescent="0.25">
      <c r="A70" s="93" t="s">
        <v>1089</v>
      </c>
      <c r="B70" s="93" t="s">
        <v>1090</v>
      </c>
      <c r="C70" s="94">
        <v>-5000</v>
      </c>
      <c r="D70" s="9" t="s">
        <v>1091</v>
      </c>
      <c r="H70" s="95"/>
      <c r="I70" s="95"/>
      <c r="J70" s="96"/>
      <c r="K70" s="96"/>
    </row>
    <row r="71" spans="1:11" s="95" customFormat="1" x14ac:dyDescent="0.25">
      <c r="A71" s="95" t="s">
        <v>1197</v>
      </c>
      <c r="B71" s="95" t="s">
        <v>1292</v>
      </c>
      <c r="C71" s="96">
        <v>-1000</v>
      </c>
      <c r="D71" s="9"/>
      <c r="J71" s="96"/>
      <c r="K71" s="96"/>
    </row>
    <row r="72" spans="1:11" x14ac:dyDescent="0.25">
      <c r="A72" t="s">
        <v>103</v>
      </c>
      <c r="B72" t="s">
        <v>104</v>
      </c>
      <c r="C72" s="94">
        <f>+[1]AGO!$N$91</f>
        <v>-1439842.85</v>
      </c>
      <c r="D72" s="89"/>
      <c r="H72" s="95"/>
      <c r="I72" s="95"/>
      <c r="J72" s="96"/>
      <c r="K72" s="96"/>
    </row>
    <row r="73" spans="1:11" x14ac:dyDescent="0.25">
      <c r="C73" s="41"/>
      <c r="H73" s="95"/>
      <c r="I73" s="95"/>
      <c r="J73" s="96"/>
      <c r="K73" s="96"/>
    </row>
    <row r="74" spans="1:11" x14ac:dyDescent="0.25">
      <c r="B74" s="89" t="s">
        <v>213</v>
      </c>
      <c r="C74" s="12">
        <f>+SUM(C8:C72)</f>
        <v>6789015.9199999999</v>
      </c>
      <c r="H74" s="95"/>
      <c r="I74" s="95"/>
      <c r="J74" s="96"/>
      <c r="K74" s="96"/>
    </row>
    <row r="75" spans="1:11" x14ac:dyDescent="0.25">
      <c r="C75" s="90">
        <v>6789015.9199999999</v>
      </c>
      <c r="H75" s="95"/>
      <c r="I75" s="95"/>
      <c r="J75" s="96"/>
      <c r="K75" s="96"/>
    </row>
    <row r="76" spans="1:11" x14ac:dyDescent="0.25">
      <c r="C76" s="90">
        <f>+C74-C75</f>
        <v>0</v>
      </c>
    </row>
    <row r="77" spans="1:11" x14ac:dyDescent="0.25">
      <c r="C77" s="11"/>
    </row>
  </sheetData>
  <autoFilter ref="A7:D72"/>
  <sortState ref="A8:F69">
    <sortCondition ref="A8:A69"/>
  </sortState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87" workbookViewId="0">
      <selection activeCell="C97" sqref="C97"/>
    </sheetView>
  </sheetViews>
  <sheetFormatPr baseColWidth="10" defaultRowHeight="15" x14ac:dyDescent="0.25"/>
  <cols>
    <col min="1" max="1" width="14.5703125" bestFit="1" customWidth="1"/>
    <col min="2" max="2" width="40.140625" bestFit="1" customWidth="1"/>
    <col min="3" max="3" width="12.7109375" bestFit="1" customWidth="1"/>
    <col min="4" max="4" width="22" customWidth="1"/>
  </cols>
  <sheetData>
    <row r="1" spans="1:10" x14ac:dyDescent="0.25">
      <c r="A1" s="95"/>
      <c r="B1" s="95"/>
      <c r="C1" s="95"/>
      <c r="D1" s="95"/>
    </row>
    <row r="2" spans="1:10" x14ac:dyDescent="0.25">
      <c r="A2" s="95"/>
      <c r="B2" s="3" t="s">
        <v>0</v>
      </c>
      <c r="C2" s="4"/>
      <c r="D2" s="4"/>
    </row>
    <row r="3" spans="1:10" x14ac:dyDescent="0.25">
      <c r="A3" s="95"/>
      <c r="B3" s="3" t="s">
        <v>1</v>
      </c>
      <c r="C3" s="4"/>
      <c r="D3" s="4"/>
    </row>
    <row r="4" spans="1:10" x14ac:dyDescent="0.25">
      <c r="A4" s="95"/>
      <c r="B4" s="3" t="s">
        <v>2</v>
      </c>
      <c r="C4" s="4"/>
      <c r="D4" s="4"/>
    </row>
    <row r="5" spans="1:10" x14ac:dyDescent="0.25">
      <c r="A5" s="95"/>
      <c r="B5" s="8" t="s">
        <v>288</v>
      </c>
      <c r="C5" s="5"/>
      <c r="D5" s="5"/>
    </row>
    <row r="6" spans="1:10" x14ac:dyDescent="0.25">
      <c r="A6" s="95"/>
      <c r="B6" s="95"/>
      <c r="C6" s="95"/>
      <c r="D6" s="95"/>
    </row>
    <row r="7" spans="1:10" x14ac:dyDescent="0.25">
      <c r="A7" s="2" t="s">
        <v>3</v>
      </c>
      <c r="B7" s="2" t="s">
        <v>4</v>
      </c>
      <c r="C7" s="2" t="s">
        <v>5</v>
      </c>
      <c r="D7" s="2" t="s">
        <v>6</v>
      </c>
      <c r="F7" s="95"/>
      <c r="G7" s="95"/>
      <c r="H7" s="96"/>
    </row>
    <row r="8" spans="1:10" x14ac:dyDescent="0.25">
      <c r="A8" s="95" t="s">
        <v>1092</v>
      </c>
      <c r="B8" s="95" t="s">
        <v>1093</v>
      </c>
      <c r="C8" s="96">
        <v>3498.15</v>
      </c>
      <c r="D8" s="97" t="s">
        <v>1188</v>
      </c>
      <c r="F8" s="109"/>
      <c r="G8" s="109"/>
      <c r="H8" s="110"/>
      <c r="I8" s="96"/>
      <c r="J8" s="96"/>
    </row>
    <row r="9" spans="1:10" x14ac:dyDescent="0.25">
      <c r="A9" s="95" t="s">
        <v>1094</v>
      </c>
      <c r="B9" s="95" t="s">
        <v>1095</v>
      </c>
      <c r="C9" s="96">
        <v>3498.15</v>
      </c>
      <c r="D9" s="21" t="s">
        <v>1184</v>
      </c>
      <c r="F9" s="109"/>
      <c r="G9" s="109"/>
      <c r="H9" s="110"/>
      <c r="I9" s="110"/>
      <c r="J9" s="96"/>
    </row>
    <row r="10" spans="1:10" x14ac:dyDescent="0.25">
      <c r="A10" s="95" t="s">
        <v>1096</v>
      </c>
      <c r="B10" s="95" t="s">
        <v>1097</v>
      </c>
      <c r="C10" s="96">
        <v>335996.24</v>
      </c>
      <c r="D10" s="97" t="s">
        <v>473</v>
      </c>
      <c r="F10" s="109"/>
      <c r="G10" s="109"/>
      <c r="H10" s="110"/>
      <c r="I10" s="110"/>
      <c r="J10" s="96"/>
    </row>
    <row r="11" spans="1:10" x14ac:dyDescent="0.25">
      <c r="A11" s="95" t="s">
        <v>1098</v>
      </c>
      <c r="B11" s="95" t="s">
        <v>1099</v>
      </c>
      <c r="C11" s="96">
        <v>275200</v>
      </c>
      <c r="D11" s="97" t="s">
        <v>473</v>
      </c>
      <c r="F11" s="109"/>
      <c r="G11" s="109"/>
      <c r="H11" s="110"/>
      <c r="I11" s="110"/>
      <c r="J11" s="96"/>
    </row>
    <row r="12" spans="1:10" x14ac:dyDescent="0.25">
      <c r="A12" s="95" t="s">
        <v>1100</v>
      </c>
      <c r="B12" s="95" t="s">
        <v>1101</v>
      </c>
      <c r="C12" s="96">
        <v>481900</v>
      </c>
      <c r="D12" s="97" t="s">
        <v>473</v>
      </c>
      <c r="F12" s="109"/>
      <c r="G12" s="109"/>
      <c r="H12" s="110"/>
      <c r="I12" s="110"/>
      <c r="J12" s="96"/>
    </row>
    <row r="13" spans="1:10" x14ac:dyDescent="0.25">
      <c r="A13" s="95" t="s">
        <v>1102</v>
      </c>
      <c r="B13" s="95" t="s">
        <v>1103</v>
      </c>
      <c r="C13" s="95">
        <v>-100</v>
      </c>
      <c r="D13" s="22" t="s">
        <v>110</v>
      </c>
      <c r="F13" s="109"/>
      <c r="G13" s="109"/>
      <c r="H13" s="109"/>
      <c r="I13" s="110"/>
      <c r="J13" s="96"/>
    </row>
    <row r="14" spans="1:10" x14ac:dyDescent="0.25">
      <c r="A14" s="95" t="s">
        <v>1104</v>
      </c>
      <c r="B14" s="95" t="s">
        <v>1105</v>
      </c>
      <c r="C14" s="95">
        <v>-805.52</v>
      </c>
      <c r="D14" s="22" t="s">
        <v>110</v>
      </c>
      <c r="F14" s="109"/>
      <c r="G14" s="109"/>
      <c r="H14" s="109"/>
      <c r="I14" s="110"/>
      <c r="J14" s="96"/>
    </row>
    <row r="15" spans="1:10" x14ac:dyDescent="0.25">
      <c r="A15" s="95" t="s">
        <v>1106</v>
      </c>
      <c r="B15" s="95" t="s">
        <v>1107</v>
      </c>
      <c r="C15" s="96">
        <v>17234</v>
      </c>
      <c r="D15" s="97" t="s">
        <v>1182</v>
      </c>
      <c r="F15" s="109"/>
      <c r="G15" s="109"/>
      <c r="H15" s="110"/>
      <c r="I15" s="110"/>
      <c r="J15" s="96"/>
    </row>
    <row r="16" spans="1:10" x14ac:dyDescent="0.25">
      <c r="A16" s="95" t="s">
        <v>1081</v>
      </c>
      <c r="B16" s="95" t="s">
        <v>1082</v>
      </c>
      <c r="C16" s="96">
        <v>477200</v>
      </c>
      <c r="D16" s="97" t="s">
        <v>473</v>
      </c>
      <c r="F16" s="109"/>
      <c r="G16" s="109"/>
      <c r="H16" s="110"/>
      <c r="I16" s="110"/>
      <c r="J16" s="96"/>
    </row>
    <row r="17" spans="1:10" x14ac:dyDescent="0.25">
      <c r="A17" s="95" t="s">
        <v>1108</v>
      </c>
      <c r="B17" s="95" t="s">
        <v>1109</v>
      </c>
      <c r="C17" s="96">
        <v>-1000</v>
      </c>
      <c r="D17" s="22" t="s">
        <v>110</v>
      </c>
      <c r="F17" s="109"/>
      <c r="G17" s="109"/>
      <c r="H17" s="110"/>
      <c r="I17" s="110"/>
      <c r="J17" s="96"/>
    </row>
    <row r="18" spans="1:10" s="95" customFormat="1" x14ac:dyDescent="0.25">
      <c r="A18" s="95" t="s">
        <v>1200</v>
      </c>
      <c r="B18" s="95" t="s">
        <v>1201</v>
      </c>
      <c r="C18" s="96">
        <v>-3000</v>
      </c>
      <c r="D18" s="96"/>
      <c r="F18" s="109"/>
      <c r="G18" s="109"/>
      <c r="H18" s="110"/>
      <c r="I18" s="110"/>
      <c r="J18" s="96"/>
    </row>
    <row r="19" spans="1:10" s="95" customFormat="1" x14ac:dyDescent="0.25">
      <c r="A19" s="95" t="s">
        <v>1202</v>
      </c>
      <c r="B19" s="95" t="s">
        <v>1203</v>
      </c>
      <c r="C19" s="96">
        <v>-286300</v>
      </c>
      <c r="D19" s="96"/>
      <c r="F19" s="109"/>
      <c r="G19" s="109"/>
      <c r="H19" s="110"/>
      <c r="I19" s="110"/>
      <c r="J19" s="96"/>
    </row>
    <row r="20" spans="1:10" s="95" customFormat="1" x14ac:dyDescent="0.25">
      <c r="A20" s="95" t="s">
        <v>1288</v>
      </c>
      <c r="B20" s="95" t="s">
        <v>1289</v>
      </c>
      <c r="C20" s="96">
        <v>-5000</v>
      </c>
      <c r="D20" s="96"/>
      <c r="F20" s="109"/>
      <c r="G20" s="109"/>
      <c r="H20" s="110"/>
      <c r="I20" s="110"/>
      <c r="J20" s="96"/>
    </row>
    <row r="21" spans="1:10" s="95" customFormat="1" x14ac:dyDescent="0.25">
      <c r="A21" s="95" t="s">
        <v>1204</v>
      </c>
      <c r="B21" s="95" t="s">
        <v>1205</v>
      </c>
      <c r="C21" s="96">
        <v>-10000</v>
      </c>
      <c r="D21" s="96"/>
      <c r="F21" s="109"/>
      <c r="G21" s="109"/>
      <c r="H21" s="110"/>
      <c r="I21" s="110"/>
      <c r="J21" s="96"/>
    </row>
    <row r="22" spans="1:10" x14ac:dyDescent="0.25">
      <c r="A22" s="95" t="s">
        <v>1085</v>
      </c>
      <c r="B22" s="95" t="s">
        <v>1086</v>
      </c>
      <c r="C22" s="96">
        <v>-150000.01</v>
      </c>
      <c r="D22" s="95" t="s">
        <v>1180</v>
      </c>
      <c r="F22" s="109"/>
      <c r="G22" s="109"/>
      <c r="H22" s="110"/>
      <c r="I22" s="110"/>
      <c r="J22" s="96"/>
    </row>
    <row r="23" spans="1:10" s="95" customFormat="1" x14ac:dyDescent="0.25">
      <c r="A23" s="95" t="s">
        <v>1206</v>
      </c>
      <c r="B23" s="95" t="s">
        <v>1207</v>
      </c>
      <c r="C23" s="96">
        <v>-5000</v>
      </c>
      <c r="D23" s="10"/>
      <c r="F23" s="109"/>
      <c r="G23" s="109"/>
      <c r="H23" s="110"/>
      <c r="I23" s="110"/>
      <c r="J23" s="96"/>
    </row>
    <row r="24" spans="1:10" x14ac:dyDescent="0.25">
      <c r="A24" s="95" t="s">
        <v>1006</v>
      </c>
      <c r="B24" s="95" t="s">
        <v>1007</v>
      </c>
      <c r="C24" s="96">
        <v>-2500</v>
      </c>
      <c r="D24" s="22" t="s">
        <v>114</v>
      </c>
      <c r="F24" s="109"/>
      <c r="G24" s="109"/>
      <c r="H24" s="110"/>
      <c r="I24" s="110"/>
      <c r="J24" s="96"/>
    </row>
    <row r="25" spans="1:10" x14ac:dyDescent="0.25">
      <c r="A25" s="95" t="s">
        <v>1110</v>
      </c>
      <c r="B25" s="95" t="s">
        <v>1111</v>
      </c>
      <c r="C25" s="96">
        <v>195000</v>
      </c>
      <c r="D25" s="97" t="s">
        <v>1181</v>
      </c>
      <c r="F25" s="109"/>
      <c r="G25" s="109"/>
      <c r="H25" s="110"/>
      <c r="I25" s="110"/>
      <c r="J25" s="96"/>
    </row>
    <row r="26" spans="1:10" s="95" customFormat="1" x14ac:dyDescent="0.25">
      <c r="A26" s="95" t="s">
        <v>1208</v>
      </c>
      <c r="B26" s="95" t="s">
        <v>1209</v>
      </c>
      <c r="C26" s="96">
        <v>-2000</v>
      </c>
      <c r="D26" s="97"/>
      <c r="F26" s="109"/>
      <c r="G26" s="109"/>
      <c r="H26" s="110"/>
      <c r="I26" s="110"/>
      <c r="J26" s="96"/>
    </row>
    <row r="27" spans="1:10" x14ac:dyDescent="0.25">
      <c r="A27" s="95" t="s">
        <v>1009</v>
      </c>
      <c r="B27" s="95" t="s">
        <v>1010</v>
      </c>
      <c r="C27" s="95">
        <v>-175</v>
      </c>
      <c r="D27" s="22" t="s">
        <v>114</v>
      </c>
      <c r="F27" s="109"/>
      <c r="G27" s="109"/>
      <c r="H27" s="109"/>
      <c r="I27" s="110"/>
      <c r="J27" s="96"/>
    </row>
    <row r="28" spans="1:10" s="95" customFormat="1" x14ac:dyDescent="0.25">
      <c r="A28" s="95" t="s">
        <v>1192</v>
      </c>
      <c r="B28" s="95" t="s">
        <v>1193</v>
      </c>
      <c r="C28" s="96">
        <v>-3000</v>
      </c>
      <c r="D28" s="97" t="s">
        <v>1198</v>
      </c>
      <c r="F28" s="109"/>
      <c r="G28" s="109"/>
      <c r="H28" s="110"/>
      <c r="I28" s="110"/>
      <c r="J28" s="96"/>
    </row>
    <row r="29" spans="1:10" s="95" customFormat="1" x14ac:dyDescent="0.25">
      <c r="A29" s="95" t="s">
        <v>1112</v>
      </c>
      <c r="B29" s="95" t="s">
        <v>1113</v>
      </c>
      <c r="C29" s="96">
        <v>112507</v>
      </c>
      <c r="D29" s="97"/>
      <c r="F29" s="109"/>
      <c r="G29" s="109"/>
      <c r="H29" s="110"/>
      <c r="I29" s="110"/>
      <c r="J29" s="96"/>
    </row>
    <row r="30" spans="1:10" s="95" customFormat="1" x14ac:dyDescent="0.25">
      <c r="A30" s="95" t="s">
        <v>1293</v>
      </c>
      <c r="B30" s="95" t="s">
        <v>1294</v>
      </c>
      <c r="C30" s="96">
        <v>-5000</v>
      </c>
      <c r="D30" s="97"/>
      <c r="F30" s="109"/>
      <c r="G30" s="109"/>
      <c r="H30" s="110"/>
      <c r="I30" s="110"/>
      <c r="J30" s="96"/>
    </row>
    <row r="31" spans="1:10" x14ac:dyDescent="0.25">
      <c r="A31" s="95" t="s">
        <v>1012</v>
      </c>
      <c r="B31" s="95" t="s">
        <v>1013</v>
      </c>
      <c r="C31" s="96">
        <v>375000</v>
      </c>
      <c r="D31" s="97" t="s">
        <v>473</v>
      </c>
      <c r="F31" s="109"/>
      <c r="G31" s="109"/>
      <c r="H31" s="110"/>
      <c r="I31" s="110"/>
      <c r="J31" s="96"/>
    </row>
    <row r="32" spans="1:10" s="95" customFormat="1" x14ac:dyDescent="0.25">
      <c r="A32" s="95" t="s">
        <v>1290</v>
      </c>
      <c r="B32" s="95" t="s">
        <v>1291</v>
      </c>
      <c r="C32" s="96">
        <v>-5000</v>
      </c>
      <c r="D32" s="97"/>
      <c r="F32" s="109"/>
      <c r="G32" s="109"/>
      <c r="H32" s="110"/>
      <c r="I32" s="110"/>
      <c r="J32" s="96"/>
    </row>
    <row r="33" spans="1:10" s="95" customFormat="1" x14ac:dyDescent="0.25">
      <c r="A33" s="95" t="s">
        <v>1422</v>
      </c>
      <c r="B33" s="95" t="s">
        <v>1423</v>
      </c>
      <c r="C33" s="96">
        <v>-5000</v>
      </c>
      <c r="D33" s="97"/>
      <c r="F33" s="109"/>
      <c r="G33" s="109"/>
      <c r="H33" s="110"/>
      <c r="I33" s="110"/>
      <c r="J33" s="96"/>
    </row>
    <row r="34" spans="1:10" x14ac:dyDescent="0.25">
      <c r="A34" s="95" t="s">
        <v>155</v>
      </c>
      <c r="B34" s="95" t="s">
        <v>156</v>
      </c>
      <c r="C34" s="95">
        <v>-900</v>
      </c>
      <c r="D34" s="97" t="s">
        <v>1183</v>
      </c>
      <c r="F34" s="109"/>
      <c r="G34" s="109"/>
      <c r="H34" s="109"/>
      <c r="I34" s="110"/>
      <c r="J34" s="96"/>
    </row>
    <row r="35" spans="1:10" x14ac:dyDescent="0.25">
      <c r="A35" s="95" t="s">
        <v>55</v>
      </c>
      <c r="B35" s="95" t="s">
        <v>56</v>
      </c>
      <c r="C35" s="96">
        <v>-5139.33</v>
      </c>
      <c r="D35" s="22" t="s">
        <v>110</v>
      </c>
      <c r="F35" s="109"/>
      <c r="G35" s="109"/>
      <c r="H35" s="110"/>
      <c r="I35" s="110"/>
      <c r="J35" s="96"/>
    </row>
    <row r="36" spans="1:10" x14ac:dyDescent="0.25">
      <c r="A36" s="95" t="s">
        <v>1114</v>
      </c>
      <c r="B36" s="95" t="s">
        <v>1115</v>
      </c>
      <c r="C36" s="95">
        <v>-175</v>
      </c>
      <c r="D36" s="98" t="s">
        <v>1191</v>
      </c>
      <c r="F36" s="109"/>
      <c r="G36" s="109"/>
      <c r="H36" s="109"/>
      <c r="I36" s="110"/>
      <c r="J36" s="96"/>
    </row>
    <row r="37" spans="1:10" s="95" customFormat="1" x14ac:dyDescent="0.25">
      <c r="A37" s="95" t="s">
        <v>1194</v>
      </c>
      <c r="C37" s="96">
        <v>-2000</v>
      </c>
      <c r="D37" s="98" t="s">
        <v>1198</v>
      </c>
      <c r="F37" s="109"/>
      <c r="G37" s="109"/>
      <c r="H37" s="110"/>
      <c r="I37" s="110"/>
      <c r="J37" s="96"/>
    </row>
    <row r="38" spans="1:10" x14ac:dyDescent="0.25">
      <c r="A38" s="95" t="s">
        <v>226</v>
      </c>
      <c r="B38" s="95" t="s">
        <v>227</v>
      </c>
      <c r="C38" s="95">
        <v>-194.5</v>
      </c>
      <c r="D38" s="97" t="s">
        <v>1183</v>
      </c>
      <c r="F38" s="109"/>
      <c r="G38" s="109"/>
      <c r="H38" s="109"/>
      <c r="I38" s="110"/>
      <c r="J38" s="96"/>
    </row>
    <row r="39" spans="1:10" x14ac:dyDescent="0.25">
      <c r="A39" s="95" t="s">
        <v>173</v>
      </c>
      <c r="B39" s="95" t="s">
        <v>174</v>
      </c>
      <c r="C39" s="96">
        <v>-1000</v>
      </c>
      <c r="D39" s="97" t="s">
        <v>1183</v>
      </c>
      <c r="F39" s="109"/>
      <c r="G39" s="109"/>
      <c r="H39" s="110"/>
      <c r="I39" s="110"/>
      <c r="J39" s="96"/>
    </row>
    <row r="40" spans="1:10" x14ac:dyDescent="0.25">
      <c r="A40" s="95" t="s">
        <v>509</v>
      </c>
      <c r="B40" s="95" t="s">
        <v>510</v>
      </c>
      <c r="C40" s="95">
        <v>-306.43</v>
      </c>
      <c r="D40" s="97" t="s">
        <v>1183</v>
      </c>
      <c r="F40" s="109"/>
      <c r="G40" s="109"/>
      <c r="H40" s="109"/>
      <c r="I40" s="110"/>
      <c r="J40" s="96"/>
    </row>
    <row r="41" spans="1:10" x14ac:dyDescent="0.25">
      <c r="A41" s="95" t="s">
        <v>1116</v>
      </c>
      <c r="B41" s="95" t="s">
        <v>1117</v>
      </c>
      <c r="C41" s="96">
        <v>21825</v>
      </c>
      <c r="D41" s="21" t="s">
        <v>1184</v>
      </c>
      <c r="E41" s="95"/>
      <c r="F41" s="109"/>
      <c r="G41" s="109"/>
      <c r="H41" s="110"/>
      <c r="I41" s="110"/>
      <c r="J41" s="96"/>
    </row>
    <row r="42" spans="1:10" x14ac:dyDescent="0.25">
      <c r="A42" s="95" t="s">
        <v>307</v>
      </c>
      <c r="B42" s="95" t="s">
        <v>363</v>
      </c>
      <c r="C42" s="96">
        <v>3000</v>
      </c>
      <c r="D42" s="97" t="s">
        <v>1185</v>
      </c>
      <c r="F42" s="109"/>
      <c r="G42" s="109"/>
      <c r="H42" s="110"/>
      <c r="I42" s="110"/>
      <c r="J42" s="96"/>
    </row>
    <row r="43" spans="1:10" x14ac:dyDescent="0.25">
      <c r="A43" s="95" t="s">
        <v>434</v>
      </c>
      <c r="B43" s="95" t="s">
        <v>435</v>
      </c>
      <c r="C43" s="95">
        <v>-226.27</v>
      </c>
      <c r="D43" s="97" t="s">
        <v>1183</v>
      </c>
      <c r="F43" s="109"/>
      <c r="G43" s="109"/>
      <c r="H43" s="109"/>
      <c r="I43" s="110"/>
      <c r="J43" s="96"/>
    </row>
    <row r="44" spans="1:10" x14ac:dyDescent="0.25">
      <c r="A44" s="95" t="s">
        <v>436</v>
      </c>
      <c r="B44" s="95" t="s">
        <v>437</v>
      </c>
      <c r="C44" s="95">
        <v>-470.24</v>
      </c>
      <c r="D44" s="97" t="s">
        <v>1183</v>
      </c>
      <c r="F44" s="109"/>
      <c r="G44" s="109"/>
      <c r="H44" s="109"/>
      <c r="I44" s="110"/>
      <c r="J44" s="96"/>
    </row>
    <row r="45" spans="1:10" x14ac:dyDescent="0.25">
      <c r="A45" s="95" t="s">
        <v>1118</v>
      </c>
      <c r="B45" s="95" t="s">
        <v>1119</v>
      </c>
      <c r="C45" s="96">
        <v>474000</v>
      </c>
      <c r="D45" s="97" t="s">
        <v>473</v>
      </c>
      <c r="F45" s="109"/>
      <c r="G45" s="109"/>
      <c r="H45" s="110"/>
      <c r="I45" s="110"/>
      <c r="J45" s="96"/>
    </row>
    <row r="46" spans="1:10" x14ac:dyDescent="0.25">
      <c r="A46" s="95" t="s">
        <v>89</v>
      </c>
      <c r="B46" s="95" t="s">
        <v>90</v>
      </c>
      <c r="C46" s="96">
        <v>-4000</v>
      </c>
      <c r="D46" s="97" t="s">
        <v>1183</v>
      </c>
      <c r="F46" s="109"/>
      <c r="G46" s="109"/>
      <c r="H46" s="110"/>
      <c r="I46" s="110"/>
      <c r="J46" s="96"/>
    </row>
    <row r="47" spans="1:10" s="95" customFormat="1" x14ac:dyDescent="0.25">
      <c r="A47" s="95" t="s">
        <v>1195</v>
      </c>
      <c r="C47" s="96">
        <v>-83.25</v>
      </c>
      <c r="D47" s="97" t="s">
        <v>872</v>
      </c>
      <c r="F47" s="109"/>
      <c r="G47" s="109"/>
      <c r="H47" s="109"/>
      <c r="I47" s="110"/>
      <c r="J47" s="96"/>
    </row>
    <row r="48" spans="1:10" x14ac:dyDescent="0.25">
      <c r="A48" s="95" t="s">
        <v>1120</v>
      </c>
      <c r="B48" s="95" t="s">
        <v>1121</v>
      </c>
      <c r="C48" s="96">
        <v>220300</v>
      </c>
      <c r="D48" s="97" t="s">
        <v>1186</v>
      </c>
      <c r="F48" s="109"/>
      <c r="G48" s="109"/>
      <c r="H48" s="110"/>
      <c r="I48" s="110"/>
      <c r="J48" s="96"/>
    </row>
    <row r="49" spans="1:10" x14ac:dyDescent="0.25">
      <c r="A49" s="95" t="s">
        <v>1122</v>
      </c>
      <c r="B49" s="95" t="s">
        <v>1123</v>
      </c>
      <c r="C49" s="96">
        <v>11651.42</v>
      </c>
      <c r="D49" s="9" t="s">
        <v>1189</v>
      </c>
      <c r="F49" s="109"/>
      <c r="G49" s="109"/>
      <c r="H49" s="110"/>
      <c r="I49" s="110"/>
      <c r="J49" s="96"/>
    </row>
    <row r="50" spans="1:10" x14ac:dyDescent="0.25">
      <c r="A50" s="95" t="s">
        <v>1124</v>
      </c>
      <c r="B50" s="95" t="s">
        <v>1125</v>
      </c>
      <c r="C50" s="95">
        <v>-500</v>
      </c>
      <c r="D50" s="22" t="s">
        <v>110</v>
      </c>
      <c r="F50" s="109"/>
      <c r="G50" s="109"/>
      <c r="H50" s="109"/>
      <c r="I50" s="110"/>
      <c r="J50" s="96"/>
    </row>
    <row r="51" spans="1:10" x14ac:dyDescent="0.25">
      <c r="A51" s="95" t="s">
        <v>322</v>
      </c>
      <c r="B51" s="95" t="s">
        <v>378</v>
      </c>
      <c r="C51" s="95">
        <v>-575</v>
      </c>
      <c r="D51" s="97" t="s">
        <v>1183</v>
      </c>
      <c r="F51" s="109"/>
      <c r="G51" s="109"/>
      <c r="H51" s="109"/>
      <c r="I51" s="110"/>
      <c r="J51" s="96"/>
    </row>
    <row r="52" spans="1:10" x14ac:dyDescent="0.25">
      <c r="A52" s="95" t="s">
        <v>1126</v>
      </c>
      <c r="B52" s="95" t="s">
        <v>1127</v>
      </c>
      <c r="C52" s="96">
        <v>350891.13</v>
      </c>
      <c r="D52" s="97" t="s">
        <v>1186</v>
      </c>
      <c r="F52" s="109"/>
      <c r="G52" s="109"/>
      <c r="H52" s="110"/>
      <c r="I52" s="110"/>
      <c r="J52" s="96"/>
    </row>
    <row r="53" spans="1:10" x14ac:dyDescent="0.25">
      <c r="A53" s="95" t="s">
        <v>1128</v>
      </c>
      <c r="B53" s="95" t="s">
        <v>1129</v>
      </c>
      <c r="C53" s="96">
        <v>300300</v>
      </c>
      <c r="D53" s="97" t="s">
        <v>473</v>
      </c>
      <c r="F53" s="109"/>
      <c r="G53" s="109"/>
      <c r="H53" s="110"/>
      <c r="I53" s="110"/>
      <c r="J53" s="96"/>
    </row>
    <row r="54" spans="1:10" x14ac:dyDescent="0.25">
      <c r="A54" s="95" t="s">
        <v>1130</v>
      </c>
      <c r="B54" s="95" t="s">
        <v>1131</v>
      </c>
      <c r="C54" s="95">
        <v>-516.61</v>
      </c>
      <c r="D54" s="22" t="s">
        <v>110</v>
      </c>
      <c r="F54" s="109"/>
      <c r="G54" s="109"/>
      <c r="H54" s="109"/>
      <c r="I54" s="110"/>
      <c r="J54" s="96"/>
    </row>
    <row r="55" spans="1:10" x14ac:dyDescent="0.25">
      <c r="A55" s="95" t="s">
        <v>1022</v>
      </c>
      <c r="B55" s="95" t="s">
        <v>1023</v>
      </c>
      <c r="C55" s="96">
        <v>43707.69</v>
      </c>
      <c r="D55" s="21" t="s">
        <v>1184</v>
      </c>
      <c r="F55" s="109"/>
      <c r="G55" s="109"/>
      <c r="H55" s="110"/>
      <c r="I55" s="110"/>
      <c r="J55" s="96"/>
    </row>
    <row r="56" spans="1:10" x14ac:dyDescent="0.25">
      <c r="A56" s="95" t="s">
        <v>454</v>
      </c>
      <c r="B56" s="95" t="s">
        <v>455</v>
      </c>
      <c r="C56" s="95">
        <v>-301</v>
      </c>
      <c r="D56" s="97" t="s">
        <v>1183</v>
      </c>
      <c r="F56" s="109"/>
      <c r="G56" s="109"/>
      <c r="H56" s="109"/>
      <c r="I56" s="110"/>
      <c r="J56" s="96"/>
    </row>
    <row r="57" spans="1:10" x14ac:dyDescent="0.25">
      <c r="A57" s="95" t="s">
        <v>99</v>
      </c>
      <c r="B57" s="95" t="s">
        <v>100</v>
      </c>
      <c r="C57" s="96">
        <v>-7851.18</v>
      </c>
      <c r="D57" s="97" t="s">
        <v>1183</v>
      </c>
      <c r="F57" s="109"/>
      <c r="G57" s="109"/>
      <c r="H57" s="110"/>
      <c r="I57" s="110"/>
      <c r="J57" s="96"/>
    </row>
    <row r="58" spans="1:10" x14ac:dyDescent="0.25">
      <c r="A58" s="95" t="s">
        <v>614</v>
      </c>
      <c r="B58" s="95" t="s">
        <v>615</v>
      </c>
      <c r="C58" s="95">
        <v>-200</v>
      </c>
      <c r="D58" s="97" t="s">
        <v>1183</v>
      </c>
      <c r="F58" s="109"/>
      <c r="G58" s="109"/>
      <c r="H58" s="109"/>
      <c r="I58" s="110"/>
      <c r="J58" s="96"/>
    </row>
    <row r="59" spans="1:10" x14ac:dyDescent="0.25">
      <c r="A59" s="95" t="s">
        <v>1132</v>
      </c>
      <c r="B59" s="95" t="s">
        <v>1133</v>
      </c>
      <c r="C59" s="96">
        <v>361600</v>
      </c>
      <c r="D59" s="97" t="s">
        <v>473</v>
      </c>
      <c r="F59" s="109"/>
      <c r="G59" s="109"/>
      <c r="H59" s="110"/>
      <c r="I59" s="110"/>
      <c r="J59" s="96"/>
    </row>
    <row r="60" spans="1:10" x14ac:dyDescent="0.25">
      <c r="A60" s="95" t="s">
        <v>533</v>
      </c>
      <c r="B60" s="95" t="s">
        <v>534</v>
      </c>
      <c r="C60" s="95">
        <v>-192.16</v>
      </c>
      <c r="D60" s="97" t="s">
        <v>1183</v>
      </c>
      <c r="F60" s="109"/>
      <c r="G60" s="109"/>
      <c r="H60" s="109"/>
      <c r="I60" s="110"/>
      <c r="J60" s="96"/>
    </row>
    <row r="61" spans="1:10" x14ac:dyDescent="0.25">
      <c r="A61" s="95" t="s">
        <v>1134</v>
      </c>
      <c r="B61" s="95" t="s">
        <v>1135</v>
      </c>
      <c r="C61" s="96">
        <v>215000</v>
      </c>
      <c r="D61" s="97" t="s">
        <v>1186</v>
      </c>
      <c r="F61" s="109"/>
      <c r="G61" s="109"/>
      <c r="H61" s="110"/>
      <c r="I61" s="110"/>
      <c r="J61" s="96"/>
    </row>
    <row r="62" spans="1:10" x14ac:dyDescent="0.25">
      <c r="A62" s="95" t="s">
        <v>624</v>
      </c>
      <c r="B62" s="95" t="s">
        <v>625</v>
      </c>
      <c r="C62" s="110">
        <v>-166000</v>
      </c>
      <c r="D62" s="97" t="s">
        <v>473</v>
      </c>
      <c r="F62" s="109"/>
      <c r="G62" s="109"/>
      <c r="H62" s="110"/>
      <c r="I62" s="110"/>
      <c r="J62" s="96"/>
    </row>
    <row r="63" spans="1:10" s="109" customFormat="1" x14ac:dyDescent="0.25">
      <c r="A63" s="109" t="s">
        <v>1404</v>
      </c>
      <c r="B63" s="109" t="s">
        <v>1405</v>
      </c>
      <c r="C63" s="110">
        <v>-234300</v>
      </c>
      <c r="D63" s="97"/>
      <c r="H63" s="110"/>
      <c r="I63" s="110"/>
      <c r="J63" s="110"/>
    </row>
    <row r="64" spans="1:10" x14ac:dyDescent="0.25">
      <c r="A64" s="95" t="s">
        <v>1136</v>
      </c>
      <c r="B64" s="95" t="s">
        <v>1137</v>
      </c>
      <c r="C64" s="96">
        <v>313000</v>
      </c>
      <c r="D64" s="97" t="s">
        <v>473</v>
      </c>
      <c r="F64" s="109"/>
      <c r="G64" s="109"/>
      <c r="H64" s="110"/>
      <c r="I64" s="110"/>
      <c r="J64" s="96"/>
    </row>
    <row r="65" spans="1:10" x14ac:dyDescent="0.25">
      <c r="A65" s="95" t="s">
        <v>1138</v>
      </c>
      <c r="B65" s="95" t="s">
        <v>1139</v>
      </c>
      <c r="C65" s="95">
        <v>-529.54</v>
      </c>
      <c r="D65" s="22" t="s">
        <v>114</v>
      </c>
      <c r="F65" s="109"/>
      <c r="G65" s="109"/>
      <c r="H65" s="109"/>
      <c r="I65" s="110"/>
      <c r="J65" s="96"/>
    </row>
    <row r="66" spans="1:10" x14ac:dyDescent="0.25">
      <c r="A66" s="95" t="s">
        <v>1044</v>
      </c>
      <c r="B66" s="95" t="s">
        <v>1045</v>
      </c>
      <c r="C66" s="96">
        <v>-12000</v>
      </c>
      <c r="D66" s="22" t="s">
        <v>114</v>
      </c>
      <c r="F66" s="109"/>
      <c r="G66" s="109"/>
      <c r="H66" s="110"/>
      <c r="I66" s="110"/>
      <c r="J66" s="96"/>
    </row>
    <row r="67" spans="1:10" x14ac:dyDescent="0.25">
      <c r="A67" s="95" t="s">
        <v>1140</v>
      </c>
      <c r="B67" s="95" t="s">
        <v>1141</v>
      </c>
      <c r="C67" s="96">
        <v>3470.91</v>
      </c>
      <c r="D67" s="21" t="s">
        <v>1184</v>
      </c>
      <c r="F67" s="109"/>
      <c r="G67" s="109"/>
      <c r="H67" s="110"/>
      <c r="I67" s="110"/>
      <c r="J67" s="96"/>
    </row>
    <row r="68" spans="1:10" x14ac:dyDescent="0.25">
      <c r="A68" s="95" t="s">
        <v>1142</v>
      </c>
      <c r="B68" s="95" t="s">
        <v>1143</v>
      </c>
      <c r="C68" s="96">
        <v>-1031.8399999999999</v>
      </c>
      <c r="D68" s="22" t="s">
        <v>114</v>
      </c>
      <c r="F68" s="109"/>
      <c r="G68" s="109"/>
      <c r="H68" s="110"/>
      <c r="I68" s="110"/>
      <c r="J68" s="96"/>
    </row>
    <row r="69" spans="1:10" x14ac:dyDescent="0.25">
      <c r="A69" s="95" t="s">
        <v>1052</v>
      </c>
      <c r="B69" s="95" t="s">
        <v>1053</v>
      </c>
      <c r="C69" s="96">
        <v>330400</v>
      </c>
      <c r="D69" s="97" t="s">
        <v>473</v>
      </c>
      <c r="F69" s="109"/>
      <c r="G69" s="109"/>
      <c r="H69" s="110"/>
      <c r="I69" s="110"/>
      <c r="J69" s="96"/>
    </row>
    <row r="70" spans="1:10" x14ac:dyDescent="0.25">
      <c r="A70" s="95" t="s">
        <v>1058</v>
      </c>
      <c r="B70" s="95" t="s">
        <v>1059</v>
      </c>
      <c r="C70" s="96">
        <v>213000</v>
      </c>
      <c r="D70" s="97" t="s">
        <v>1186</v>
      </c>
      <c r="F70" s="109"/>
      <c r="G70" s="109"/>
      <c r="H70" s="110"/>
      <c r="I70" s="110"/>
      <c r="J70" s="96"/>
    </row>
    <row r="71" spans="1:10" x14ac:dyDescent="0.25">
      <c r="A71" s="95" t="s">
        <v>1144</v>
      </c>
      <c r="B71" s="95" t="s">
        <v>1145</v>
      </c>
      <c r="C71" s="96">
        <v>-3000</v>
      </c>
      <c r="D71" s="22" t="s">
        <v>114</v>
      </c>
      <c r="F71" s="109"/>
      <c r="G71" s="109"/>
      <c r="H71" s="110"/>
      <c r="I71" s="110"/>
      <c r="J71" s="96"/>
    </row>
    <row r="72" spans="1:10" x14ac:dyDescent="0.25">
      <c r="A72" s="95" t="s">
        <v>1064</v>
      </c>
      <c r="B72" s="95" t="s">
        <v>1065</v>
      </c>
      <c r="C72" s="96">
        <v>-1000</v>
      </c>
      <c r="D72" s="97" t="s">
        <v>1183</v>
      </c>
      <c r="F72" s="109"/>
      <c r="G72" s="109"/>
      <c r="H72" s="110"/>
      <c r="I72" s="110"/>
      <c r="J72" s="96"/>
    </row>
    <row r="73" spans="1:10" x14ac:dyDescent="0.25">
      <c r="A73" s="95" t="s">
        <v>1146</v>
      </c>
      <c r="B73" s="95" t="s">
        <v>1147</v>
      </c>
      <c r="C73" s="95">
        <v>-500</v>
      </c>
      <c r="D73" s="22" t="s">
        <v>114</v>
      </c>
      <c r="F73" s="109"/>
      <c r="G73" s="109"/>
      <c r="H73" s="109"/>
      <c r="I73" s="110"/>
      <c r="J73" s="96"/>
    </row>
    <row r="74" spans="1:10" x14ac:dyDescent="0.25">
      <c r="A74" s="95" t="s">
        <v>1148</v>
      </c>
      <c r="B74" s="95" t="s">
        <v>1149</v>
      </c>
      <c r="C74" s="96">
        <v>355700</v>
      </c>
      <c r="D74" s="97" t="s">
        <v>473</v>
      </c>
      <c r="F74" s="109"/>
      <c r="G74" s="109"/>
      <c r="H74" s="110"/>
      <c r="I74" s="110"/>
      <c r="J74" s="96"/>
    </row>
    <row r="75" spans="1:10" x14ac:dyDescent="0.25">
      <c r="A75" s="95" t="s">
        <v>1150</v>
      </c>
      <c r="B75" s="95" t="s">
        <v>1151</v>
      </c>
      <c r="C75" s="96">
        <v>321231.7</v>
      </c>
      <c r="D75" s="97" t="s">
        <v>473</v>
      </c>
      <c r="F75" s="109"/>
      <c r="G75" s="109"/>
      <c r="H75" s="110"/>
      <c r="I75" s="110"/>
      <c r="J75" s="96"/>
    </row>
    <row r="76" spans="1:10" x14ac:dyDescent="0.25">
      <c r="A76" s="95" t="s">
        <v>1152</v>
      </c>
      <c r="B76" s="95" t="s">
        <v>1153</v>
      </c>
      <c r="C76" s="96">
        <v>304855.2</v>
      </c>
      <c r="D76" s="97" t="s">
        <v>473</v>
      </c>
      <c r="F76" s="109"/>
      <c r="G76" s="109"/>
      <c r="H76" s="110"/>
      <c r="I76" s="110"/>
      <c r="J76" s="96"/>
    </row>
    <row r="77" spans="1:10" x14ac:dyDescent="0.25">
      <c r="A77" s="95" t="s">
        <v>1154</v>
      </c>
      <c r="B77" s="95" t="s">
        <v>1155</v>
      </c>
      <c r="C77" s="96">
        <v>77300</v>
      </c>
      <c r="D77" s="97" t="s">
        <v>1186</v>
      </c>
      <c r="F77" s="109"/>
      <c r="G77" s="109"/>
      <c r="H77" s="110"/>
      <c r="I77" s="110"/>
      <c r="J77" s="96"/>
    </row>
    <row r="78" spans="1:10" x14ac:dyDescent="0.25">
      <c r="A78" s="95" t="s">
        <v>1156</v>
      </c>
      <c r="B78" s="95" t="s">
        <v>1157</v>
      </c>
      <c r="C78" s="96">
        <v>246787.64</v>
      </c>
      <c r="D78" s="97" t="s">
        <v>473</v>
      </c>
      <c r="F78" s="109"/>
      <c r="G78" s="109"/>
      <c r="H78" s="110"/>
      <c r="I78" s="110"/>
      <c r="J78" s="96"/>
    </row>
    <row r="79" spans="1:10" x14ac:dyDescent="0.25">
      <c r="A79" s="95" t="s">
        <v>1158</v>
      </c>
      <c r="B79" s="95" t="s">
        <v>1159</v>
      </c>
      <c r="C79" s="96">
        <v>215000</v>
      </c>
      <c r="D79" s="97" t="s">
        <v>1186</v>
      </c>
      <c r="F79" s="109"/>
      <c r="G79" s="109"/>
      <c r="H79" s="110"/>
      <c r="I79" s="110"/>
      <c r="J79" s="96"/>
    </row>
    <row r="80" spans="1:10" x14ac:dyDescent="0.25">
      <c r="A80" s="95" t="s">
        <v>1160</v>
      </c>
      <c r="B80" s="95" t="s">
        <v>1161</v>
      </c>
      <c r="C80" s="96">
        <v>215000</v>
      </c>
      <c r="D80" s="97" t="s">
        <v>1186</v>
      </c>
      <c r="F80" s="109"/>
      <c r="G80" s="109"/>
      <c r="H80" s="110"/>
      <c r="I80" s="110"/>
      <c r="J80" s="96"/>
    </row>
    <row r="81" spans="1:10" x14ac:dyDescent="0.25">
      <c r="A81" s="95" t="s">
        <v>1162</v>
      </c>
      <c r="B81" s="95" t="s">
        <v>1163</v>
      </c>
      <c r="C81" s="96">
        <v>375400</v>
      </c>
      <c r="D81" s="97" t="s">
        <v>473</v>
      </c>
      <c r="F81" s="109"/>
      <c r="G81" s="109"/>
      <c r="H81" s="110"/>
      <c r="I81" s="110"/>
      <c r="J81" s="96"/>
    </row>
    <row r="82" spans="1:10" x14ac:dyDescent="0.25">
      <c r="A82" s="95" t="s">
        <v>1164</v>
      </c>
      <c r="B82" s="95" t="s">
        <v>1165</v>
      </c>
      <c r="C82" s="96">
        <v>-200000</v>
      </c>
      <c r="D82" s="97" t="s">
        <v>1186</v>
      </c>
      <c r="F82" s="109"/>
      <c r="G82" s="109"/>
      <c r="H82" s="110"/>
      <c r="I82" s="110"/>
      <c r="J82" s="96"/>
    </row>
    <row r="83" spans="1:10" x14ac:dyDescent="0.25">
      <c r="A83" s="95" t="s">
        <v>1166</v>
      </c>
      <c r="B83" s="95" t="s">
        <v>1167</v>
      </c>
      <c r="C83" s="96">
        <v>355700</v>
      </c>
      <c r="D83" s="97" t="s">
        <v>473</v>
      </c>
      <c r="F83" s="109"/>
      <c r="G83" s="109"/>
      <c r="H83" s="110"/>
      <c r="I83" s="110"/>
      <c r="J83" s="96"/>
    </row>
    <row r="84" spans="1:10" x14ac:dyDescent="0.25">
      <c r="A84" s="95" t="s">
        <v>1168</v>
      </c>
      <c r="B84" s="95" t="s">
        <v>1169</v>
      </c>
      <c r="C84" s="96">
        <v>648000</v>
      </c>
      <c r="D84" s="97" t="s">
        <v>473</v>
      </c>
      <c r="F84" s="109"/>
      <c r="G84" s="109"/>
      <c r="H84" s="110"/>
      <c r="I84" s="110"/>
      <c r="J84" s="96"/>
    </row>
    <row r="85" spans="1:10" x14ac:dyDescent="0.25">
      <c r="A85" s="95" t="s">
        <v>1170</v>
      </c>
      <c r="B85" s="95" t="s">
        <v>1171</v>
      </c>
      <c r="C85" s="96">
        <v>648000</v>
      </c>
      <c r="D85" s="97" t="s">
        <v>1187</v>
      </c>
      <c r="F85" s="109"/>
      <c r="G85" s="109"/>
      <c r="H85" s="110"/>
      <c r="I85" s="110"/>
      <c r="J85" s="96"/>
    </row>
    <row r="86" spans="1:10" x14ac:dyDescent="0.25">
      <c r="A86" s="95" t="s">
        <v>1172</v>
      </c>
      <c r="B86" s="95" t="s">
        <v>1173</v>
      </c>
      <c r="C86" s="96">
        <v>215000</v>
      </c>
      <c r="D86" s="97" t="s">
        <v>1186</v>
      </c>
      <c r="F86" s="109"/>
      <c r="G86" s="109"/>
      <c r="H86" s="110"/>
      <c r="I86" s="110"/>
      <c r="J86" s="96"/>
    </row>
    <row r="87" spans="1:10" x14ac:dyDescent="0.25">
      <c r="A87" s="95" t="s">
        <v>1174</v>
      </c>
      <c r="B87" s="95" t="s">
        <v>1175</v>
      </c>
      <c r="C87" s="96">
        <v>624800</v>
      </c>
      <c r="D87" s="97" t="s">
        <v>473</v>
      </c>
      <c r="F87" s="109"/>
      <c r="G87" s="109"/>
      <c r="H87" s="110"/>
      <c r="I87" s="110"/>
      <c r="J87" s="96"/>
    </row>
    <row r="88" spans="1:10" x14ac:dyDescent="0.25">
      <c r="A88" s="95" t="s">
        <v>1176</v>
      </c>
      <c r="B88" s="95" t="s">
        <v>1177</v>
      </c>
      <c r="C88" s="96">
        <v>11651.42</v>
      </c>
      <c r="D88" s="97" t="s">
        <v>1190</v>
      </c>
      <c r="F88" s="109"/>
      <c r="G88" s="109"/>
      <c r="H88" s="110"/>
      <c r="I88" s="110"/>
      <c r="J88" s="96"/>
    </row>
    <row r="89" spans="1:10" x14ac:dyDescent="0.25">
      <c r="A89" s="95" t="s">
        <v>1178</v>
      </c>
      <c r="B89" s="95" t="s">
        <v>1179</v>
      </c>
      <c r="C89" s="96">
        <v>207300</v>
      </c>
      <c r="D89" s="97" t="s">
        <v>1186</v>
      </c>
      <c r="F89" s="109"/>
      <c r="G89" s="109"/>
      <c r="H89" s="110"/>
      <c r="I89" s="110"/>
      <c r="J89" s="96"/>
    </row>
    <row r="90" spans="1:10" x14ac:dyDescent="0.25">
      <c r="A90" s="95" t="s">
        <v>1196</v>
      </c>
      <c r="B90" s="95"/>
      <c r="C90" s="96">
        <v>-20000</v>
      </c>
      <c r="D90" s="97" t="s">
        <v>1199</v>
      </c>
      <c r="F90" s="109"/>
      <c r="G90" s="109"/>
      <c r="H90" s="110"/>
      <c r="I90" s="110"/>
      <c r="J90" s="96"/>
    </row>
    <row r="91" spans="1:10" s="95" customFormat="1" x14ac:dyDescent="0.25">
      <c r="A91" s="95" t="s">
        <v>1197</v>
      </c>
      <c r="C91" s="96">
        <v>-1000</v>
      </c>
      <c r="D91" s="97" t="s">
        <v>1199</v>
      </c>
      <c r="F91" s="109"/>
      <c r="G91" s="109"/>
      <c r="H91" s="110"/>
      <c r="I91" s="110"/>
      <c r="J91" s="96"/>
    </row>
    <row r="92" spans="1:10" s="95" customFormat="1" x14ac:dyDescent="0.25">
      <c r="A92" s="95" t="s">
        <v>103</v>
      </c>
      <c r="B92" s="95" t="s">
        <v>104</v>
      </c>
      <c r="C92" s="96">
        <f>+[1]SEP!$N$61</f>
        <v>-904562.60000000009</v>
      </c>
      <c r="F92" s="109"/>
      <c r="G92" s="109"/>
      <c r="H92" s="110"/>
      <c r="I92" s="110"/>
      <c r="J92" s="96"/>
    </row>
    <row r="93" spans="1:10" x14ac:dyDescent="0.25">
      <c r="A93" s="95"/>
      <c r="B93" s="95"/>
      <c r="C93" s="96"/>
      <c r="F93" s="109"/>
      <c r="G93" s="109"/>
      <c r="H93" s="110"/>
      <c r="I93" s="96"/>
      <c r="J93" s="96"/>
    </row>
    <row r="94" spans="1:10" x14ac:dyDescent="0.25">
      <c r="F94" s="95"/>
      <c r="G94" s="95"/>
      <c r="H94" s="95"/>
      <c r="I94" s="96"/>
    </row>
    <row r="95" spans="1:10" x14ac:dyDescent="0.25">
      <c r="C95" s="96">
        <f>+SUM(C8:C93)</f>
        <v>7908470.1700000018</v>
      </c>
      <c r="F95" s="95"/>
      <c r="G95" s="95"/>
      <c r="H95" s="95"/>
      <c r="I95" s="96"/>
    </row>
    <row r="96" spans="1:10" x14ac:dyDescent="0.25">
      <c r="C96" s="96">
        <v>7908470.1699999999</v>
      </c>
      <c r="F96" s="95"/>
      <c r="G96" s="95"/>
      <c r="H96" s="96"/>
      <c r="I96" s="96"/>
    </row>
    <row r="97" spans="3:3" x14ac:dyDescent="0.25">
      <c r="C97" s="96">
        <f>+C95-C96</f>
        <v>0</v>
      </c>
    </row>
  </sheetData>
  <autoFilter ref="A7:D93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MAYO</vt:lpstr>
      <vt:lpstr>JUN</vt:lpstr>
      <vt:lpstr>JUL</vt:lpstr>
      <vt:lpstr>AGO</vt:lpstr>
      <vt:lpstr>SEP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2018-01-29T19:29:33Z</cp:lastPrinted>
  <dcterms:created xsi:type="dcterms:W3CDTF">2017-02-17T15:31:39Z</dcterms:created>
  <dcterms:modified xsi:type="dcterms:W3CDTF">2018-02-21T17:57:21Z</dcterms:modified>
</cp:coreProperties>
</file>