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440" windowHeight="7635" activeTab="7"/>
  </bookViews>
  <sheets>
    <sheet name="DIC 16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10" r:id="rId9"/>
    <sheet name="SEP" sheetId="11" r:id="rId10"/>
    <sheet name="OCT" sheetId="12" r:id="rId11"/>
    <sheet name="NOV" sheetId="16" r:id="rId12"/>
    <sheet name="DIC" sheetId="19" r:id="rId13"/>
  </sheets>
  <definedNames>
    <definedName name="_xlnm._FilterDatabase" localSheetId="4" hidden="1">ABR!$A$5:$G$94</definedName>
    <definedName name="_xlnm._FilterDatabase" localSheetId="8" hidden="1">AGO!$A$5:$G$107</definedName>
    <definedName name="_xlnm._FilterDatabase" localSheetId="12" hidden="1">DIC!$A$5:$G$97</definedName>
    <definedName name="_xlnm._FilterDatabase" localSheetId="0" hidden="1">'DIC 16'!$A$5:$G$100</definedName>
    <definedName name="_xlnm._FilterDatabase" localSheetId="1" hidden="1">ENE!$A$5:$G$98</definedName>
    <definedName name="_xlnm._FilterDatabase" localSheetId="2" hidden="1">FEB!$A$5:$G$88</definedName>
    <definedName name="_xlnm._FilterDatabase" localSheetId="7" hidden="1">JUL!$A$5:$G$98</definedName>
    <definedName name="_xlnm._FilterDatabase" localSheetId="6" hidden="1">JUN!$A$5:$G$93</definedName>
    <definedName name="_xlnm._FilterDatabase" localSheetId="3" hidden="1">MAR!$A$5:$H$87</definedName>
    <definedName name="_xlnm._FilterDatabase" localSheetId="5" hidden="1">MAY!$A$5:$H$89</definedName>
    <definedName name="_xlnm._FilterDatabase" localSheetId="11" hidden="1">NOV!$A$5:$I$120</definedName>
    <definedName name="_xlnm._FilterDatabase" localSheetId="10" hidden="1">OCT!$A$5:$G$105</definedName>
    <definedName name="_xlnm._FilterDatabase" localSheetId="9" hidden="1">SEP!$A$5:$G$108</definedName>
  </definedNames>
  <calcPr calcId="144525"/>
</workbook>
</file>

<file path=xl/calcChain.xml><?xml version="1.0" encoding="utf-8"?>
<calcChain xmlns="http://schemas.openxmlformats.org/spreadsheetml/2006/main">
  <c r="D101" i="19" l="1"/>
  <c r="D6" i="19" l="1"/>
  <c r="D103" i="19" l="1"/>
  <c r="D6" i="16" l="1"/>
  <c r="D122" i="16" s="1"/>
  <c r="D124" i="16" l="1"/>
  <c r="D6" i="12" l="1"/>
  <c r="D107" i="12" s="1"/>
  <c r="D6" i="11"/>
  <c r="D110" i="11" s="1"/>
  <c r="D109" i="12" l="1"/>
  <c r="D112" i="11"/>
  <c r="D6" i="10"/>
  <c r="D111" i="10" s="1"/>
  <c r="D113" i="10" s="1"/>
  <c r="D6" i="8" l="1"/>
  <c r="D101" i="8" s="1"/>
  <c r="D103" i="8" l="1"/>
  <c r="D6" i="7"/>
  <c r="D95" i="7" s="1"/>
  <c r="D97" i="7" l="1"/>
  <c r="D6" i="6" l="1"/>
  <c r="D93" i="6" s="1"/>
  <c r="D6" i="5"/>
  <c r="D99" i="5" s="1"/>
  <c r="D95" i="6" l="1"/>
  <c r="D101" i="5"/>
  <c r="D6" i="4" l="1"/>
  <c r="D6" i="3"/>
  <c r="D6" i="2"/>
  <c r="D90" i="4" l="1"/>
  <c r="D92" i="4" l="1"/>
  <c r="D6" i="1" l="1"/>
  <c r="D101" i="2"/>
  <c r="D72" i="1"/>
  <c r="D74" i="1" s="1"/>
  <c r="D91" i="3" l="1"/>
  <c r="D93" i="3" l="1"/>
  <c r="D103" i="2"/>
</calcChain>
</file>

<file path=xl/sharedStrings.xml><?xml version="1.0" encoding="utf-8"?>
<sst xmlns="http://schemas.openxmlformats.org/spreadsheetml/2006/main" count="2820" uniqueCount="403">
  <si>
    <t>ALECSA CELAYA S DE RL DE CV</t>
  </si>
  <si>
    <t>220- SEGUROS</t>
  </si>
  <si>
    <t>POLIZA</t>
  </si>
  <si>
    <t>FECHA</t>
  </si>
  <si>
    <t>CONCEPTO</t>
  </si>
  <si>
    <t>ABONO</t>
  </si>
  <si>
    <t>RBO</t>
  </si>
  <si>
    <t>OBSERVACIONES</t>
  </si>
  <si>
    <t>I    134</t>
  </si>
  <si>
    <t>AXA SEGUROS, S.A DE C.V.</t>
  </si>
  <si>
    <t>I    926</t>
  </si>
  <si>
    <t>I    935</t>
  </si>
  <si>
    <t>I     25</t>
  </si>
  <si>
    <t>AXA SEGUROS, SA. DE CV.</t>
  </si>
  <si>
    <t>I    294</t>
  </si>
  <si>
    <t>I    971</t>
  </si>
  <si>
    <t>ESCAMILLA AMEZCUA ANA MARIA</t>
  </si>
  <si>
    <t>I    204</t>
  </si>
  <si>
    <t>GUERRERO MOSQUEDA LILIA</t>
  </si>
  <si>
    <t>I    424</t>
  </si>
  <si>
    <t>KLP ARQUITECTOS SC</t>
  </si>
  <si>
    <t>I    380</t>
  </si>
  <si>
    <t>MACIAS PADILLA ESTEBAN</t>
  </si>
  <si>
    <t>I    446</t>
  </si>
  <si>
    <t>MANCERA ARZATE JUAN CARLOS</t>
  </si>
  <si>
    <t>E    149</t>
  </si>
  <si>
    <t>ZURICH COMPAÑIA DE SEGUROS, SA</t>
  </si>
  <si>
    <t>CH-15737</t>
  </si>
  <si>
    <t>DEDUCIBLE 0048N/15</t>
  </si>
  <si>
    <t>I     14</t>
  </si>
  <si>
    <t>I    158</t>
  </si>
  <si>
    <t>I    302</t>
  </si>
  <si>
    <t>I    794</t>
  </si>
  <si>
    <t>DOMINGUEZ SANCEN BLANCA ESTELA</t>
  </si>
  <si>
    <t>I    452</t>
  </si>
  <si>
    <t>GONZALEZ CANO BERTHA ESTELA</t>
  </si>
  <si>
    <t>I    465</t>
  </si>
  <si>
    <t>I    106</t>
  </si>
  <si>
    <t>GUTIERREZ SANCHEZ JORGE</t>
  </si>
  <si>
    <t>I    330</t>
  </si>
  <si>
    <t>VARGAS BANDA FRANCISCO</t>
  </si>
  <si>
    <t>I    412</t>
  </si>
  <si>
    <t>ALMANZA FRANCO EDUARDO</t>
  </si>
  <si>
    <t>I    283</t>
  </si>
  <si>
    <t>HERRERA PATIÑO RAQUEL</t>
  </si>
  <si>
    <t>I    787</t>
  </si>
  <si>
    <t>SILVA MORALES PASCUAL</t>
  </si>
  <si>
    <t>I    458</t>
  </si>
  <si>
    <t>ROMERO HERNANDEZ RAFAEL</t>
  </si>
  <si>
    <t>D    399</t>
  </si>
  <si>
    <t>H048977</t>
  </si>
  <si>
    <t>D    424</t>
  </si>
  <si>
    <t>LJIMENEZ:0258-TCN15</t>
  </si>
  <si>
    <t>I    139</t>
  </si>
  <si>
    <t>I    758</t>
  </si>
  <si>
    <t>BOMBAS VERTICALES BNJ S.A.</t>
  </si>
  <si>
    <t>I    126</t>
  </si>
  <si>
    <t>RICO HERRERA LAURA</t>
  </si>
  <si>
    <t>I    196</t>
  </si>
  <si>
    <t>LJIMENEZ:SERVICIOS DE LOGISTICA TAZ</t>
  </si>
  <si>
    <t>I    651</t>
  </si>
  <si>
    <t>ALECSA CELAYA, S. DE R.L. DE</t>
  </si>
  <si>
    <t>DEDUCIBLE</t>
  </si>
  <si>
    <t>E     51</t>
  </si>
  <si>
    <t>HDI SEGUROS S.A. DE C.V.</t>
  </si>
  <si>
    <t>E     52</t>
  </si>
  <si>
    <t>ZURICH COMPAÑIA DE SEGUROS, S.A.</t>
  </si>
  <si>
    <t>E     53</t>
  </si>
  <si>
    <t>E     54</t>
  </si>
  <si>
    <t>E     55</t>
  </si>
  <si>
    <t>I    679</t>
  </si>
  <si>
    <t>I    859</t>
  </si>
  <si>
    <t>CRUZ ESCALANTE GREISI FRINE</t>
  </si>
  <si>
    <t>I    662</t>
  </si>
  <si>
    <t>CONTRERAS MONTOYA MARGARIT</t>
  </si>
  <si>
    <t>I    689</t>
  </si>
  <si>
    <t>I     74</t>
  </si>
  <si>
    <t>SANCHEZ PEREZ DAVID FERNANDO</t>
  </si>
  <si>
    <t>I    183</t>
  </si>
  <si>
    <t>ARTEAGA RODRIGUEZ MA  GRICELDA</t>
  </si>
  <si>
    <t>I    692</t>
  </si>
  <si>
    <t>CHAVARIN MENDOZA FEDERICO</t>
  </si>
  <si>
    <t>SANTILLAN SAAVEDRA MARIA GUADALUPE</t>
  </si>
  <si>
    <t>AXA SEGUROS, S.A. DE C.V.</t>
  </si>
  <si>
    <t>E    150</t>
  </si>
  <si>
    <t>I    813</t>
  </si>
  <si>
    <t>FLORES MALDONADO ESPERANZA DE LA CR</t>
  </si>
  <si>
    <t>I  1,060</t>
  </si>
  <si>
    <t>GARCIA RAMIREZ MADEL CONSUELO</t>
  </si>
  <si>
    <t>I    551</t>
  </si>
  <si>
    <t>GARCIA RIVERA LETICIA</t>
  </si>
  <si>
    <t>I    542</t>
  </si>
  <si>
    <t>RAMIREZ JARAMILLO JOSE RUBEN</t>
  </si>
  <si>
    <t>I  1,306</t>
  </si>
  <si>
    <t>AGRO Y ACOLCHADOS S.A. DE C.V.</t>
  </si>
  <si>
    <t>E      8</t>
  </si>
  <si>
    <t>RF-29812 2015 ABONO A UNIDADES</t>
  </si>
  <si>
    <t>E    228</t>
  </si>
  <si>
    <t>I    496</t>
  </si>
  <si>
    <t>BERNAL FONSECA MA CECILIA</t>
  </si>
  <si>
    <t>I     37</t>
  </si>
  <si>
    <t>GARCIA SILVA BRENDA</t>
  </si>
  <si>
    <t>I  1,274</t>
  </si>
  <si>
    <t>HERNANDEZ DAMIAN SANJUANA</t>
  </si>
  <si>
    <t>I    292</t>
  </si>
  <si>
    <t>MAGAÑA LIRA JUAN</t>
  </si>
  <si>
    <t>E    104</t>
  </si>
  <si>
    <t>I     59</t>
  </si>
  <si>
    <t>LUSBY GAIL MARTHE</t>
  </si>
  <si>
    <t>QUALITAS COMPAÑIA DE SEGUROS S.A. D</t>
  </si>
  <si>
    <t>I    245</t>
  </si>
  <si>
    <t>FERNANDEZ URIOSTEGUI ELISEO</t>
  </si>
  <si>
    <t>I    342</t>
  </si>
  <si>
    <t>GOMEX TERMOPLASTICOS SA DE CV</t>
  </si>
  <si>
    <t>I     47</t>
  </si>
  <si>
    <t>MELESIO REGALADO ARTURO</t>
  </si>
  <si>
    <t>E    126</t>
  </si>
  <si>
    <t>E     29</t>
  </si>
  <si>
    <t>CH-17062</t>
  </si>
  <si>
    <t xml:space="preserve">SE PAGO DOBLE </t>
  </si>
  <si>
    <t>I    789</t>
  </si>
  <si>
    <t>RODRIGUEZ MAGAÑA FRANCISCO</t>
  </si>
  <si>
    <t>I    746</t>
  </si>
  <si>
    <t>TORRES SILVA PABLO NAZARIO</t>
  </si>
  <si>
    <t>I    596</t>
  </si>
  <si>
    <t>MALDONADO MANDUJANO JUAN MANUEL</t>
  </si>
  <si>
    <t>I    300</t>
  </si>
  <si>
    <t>DAVILA DELGADO DELIA</t>
  </si>
  <si>
    <t>I  1,102</t>
  </si>
  <si>
    <t>HERNANDEZ PEDRAZA JORGE</t>
  </si>
  <si>
    <t>I    621</t>
  </si>
  <si>
    <t>RAMIREZ RAMIREZ ARTEMIO</t>
  </si>
  <si>
    <t>I  1,125</t>
  </si>
  <si>
    <t>GARCIA OLALDE MA AUXILIO</t>
  </si>
  <si>
    <t>I  1,183</t>
  </si>
  <si>
    <t>I    643</t>
  </si>
  <si>
    <t>ALMAGRO COBO MARIA JOSE</t>
  </si>
  <si>
    <t>I    842</t>
  </si>
  <si>
    <t>CAMACHO GAMEZ JORGE ESAU</t>
  </si>
  <si>
    <t>I    642</t>
  </si>
  <si>
    <t>FRANCO ZARATE MA GUADALUPE</t>
  </si>
  <si>
    <t>I    782</t>
  </si>
  <si>
    <t>GALVAN GUILLEN JOSE ALBERTO</t>
  </si>
  <si>
    <t>I    474</t>
  </si>
  <si>
    <t>RIVERA GALLARDO LEONEL</t>
  </si>
  <si>
    <t>I    492</t>
  </si>
  <si>
    <t>I    612</t>
  </si>
  <si>
    <t>VALDOVINOS SOBERANIS MARIA DE JESUS</t>
  </si>
  <si>
    <t>I  1,416</t>
  </si>
  <si>
    <t>CHABOLLA ROMERO JUAN MANUEL</t>
  </si>
  <si>
    <t>I  1,428</t>
  </si>
  <si>
    <t>CORDOVA MOLINA ERIKA</t>
  </si>
  <si>
    <t>I    189</t>
  </si>
  <si>
    <t>DIAZ ALARCON ARTURO NICOLAS</t>
  </si>
  <si>
    <t>I  1,059</t>
  </si>
  <si>
    <t>GRANADOS RICO EDEL</t>
  </si>
  <si>
    <t>I     19</t>
  </si>
  <si>
    <t>HERRERA CARDENAS FERNANDO IRAN</t>
  </si>
  <si>
    <t>I  1,496</t>
  </si>
  <si>
    <t>JUAREZ SANCHEZ MARIA DE JESUS</t>
  </si>
  <si>
    <t>I  1,549</t>
  </si>
  <si>
    <t>MEJIA HERNANDEZ MARIA ISABEL</t>
  </si>
  <si>
    <t>I    625</t>
  </si>
  <si>
    <t>MONTOYA GONZALEZ JAIME</t>
  </si>
  <si>
    <t>I  1,603</t>
  </si>
  <si>
    <t>RUIZ SOLIS RICARDO</t>
  </si>
  <si>
    <t>I  1,342</t>
  </si>
  <si>
    <t>PATIÑO ROSILLO LAURA</t>
  </si>
  <si>
    <t>TOTAL NETO</t>
  </si>
  <si>
    <t>AUXILIAR</t>
  </si>
  <si>
    <t>DIFERENCIA</t>
  </si>
  <si>
    <t>A</t>
  </si>
  <si>
    <t>B</t>
  </si>
  <si>
    <t>C</t>
  </si>
  <si>
    <t>D</t>
  </si>
  <si>
    <t>E</t>
  </si>
  <si>
    <t>F</t>
  </si>
  <si>
    <t>E     65</t>
  </si>
  <si>
    <t>I  1,330</t>
  </si>
  <si>
    <t>I    726</t>
  </si>
  <si>
    <t>I  1,288</t>
  </si>
  <si>
    <t>I  1,290</t>
  </si>
  <si>
    <t>I  1,480</t>
  </si>
  <si>
    <t>I  1,430</t>
  </si>
  <si>
    <t>I      4</t>
  </si>
  <si>
    <t>I    254</t>
  </si>
  <si>
    <t>I  1,314</t>
  </si>
  <si>
    <t>CHAVEZ SANCHEZ FRANCISCO</t>
  </si>
  <si>
    <t>GRUPO NACIONAL PROVINCIAL S.A.B.</t>
  </si>
  <si>
    <t>LARA ROSAS DIANA PATRICIA</t>
  </si>
  <si>
    <t>PEREZ SALGADO MARLENE</t>
  </si>
  <si>
    <t>REBSAMEN REYNOSO MARIA VERONICA</t>
  </si>
  <si>
    <t>RODRIGUEZ DE LABRA LUIS ARCHIBALDO</t>
  </si>
  <si>
    <t>G</t>
  </si>
  <si>
    <t>H</t>
  </si>
  <si>
    <t>I  1,360</t>
  </si>
  <si>
    <t>DEL RIO CASTRO TAUSNELDA SOLFINA</t>
  </si>
  <si>
    <t>O003270</t>
  </si>
  <si>
    <t>I</t>
  </si>
  <si>
    <t>J</t>
  </si>
  <si>
    <t>K</t>
  </si>
  <si>
    <t>L</t>
  </si>
  <si>
    <t>M</t>
  </si>
  <si>
    <t>N</t>
  </si>
  <si>
    <t>I  1,192</t>
  </si>
  <si>
    <t>E    182</t>
  </si>
  <si>
    <t>I  1,167</t>
  </si>
  <si>
    <t>I    345</t>
  </si>
  <si>
    <t>I  1,129</t>
  </si>
  <si>
    <t>I    122</t>
  </si>
  <si>
    <t>ALBERTO SERRANO ALEJANDRA</t>
  </si>
  <si>
    <t>ESPINOZA BRANIFF MARIA EUGENIA</t>
  </si>
  <si>
    <t>GUIDO LOPEZ ARMANDO</t>
  </si>
  <si>
    <t>VALDOVINOS HERNANDEZ JOSE ALFEDRO</t>
  </si>
  <si>
    <t>VAZQUEZ ESPINOZA JOSE LUIS</t>
  </si>
  <si>
    <t>VAN A PAGAR EN CAJA</t>
  </si>
  <si>
    <t>I  1,164</t>
  </si>
  <si>
    <t>SALDAÑA ALANIZ JUANA CRUZ</t>
  </si>
  <si>
    <t>I  1,013</t>
  </si>
  <si>
    <t>I  1,389</t>
  </si>
  <si>
    <t>I  1,521</t>
  </si>
  <si>
    <t>ALBERTO FIGUEROA CAROLINA</t>
  </si>
  <si>
    <t>CARPIO DE JESUS ROGELIO</t>
  </si>
  <si>
    <t>GONZALEZ RANGEL BRENDA JAQ</t>
  </si>
  <si>
    <t xml:space="preserve">PAGO DUPLICADO </t>
  </si>
  <si>
    <t>YA SOLICITO DEVOLUCION L PATIÑO</t>
  </si>
  <si>
    <t>I  1,324</t>
  </si>
  <si>
    <t>I  1,257</t>
  </si>
  <si>
    <t>I  1,247</t>
  </si>
  <si>
    <t>I  1,120</t>
  </si>
  <si>
    <t>D  1,252</t>
  </si>
  <si>
    <t>I    332</t>
  </si>
  <si>
    <t>I  1,273</t>
  </si>
  <si>
    <t>I    777</t>
  </si>
  <si>
    <t>I  1,213</t>
  </si>
  <si>
    <t>I  1,319</t>
  </si>
  <si>
    <t>CASTILLO RODRIGUEZ ALDO ALBERTO</t>
  </si>
  <si>
    <t>FRIAS PAREDES ALMA</t>
  </si>
  <si>
    <t>HUERTA NUñEZ LILIAN NATALIA</t>
  </si>
  <si>
    <t>JIMENEZ VEGA EVA</t>
  </si>
  <si>
    <t>LEY SANCHEZ BLANCA ROSA DE</t>
  </si>
  <si>
    <t>MORALES BARRON DANIEL</t>
  </si>
  <si>
    <t>PEREZ HERNANDEZ VICTOR HUGO</t>
  </si>
  <si>
    <t>RIVERA GARCIA RODOLFO</t>
  </si>
  <si>
    <t>SPARTON INDUSTRIA DE SOLUCIONES SA</t>
  </si>
  <si>
    <t>ZARCO ARELLANO ROGELIO</t>
  </si>
  <si>
    <t>E     74</t>
  </si>
  <si>
    <t>GRUPO NACIONAL PROVINCIAL SAB</t>
  </si>
  <si>
    <t>T-4005</t>
  </si>
  <si>
    <t>E    103</t>
  </si>
  <si>
    <t>CH-18531</t>
  </si>
  <si>
    <t>I  1,143</t>
  </si>
  <si>
    <t>I    724</t>
  </si>
  <si>
    <t>I    324</t>
  </si>
  <si>
    <t>ABOYTES ENRIQUEZ LAURA PATRICIA</t>
  </si>
  <si>
    <t>CARREÑO ARREGUIN JOSE</t>
  </si>
  <si>
    <t>GARCIA GARCIA LETICIA</t>
  </si>
  <si>
    <t>I    386</t>
  </si>
  <si>
    <t>QUINTANILLA OROPEZA ADOLFO</t>
  </si>
  <si>
    <t>E    230</t>
  </si>
  <si>
    <t>E     31</t>
  </si>
  <si>
    <t>T004267</t>
  </si>
  <si>
    <t>F004128</t>
  </si>
  <si>
    <t>FACTURA SOLICITADA</t>
  </si>
  <si>
    <t>I  1,016</t>
  </si>
  <si>
    <t>I    934</t>
  </si>
  <si>
    <t>I    800</t>
  </si>
  <si>
    <t>I  1,368</t>
  </si>
  <si>
    <t>CALDERON BECERRA JUAN LUIS</t>
  </si>
  <si>
    <t>DIAZ FIGUEROA MARLA GEORGINA</t>
  </si>
  <si>
    <t>LOPEZ MENDEZ RAYMUNDO GUADALUPE</t>
  </si>
  <si>
    <t>SALAS CANCINO EFREN</t>
  </si>
  <si>
    <t>I     79</t>
  </si>
  <si>
    <t>SEGURA VALLE RAFAEL</t>
  </si>
  <si>
    <t>SOBRANTE</t>
  </si>
  <si>
    <t>I    799</t>
  </si>
  <si>
    <t>E     62</t>
  </si>
  <si>
    <t>I    655</t>
  </si>
  <si>
    <t>I  1,122</t>
  </si>
  <si>
    <t>I  1,212</t>
  </si>
  <si>
    <t>I    867</t>
  </si>
  <si>
    <t>I  1,023</t>
  </si>
  <si>
    <t>I  1,230</t>
  </si>
  <si>
    <t>E    229</t>
  </si>
  <si>
    <t>T-04348</t>
  </si>
  <si>
    <t>MANCERA VALADEZ MARIA GUADALUPE</t>
  </si>
  <si>
    <t>MEJIA BARRIOS ABEL</t>
  </si>
  <si>
    <t>RAMIREZ ARREGUIN LUIS</t>
  </si>
  <si>
    <t>RIVERA UTRERA MARIA TERESA</t>
  </si>
  <si>
    <t>ROSILLO HUARACHA ELENA STACY</t>
  </si>
  <si>
    <t>VARGAS MENDEZ GILDARDO DOMINGO</t>
  </si>
  <si>
    <t>I  1,308</t>
  </si>
  <si>
    <t>VARGAS VEGA EDUARDO</t>
  </si>
  <si>
    <t>E    212</t>
  </si>
  <si>
    <t>PAGADO A GNP Y AXA</t>
  </si>
  <si>
    <t>T004323</t>
  </si>
  <si>
    <t>I    823</t>
  </si>
  <si>
    <t>I    815</t>
  </si>
  <si>
    <t>I  1,181</t>
  </si>
  <si>
    <t>I    781</t>
  </si>
  <si>
    <t>I    927</t>
  </si>
  <si>
    <t>I  1,056</t>
  </si>
  <si>
    <t>I    805</t>
  </si>
  <si>
    <t>I  1,169</t>
  </si>
  <si>
    <t>I    423</t>
  </si>
  <si>
    <t>I    394</t>
  </si>
  <si>
    <t>I    593</t>
  </si>
  <si>
    <t>ARANA LOPEZ EMELIA</t>
  </si>
  <si>
    <t>ARIZMENDI SHO PATRICIA</t>
  </si>
  <si>
    <t>FERRUSQUIA CAMPOS FABIAN</t>
  </si>
  <si>
    <t>MEJIA GARCIA JOSE LUIS EDGAR DE JES</t>
  </si>
  <si>
    <t>MORENO VAZQUEZ MA ANGELES</t>
  </si>
  <si>
    <t>RANGEL MORENO FELIPE</t>
  </si>
  <si>
    <t>RODRIGUEZ COSS JOSE</t>
  </si>
  <si>
    <t>SANCHEZ ESPINOZA RAMON</t>
  </si>
  <si>
    <t>I  1,177</t>
  </si>
  <si>
    <t>I    722</t>
  </si>
  <si>
    <t>I    945</t>
  </si>
  <si>
    <t>I    944</t>
  </si>
  <si>
    <t>I    773</t>
  </si>
  <si>
    <t>MALAGON NARA MARIA GUADALUPE</t>
  </si>
  <si>
    <t>MANDUJANO AVILA CARLOS MIGUEL</t>
  </si>
  <si>
    <t>VIRRUETA AREVALOS MARIA DE LOURDES</t>
  </si>
  <si>
    <t>ZERMEÑO WILLIAMS MARTHA PATRICIA</t>
  </si>
  <si>
    <t>E    143</t>
  </si>
  <si>
    <t>E     15</t>
  </si>
  <si>
    <t>E    206</t>
  </si>
  <si>
    <t>E    284</t>
  </si>
  <si>
    <t>T005035</t>
  </si>
  <si>
    <t>T004937</t>
  </si>
  <si>
    <t>T005081</t>
  </si>
  <si>
    <t>T005140</t>
  </si>
  <si>
    <t>PEDIR FACTURA</t>
  </si>
  <si>
    <t>FACTURA</t>
  </si>
  <si>
    <t>I  1,221</t>
  </si>
  <si>
    <t>I  1,372</t>
  </si>
  <si>
    <t>I  1,222</t>
  </si>
  <si>
    <t>I  1,293</t>
  </si>
  <si>
    <t>I  1,171</t>
  </si>
  <si>
    <t>I  1,267</t>
  </si>
  <si>
    <t>GARCIA RAMIREZ MA. DEL CONSUELO</t>
  </si>
  <si>
    <t>HERNANDEZ RUIZ RICARDO</t>
  </si>
  <si>
    <t>HURTADO MORENO FABIOLA</t>
  </si>
  <si>
    <t>MAGDALENO HERNANDEZ MARTHA</t>
  </si>
  <si>
    <t>MERINO SANCHEZ RAMIRO</t>
  </si>
  <si>
    <t>ORTIZ CASTILLO CARLOS ALBERTO</t>
  </si>
  <si>
    <t>I    472</t>
  </si>
  <si>
    <t>MARTINEZ NUÑEZ JOSE</t>
  </si>
  <si>
    <t>T</t>
  </si>
  <si>
    <t>I    889</t>
  </si>
  <si>
    <t>I  1,031</t>
  </si>
  <si>
    <t>I  1,021</t>
  </si>
  <si>
    <t>I    985</t>
  </si>
  <si>
    <t>I     42</t>
  </si>
  <si>
    <t>I  1,000</t>
  </si>
  <si>
    <t>I    928</t>
  </si>
  <si>
    <t>I    299</t>
  </si>
  <si>
    <t>I  1,321</t>
  </si>
  <si>
    <t>I    968</t>
  </si>
  <si>
    <t>I  1,104</t>
  </si>
  <si>
    <t>I  1,356</t>
  </si>
  <si>
    <t>I  1,259</t>
  </si>
  <si>
    <t>I    630</t>
  </si>
  <si>
    <t>CALVA LONA ELIZABETH</t>
  </si>
  <si>
    <t>CAMARILLO MOCTEZUMA MARIO JAVIER</t>
  </si>
  <si>
    <t>CHAVEZ MA. VICTORIA</t>
  </si>
  <si>
    <t>HUERTA ANGEL DIEGO JAIRO</t>
  </si>
  <si>
    <t>LARA RODRIGUEZ RAUL ULYSSES</t>
  </si>
  <si>
    <t>MATA ARELLANO VICENTE</t>
  </si>
  <si>
    <t>RANGEL AVILA BERNARDO</t>
  </si>
  <si>
    <t>RODRIGUEZ PORTUGAL DANTE</t>
  </si>
  <si>
    <t>SORIA LOPEZ FERNANDO</t>
  </si>
  <si>
    <t>TREJO HEREDIA CARLOS</t>
  </si>
  <si>
    <t>E    283</t>
  </si>
  <si>
    <t>E    285</t>
  </si>
  <si>
    <t>E    114</t>
  </si>
  <si>
    <t>E    115</t>
  </si>
  <si>
    <t>E    153</t>
  </si>
  <si>
    <t>T005384</t>
  </si>
  <si>
    <t>T005385</t>
  </si>
  <si>
    <t>T005386</t>
  </si>
  <si>
    <t>T005234</t>
  </si>
  <si>
    <t>T005235</t>
  </si>
  <si>
    <t>T005253</t>
  </si>
  <si>
    <t>O</t>
  </si>
  <si>
    <t>I    880</t>
  </si>
  <si>
    <t>MERCADO ALBA JOSE</t>
  </si>
  <si>
    <t>E     10</t>
  </si>
  <si>
    <t>T005377</t>
  </si>
  <si>
    <t>PAGO SOLICITADO POR JS</t>
  </si>
  <si>
    <t>I    992</t>
  </si>
  <si>
    <t>I  1,250</t>
  </si>
  <si>
    <t>I  1,228</t>
  </si>
  <si>
    <t>I  1,260</t>
  </si>
  <si>
    <t>I    994</t>
  </si>
  <si>
    <t>ALVARADO MARTINEZ J JESUS</t>
  </si>
  <si>
    <t>GONZALEZ SANCHEZ JESUS GONZALO</t>
  </si>
  <si>
    <t>MARTINEZ LUNA MANUEL</t>
  </si>
  <si>
    <t>PEREZ ALMANZA EDUARDO</t>
  </si>
  <si>
    <t>REYES CANCINO ANA MARIA</t>
  </si>
  <si>
    <t>I    407</t>
  </si>
  <si>
    <t>RAMIREZ FABIAN MARIO</t>
  </si>
  <si>
    <t>GRANADO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</si>
</sst>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m\-yy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7030A0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88">
    <xf numFmtId="0" fontId="0" fillId="0" borderId="0" xfId="0"/>
    <xf numFmtId="0" fontId="3" fillId="0" borderId="0" xfId="0" applyFont="1" applyFill="1" applyBorder="1" applyAlignment="1"/>
    <xf numFmtId="0" fontId="4" fillId="0" borderId="0" xfId="0" applyFont="1"/>
    <xf numFmtId="164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3" fontId="5" fillId="0" borderId="0" xfId="1" applyFont="1" applyFill="1" applyBorder="1" applyAlignment="1" applyProtection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43" fontId="5" fillId="0" borderId="1" xfId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43" fontId="5" fillId="0" borderId="0" xfId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43" fontId="4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43" fontId="4" fillId="0" borderId="0" xfId="0" applyNumberFormat="1" applyFont="1"/>
    <xf numFmtId="4" fontId="4" fillId="0" borderId="0" xfId="0" applyNumberFormat="1" applyFont="1"/>
    <xf numFmtId="0" fontId="4" fillId="2" borderId="0" xfId="0" applyFont="1" applyFill="1"/>
    <xf numFmtId="14" fontId="4" fillId="2" borderId="0" xfId="0" applyNumberFormat="1" applyFont="1" applyFill="1" applyAlignment="1">
      <alignment horizontal="center"/>
    </xf>
    <xf numFmtId="0" fontId="4" fillId="2" borderId="0" xfId="1" applyNumberFormat="1" applyFont="1" applyFill="1"/>
    <xf numFmtId="43" fontId="4" fillId="2" borderId="0" xfId="1" applyFont="1" applyFill="1"/>
    <xf numFmtId="0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0" borderId="0" xfId="1" applyNumberFormat="1" applyFont="1"/>
    <xf numFmtId="0" fontId="6" fillId="0" borderId="0" xfId="0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43" fontId="4" fillId="0" borderId="0" xfId="1" applyFont="1" applyAlignment="1"/>
    <xf numFmtId="0" fontId="4" fillId="0" borderId="0" xfId="0" applyFont="1" applyAlignme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2" applyFont="1" applyFill="1" applyBorder="1" applyAlignment="1">
      <alignment horizontal="left"/>
    </xf>
    <xf numFmtId="43" fontId="3" fillId="0" borderId="0" xfId="1" applyFont="1" applyFill="1"/>
    <xf numFmtId="43" fontId="4" fillId="0" borderId="2" xfId="1" applyFont="1" applyBorder="1"/>
    <xf numFmtId="43" fontId="3" fillId="0" borderId="0" xfId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4" fillId="0" borderId="0" xfId="0" applyNumberFormat="1" applyFont="1" applyAlignment="1"/>
    <xf numFmtId="0" fontId="4" fillId="0" borderId="0" xfId="0" applyNumberFormat="1" applyFont="1" applyAlignment="1"/>
    <xf numFmtId="0" fontId="4" fillId="0" borderId="0" xfId="1" applyNumberFormat="1" applyFont="1" applyAlignment="1"/>
    <xf numFmtId="0" fontId="4" fillId="3" borderId="0" xfId="0" applyFont="1" applyFill="1"/>
    <xf numFmtId="14" fontId="4" fillId="3" borderId="0" xfId="0" applyNumberFormat="1" applyFont="1" applyFill="1" applyAlignment="1">
      <alignment horizontal="center"/>
    </xf>
    <xf numFmtId="43" fontId="4" fillId="3" borderId="0" xfId="1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2" fillId="0" borderId="0" xfId="0" applyFont="1" applyFill="1" applyBorder="1" applyAlignment="1">
      <alignment horizontal="center"/>
    </xf>
    <xf numFmtId="0" fontId="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0" xfId="0" applyFont="1"/>
    <xf numFmtId="0" fontId="9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0" fillId="0" borderId="0" xfId="0" applyNumberFormat="1"/>
    <xf numFmtId="0" fontId="7" fillId="0" borderId="0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7" fillId="0" borderId="0" xfId="0" applyNumberFormat="1" applyFont="1"/>
    <xf numFmtId="0" fontId="2" fillId="0" borderId="0" xfId="0" applyNumberFormat="1" applyFont="1"/>
    <xf numFmtId="0" fontId="2" fillId="2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NumberFormat="1" applyFont="1" applyFill="1"/>
    <xf numFmtId="43" fontId="4" fillId="0" borderId="0" xfId="1" applyFont="1" applyFill="1"/>
    <xf numFmtId="0" fontId="6" fillId="0" borderId="0" xfId="0" applyNumberFormat="1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2" borderId="0" xfId="0" applyNumberFormat="1" applyFont="1" applyFill="1" applyAlignment="1">
      <alignment wrapText="1"/>
    </xf>
    <xf numFmtId="0" fontId="7" fillId="0" borderId="0" xfId="1" applyNumberFormat="1" applyFont="1"/>
    <xf numFmtId="14" fontId="4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14" fontId="4" fillId="0" borderId="0" xfId="0" applyNumberFormat="1" applyFont="1" applyFill="1"/>
    <xf numFmtId="14" fontId="4" fillId="2" borderId="0" xfId="0" applyNumberFormat="1" applyFont="1" applyFill="1"/>
  </cellXfs>
  <cellStyles count="3">
    <cellStyle name="Millares" xfId="1" builtinId="3"/>
    <cellStyle name="Normal" xfId="0" builtinId="0"/>
    <cellStyle name="Normal_220-CYA 13-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1181100" cy="69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1</xdr:col>
      <xdr:colOff>704850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1057275" cy="69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1181100" cy="69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1</xdr:col>
      <xdr:colOff>704850</xdr:colOff>
      <xdr:row>3</xdr:row>
      <xdr:rowOff>132885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1057275" cy="69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1181100" cy="69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1181100" cy="69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9525</xdr:rowOff>
    </xdr:from>
    <xdr:to>
      <xdr:col>2</xdr:col>
      <xdr:colOff>66675</xdr:colOff>
      <xdr:row>3</xdr:row>
      <xdr:rowOff>132885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"/>
          <a:ext cx="685800" cy="55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9" workbookViewId="0">
      <selection activeCell="D71" sqref="D71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20" style="2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42705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</f>
        <v>39925.14</v>
      </c>
      <c r="E6" s="8"/>
      <c r="F6" s="45"/>
      <c r="G6" s="19"/>
    </row>
    <row r="7" spans="1:9" x14ac:dyDescent="0.2">
      <c r="A7" s="2" t="s">
        <v>19</v>
      </c>
      <c r="B7" s="20">
        <v>42018</v>
      </c>
      <c r="C7" s="2" t="s">
        <v>20</v>
      </c>
      <c r="D7" s="21">
        <v>16021.9</v>
      </c>
      <c r="E7" s="22">
        <v>25837</v>
      </c>
    </row>
    <row r="8" spans="1:9" x14ac:dyDescent="0.2">
      <c r="A8" s="2" t="s">
        <v>21</v>
      </c>
      <c r="B8" s="20">
        <v>42017</v>
      </c>
      <c r="C8" s="2" t="s">
        <v>22</v>
      </c>
      <c r="D8" s="21">
        <v>10961</v>
      </c>
      <c r="E8" s="22">
        <v>25825</v>
      </c>
    </row>
    <row r="9" spans="1:9" x14ac:dyDescent="0.2">
      <c r="A9" s="2" t="s">
        <v>23</v>
      </c>
      <c r="B9" s="20">
        <v>42019</v>
      </c>
      <c r="C9" s="2" t="s">
        <v>24</v>
      </c>
      <c r="D9" s="21">
        <v>7496.7</v>
      </c>
      <c r="E9" s="22">
        <v>25841</v>
      </c>
    </row>
    <row r="10" spans="1:9" x14ac:dyDescent="0.2">
      <c r="A10" s="2" t="s">
        <v>29</v>
      </c>
      <c r="B10" s="20">
        <v>42038</v>
      </c>
      <c r="C10" s="2" t="s">
        <v>9</v>
      </c>
      <c r="D10" s="21">
        <v>6000</v>
      </c>
      <c r="E10" s="22">
        <v>26094</v>
      </c>
    </row>
    <row r="11" spans="1:9" x14ac:dyDescent="0.2">
      <c r="A11" s="2" t="s">
        <v>30</v>
      </c>
      <c r="B11" s="20">
        <v>42042</v>
      </c>
      <c r="C11" s="2" t="s">
        <v>9</v>
      </c>
      <c r="D11" s="21">
        <v>13890</v>
      </c>
      <c r="E11" s="22">
        <v>26137</v>
      </c>
    </row>
    <row r="12" spans="1:9" x14ac:dyDescent="0.2">
      <c r="A12" s="2" t="s">
        <v>31</v>
      </c>
      <c r="B12" s="20">
        <v>42047</v>
      </c>
      <c r="C12" s="2" t="s">
        <v>9</v>
      </c>
      <c r="D12" s="21">
        <v>4096.7</v>
      </c>
      <c r="E12" s="22">
        <v>26184</v>
      </c>
    </row>
    <row r="13" spans="1:9" x14ac:dyDescent="0.2">
      <c r="A13" s="2" t="s">
        <v>32</v>
      </c>
      <c r="B13" s="20">
        <v>42062</v>
      </c>
      <c r="C13" s="2" t="s">
        <v>33</v>
      </c>
      <c r="D13" s="21">
        <v>8120</v>
      </c>
      <c r="E13" s="22">
        <v>26347</v>
      </c>
    </row>
    <row r="14" spans="1:9" x14ac:dyDescent="0.2">
      <c r="A14" s="2" t="s">
        <v>34</v>
      </c>
      <c r="B14" s="20">
        <v>42052</v>
      </c>
      <c r="C14" s="2" t="s">
        <v>35</v>
      </c>
      <c r="D14" s="21">
        <v>8120</v>
      </c>
      <c r="E14" s="22">
        <v>26237</v>
      </c>
    </row>
    <row r="15" spans="1:9" x14ac:dyDescent="0.2">
      <c r="A15" s="2" t="s">
        <v>37</v>
      </c>
      <c r="B15" s="20">
        <v>42041</v>
      </c>
      <c r="C15" s="2" t="s">
        <v>38</v>
      </c>
      <c r="D15" s="21">
        <v>9300</v>
      </c>
      <c r="E15" s="22">
        <v>26123</v>
      </c>
    </row>
    <row r="16" spans="1:9" x14ac:dyDescent="0.2">
      <c r="A16" s="2" t="s">
        <v>39</v>
      </c>
      <c r="B16" s="20">
        <v>42047</v>
      </c>
      <c r="C16" s="2" t="s">
        <v>40</v>
      </c>
      <c r="D16" s="21">
        <v>8120.06</v>
      </c>
      <c r="E16" s="22">
        <v>26193</v>
      </c>
    </row>
    <row r="17" spans="1:5" x14ac:dyDescent="0.2">
      <c r="A17" s="2" t="s">
        <v>41</v>
      </c>
      <c r="B17" s="20">
        <v>42080</v>
      </c>
      <c r="C17" s="2" t="s">
        <v>42</v>
      </c>
      <c r="D17" s="21">
        <v>5085.34</v>
      </c>
      <c r="E17" s="22">
        <v>26562</v>
      </c>
    </row>
    <row r="18" spans="1:5" x14ac:dyDescent="0.2">
      <c r="A18" s="2" t="s">
        <v>43</v>
      </c>
      <c r="B18" s="20">
        <v>42074</v>
      </c>
      <c r="C18" s="2" t="s">
        <v>44</v>
      </c>
      <c r="D18" s="21">
        <v>6562.77</v>
      </c>
      <c r="E18" s="22">
        <v>26513</v>
      </c>
    </row>
    <row r="19" spans="1:5" x14ac:dyDescent="0.2">
      <c r="A19" s="2" t="s">
        <v>47</v>
      </c>
      <c r="B19" s="20">
        <v>42082</v>
      </c>
      <c r="C19" s="2" t="s">
        <v>48</v>
      </c>
      <c r="D19" s="21">
        <v>8120</v>
      </c>
      <c r="E19" s="22">
        <v>26581</v>
      </c>
    </row>
    <row r="20" spans="1:5" x14ac:dyDescent="0.2">
      <c r="A20" s="2" t="s">
        <v>54</v>
      </c>
      <c r="B20" s="20">
        <v>42123</v>
      </c>
      <c r="C20" s="2" t="s">
        <v>55</v>
      </c>
      <c r="D20" s="21">
        <v>10961</v>
      </c>
      <c r="E20" s="22">
        <v>27021</v>
      </c>
    </row>
    <row r="21" spans="1:5" x14ac:dyDescent="0.2">
      <c r="A21" s="2" t="s">
        <v>58</v>
      </c>
      <c r="B21" s="20">
        <v>42132</v>
      </c>
      <c r="C21" s="2" t="s">
        <v>59</v>
      </c>
      <c r="D21" s="21">
        <v>8537</v>
      </c>
      <c r="E21" s="22">
        <v>27143</v>
      </c>
    </row>
    <row r="22" spans="1:5" x14ac:dyDescent="0.2">
      <c r="A22" s="2" t="s">
        <v>70</v>
      </c>
      <c r="B22" s="20">
        <v>42208</v>
      </c>
      <c r="C22" s="2" t="s">
        <v>9</v>
      </c>
      <c r="D22" s="21">
        <v>3237.6</v>
      </c>
      <c r="E22" s="22">
        <v>28123</v>
      </c>
    </row>
    <row r="23" spans="1:5" x14ac:dyDescent="0.2">
      <c r="A23" s="2" t="s">
        <v>71</v>
      </c>
      <c r="B23" s="20">
        <v>42214</v>
      </c>
      <c r="C23" s="2" t="s">
        <v>72</v>
      </c>
      <c r="D23" s="21">
        <v>6181.32</v>
      </c>
      <c r="E23" s="22">
        <v>28231</v>
      </c>
    </row>
    <row r="24" spans="1:5" x14ac:dyDescent="0.2">
      <c r="A24" s="2" t="s">
        <v>73</v>
      </c>
      <c r="B24" s="20">
        <v>42236</v>
      </c>
      <c r="C24" s="2" t="s">
        <v>74</v>
      </c>
      <c r="D24" s="21">
        <v>8537</v>
      </c>
      <c r="E24" s="22">
        <v>28545</v>
      </c>
    </row>
    <row r="25" spans="1:5" x14ac:dyDescent="0.2">
      <c r="A25" s="2" t="s">
        <v>75</v>
      </c>
      <c r="B25" s="20">
        <v>42237</v>
      </c>
      <c r="C25" s="2" t="s">
        <v>74</v>
      </c>
      <c r="D25" s="21">
        <v>2424</v>
      </c>
      <c r="E25" s="22">
        <v>28557</v>
      </c>
    </row>
    <row r="26" spans="1:5" x14ac:dyDescent="0.2">
      <c r="A26" s="2" t="s">
        <v>76</v>
      </c>
      <c r="B26" s="20">
        <v>42220</v>
      </c>
      <c r="C26" s="2" t="s">
        <v>77</v>
      </c>
      <c r="D26" s="21">
        <v>2145</v>
      </c>
      <c r="E26" s="22">
        <v>28332</v>
      </c>
    </row>
    <row r="27" spans="1:5" x14ac:dyDescent="0.2">
      <c r="A27" s="2" t="s">
        <v>78</v>
      </c>
      <c r="B27" s="20">
        <v>42254</v>
      </c>
      <c r="C27" s="2" t="s">
        <v>79</v>
      </c>
      <c r="D27" s="21">
        <v>367.88</v>
      </c>
      <c r="E27" s="22">
        <v>28825</v>
      </c>
    </row>
    <row r="28" spans="1:5" x14ac:dyDescent="0.2">
      <c r="A28" s="2" t="s">
        <v>80</v>
      </c>
      <c r="B28" s="20">
        <v>42270</v>
      </c>
      <c r="C28" s="2" t="s">
        <v>81</v>
      </c>
      <c r="D28" s="21">
        <v>422.24</v>
      </c>
      <c r="E28" s="22">
        <v>29047</v>
      </c>
    </row>
    <row r="29" spans="1:5" x14ac:dyDescent="0.2">
      <c r="A29" s="2" t="s">
        <v>39</v>
      </c>
      <c r="B29" s="20">
        <v>42258</v>
      </c>
      <c r="C29" s="2" t="s">
        <v>82</v>
      </c>
      <c r="D29" s="21">
        <v>6440.81</v>
      </c>
      <c r="E29" s="22">
        <v>28886</v>
      </c>
    </row>
    <row r="30" spans="1:5" x14ac:dyDescent="0.2">
      <c r="A30" s="2" t="s">
        <v>85</v>
      </c>
      <c r="B30" s="20">
        <v>42303</v>
      </c>
      <c r="C30" s="2" t="s">
        <v>86</v>
      </c>
      <c r="D30" s="21">
        <v>5695.54</v>
      </c>
      <c r="E30" s="22">
        <v>29550</v>
      </c>
    </row>
    <row r="31" spans="1:5" x14ac:dyDescent="0.2">
      <c r="A31" s="2" t="s">
        <v>87</v>
      </c>
      <c r="B31" s="20">
        <v>42308</v>
      </c>
      <c r="C31" s="2" t="s">
        <v>88</v>
      </c>
      <c r="D31" s="21">
        <v>5847.29</v>
      </c>
      <c r="E31" s="22">
        <v>29644</v>
      </c>
    </row>
    <row r="32" spans="1:5" x14ac:dyDescent="0.2">
      <c r="A32" s="2" t="s">
        <v>89</v>
      </c>
      <c r="B32" s="20">
        <v>42293</v>
      </c>
      <c r="C32" s="2" t="s">
        <v>90</v>
      </c>
      <c r="D32" s="21">
        <v>6099</v>
      </c>
      <c r="E32" s="22">
        <v>29441</v>
      </c>
    </row>
    <row r="33" spans="1:7" x14ac:dyDescent="0.2">
      <c r="A33" s="2" t="s">
        <v>91</v>
      </c>
      <c r="B33" s="20">
        <v>42327</v>
      </c>
      <c r="C33" s="2" t="s">
        <v>92</v>
      </c>
      <c r="D33" s="21">
        <v>12339.08</v>
      </c>
      <c r="E33" s="22">
        <v>29898</v>
      </c>
    </row>
    <row r="34" spans="1:7" x14ac:dyDescent="0.2">
      <c r="A34" s="2" t="s">
        <v>93</v>
      </c>
      <c r="B34" s="20">
        <v>42369</v>
      </c>
      <c r="C34" s="2" t="s">
        <v>94</v>
      </c>
      <c r="D34" s="21">
        <v>2600</v>
      </c>
      <c r="E34" s="22">
        <v>31158</v>
      </c>
    </row>
    <row r="35" spans="1:7" x14ac:dyDescent="0.2">
      <c r="A35" s="2" t="s">
        <v>98</v>
      </c>
      <c r="B35" s="20">
        <v>42352</v>
      </c>
      <c r="C35" s="2" t="s">
        <v>99</v>
      </c>
      <c r="D35" s="21">
        <v>6600</v>
      </c>
      <c r="E35" s="22">
        <v>30338</v>
      </c>
    </row>
    <row r="36" spans="1:7" x14ac:dyDescent="0.2">
      <c r="A36" s="2" t="s">
        <v>100</v>
      </c>
      <c r="B36" s="20">
        <v>42340</v>
      </c>
      <c r="C36" s="2" t="s">
        <v>101</v>
      </c>
      <c r="D36" s="21">
        <v>8612.91</v>
      </c>
      <c r="E36" s="22">
        <v>30143</v>
      </c>
    </row>
    <row r="37" spans="1:7" x14ac:dyDescent="0.2">
      <c r="A37" s="2" t="s">
        <v>102</v>
      </c>
      <c r="B37" s="20">
        <v>42369</v>
      </c>
      <c r="C37" s="2" t="s">
        <v>103</v>
      </c>
      <c r="D37" s="21">
        <v>8827.25</v>
      </c>
      <c r="E37" s="22">
        <v>30671</v>
      </c>
    </row>
    <row r="38" spans="1:7" x14ac:dyDescent="0.2">
      <c r="A38" s="2" t="s">
        <v>104</v>
      </c>
      <c r="B38" s="20">
        <v>42346</v>
      </c>
      <c r="C38" s="2" t="s">
        <v>105</v>
      </c>
      <c r="D38" s="21">
        <v>6163.15</v>
      </c>
      <c r="E38" s="22">
        <v>30241</v>
      </c>
    </row>
    <row r="39" spans="1:7" x14ac:dyDescent="0.2">
      <c r="A39" s="2" t="s">
        <v>106</v>
      </c>
      <c r="B39" s="20">
        <v>42383</v>
      </c>
      <c r="C39" s="2" t="s">
        <v>83</v>
      </c>
      <c r="D39" s="21">
        <v>463.62</v>
      </c>
      <c r="E39" s="22">
        <v>17062</v>
      </c>
    </row>
    <row r="40" spans="1:7" x14ac:dyDescent="0.2">
      <c r="A40" s="2" t="s">
        <v>107</v>
      </c>
      <c r="B40" s="20">
        <v>42403</v>
      </c>
      <c r="C40" s="25" t="s">
        <v>108</v>
      </c>
      <c r="D40" s="21">
        <v>14550.16</v>
      </c>
      <c r="E40" s="22">
        <v>31202</v>
      </c>
    </row>
    <row r="41" spans="1:7" x14ac:dyDescent="0.2">
      <c r="A41" s="2" t="s">
        <v>110</v>
      </c>
      <c r="B41" s="20">
        <v>42437</v>
      </c>
      <c r="C41" s="2" t="s">
        <v>111</v>
      </c>
      <c r="D41" s="21">
        <v>3120</v>
      </c>
      <c r="E41" s="22">
        <v>31715</v>
      </c>
    </row>
    <row r="42" spans="1:7" x14ac:dyDescent="0.2">
      <c r="A42" s="2" t="s">
        <v>112</v>
      </c>
      <c r="B42" s="20">
        <v>42439</v>
      </c>
      <c r="C42" s="2" t="s">
        <v>113</v>
      </c>
      <c r="D42" s="21">
        <v>285.3</v>
      </c>
      <c r="E42" s="22">
        <v>31759</v>
      </c>
    </row>
    <row r="43" spans="1:7" x14ac:dyDescent="0.2">
      <c r="A43" s="2" t="s">
        <v>114</v>
      </c>
      <c r="B43" s="20">
        <v>42431</v>
      </c>
      <c r="C43" s="2" t="s">
        <v>115</v>
      </c>
      <c r="D43" s="21">
        <v>7569.52</v>
      </c>
      <c r="E43" s="22">
        <v>31637</v>
      </c>
    </row>
    <row r="44" spans="1:7" x14ac:dyDescent="0.2">
      <c r="A44" s="49" t="s">
        <v>116</v>
      </c>
      <c r="B44" s="50">
        <v>42475</v>
      </c>
      <c r="C44" s="49" t="s">
        <v>109</v>
      </c>
      <c r="D44" s="51">
        <v>-8749.7000000000007</v>
      </c>
      <c r="E44" s="52">
        <v>17410</v>
      </c>
      <c r="F44" s="53"/>
      <c r="G44" s="49"/>
    </row>
    <row r="45" spans="1:7" x14ac:dyDescent="0.2">
      <c r="A45" s="26" t="s">
        <v>117</v>
      </c>
      <c r="B45" s="27">
        <v>42494</v>
      </c>
      <c r="C45" s="28" t="s">
        <v>83</v>
      </c>
      <c r="D45" s="29">
        <v>-5904.94</v>
      </c>
      <c r="E45" s="30">
        <v>17481</v>
      </c>
      <c r="F45" s="31" t="s">
        <v>118</v>
      </c>
      <c r="G45" s="32" t="s">
        <v>119</v>
      </c>
    </row>
    <row r="46" spans="1:7" x14ac:dyDescent="0.2">
      <c r="A46" s="2" t="s">
        <v>120</v>
      </c>
      <c r="B46" s="20">
        <v>42511</v>
      </c>
      <c r="C46" s="33" t="s">
        <v>121</v>
      </c>
      <c r="D46" s="21">
        <v>18083.11</v>
      </c>
      <c r="E46" s="34">
        <v>32856</v>
      </c>
    </row>
    <row r="47" spans="1:7" x14ac:dyDescent="0.2">
      <c r="A47" s="2" t="s">
        <v>122</v>
      </c>
      <c r="B47" s="20">
        <v>42510</v>
      </c>
      <c r="C47" s="33" t="s">
        <v>123</v>
      </c>
      <c r="D47" s="21">
        <v>2270</v>
      </c>
      <c r="E47" s="34">
        <v>32845</v>
      </c>
    </row>
    <row r="48" spans="1:7" x14ac:dyDescent="0.2">
      <c r="A48" s="2" t="s">
        <v>124</v>
      </c>
      <c r="B48" s="20">
        <v>42536</v>
      </c>
      <c r="C48" s="33" t="s">
        <v>125</v>
      </c>
      <c r="D48" s="21">
        <v>2268</v>
      </c>
      <c r="E48" s="34">
        <v>33337</v>
      </c>
    </row>
    <row r="49" spans="1:7" x14ac:dyDescent="0.2">
      <c r="A49" s="2" t="s">
        <v>126</v>
      </c>
      <c r="B49" s="20">
        <v>42559</v>
      </c>
      <c r="C49" s="33" t="s">
        <v>127</v>
      </c>
      <c r="D49" s="21">
        <v>635.02</v>
      </c>
      <c r="E49" s="35">
        <v>33762</v>
      </c>
      <c r="G49" s="36"/>
    </row>
    <row r="50" spans="1:7" x14ac:dyDescent="0.2">
      <c r="A50" s="2" t="s">
        <v>128</v>
      </c>
      <c r="B50" s="20">
        <v>42578</v>
      </c>
      <c r="C50" s="33" t="s">
        <v>129</v>
      </c>
      <c r="D50" s="21">
        <v>4205.7</v>
      </c>
      <c r="E50" s="35">
        <v>34055</v>
      </c>
    </row>
    <row r="51" spans="1:7" x14ac:dyDescent="0.2">
      <c r="A51" s="37" t="s">
        <v>130</v>
      </c>
      <c r="B51" s="20">
        <v>42597</v>
      </c>
      <c r="C51" s="37" t="s">
        <v>131</v>
      </c>
      <c r="D51" s="36">
        <v>1295</v>
      </c>
      <c r="E51" s="22">
        <v>34394</v>
      </c>
    </row>
    <row r="52" spans="1:7" x14ac:dyDescent="0.2">
      <c r="A52" s="2" t="s">
        <v>132</v>
      </c>
      <c r="B52" s="38">
        <v>42670</v>
      </c>
      <c r="C52" s="33" t="s">
        <v>133</v>
      </c>
      <c r="D52" s="21">
        <v>8000</v>
      </c>
      <c r="E52" s="35">
        <v>35695</v>
      </c>
    </row>
    <row r="53" spans="1:7" x14ac:dyDescent="0.2">
      <c r="A53" s="2" t="s">
        <v>134</v>
      </c>
      <c r="B53" s="38">
        <v>42671</v>
      </c>
      <c r="C53" s="33" t="s">
        <v>133</v>
      </c>
      <c r="D53" s="21">
        <v>3213.8</v>
      </c>
      <c r="E53" s="35">
        <v>35716</v>
      </c>
    </row>
    <row r="54" spans="1:7" x14ac:dyDescent="0.2">
      <c r="A54" s="2" t="s">
        <v>135</v>
      </c>
      <c r="B54" s="38">
        <v>42690</v>
      </c>
      <c r="C54" s="2" t="s">
        <v>136</v>
      </c>
      <c r="D54" s="21">
        <v>10337.16</v>
      </c>
      <c r="E54" s="22">
        <v>36086</v>
      </c>
    </row>
    <row r="55" spans="1:7" x14ac:dyDescent="0.2">
      <c r="A55" s="2" t="s">
        <v>137</v>
      </c>
      <c r="B55" s="38">
        <v>42693</v>
      </c>
      <c r="C55" s="2" t="s">
        <v>138</v>
      </c>
      <c r="D55" s="21">
        <v>9205.0300000000007</v>
      </c>
      <c r="E55" s="22">
        <v>36171</v>
      </c>
    </row>
    <row r="56" spans="1:7" x14ac:dyDescent="0.2">
      <c r="A56" s="2" t="s">
        <v>139</v>
      </c>
      <c r="B56" s="38">
        <v>42690</v>
      </c>
      <c r="C56" s="2" t="s">
        <v>140</v>
      </c>
      <c r="D56" s="21">
        <v>12016.9</v>
      </c>
      <c r="E56" s="22">
        <v>36084</v>
      </c>
    </row>
    <row r="57" spans="1:7" x14ac:dyDescent="0.2">
      <c r="A57" s="2" t="s">
        <v>141</v>
      </c>
      <c r="B57" s="38">
        <v>42692</v>
      </c>
      <c r="C57" s="2" t="s">
        <v>142</v>
      </c>
      <c r="D57" s="21">
        <v>6829.94</v>
      </c>
      <c r="E57" s="22">
        <v>36153</v>
      </c>
    </row>
    <row r="58" spans="1:7" x14ac:dyDescent="0.2">
      <c r="A58" s="2" t="s">
        <v>143</v>
      </c>
      <c r="B58" s="38">
        <v>42686</v>
      </c>
      <c r="C58" s="2" t="s">
        <v>144</v>
      </c>
      <c r="D58" s="21">
        <v>1213.8</v>
      </c>
      <c r="E58" s="22">
        <v>36018</v>
      </c>
    </row>
    <row r="59" spans="1:7" x14ac:dyDescent="0.2">
      <c r="A59" s="2" t="s">
        <v>145</v>
      </c>
      <c r="B59" s="38">
        <v>42686</v>
      </c>
      <c r="C59" s="2" t="s">
        <v>144</v>
      </c>
      <c r="D59" s="21">
        <v>10000</v>
      </c>
      <c r="E59" s="22">
        <v>36022</v>
      </c>
    </row>
    <row r="60" spans="1:7" x14ac:dyDescent="0.2">
      <c r="A60" s="2" t="s">
        <v>146</v>
      </c>
      <c r="B60" s="38">
        <v>42690</v>
      </c>
      <c r="C60" s="2" t="s">
        <v>147</v>
      </c>
      <c r="D60" s="21">
        <v>10628.29</v>
      </c>
      <c r="E60" s="22">
        <v>36071</v>
      </c>
    </row>
    <row r="61" spans="1:7" x14ac:dyDescent="0.2">
      <c r="A61" s="2" t="s">
        <v>148</v>
      </c>
      <c r="B61" s="38">
        <v>42732</v>
      </c>
      <c r="C61" s="2" t="s">
        <v>149</v>
      </c>
      <c r="D61" s="21">
        <v>6705.97</v>
      </c>
      <c r="E61" s="22">
        <v>37102</v>
      </c>
    </row>
    <row r="62" spans="1:7" x14ac:dyDescent="0.2">
      <c r="A62" s="2" t="s">
        <v>150</v>
      </c>
      <c r="B62" s="38">
        <v>42732</v>
      </c>
      <c r="C62" s="2" t="s">
        <v>151</v>
      </c>
      <c r="D62" s="21">
        <v>7275.25</v>
      </c>
      <c r="E62" s="22">
        <v>37111</v>
      </c>
    </row>
    <row r="63" spans="1:7" x14ac:dyDescent="0.2">
      <c r="A63" s="2" t="s">
        <v>152</v>
      </c>
      <c r="B63" s="38">
        <v>42710</v>
      </c>
      <c r="C63" s="2" t="s">
        <v>153</v>
      </c>
      <c r="D63" s="21">
        <v>2090.34</v>
      </c>
      <c r="E63" s="22">
        <v>36534</v>
      </c>
    </row>
    <row r="64" spans="1:7" x14ac:dyDescent="0.2">
      <c r="A64" s="2" t="s">
        <v>154</v>
      </c>
      <c r="B64" s="38">
        <v>42726</v>
      </c>
      <c r="C64" s="2" t="s">
        <v>155</v>
      </c>
      <c r="D64" s="21">
        <v>9039.7099999999991</v>
      </c>
      <c r="E64" s="22">
        <v>36928</v>
      </c>
    </row>
    <row r="65" spans="1:5" x14ac:dyDescent="0.2">
      <c r="A65" s="2" t="s">
        <v>156</v>
      </c>
      <c r="B65" s="38">
        <v>42705</v>
      </c>
      <c r="C65" s="25" t="s">
        <v>157</v>
      </c>
      <c r="D65" s="21">
        <v>13581.77</v>
      </c>
      <c r="E65" s="22">
        <v>36448</v>
      </c>
    </row>
    <row r="66" spans="1:5" x14ac:dyDescent="0.2">
      <c r="A66" s="2" t="s">
        <v>158</v>
      </c>
      <c r="B66" s="38">
        <v>42733</v>
      </c>
      <c r="C66" s="2" t="s">
        <v>159</v>
      </c>
      <c r="D66" s="21">
        <v>5469.67</v>
      </c>
      <c r="E66" s="22">
        <v>37136</v>
      </c>
    </row>
    <row r="67" spans="1:5" x14ac:dyDescent="0.2">
      <c r="A67" s="2" t="s">
        <v>160</v>
      </c>
      <c r="B67" s="38">
        <v>42733</v>
      </c>
      <c r="C67" s="2" t="s">
        <v>161</v>
      </c>
      <c r="D67" s="21">
        <v>13649.68</v>
      </c>
      <c r="E67" s="22">
        <v>37161</v>
      </c>
    </row>
    <row r="68" spans="1:5" x14ac:dyDescent="0.2">
      <c r="A68" s="2" t="s">
        <v>162</v>
      </c>
      <c r="B68" s="38">
        <v>42718</v>
      </c>
      <c r="C68" s="2" t="s">
        <v>163</v>
      </c>
      <c r="D68" s="21">
        <v>5846.03</v>
      </c>
      <c r="E68" s="22">
        <v>36749</v>
      </c>
    </row>
    <row r="69" spans="1:5" x14ac:dyDescent="0.2">
      <c r="A69" s="2" t="s">
        <v>164</v>
      </c>
      <c r="B69" s="38">
        <v>42734</v>
      </c>
      <c r="C69" s="2" t="s">
        <v>165</v>
      </c>
      <c r="D69" s="21">
        <v>11835.94</v>
      </c>
      <c r="E69" s="22">
        <v>37178</v>
      </c>
    </row>
    <row r="70" spans="1:5" x14ac:dyDescent="0.2">
      <c r="A70" s="2" t="s">
        <v>166</v>
      </c>
      <c r="B70" s="38">
        <v>42731</v>
      </c>
      <c r="C70" s="2" t="s">
        <v>167</v>
      </c>
      <c r="D70" s="21">
        <v>746.01</v>
      </c>
      <c r="E70" s="22">
        <v>37068</v>
      </c>
    </row>
    <row r="71" spans="1:5" x14ac:dyDescent="0.2">
      <c r="B71" s="20"/>
      <c r="C71" s="33"/>
      <c r="D71" s="21"/>
      <c r="E71" s="34"/>
    </row>
    <row r="72" spans="1:5" x14ac:dyDescent="0.2">
      <c r="C72" s="40" t="s">
        <v>168</v>
      </c>
      <c r="D72" s="41">
        <f>+SUM(D6:D70)</f>
        <v>451633.76</v>
      </c>
    </row>
    <row r="73" spans="1:5" ht="12" thickBot="1" x14ac:dyDescent="0.25">
      <c r="C73" s="40" t="s">
        <v>169</v>
      </c>
      <c r="D73" s="42">
        <v>451634.11</v>
      </c>
    </row>
    <row r="74" spans="1:5" ht="12" thickTop="1" x14ac:dyDescent="0.2">
      <c r="C74" s="40" t="s">
        <v>170</v>
      </c>
      <c r="D74" s="43">
        <f>+D72-D73</f>
        <v>-0.34999999997671694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12"/>
  <sheetViews>
    <sheetView workbookViewId="0">
      <selection activeCell="B108" sqref="B108"/>
    </sheetView>
  </sheetViews>
  <sheetFormatPr baseColWidth="10" defaultRowHeight="15" x14ac:dyDescent="0.25"/>
  <cols>
    <col min="2" max="2" width="14.7109375" bestFit="1" customWidth="1"/>
    <col min="3" max="3" width="33.7109375" bestFit="1" customWidth="1"/>
    <col min="4" max="4" width="13.85546875" bestFit="1" customWidth="1"/>
    <col min="6" max="6" width="18.28515625" bestFit="1" customWidth="1"/>
  </cols>
  <sheetData>
    <row r="1" spans="1:7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3" t="s">
        <v>1</v>
      </c>
      <c r="B2" s="83"/>
      <c r="C2" s="83"/>
      <c r="D2" s="83"/>
      <c r="E2" s="83"/>
      <c r="F2" s="83"/>
      <c r="G2" s="83"/>
    </row>
    <row r="3" spans="1:7" x14ac:dyDescent="0.25">
      <c r="A3" s="84">
        <v>42979</v>
      </c>
      <c r="B3" s="84"/>
      <c r="C3" s="84"/>
      <c r="D3" s="84"/>
      <c r="E3" s="84"/>
      <c r="F3" s="84"/>
      <c r="G3" s="84"/>
    </row>
    <row r="4" spans="1:7" x14ac:dyDescent="0.25">
      <c r="A4" s="4"/>
      <c r="B4" s="5"/>
      <c r="C4" s="6"/>
      <c r="D4" s="7"/>
      <c r="E4" s="8"/>
      <c r="F4" s="9"/>
      <c r="G4" s="6"/>
    </row>
    <row r="5" spans="1:7" ht="15.75" thickBot="1" x14ac:dyDescent="0.3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7" ht="15.75" thickTop="1" x14ac:dyDescent="0.25">
      <c r="A6" s="16"/>
      <c r="B6" s="17"/>
      <c r="C6" s="16"/>
      <c r="D6" s="18">
        <f>156959-117043.86+10+344-6392.05</f>
        <v>33877.089999999997</v>
      </c>
      <c r="E6" s="8"/>
      <c r="F6" s="65"/>
      <c r="G6" s="19"/>
    </row>
    <row r="7" spans="1:7" hidden="1" x14ac:dyDescent="0.25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  <c r="F7" s="23"/>
      <c r="G7" s="2"/>
    </row>
    <row r="8" spans="1:7" hidden="1" x14ac:dyDescent="0.25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  <c r="F8" s="23"/>
      <c r="G8" s="2"/>
    </row>
    <row r="9" spans="1:7" hidden="1" x14ac:dyDescent="0.25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  <c r="F9" s="23"/>
      <c r="G9" s="2"/>
    </row>
    <row r="10" spans="1:7" hidden="1" x14ac:dyDescent="0.25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  <c r="F10" s="23"/>
      <c r="G10" s="2"/>
    </row>
    <row r="11" spans="1:7" hidden="1" x14ac:dyDescent="0.25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  <c r="F11" s="23"/>
      <c r="G11" s="2"/>
    </row>
    <row r="12" spans="1:7" hidden="1" x14ac:dyDescent="0.25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  <c r="F12" s="23"/>
      <c r="G12" s="2"/>
    </row>
    <row r="13" spans="1:7" hidden="1" x14ac:dyDescent="0.25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  <c r="F13" s="23"/>
      <c r="G13" s="2"/>
    </row>
    <row r="14" spans="1:7" hidden="1" x14ac:dyDescent="0.25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  <c r="F14" s="23"/>
      <c r="G14" s="2"/>
    </row>
    <row r="15" spans="1:7" hidden="1" x14ac:dyDescent="0.25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  <c r="F15" s="23"/>
      <c r="G15" s="2"/>
    </row>
    <row r="16" spans="1:7" hidden="1" x14ac:dyDescent="0.25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  <c r="F16" s="23"/>
      <c r="G16" s="2"/>
    </row>
    <row r="17" spans="1:7" hidden="1" x14ac:dyDescent="0.25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  <c r="G17" s="2"/>
    </row>
    <row r="18" spans="1:7" hidden="1" x14ac:dyDescent="0.25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  <c r="F18" s="23"/>
      <c r="G18" s="2"/>
    </row>
    <row r="19" spans="1:7" hidden="1" x14ac:dyDescent="0.25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  <c r="F19" s="23"/>
      <c r="G19" s="2"/>
    </row>
    <row r="20" spans="1:7" hidden="1" x14ac:dyDescent="0.25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  <c r="F20" s="23"/>
      <c r="G20" s="2"/>
    </row>
    <row r="21" spans="1:7" hidden="1" x14ac:dyDescent="0.25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  <c r="F21" s="23"/>
      <c r="G21" s="2"/>
    </row>
    <row r="22" spans="1:7" hidden="1" x14ac:dyDescent="0.25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  <c r="F22" s="23"/>
      <c r="G22" s="2"/>
    </row>
    <row r="23" spans="1:7" hidden="1" x14ac:dyDescent="0.25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  <c r="F23" s="23"/>
      <c r="G23" s="2"/>
    </row>
    <row r="24" spans="1:7" hidden="1" x14ac:dyDescent="0.25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  <c r="F24" s="23"/>
      <c r="G24" s="2"/>
    </row>
    <row r="25" spans="1:7" hidden="1" x14ac:dyDescent="0.25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  <c r="F25" s="23"/>
      <c r="G25" s="2"/>
    </row>
    <row r="26" spans="1:7" hidden="1" x14ac:dyDescent="0.25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  <c r="F26" s="23"/>
      <c r="G26" s="2"/>
    </row>
    <row r="27" spans="1:7" hidden="1" x14ac:dyDescent="0.25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  <c r="F27" s="23"/>
      <c r="G27" s="2"/>
    </row>
    <row r="28" spans="1:7" hidden="1" x14ac:dyDescent="0.25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G28" s="2"/>
    </row>
    <row r="29" spans="1:7" hidden="1" x14ac:dyDescent="0.25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  <c r="F29" s="23"/>
      <c r="G29" s="2"/>
    </row>
    <row r="30" spans="1:7" hidden="1" x14ac:dyDescent="0.25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  <c r="F30" s="23"/>
      <c r="G30" s="2"/>
    </row>
    <row r="31" spans="1:7" hidden="1" x14ac:dyDescent="0.25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  <c r="F31" s="23"/>
      <c r="G31" s="2"/>
    </row>
    <row r="32" spans="1:7" hidden="1" x14ac:dyDescent="0.25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  <c r="F32" s="23"/>
      <c r="G32" s="2"/>
    </row>
    <row r="33" spans="1:7" hidden="1" x14ac:dyDescent="0.25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  <c r="F33" s="23"/>
      <c r="G33" s="2"/>
    </row>
    <row r="34" spans="1:7" hidden="1" x14ac:dyDescent="0.25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  <c r="F34" s="23"/>
      <c r="G34" s="2"/>
    </row>
    <row r="35" spans="1:7" hidden="1" x14ac:dyDescent="0.25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  <c r="F35" s="23"/>
      <c r="G35" s="2"/>
    </row>
    <row r="36" spans="1:7" hidden="1" x14ac:dyDescent="0.25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  <c r="G36" s="2"/>
    </row>
    <row r="37" spans="1:7" hidden="1" x14ac:dyDescent="0.25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  <c r="G37" s="2"/>
    </row>
    <row r="38" spans="1:7" hidden="1" x14ac:dyDescent="0.25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  <c r="G38" s="2"/>
    </row>
    <row r="39" spans="1:7" hidden="1" x14ac:dyDescent="0.25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  <c r="G39" s="2"/>
    </row>
    <row r="40" spans="1:7" hidden="1" x14ac:dyDescent="0.25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  <c r="G40" s="2"/>
    </row>
    <row r="41" spans="1:7" hidden="1" x14ac:dyDescent="0.25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  <c r="G41" s="2"/>
    </row>
    <row r="42" spans="1:7" hidden="1" x14ac:dyDescent="0.25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  <c r="F42" s="23"/>
      <c r="G42" s="2"/>
    </row>
    <row r="43" spans="1:7" hidden="1" x14ac:dyDescent="0.25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  <c r="F43" s="23"/>
      <c r="G43" s="2"/>
    </row>
    <row r="44" spans="1:7" hidden="1" x14ac:dyDescent="0.25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  <c r="F44" s="23"/>
      <c r="G44" s="2"/>
    </row>
    <row r="45" spans="1:7" hidden="1" x14ac:dyDescent="0.25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  <c r="F45" s="23"/>
      <c r="G45" s="2"/>
    </row>
    <row r="46" spans="1:7" hidden="1" x14ac:dyDescent="0.25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  <c r="F46" s="23"/>
      <c r="G46" s="2"/>
    </row>
    <row r="47" spans="1:7" hidden="1" x14ac:dyDescent="0.25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  <c r="F47" s="23"/>
      <c r="G47" s="2"/>
    </row>
    <row r="48" spans="1:7" hidden="1" x14ac:dyDescent="0.25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  <c r="F48" s="23"/>
      <c r="G48" s="2"/>
    </row>
    <row r="49" spans="1:7" hidden="1" x14ac:dyDescent="0.25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  <c r="F49" s="23"/>
      <c r="G49" s="2"/>
    </row>
    <row r="50" spans="1:7" hidden="1" x14ac:dyDescent="0.25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  <c r="F50" s="23"/>
      <c r="G50" s="2"/>
    </row>
    <row r="51" spans="1:7" hidden="1" x14ac:dyDescent="0.25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  <c r="F51" s="23"/>
      <c r="G51" s="2"/>
    </row>
    <row r="52" spans="1:7" hidden="1" x14ac:dyDescent="0.25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  <c r="F52" s="23"/>
      <c r="G52" s="2"/>
    </row>
    <row r="53" spans="1:7" hidden="1" x14ac:dyDescent="0.25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  <c r="F53" s="23"/>
      <c r="G53" s="2"/>
    </row>
    <row r="54" spans="1:7" hidden="1" x14ac:dyDescent="0.25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  <c r="F54" s="23"/>
      <c r="G54" s="2"/>
    </row>
    <row r="55" spans="1:7" hidden="1" x14ac:dyDescent="0.25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  <c r="F55" s="23"/>
      <c r="G55" s="2"/>
    </row>
    <row r="56" spans="1:7" hidden="1" x14ac:dyDescent="0.25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/>
      <c r="G56" s="2"/>
    </row>
    <row r="57" spans="1:7" hidden="1" x14ac:dyDescent="0.25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  <c r="F57" s="23"/>
      <c r="G57" s="2"/>
    </row>
    <row r="58" spans="1:7" hidden="1" x14ac:dyDescent="0.25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  <c r="F58" s="23"/>
      <c r="G58" s="2"/>
    </row>
    <row r="59" spans="1:7" hidden="1" x14ac:dyDescent="0.25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  <c r="F59" s="23"/>
      <c r="G59" s="2"/>
    </row>
    <row r="60" spans="1:7" hidden="1" x14ac:dyDescent="0.25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  <c r="F60" s="23"/>
      <c r="G60" s="2"/>
    </row>
    <row r="61" spans="1:7" hidden="1" x14ac:dyDescent="0.25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  <c r="F61" s="23"/>
      <c r="G61" s="2"/>
    </row>
    <row r="62" spans="1:7" hidden="1" x14ac:dyDescent="0.25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  <c r="F62" s="23"/>
      <c r="G62" s="2"/>
    </row>
    <row r="63" spans="1:7" hidden="1" x14ac:dyDescent="0.25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  <c r="F63" s="23"/>
      <c r="G63" s="2"/>
    </row>
    <row r="64" spans="1:7" hidden="1" x14ac:dyDescent="0.25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  <c r="F64" s="63"/>
      <c r="G64" s="2"/>
    </row>
    <row r="65" spans="1:7" hidden="1" x14ac:dyDescent="0.25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  <c r="F65" s="63"/>
      <c r="G65" s="2"/>
    </row>
    <row r="66" spans="1:7" hidden="1" x14ac:dyDescent="0.25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  <c r="F66" s="63"/>
      <c r="G66" s="2"/>
    </row>
    <row r="67" spans="1:7" hidden="1" x14ac:dyDescent="0.25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  <c r="F67" s="63"/>
      <c r="G67" s="2"/>
    </row>
    <row r="68" spans="1:7" hidden="1" x14ac:dyDescent="0.25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62" t="s">
        <v>118</v>
      </c>
      <c r="G68" s="32"/>
    </row>
    <row r="69" spans="1:7" hidden="1" x14ac:dyDescent="0.25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  <c r="F69" s="63"/>
      <c r="G69" s="2"/>
    </row>
    <row r="70" spans="1:7" hidden="1" x14ac:dyDescent="0.25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  <c r="F70" s="63"/>
      <c r="G70" s="2"/>
    </row>
    <row r="71" spans="1:7" hidden="1" x14ac:dyDescent="0.25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  <c r="F71" s="63"/>
      <c r="G71" s="2"/>
    </row>
    <row r="72" spans="1:7" hidden="1" x14ac:dyDescent="0.25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F72" s="63"/>
      <c r="G72" s="36"/>
    </row>
    <row r="73" spans="1:7" hidden="1" x14ac:dyDescent="0.25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  <c r="F73" s="63"/>
      <c r="G73" s="2"/>
    </row>
    <row r="74" spans="1:7" hidden="1" x14ac:dyDescent="0.25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  <c r="F74" s="63"/>
      <c r="G74" s="2"/>
    </row>
    <row r="75" spans="1:7" hidden="1" x14ac:dyDescent="0.25">
      <c r="A75" s="2" t="s">
        <v>132</v>
      </c>
      <c r="B75" s="20">
        <v>42670</v>
      </c>
      <c r="C75" s="33" t="s">
        <v>133</v>
      </c>
      <c r="D75" s="21">
        <v>8000</v>
      </c>
      <c r="E75" s="35">
        <v>35695</v>
      </c>
      <c r="F75" s="63"/>
      <c r="G75" s="2"/>
    </row>
    <row r="76" spans="1:7" hidden="1" x14ac:dyDescent="0.25">
      <c r="A76" s="2" t="s">
        <v>134</v>
      </c>
      <c r="B76" s="20">
        <v>42671</v>
      </c>
      <c r="C76" s="33" t="s">
        <v>133</v>
      </c>
      <c r="D76" s="21">
        <v>3213.8</v>
      </c>
      <c r="E76" s="35">
        <v>35716</v>
      </c>
      <c r="F76" s="63"/>
      <c r="G76" s="2"/>
    </row>
    <row r="77" spans="1:7" hidden="1" x14ac:dyDescent="0.25">
      <c r="A77" s="2" t="s">
        <v>152</v>
      </c>
      <c r="B77" s="20">
        <v>42710</v>
      </c>
      <c r="C77" s="2" t="s">
        <v>153</v>
      </c>
      <c r="D77" s="21">
        <v>2090.34</v>
      </c>
      <c r="E77" s="22">
        <v>36534</v>
      </c>
      <c r="F77" s="63" t="s">
        <v>200</v>
      </c>
      <c r="G77" s="2"/>
    </row>
    <row r="78" spans="1:7" hidden="1" x14ac:dyDescent="0.25">
      <c r="A78" s="37" t="s">
        <v>166</v>
      </c>
      <c r="B78" s="20">
        <v>42731</v>
      </c>
      <c r="C78" s="37" t="s">
        <v>167</v>
      </c>
      <c r="D78" s="36">
        <v>746.01</v>
      </c>
      <c r="E78" s="22">
        <v>37068</v>
      </c>
      <c r="F78" s="63"/>
      <c r="G78" s="2"/>
    </row>
    <row r="79" spans="1:7" x14ac:dyDescent="0.25">
      <c r="A79" s="37" t="s">
        <v>177</v>
      </c>
      <c r="B79" s="20">
        <v>42745</v>
      </c>
      <c r="C79" s="37" t="s">
        <v>109</v>
      </c>
      <c r="D79" s="36">
        <v>-9380.85</v>
      </c>
      <c r="E79" s="22">
        <v>3270</v>
      </c>
      <c r="F79" s="63" t="s">
        <v>224</v>
      </c>
      <c r="G79" s="2"/>
    </row>
    <row r="80" spans="1:7" x14ac:dyDescent="0.25">
      <c r="A80" s="37" t="s">
        <v>209</v>
      </c>
      <c r="B80" s="20">
        <v>42770</v>
      </c>
      <c r="C80" s="48" t="s">
        <v>214</v>
      </c>
      <c r="D80" s="36">
        <v>9052.66</v>
      </c>
      <c r="E80" s="34">
        <v>37966</v>
      </c>
      <c r="F80" s="64" t="s">
        <v>193</v>
      </c>
      <c r="G80" s="2"/>
    </row>
    <row r="81" spans="1:7" x14ac:dyDescent="0.25">
      <c r="A81" s="2" t="s">
        <v>246</v>
      </c>
      <c r="B81" s="20">
        <v>42866</v>
      </c>
      <c r="C81" s="59" t="s">
        <v>247</v>
      </c>
      <c r="D81" s="21">
        <v>-1754</v>
      </c>
      <c r="E81" s="34" t="s">
        <v>248</v>
      </c>
      <c r="F81" s="63" t="s">
        <v>224</v>
      </c>
      <c r="G81" s="2"/>
    </row>
    <row r="82" spans="1:7" x14ac:dyDescent="0.25">
      <c r="A82" s="2" t="s">
        <v>249</v>
      </c>
      <c r="B82" s="20">
        <v>42872</v>
      </c>
      <c r="C82" s="59" t="s">
        <v>26</v>
      </c>
      <c r="D82" s="21">
        <v>-1891.9</v>
      </c>
      <c r="E82" s="34" t="s">
        <v>250</v>
      </c>
      <c r="F82" s="63"/>
      <c r="G82" s="2"/>
    </row>
    <row r="83" spans="1:7" x14ac:dyDescent="0.25">
      <c r="A83" s="2" t="s">
        <v>259</v>
      </c>
      <c r="B83" s="20">
        <v>42913</v>
      </c>
      <c r="C83" s="33" t="s">
        <v>83</v>
      </c>
      <c r="D83" s="21">
        <v>-1840.21</v>
      </c>
      <c r="E83" s="34" t="s">
        <v>261</v>
      </c>
      <c r="F83" s="63" t="s">
        <v>263</v>
      </c>
      <c r="G83" s="2"/>
    </row>
    <row r="84" spans="1:7" x14ac:dyDescent="0.25">
      <c r="A84" s="2" t="s">
        <v>260</v>
      </c>
      <c r="B84" s="20">
        <v>42892</v>
      </c>
      <c r="C84" s="33" t="s">
        <v>26</v>
      </c>
      <c r="D84" s="21">
        <v>-1966.71</v>
      </c>
      <c r="E84" s="34" t="s">
        <v>262</v>
      </c>
      <c r="F84" s="63" t="s">
        <v>263</v>
      </c>
      <c r="G84" s="2"/>
    </row>
    <row r="85" spans="1:7" x14ac:dyDescent="0.25">
      <c r="A85" s="2" t="s">
        <v>266</v>
      </c>
      <c r="B85" s="20">
        <v>42905</v>
      </c>
      <c r="C85" s="33" t="s">
        <v>270</v>
      </c>
      <c r="D85" s="21">
        <v>6414.91</v>
      </c>
      <c r="E85" s="34">
        <v>40596</v>
      </c>
      <c r="F85" s="63"/>
      <c r="G85" s="2"/>
    </row>
    <row r="86" spans="1:7" x14ac:dyDescent="0.25">
      <c r="A86" s="2" t="s">
        <v>272</v>
      </c>
      <c r="B86" s="20">
        <v>42888</v>
      </c>
      <c r="C86" s="33" t="s">
        <v>273</v>
      </c>
      <c r="D86" s="21">
        <v>737.78000000000065</v>
      </c>
      <c r="E86" s="34">
        <v>40324</v>
      </c>
      <c r="F86" s="63" t="s">
        <v>174</v>
      </c>
      <c r="G86" s="2"/>
    </row>
    <row r="87" spans="1:7" x14ac:dyDescent="0.25">
      <c r="A87" s="2" t="s">
        <v>276</v>
      </c>
      <c r="B87" s="20">
        <v>42927</v>
      </c>
      <c r="C87" s="33" t="s">
        <v>247</v>
      </c>
      <c r="D87" s="21">
        <v>-10764</v>
      </c>
      <c r="E87" s="34" t="s">
        <v>284</v>
      </c>
      <c r="F87" s="63"/>
      <c r="G87" s="2"/>
    </row>
    <row r="88" spans="1:7" x14ac:dyDescent="0.25">
      <c r="A88" s="2" t="s">
        <v>277</v>
      </c>
      <c r="B88" s="20">
        <v>42931</v>
      </c>
      <c r="C88" s="33" t="s">
        <v>285</v>
      </c>
      <c r="D88" s="21">
        <v>17106.150000000001</v>
      </c>
      <c r="E88" s="34">
        <v>41209</v>
      </c>
      <c r="F88" s="63"/>
      <c r="G88" s="2"/>
    </row>
    <row r="89" spans="1:7" x14ac:dyDescent="0.25">
      <c r="A89" s="2" t="s">
        <v>278</v>
      </c>
      <c r="B89" s="20">
        <v>42941</v>
      </c>
      <c r="C89" s="33" t="s">
        <v>286</v>
      </c>
      <c r="D89" s="21">
        <v>9205.0300000000007</v>
      </c>
      <c r="E89" s="34">
        <v>41393</v>
      </c>
      <c r="F89" s="21" t="s">
        <v>173</v>
      </c>
      <c r="G89" s="24"/>
    </row>
    <row r="90" spans="1:7" x14ac:dyDescent="0.25">
      <c r="A90" s="2" t="s">
        <v>280</v>
      </c>
      <c r="B90" s="20">
        <v>42936</v>
      </c>
      <c r="C90" s="33" t="s">
        <v>288</v>
      </c>
      <c r="D90" s="21">
        <v>6518.7</v>
      </c>
      <c r="E90" s="34">
        <v>41292</v>
      </c>
      <c r="F90" s="63" t="s">
        <v>176</v>
      </c>
      <c r="G90" s="2"/>
    </row>
    <row r="91" spans="1:7" x14ac:dyDescent="0.25">
      <c r="A91" s="2" t="s">
        <v>283</v>
      </c>
      <c r="B91" s="20">
        <v>42944</v>
      </c>
      <c r="C91" s="33" t="s">
        <v>26</v>
      </c>
      <c r="D91" s="29">
        <v>-1781.06</v>
      </c>
      <c r="E91" s="34">
        <v>18598</v>
      </c>
      <c r="F91" s="63"/>
      <c r="G91" s="2"/>
    </row>
    <row r="92" spans="1:7" x14ac:dyDescent="0.25">
      <c r="A92" s="2" t="s">
        <v>259</v>
      </c>
      <c r="B92" s="20">
        <v>42944</v>
      </c>
      <c r="C92" s="33" t="s">
        <v>26</v>
      </c>
      <c r="D92" s="29">
        <v>-1404.29</v>
      </c>
      <c r="E92" s="34">
        <v>18599</v>
      </c>
      <c r="F92" s="63"/>
      <c r="G92" s="2"/>
    </row>
    <row r="93" spans="1:7" x14ac:dyDescent="0.25">
      <c r="A93" s="2" t="s">
        <v>293</v>
      </c>
      <c r="B93" s="20">
        <v>42971</v>
      </c>
      <c r="C93" s="33" t="s">
        <v>26</v>
      </c>
      <c r="D93" s="21">
        <v>-1494.78</v>
      </c>
      <c r="E93" s="35">
        <v>18618</v>
      </c>
      <c r="F93" s="63" t="s">
        <v>263</v>
      </c>
      <c r="G93" s="2"/>
    </row>
    <row r="94" spans="1:7" x14ac:dyDescent="0.25">
      <c r="A94" s="2" t="s">
        <v>296</v>
      </c>
      <c r="B94" s="20">
        <v>42965</v>
      </c>
      <c r="C94" s="33" t="s">
        <v>307</v>
      </c>
      <c r="D94" s="21">
        <v>9907.41</v>
      </c>
      <c r="E94" s="35">
        <v>41870</v>
      </c>
      <c r="F94" s="63"/>
      <c r="G94" s="2"/>
    </row>
    <row r="95" spans="1:7" x14ac:dyDescent="0.25">
      <c r="A95" s="2" t="s">
        <v>297</v>
      </c>
      <c r="B95" s="20">
        <v>42965</v>
      </c>
      <c r="C95" s="33" t="s">
        <v>308</v>
      </c>
      <c r="D95" s="21">
        <v>7638.31</v>
      </c>
      <c r="E95" s="35">
        <v>41868</v>
      </c>
      <c r="F95" s="63"/>
      <c r="G95" s="2"/>
    </row>
    <row r="96" spans="1:7" x14ac:dyDescent="0.25">
      <c r="A96" s="2" t="s">
        <v>301</v>
      </c>
      <c r="B96" s="20">
        <v>42972</v>
      </c>
      <c r="C96" s="33" t="s">
        <v>188</v>
      </c>
      <c r="D96" s="21">
        <v>1744.34</v>
      </c>
      <c r="E96" s="35">
        <v>41958</v>
      </c>
      <c r="F96" s="63" t="s">
        <v>172</v>
      </c>
      <c r="G96" s="2"/>
    </row>
    <row r="97" spans="1:7" x14ac:dyDescent="0.25">
      <c r="A97" s="2" t="s">
        <v>185</v>
      </c>
      <c r="B97" s="20">
        <v>42954</v>
      </c>
      <c r="C97" s="33" t="s">
        <v>310</v>
      </c>
      <c r="D97" s="21">
        <v>3766.69</v>
      </c>
      <c r="E97" s="35">
        <v>41655</v>
      </c>
      <c r="F97" s="63"/>
      <c r="G97" s="2"/>
    </row>
    <row r="98" spans="1:7" x14ac:dyDescent="0.25">
      <c r="A98" s="2" t="s">
        <v>302</v>
      </c>
      <c r="B98" s="20">
        <v>42965</v>
      </c>
      <c r="C98" s="33" t="s">
        <v>311</v>
      </c>
      <c r="D98" s="21">
        <v>8662.58</v>
      </c>
      <c r="E98" s="35">
        <v>41864</v>
      </c>
      <c r="F98" s="63"/>
      <c r="G98" s="2"/>
    </row>
    <row r="99" spans="1:7" x14ac:dyDescent="0.25">
      <c r="A99" s="2" t="s">
        <v>180</v>
      </c>
      <c r="B99" s="20">
        <v>42976</v>
      </c>
      <c r="C99" s="33" t="s">
        <v>109</v>
      </c>
      <c r="D99" s="21">
        <v>14334.9</v>
      </c>
      <c r="E99" s="35">
        <v>42040</v>
      </c>
      <c r="F99" s="63" t="s">
        <v>198</v>
      </c>
      <c r="G99" s="2"/>
    </row>
    <row r="100" spans="1:7" x14ac:dyDescent="0.25">
      <c r="A100" s="2" t="s">
        <v>304</v>
      </c>
      <c r="B100" s="20">
        <v>42957</v>
      </c>
      <c r="C100" s="33" t="s">
        <v>288</v>
      </c>
      <c r="D100" s="21">
        <v>52.18</v>
      </c>
      <c r="E100" s="35">
        <v>41730</v>
      </c>
      <c r="F100" s="63" t="s">
        <v>176</v>
      </c>
      <c r="G100" s="2"/>
    </row>
    <row r="101" spans="1:7" x14ac:dyDescent="0.25">
      <c r="A101" s="2" t="s">
        <v>305</v>
      </c>
      <c r="B101" s="20">
        <v>42956</v>
      </c>
      <c r="C101" s="33" t="s">
        <v>313</v>
      </c>
      <c r="D101" s="21">
        <v>14292.51</v>
      </c>
      <c r="E101" s="35">
        <v>41720</v>
      </c>
      <c r="F101" s="63" t="s">
        <v>202</v>
      </c>
      <c r="G101" s="2"/>
    </row>
    <row r="102" spans="1:7" x14ac:dyDescent="0.25">
      <c r="A102" s="2" t="s">
        <v>306</v>
      </c>
      <c r="B102" s="20">
        <v>42961</v>
      </c>
      <c r="C102" s="33" t="s">
        <v>314</v>
      </c>
      <c r="D102" s="21">
        <v>13048.54</v>
      </c>
      <c r="E102" s="35">
        <v>41784</v>
      </c>
      <c r="F102" s="63"/>
      <c r="G102" s="2"/>
    </row>
    <row r="103" spans="1:7" x14ac:dyDescent="0.25">
      <c r="A103" s="2" t="s">
        <v>315</v>
      </c>
      <c r="B103" s="20">
        <v>43007</v>
      </c>
      <c r="C103" s="33" t="s">
        <v>188</v>
      </c>
      <c r="D103" s="21">
        <v>1899.76</v>
      </c>
      <c r="E103" s="35">
        <v>42594</v>
      </c>
      <c r="F103" s="63" t="s">
        <v>175</v>
      </c>
      <c r="G103" s="2"/>
    </row>
    <row r="104" spans="1:7" x14ac:dyDescent="0.25">
      <c r="A104" s="2" t="s">
        <v>316</v>
      </c>
      <c r="B104" s="20">
        <v>42997</v>
      </c>
      <c r="C104" s="33" t="s">
        <v>320</v>
      </c>
      <c r="D104" s="21">
        <v>8014.37</v>
      </c>
      <c r="E104" s="35">
        <v>42401</v>
      </c>
      <c r="F104" s="63" t="s">
        <v>171</v>
      </c>
      <c r="G104" s="2"/>
    </row>
    <row r="105" spans="1:7" x14ac:dyDescent="0.25">
      <c r="A105" s="2" t="s">
        <v>317</v>
      </c>
      <c r="B105" s="20">
        <v>43003</v>
      </c>
      <c r="C105" s="33" t="s">
        <v>321</v>
      </c>
      <c r="D105" s="21">
        <v>6531.14</v>
      </c>
      <c r="E105" s="35">
        <v>42497</v>
      </c>
      <c r="F105" s="63" t="s">
        <v>201</v>
      </c>
      <c r="G105" s="2"/>
    </row>
    <row r="106" spans="1:7" x14ac:dyDescent="0.25">
      <c r="A106" s="2" t="s">
        <v>318</v>
      </c>
      <c r="B106" s="20">
        <v>43003</v>
      </c>
      <c r="C106" s="33" t="s">
        <v>322</v>
      </c>
      <c r="D106" s="21">
        <v>8513.24</v>
      </c>
      <c r="E106" s="35">
        <v>42496</v>
      </c>
      <c r="F106" s="63" t="s">
        <v>194</v>
      </c>
      <c r="G106" s="2"/>
    </row>
    <row r="107" spans="1:7" x14ac:dyDescent="0.25">
      <c r="A107" s="2" t="s">
        <v>319</v>
      </c>
      <c r="B107" s="20">
        <v>42998</v>
      </c>
      <c r="C107" s="33" t="s">
        <v>323</v>
      </c>
      <c r="D107" s="21">
        <v>11237.11</v>
      </c>
      <c r="E107" s="35">
        <v>42415</v>
      </c>
      <c r="F107" s="63" t="s">
        <v>199</v>
      </c>
      <c r="G107" s="2"/>
    </row>
    <row r="108" spans="1:7" s="74" customFormat="1" ht="11.25" x14ac:dyDescent="0.2">
      <c r="A108" s="74" t="s">
        <v>299</v>
      </c>
      <c r="B108" s="82">
        <v>42998</v>
      </c>
      <c r="C108" s="74" t="s">
        <v>321</v>
      </c>
      <c r="D108" s="76">
        <v>1000</v>
      </c>
      <c r="E108" s="77"/>
      <c r="F108" s="85" t="s">
        <v>201</v>
      </c>
    </row>
    <row r="109" spans="1:7" s="74" customFormat="1" ht="11.25" x14ac:dyDescent="0.2">
      <c r="B109" s="86"/>
      <c r="D109" s="76"/>
      <c r="E109" s="77"/>
      <c r="F109" s="85"/>
    </row>
    <row r="110" spans="1:7" x14ac:dyDescent="0.25">
      <c r="A110" s="2"/>
      <c r="B110" s="39"/>
      <c r="C110" s="40" t="s">
        <v>168</v>
      </c>
      <c r="D110" s="41">
        <f>+SUM(D6:D108)</f>
        <v>426666.91000000009</v>
      </c>
      <c r="E110" s="2"/>
      <c r="F110" s="23"/>
      <c r="G110" s="2"/>
    </row>
    <row r="111" spans="1:7" ht="15.75" thickBot="1" x14ac:dyDescent="0.3">
      <c r="A111" s="2"/>
      <c r="B111" s="39"/>
      <c r="C111" s="40" t="s">
        <v>169</v>
      </c>
      <c r="D111" s="42">
        <v>426669.46</v>
      </c>
      <c r="E111" s="2"/>
      <c r="F111" s="23"/>
      <c r="G111" s="2"/>
    </row>
    <row r="112" spans="1:7" ht="15.75" thickTop="1" x14ac:dyDescent="0.25">
      <c r="A112" s="2"/>
      <c r="B112" s="39"/>
      <c r="C112" s="40" t="s">
        <v>170</v>
      </c>
      <c r="D112" s="43">
        <f>+D110-D111</f>
        <v>-2.5499999999301508</v>
      </c>
      <c r="E112" s="2"/>
      <c r="F112" s="23"/>
      <c r="G112" s="2"/>
    </row>
  </sheetData>
  <autoFilter ref="A5:G108">
    <filterColumn colId="1">
      <filters blank="1">
        <dateGroupItem year="2017" dateTimeGrouping="year"/>
      </filters>
    </filterColumn>
  </autoFilter>
  <mergeCells count="3">
    <mergeCell ref="A1:G1"/>
    <mergeCell ref="A2:G2"/>
    <mergeCell ref="A3:G3"/>
  </mergeCells>
  <pageMargins left="0.7" right="0.7" top="0.75" bottom="0.75" header="0.3" footer="0.3"/>
  <pageSetup scale="7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09"/>
  <sheetViews>
    <sheetView workbookViewId="0">
      <selection activeCell="C102" sqref="C102"/>
    </sheetView>
  </sheetViews>
  <sheetFormatPr baseColWidth="10" defaultRowHeight="15" x14ac:dyDescent="0.25"/>
  <cols>
    <col min="3" max="3" width="33.7109375" bestFit="1" customWidth="1"/>
    <col min="6" max="6" width="18.28515625" bestFit="1" customWidth="1"/>
  </cols>
  <sheetData>
    <row r="1" spans="1:7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3" t="s">
        <v>1</v>
      </c>
      <c r="B2" s="83"/>
      <c r="C2" s="83"/>
      <c r="D2" s="83"/>
      <c r="E2" s="83"/>
      <c r="F2" s="83"/>
      <c r="G2" s="83"/>
    </row>
    <row r="3" spans="1:7" x14ac:dyDescent="0.25">
      <c r="A3" s="84">
        <v>43009</v>
      </c>
      <c r="B3" s="84"/>
      <c r="C3" s="84"/>
      <c r="D3" s="84"/>
      <c r="E3" s="84"/>
      <c r="F3" s="84"/>
      <c r="G3" s="84"/>
    </row>
    <row r="4" spans="1:7" x14ac:dyDescent="0.25">
      <c r="A4" s="4"/>
      <c r="B4" s="5"/>
      <c r="C4" s="6"/>
      <c r="D4" s="7"/>
      <c r="E4" s="8"/>
      <c r="F4" s="9"/>
      <c r="G4" s="6"/>
    </row>
    <row r="5" spans="1:7" ht="15.75" thickBot="1" x14ac:dyDescent="0.3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7" ht="15.75" thickTop="1" x14ac:dyDescent="0.25">
      <c r="A6" s="16"/>
      <c r="B6" s="17"/>
      <c r="C6" s="16"/>
      <c r="D6" s="18">
        <f>156959-117043.86+10+344-6392.05</f>
        <v>33877.089999999997</v>
      </c>
      <c r="E6" s="8"/>
      <c r="F6" s="66"/>
      <c r="G6" s="19"/>
    </row>
    <row r="7" spans="1:7" hidden="1" x14ac:dyDescent="0.25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  <c r="F7" s="23"/>
      <c r="G7" s="2"/>
    </row>
    <row r="8" spans="1:7" hidden="1" x14ac:dyDescent="0.25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  <c r="F8" s="23"/>
      <c r="G8" s="2"/>
    </row>
    <row r="9" spans="1:7" hidden="1" x14ac:dyDescent="0.25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  <c r="F9" s="23"/>
      <c r="G9" s="2"/>
    </row>
    <row r="10" spans="1:7" hidden="1" x14ac:dyDescent="0.25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  <c r="F10" s="23"/>
      <c r="G10" s="2"/>
    </row>
    <row r="11" spans="1:7" hidden="1" x14ac:dyDescent="0.25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  <c r="F11" s="23"/>
      <c r="G11" s="2"/>
    </row>
    <row r="12" spans="1:7" hidden="1" x14ac:dyDescent="0.25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  <c r="F12" s="23"/>
      <c r="G12" s="2"/>
    </row>
    <row r="13" spans="1:7" hidden="1" x14ac:dyDescent="0.25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  <c r="F13" s="23"/>
      <c r="G13" s="2"/>
    </row>
    <row r="14" spans="1:7" hidden="1" x14ac:dyDescent="0.25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  <c r="F14" s="23"/>
      <c r="G14" s="2"/>
    </row>
    <row r="15" spans="1:7" hidden="1" x14ac:dyDescent="0.25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  <c r="F15" s="23"/>
      <c r="G15" s="2"/>
    </row>
    <row r="16" spans="1:7" hidden="1" x14ac:dyDescent="0.25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  <c r="F16" s="23"/>
      <c r="G16" s="2"/>
    </row>
    <row r="17" spans="1:7" hidden="1" x14ac:dyDescent="0.25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  <c r="G17" s="2"/>
    </row>
    <row r="18" spans="1:7" hidden="1" x14ac:dyDescent="0.25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  <c r="F18" s="23"/>
      <c r="G18" s="2"/>
    </row>
    <row r="19" spans="1:7" hidden="1" x14ac:dyDescent="0.25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  <c r="F19" s="23"/>
      <c r="G19" s="2"/>
    </row>
    <row r="20" spans="1:7" hidden="1" x14ac:dyDescent="0.25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  <c r="F20" s="23"/>
      <c r="G20" s="2"/>
    </row>
    <row r="21" spans="1:7" hidden="1" x14ac:dyDescent="0.25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  <c r="F21" s="23"/>
      <c r="G21" s="2"/>
    </row>
    <row r="22" spans="1:7" hidden="1" x14ac:dyDescent="0.25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  <c r="F22" s="23"/>
      <c r="G22" s="2"/>
    </row>
    <row r="23" spans="1:7" hidden="1" x14ac:dyDescent="0.25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  <c r="F23" s="23"/>
      <c r="G23" s="2"/>
    </row>
    <row r="24" spans="1:7" hidden="1" x14ac:dyDescent="0.25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  <c r="F24" s="23"/>
      <c r="G24" s="2"/>
    </row>
    <row r="25" spans="1:7" hidden="1" x14ac:dyDescent="0.25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  <c r="F25" s="23"/>
      <c r="G25" s="2"/>
    </row>
    <row r="26" spans="1:7" hidden="1" x14ac:dyDescent="0.25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  <c r="F26" s="23"/>
      <c r="G26" s="2"/>
    </row>
    <row r="27" spans="1:7" hidden="1" x14ac:dyDescent="0.25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  <c r="F27" s="23"/>
      <c r="G27" s="2"/>
    </row>
    <row r="28" spans="1:7" hidden="1" x14ac:dyDescent="0.25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G28" s="2"/>
    </row>
    <row r="29" spans="1:7" hidden="1" x14ac:dyDescent="0.25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  <c r="F29" s="23"/>
      <c r="G29" s="2"/>
    </row>
    <row r="30" spans="1:7" hidden="1" x14ac:dyDescent="0.25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  <c r="F30" s="23"/>
      <c r="G30" s="2"/>
    </row>
    <row r="31" spans="1:7" hidden="1" x14ac:dyDescent="0.25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  <c r="F31" s="23"/>
      <c r="G31" s="2"/>
    </row>
    <row r="32" spans="1:7" hidden="1" x14ac:dyDescent="0.25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  <c r="F32" s="23"/>
      <c r="G32" s="2"/>
    </row>
    <row r="33" spans="1:7" hidden="1" x14ac:dyDescent="0.25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  <c r="F33" s="23"/>
      <c r="G33" s="2"/>
    </row>
    <row r="34" spans="1:7" hidden="1" x14ac:dyDescent="0.25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  <c r="F34" s="23"/>
      <c r="G34" s="2"/>
    </row>
    <row r="35" spans="1:7" hidden="1" x14ac:dyDescent="0.25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  <c r="F35" s="23"/>
      <c r="G35" s="2"/>
    </row>
    <row r="36" spans="1:7" hidden="1" x14ac:dyDescent="0.25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  <c r="G36" s="2"/>
    </row>
    <row r="37" spans="1:7" hidden="1" x14ac:dyDescent="0.25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  <c r="G37" s="2"/>
    </row>
    <row r="38" spans="1:7" hidden="1" x14ac:dyDescent="0.25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  <c r="G38" s="2"/>
    </row>
    <row r="39" spans="1:7" hidden="1" x14ac:dyDescent="0.25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  <c r="G39" s="2"/>
    </row>
    <row r="40" spans="1:7" hidden="1" x14ac:dyDescent="0.25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  <c r="G40" s="2"/>
    </row>
    <row r="41" spans="1:7" hidden="1" x14ac:dyDescent="0.25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  <c r="G41" s="2"/>
    </row>
    <row r="42" spans="1:7" hidden="1" x14ac:dyDescent="0.25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  <c r="F42" s="23"/>
      <c r="G42" s="2"/>
    </row>
    <row r="43" spans="1:7" hidden="1" x14ac:dyDescent="0.25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  <c r="F43" s="23"/>
      <c r="G43" s="2"/>
    </row>
    <row r="44" spans="1:7" hidden="1" x14ac:dyDescent="0.25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  <c r="F44" s="23"/>
      <c r="G44" s="2"/>
    </row>
    <row r="45" spans="1:7" hidden="1" x14ac:dyDescent="0.25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  <c r="F45" s="23"/>
      <c r="G45" s="2"/>
    </row>
    <row r="46" spans="1:7" hidden="1" x14ac:dyDescent="0.25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  <c r="F46" s="23"/>
      <c r="G46" s="2"/>
    </row>
    <row r="47" spans="1:7" hidden="1" x14ac:dyDescent="0.25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  <c r="F47" s="23"/>
      <c r="G47" s="2"/>
    </row>
    <row r="48" spans="1:7" hidden="1" x14ac:dyDescent="0.25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  <c r="F48" s="23"/>
      <c r="G48" s="2"/>
    </row>
    <row r="49" spans="1:7" hidden="1" x14ac:dyDescent="0.25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  <c r="F49" s="23"/>
      <c r="G49" s="2"/>
    </row>
    <row r="50" spans="1:7" hidden="1" x14ac:dyDescent="0.25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  <c r="F50" s="23"/>
      <c r="G50" s="2"/>
    </row>
    <row r="51" spans="1:7" hidden="1" x14ac:dyDescent="0.25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  <c r="F51" s="23"/>
      <c r="G51" s="2"/>
    </row>
    <row r="52" spans="1:7" hidden="1" x14ac:dyDescent="0.25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  <c r="F52" s="23"/>
      <c r="G52" s="2"/>
    </row>
    <row r="53" spans="1:7" hidden="1" x14ac:dyDescent="0.25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  <c r="F53" s="23"/>
      <c r="G53" s="2"/>
    </row>
    <row r="54" spans="1:7" hidden="1" x14ac:dyDescent="0.25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  <c r="F54" s="23"/>
      <c r="G54" s="2"/>
    </row>
    <row r="55" spans="1:7" hidden="1" x14ac:dyDescent="0.25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  <c r="F55" s="23"/>
      <c r="G55" s="2"/>
    </row>
    <row r="56" spans="1:7" hidden="1" x14ac:dyDescent="0.25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/>
      <c r="G56" s="2"/>
    </row>
    <row r="57" spans="1:7" hidden="1" x14ac:dyDescent="0.25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  <c r="F57" s="23"/>
      <c r="G57" s="2"/>
    </row>
    <row r="58" spans="1:7" hidden="1" x14ac:dyDescent="0.25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  <c r="F58" s="23"/>
      <c r="G58" s="2"/>
    </row>
    <row r="59" spans="1:7" hidden="1" x14ac:dyDescent="0.25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  <c r="F59" s="23"/>
      <c r="G59" s="2"/>
    </row>
    <row r="60" spans="1:7" hidden="1" x14ac:dyDescent="0.25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  <c r="F60" s="23"/>
      <c r="G60" s="2"/>
    </row>
    <row r="61" spans="1:7" hidden="1" x14ac:dyDescent="0.25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  <c r="F61" s="23"/>
      <c r="G61" s="2"/>
    </row>
    <row r="62" spans="1:7" x14ac:dyDescent="0.25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  <c r="F62" s="23"/>
      <c r="G62" s="2"/>
    </row>
    <row r="63" spans="1:7" x14ac:dyDescent="0.25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  <c r="F63" s="23"/>
      <c r="G63" s="2"/>
    </row>
    <row r="64" spans="1:7" x14ac:dyDescent="0.25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  <c r="F64" s="63"/>
      <c r="G64" s="2"/>
    </row>
    <row r="65" spans="1:7" x14ac:dyDescent="0.25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  <c r="F65" s="63"/>
      <c r="G65" s="2"/>
    </row>
    <row r="66" spans="1:7" x14ac:dyDescent="0.25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  <c r="F66" s="63"/>
      <c r="G66" s="2"/>
    </row>
    <row r="67" spans="1:7" x14ac:dyDescent="0.25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  <c r="F67" s="63"/>
      <c r="G67" s="2"/>
    </row>
    <row r="68" spans="1:7" x14ac:dyDescent="0.25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62" t="s">
        <v>118</v>
      </c>
      <c r="G68" s="32"/>
    </row>
    <row r="69" spans="1:7" x14ac:dyDescent="0.25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  <c r="F69" s="63"/>
      <c r="G69" s="2"/>
    </row>
    <row r="70" spans="1:7" x14ac:dyDescent="0.25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  <c r="F70" s="63"/>
      <c r="G70" s="2"/>
    </row>
    <row r="71" spans="1:7" x14ac:dyDescent="0.25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  <c r="F71" s="63"/>
      <c r="G71" s="2"/>
    </row>
    <row r="72" spans="1:7" x14ac:dyDescent="0.25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F72" s="63"/>
      <c r="G72" s="36"/>
    </row>
    <row r="73" spans="1:7" x14ac:dyDescent="0.25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  <c r="F73" s="63"/>
      <c r="G73" s="2"/>
    </row>
    <row r="74" spans="1:7" x14ac:dyDescent="0.25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  <c r="F74" s="63"/>
      <c r="G74" s="2"/>
    </row>
    <row r="75" spans="1:7" x14ac:dyDescent="0.25">
      <c r="A75" s="2" t="s">
        <v>132</v>
      </c>
      <c r="B75" s="20">
        <v>42670</v>
      </c>
      <c r="C75" s="33" t="s">
        <v>133</v>
      </c>
      <c r="D75" s="21">
        <v>8000</v>
      </c>
      <c r="E75" s="35">
        <v>35695</v>
      </c>
      <c r="F75" s="63"/>
      <c r="G75" s="2"/>
    </row>
    <row r="76" spans="1:7" x14ac:dyDescent="0.25">
      <c r="A76" s="2" t="s">
        <v>134</v>
      </c>
      <c r="B76" s="20">
        <v>42671</v>
      </c>
      <c r="C76" s="33" t="s">
        <v>133</v>
      </c>
      <c r="D76" s="21">
        <v>3213.8</v>
      </c>
      <c r="E76" s="35">
        <v>35716</v>
      </c>
      <c r="F76" s="63"/>
      <c r="G76" s="2"/>
    </row>
    <row r="77" spans="1:7" x14ac:dyDescent="0.25">
      <c r="A77" s="37" t="s">
        <v>166</v>
      </c>
      <c r="B77" s="20">
        <v>42731</v>
      </c>
      <c r="C77" s="37" t="s">
        <v>167</v>
      </c>
      <c r="D77" s="36">
        <v>746.01</v>
      </c>
      <c r="E77" s="22">
        <v>37068</v>
      </c>
      <c r="F77" s="63"/>
      <c r="G77" s="2"/>
    </row>
    <row r="78" spans="1:7" x14ac:dyDescent="0.25">
      <c r="A78" s="37" t="s">
        <v>177</v>
      </c>
      <c r="B78" s="20">
        <v>42745</v>
      </c>
      <c r="C78" s="37" t="s">
        <v>109</v>
      </c>
      <c r="D78" s="36">
        <v>-9380.85</v>
      </c>
      <c r="E78" s="22">
        <v>3270</v>
      </c>
      <c r="F78" s="63" t="s">
        <v>224</v>
      </c>
      <c r="G78" s="2"/>
    </row>
    <row r="79" spans="1:7" x14ac:dyDescent="0.25">
      <c r="A79" s="2" t="s">
        <v>246</v>
      </c>
      <c r="B79" s="20">
        <v>42866</v>
      </c>
      <c r="C79" s="59" t="s">
        <v>247</v>
      </c>
      <c r="D79" s="21">
        <v>-1754</v>
      </c>
      <c r="E79" s="34" t="s">
        <v>248</v>
      </c>
      <c r="F79" s="63" t="s">
        <v>224</v>
      </c>
      <c r="G79" s="2"/>
    </row>
    <row r="80" spans="1:7" x14ac:dyDescent="0.25">
      <c r="A80" s="2" t="s">
        <v>249</v>
      </c>
      <c r="B80" s="20">
        <v>42872</v>
      </c>
      <c r="C80" s="59" t="s">
        <v>26</v>
      </c>
      <c r="D80" s="21">
        <v>-1891.9</v>
      </c>
      <c r="E80" s="34" t="s">
        <v>250</v>
      </c>
      <c r="F80" s="63"/>
      <c r="G80" s="2"/>
    </row>
    <row r="81" spans="1:9" x14ac:dyDescent="0.25">
      <c r="A81" s="2" t="s">
        <v>259</v>
      </c>
      <c r="B81" s="20">
        <v>42913</v>
      </c>
      <c r="C81" s="33" t="s">
        <v>83</v>
      </c>
      <c r="D81" s="21">
        <v>-1840.21</v>
      </c>
      <c r="E81" s="34" t="s">
        <v>261</v>
      </c>
      <c r="F81" s="63" t="s">
        <v>263</v>
      </c>
      <c r="G81" s="2"/>
    </row>
    <row r="82" spans="1:9" x14ac:dyDescent="0.25">
      <c r="A82" s="2" t="s">
        <v>260</v>
      </c>
      <c r="B82" s="20">
        <v>42892</v>
      </c>
      <c r="C82" s="33" t="s">
        <v>26</v>
      </c>
      <c r="D82" s="21">
        <v>-1966.71</v>
      </c>
      <c r="E82" s="34" t="s">
        <v>262</v>
      </c>
      <c r="F82" s="63" t="s">
        <v>263</v>
      </c>
      <c r="G82" s="2"/>
    </row>
    <row r="83" spans="1:9" x14ac:dyDescent="0.25">
      <c r="A83" s="2" t="s">
        <v>266</v>
      </c>
      <c r="B83" s="20">
        <v>42905</v>
      </c>
      <c r="C83" s="33" t="s">
        <v>270</v>
      </c>
      <c r="D83" s="21">
        <v>6414.91</v>
      </c>
      <c r="E83" s="34">
        <v>40596</v>
      </c>
      <c r="F83" s="63"/>
      <c r="G83" s="2"/>
    </row>
    <row r="84" spans="1:9" x14ac:dyDescent="0.25">
      <c r="A84" s="2" t="s">
        <v>276</v>
      </c>
      <c r="B84" s="20">
        <v>42927</v>
      </c>
      <c r="C84" s="33" t="s">
        <v>247</v>
      </c>
      <c r="D84" s="21">
        <v>-10764</v>
      </c>
      <c r="E84" s="34" t="s">
        <v>284</v>
      </c>
      <c r="F84" s="63"/>
      <c r="G84" s="2"/>
    </row>
    <row r="85" spans="1:9" x14ac:dyDescent="0.25">
      <c r="A85" s="2" t="s">
        <v>277</v>
      </c>
      <c r="B85" s="20">
        <v>42931</v>
      </c>
      <c r="C85" s="33" t="s">
        <v>285</v>
      </c>
      <c r="D85" s="21">
        <v>17106.150000000001</v>
      </c>
      <c r="E85" s="34">
        <v>41209</v>
      </c>
      <c r="F85" s="63"/>
      <c r="G85" s="2"/>
    </row>
    <row r="86" spans="1:9" x14ac:dyDescent="0.25">
      <c r="A86" s="2" t="s">
        <v>283</v>
      </c>
      <c r="B86" s="20">
        <v>42944</v>
      </c>
      <c r="C86" s="33" t="s">
        <v>26</v>
      </c>
      <c r="D86" s="29">
        <v>-1781.06</v>
      </c>
      <c r="E86" s="34">
        <v>18598</v>
      </c>
      <c r="F86" s="63"/>
      <c r="G86" s="2"/>
    </row>
    <row r="87" spans="1:9" x14ac:dyDescent="0.25">
      <c r="A87" s="2" t="s">
        <v>259</v>
      </c>
      <c r="B87" s="20">
        <v>42944</v>
      </c>
      <c r="C87" s="33" t="s">
        <v>26</v>
      </c>
      <c r="D87" s="29">
        <v>-1404.29</v>
      </c>
      <c r="E87" s="34">
        <v>18599</v>
      </c>
      <c r="F87" s="63"/>
      <c r="G87" s="2"/>
    </row>
    <row r="88" spans="1:9" x14ac:dyDescent="0.25">
      <c r="A88" s="2" t="s">
        <v>293</v>
      </c>
      <c r="B88" s="20">
        <v>42971</v>
      </c>
      <c r="C88" s="33" t="s">
        <v>26</v>
      </c>
      <c r="D88" s="21">
        <v>-1494.78</v>
      </c>
      <c r="E88" s="35">
        <v>18618</v>
      </c>
      <c r="F88" s="63" t="s">
        <v>263</v>
      </c>
      <c r="G88" s="2"/>
    </row>
    <row r="89" spans="1:9" x14ac:dyDescent="0.25">
      <c r="A89" s="2" t="s">
        <v>296</v>
      </c>
      <c r="B89" s="20">
        <v>42965</v>
      </c>
      <c r="C89" s="33" t="s">
        <v>307</v>
      </c>
      <c r="D89" s="21">
        <v>9907.41</v>
      </c>
      <c r="E89" s="35">
        <v>41870</v>
      </c>
      <c r="F89" s="63"/>
      <c r="G89" s="2"/>
    </row>
    <row r="90" spans="1:9" x14ac:dyDescent="0.25">
      <c r="A90" s="2" t="s">
        <v>297</v>
      </c>
      <c r="B90" s="20">
        <v>42965</v>
      </c>
      <c r="C90" s="33" t="s">
        <v>308</v>
      </c>
      <c r="D90" s="21">
        <v>7638.31</v>
      </c>
      <c r="E90" s="35">
        <v>41868</v>
      </c>
      <c r="F90" s="63"/>
      <c r="G90" s="2"/>
    </row>
    <row r="91" spans="1:9" x14ac:dyDescent="0.25">
      <c r="A91" s="2" t="s">
        <v>185</v>
      </c>
      <c r="B91" s="20">
        <v>42954</v>
      </c>
      <c r="C91" s="33" t="s">
        <v>310</v>
      </c>
      <c r="D91" s="21">
        <v>3766.69</v>
      </c>
      <c r="E91" s="35">
        <v>41655</v>
      </c>
      <c r="F91" s="63"/>
      <c r="G91" s="2"/>
    </row>
    <row r="92" spans="1:9" x14ac:dyDescent="0.25">
      <c r="A92" s="2" t="s">
        <v>302</v>
      </c>
      <c r="B92" s="20">
        <v>42965</v>
      </c>
      <c r="C92" s="33" t="s">
        <v>311</v>
      </c>
      <c r="D92" s="21">
        <v>8662.58</v>
      </c>
      <c r="E92" s="35">
        <v>41864</v>
      </c>
      <c r="F92" s="63"/>
      <c r="G92" s="2"/>
    </row>
    <row r="93" spans="1:9" x14ac:dyDescent="0.25">
      <c r="A93" s="2" t="s">
        <v>305</v>
      </c>
      <c r="B93" s="20">
        <v>42956</v>
      </c>
      <c r="C93" s="33" t="s">
        <v>313</v>
      </c>
      <c r="D93" s="21">
        <v>14292.51</v>
      </c>
      <c r="E93" s="35">
        <v>41720</v>
      </c>
      <c r="F93" s="63"/>
      <c r="G93" s="2"/>
    </row>
    <row r="94" spans="1:9" x14ac:dyDescent="0.25">
      <c r="A94" s="2" t="s">
        <v>306</v>
      </c>
      <c r="B94" s="20">
        <v>42961</v>
      </c>
      <c r="C94" s="33" t="s">
        <v>314</v>
      </c>
      <c r="D94" s="21">
        <v>13048.54</v>
      </c>
      <c r="E94" s="35">
        <v>41784</v>
      </c>
      <c r="F94" s="63"/>
      <c r="G94" s="2"/>
    </row>
    <row r="95" spans="1:9" x14ac:dyDescent="0.25">
      <c r="A95" s="2" t="s">
        <v>324</v>
      </c>
      <c r="B95" s="38">
        <v>43026</v>
      </c>
      <c r="C95" s="2" t="s">
        <v>247</v>
      </c>
      <c r="D95" s="21">
        <v>-2006</v>
      </c>
      <c r="E95" s="22" t="s">
        <v>328</v>
      </c>
      <c r="F95" s="2" t="s">
        <v>332</v>
      </c>
      <c r="G95" s="2"/>
    </row>
    <row r="96" spans="1:9" x14ac:dyDescent="0.25">
      <c r="A96" s="2" t="s">
        <v>325</v>
      </c>
      <c r="B96" s="38">
        <v>43012</v>
      </c>
      <c r="C96" s="2" t="s">
        <v>109</v>
      </c>
      <c r="D96" s="21">
        <v>-10657.64</v>
      </c>
      <c r="E96" s="22" t="s">
        <v>329</v>
      </c>
      <c r="F96" s="2" t="s">
        <v>348</v>
      </c>
      <c r="G96" s="2"/>
      <c r="H96" s="21"/>
      <c r="I96" s="67"/>
    </row>
    <row r="97" spans="1:7" x14ac:dyDescent="0.25">
      <c r="A97" s="2" t="s">
        <v>326</v>
      </c>
      <c r="B97" s="38">
        <v>43033</v>
      </c>
      <c r="C97" s="2" t="s">
        <v>26</v>
      </c>
      <c r="D97" s="21">
        <v>-1673.67</v>
      </c>
      <c r="E97" s="22" t="s">
        <v>330</v>
      </c>
      <c r="F97" s="2" t="s">
        <v>333</v>
      </c>
      <c r="G97" s="2"/>
    </row>
    <row r="98" spans="1:7" x14ac:dyDescent="0.25">
      <c r="A98" s="2" t="s">
        <v>327</v>
      </c>
      <c r="B98" s="38">
        <v>43039</v>
      </c>
      <c r="C98" s="2" t="s">
        <v>26</v>
      </c>
      <c r="D98" s="21">
        <v>-1306.44</v>
      </c>
      <c r="E98" s="22" t="s">
        <v>331</v>
      </c>
      <c r="F98" s="2" t="s">
        <v>333</v>
      </c>
      <c r="G98" s="2"/>
    </row>
    <row r="99" spans="1:7" x14ac:dyDescent="0.25">
      <c r="A99" s="2" t="s">
        <v>334</v>
      </c>
      <c r="B99" s="38">
        <v>43036</v>
      </c>
      <c r="C99" s="2" t="s">
        <v>340</v>
      </c>
      <c r="D99" s="21">
        <v>5838.92</v>
      </c>
      <c r="E99" s="22">
        <v>43160</v>
      </c>
      <c r="F99" s="63" t="s">
        <v>173</v>
      </c>
      <c r="G99" s="2"/>
    </row>
    <row r="100" spans="1:7" x14ac:dyDescent="0.25">
      <c r="A100" s="2" t="s">
        <v>335</v>
      </c>
      <c r="B100" s="38">
        <v>43039</v>
      </c>
      <c r="C100" s="2" t="s">
        <v>341</v>
      </c>
      <c r="D100" s="21">
        <v>8206.5400000000009</v>
      </c>
      <c r="E100" s="22">
        <v>43235</v>
      </c>
      <c r="F100" s="63" t="s">
        <v>172</v>
      </c>
      <c r="G100" s="2"/>
    </row>
    <row r="101" spans="1:7" x14ac:dyDescent="0.25">
      <c r="A101" s="2" t="s">
        <v>336</v>
      </c>
      <c r="B101" s="38">
        <v>43036</v>
      </c>
      <c r="C101" s="2" t="s">
        <v>342</v>
      </c>
      <c r="D101" s="21">
        <v>9884.4599999999991</v>
      </c>
      <c r="E101" s="22">
        <v>43161</v>
      </c>
      <c r="F101" s="63"/>
      <c r="G101" s="2"/>
    </row>
    <row r="102" spans="1:7" x14ac:dyDescent="0.25">
      <c r="A102" s="2" t="s">
        <v>337</v>
      </c>
      <c r="B102" s="38">
        <v>43038</v>
      </c>
      <c r="C102" s="2" t="s">
        <v>343</v>
      </c>
      <c r="D102" s="21">
        <v>9597.86</v>
      </c>
      <c r="E102" s="22">
        <v>43188</v>
      </c>
      <c r="F102" s="63" t="s">
        <v>171</v>
      </c>
      <c r="G102" s="2"/>
    </row>
    <row r="103" spans="1:7" x14ac:dyDescent="0.25">
      <c r="A103" s="2" t="s">
        <v>338</v>
      </c>
      <c r="B103" s="38">
        <v>43035</v>
      </c>
      <c r="C103" s="2" t="s">
        <v>344</v>
      </c>
      <c r="D103" s="21">
        <v>12254.37</v>
      </c>
      <c r="E103" s="22">
        <v>43141</v>
      </c>
      <c r="F103" s="63" t="s">
        <v>175</v>
      </c>
      <c r="G103" s="2"/>
    </row>
    <row r="104" spans="1:7" x14ac:dyDescent="0.25">
      <c r="A104" s="2" t="s">
        <v>339</v>
      </c>
      <c r="B104" s="38">
        <v>43038</v>
      </c>
      <c r="C104" s="2" t="s">
        <v>345</v>
      </c>
      <c r="D104" s="21">
        <v>12126.41</v>
      </c>
      <c r="E104" s="22">
        <v>43175</v>
      </c>
      <c r="F104" s="63" t="s">
        <v>174</v>
      </c>
      <c r="G104" s="2"/>
    </row>
    <row r="105" spans="1:7" x14ac:dyDescent="0.25">
      <c r="A105" s="2" t="s">
        <v>346</v>
      </c>
      <c r="B105" s="38">
        <v>43020</v>
      </c>
      <c r="C105" s="2" t="s">
        <v>347</v>
      </c>
      <c r="D105" s="21">
        <v>285.76</v>
      </c>
      <c r="E105" s="22">
        <v>42865</v>
      </c>
      <c r="F105" s="63" t="s">
        <v>274</v>
      </c>
      <c r="G105" s="2"/>
    </row>
    <row r="106" spans="1:7" x14ac:dyDescent="0.25">
      <c r="A106" s="2"/>
      <c r="B106" s="38"/>
      <c r="C106" s="33"/>
      <c r="D106" s="21"/>
      <c r="E106" s="35"/>
      <c r="F106" s="63"/>
      <c r="G106" s="2"/>
    </row>
    <row r="107" spans="1:7" x14ac:dyDescent="0.25">
      <c r="A107" s="2"/>
      <c r="B107" s="39"/>
      <c r="C107" s="40" t="s">
        <v>168</v>
      </c>
      <c r="D107" s="41">
        <f>+SUM(D6:D105)</f>
        <v>388285.92999999993</v>
      </c>
      <c r="E107" s="2"/>
      <c r="F107" s="23"/>
      <c r="G107" s="2"/>
    </row>
    <row r="108" spans="1:7" ht="15.75" thickBot="1" x14ac:dyDescent="0.3">
      <c r="A108" s="2"/>
      <c r="B108" s="39"/>
      <c r="C108" s="40" t="s">
        <v>169</v>
      </c>
      <c r="D108" s="42">
        <v>388288.48</v>
      </c>
      <c r="E108" s="2"/>
      <c r="F108" s="23"/>
      <c r="G108" s="2"/>
    </row>
    <row r="109" spans="1:7" ht="15.75" thickTop="1" x14ac:dyDescent="0.25">
      <c r="A109" s="2"/>
      <c r="B109" s="39"/>
      <c r="C109" s="40" t="s">
        <v>170</v>
      </c>
      <c r="D109" s="43">
        <f>+D107-D108</f>
        <v>-2.5500000000465661</v>
      </c>
      <c r="E109" s="2"/>
      <c r="F109" s="23"/>
      <c r="G109" s="2"/>
    </row>
  </sheetData>
  <autoFilter ref="A5:G105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24"/>
  <sheetViews>
    <sheetView topLeftCell="A104" workbookViewId="0">
      <selection activeCell="E129" sqref="E129"/>
    </sheetView>
  </sheetViews>
  <sheetFormatPr baseColWidth="10" defaultRowHeight="15" x14ac:dyDescent="0.25"/>
  <cols>
    <col min="3" max="3" width="33.7109375" bestFit="1" customWidth="1"/>
    <col min="6" max="6" width="18.28515625" style="55" bestFit="1" customWidth="1"/>
  </cols>
  <sheetData>
    <row r="1" spans="1:7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3" t="s">
        <v>1</v>
      </c>
      <c r="B2" s="83"/>
      <c r="C2" s="83"/>
      <c r="D2" s="83"/>
      <c r="E2" s="83"/>
      <c r="F2" s="83"/>
      <c r="G2" s="83"/>
    </row>
    <row r="3" spans="1:7" x14ac:dyDescent="0.25">
      <c r="A3" s="84">
        <v>43040</v>
      </c>
      <c r="B3" s="84"/>
      <c r="C3" s="84"/>
      <c r="D3" s="84"/>
      <c r="E3" s="84"/>
      <c r="F3" s="84"/>
      <c r="G3" s="84"/>
    </row>
    <row r="4" spans="1:7" x14ac:dyDescent="0.25">
      <c r="A4" s="4"/>
      <c r="B4" s="5"/>
      <c r="C4" s="6"/>
      <c r="D4" s="7"/>
      <c r="E4" s="8"/>
      <c r="F4" s="68"/>
      <c r="G4" s="6"/>
    </row>
    <row r="5" spans="1:7" ht="15.75" thickBot="1" x14ac:dyDescent="0.3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69" t="s">
        <v>7</v>
      </c>
      <c r="G5" s="15"/>
    </row>
    <row r="6" spans="1:7" ht="15.75" thickTop="1" x14ac:dyDescent="0.25">
      <c r="A6" s="16"/>
      <c r="B6" s="17"/>
      <c r="C6" s="16"/>
      <c r="D6" s="18">
        <f>156959-117043.86+10+344-6392.05</f>
        <v>33877.089999999997</v>
      </c>
      <c r="E6" s="8"/>
      <c r="F6" s="70"/>
      <c r="G6" s="19"/>
    </row>
    <row r="7" spans="1:7" hidden="1" x14ac:dyDescent="0.25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  <c r="F7" s="71"/>
      <c r="G7" s="2"/>
    </row>
    <row r="8" spans="1:7" hidden="1" x14ac:dyDescent="0.25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  <c r="F8" s="71"/>
      <c r="G8" s="2"/>
    </row>
    <row r="9" spans="1:7" hidden="1" x14ac:dyDescent="0.25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  <c r="F9" s="71"/>
      <c r="G9" s="2"/>
    </row>
    <row r="10" spans="1:7" hidden="1" x14ac:dyDescent="0.25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  <c r="F10" s="71"/>
      <c r="G10" s="2"/>
    </row>
    <row r="11" spans="1:7" hidden="1" x14ac:dyDescent="0.25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  <c r="F11" s="71"/>
      <c r="G11" s="2"/>
    </row>
    <row r="12" spans="1:7" hidden="1" x14ac:dyDescent="0.25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  <c r="F12" s="71"/>
      <c r="G12" s="2"/>
    </row>
    <row r="13" spans="1:7" hidden="1" x14ac:dyDescent="0.25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  <c r="F13" s="71"/>
      <c r="G13" s="2"/>
    </row>
    <row r="14" spans="1:7" hidden="1" x14ac:dyDescent="0.25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  <c r="F14" s="71"/>
      <c r="G14" s="2"/>
    </row>
    <row r="15" spans="1:7" hidden="1" x14ac:dyDescent="0.25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  <c r="F15" s="71"/>
      <c r="G15" s="2"/>
    </row>
    <row r="16" spans="1:7" hidden="1" x14ac:dyDescent="0.25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  <c r="F16" s="71"/>
      <c r="G16" s="2"/>
    </row>
    <row r="17" spans="1:7" hidden="1" x14ac:dyDescent="0.25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71" t="s">
        <v>28</v>
      </c>
      <c r="G17" s="2"/>
    </row>
    <row r="18" spans="1:7" hidden="1" x14ac:dyDescent="0.25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  <c r="F18" s="71"/>
      <c r="G18" s="2"/>
    </row>
    <row r="19" spans="1:7" hidden="1" x14ac:dyDescent="0.25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  <c r="F19" s="71"/>
      <c r="G19" s="2"/>
    </row>
    <row r="20" spans="1:7" hidden="1" x14ac:dyDescent="0.25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  <c r="F20" s="71"/>
      <c r="G20" s="2"/>
    </row>
    <row r="21" spans="1:7" hidden="1" x14ac:dyDescent="0.25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  <c r="F21" s="71"/>
      <c r="G21" s="2"/>
    </row>
    <row r="22" spans="1:7" hidden="1" x14ac:dyDescent="0.25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  <c r="F22" s="71"/>
      <c r="G22" s="2"/>
    </row>
    <row r="23" spans="1:7" hidden="1" x14ac:dyDescent="0.25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  <c r="F23" s="71"/>
      <c r="G23" s="2"/>
    </row>
    <row r="24" spans="1:7" hidden="1" x14ac:dyDescent="0.25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  <c r="F24" s="71"/>
      <c r="G24" s="2"/>
    </row>
    <row r="25" spans="1:7" hidden="1" x14ac:dyDescent="0.25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  <c r="F25" s="71"/>
      <c r="G25" s="2"/>
    </row>
    <row r="26" spans="1:7" hidden="1" x14ac:dyDescent="0.25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  <c r="F26" s="71"/>
      <c r="G26" s="2"/>
    </row>
    <row r="27" spans="1:7" hidden="1" x14ac:dyDescent="0.25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  <c r="F27" s="71"/>
      <c r="G27" s="2"/>
    </row>
    <row r="28" spans="1:7" hidden="1" x14ac:dyDescent="0.25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33"/>
      <c r="G28" s="2"/>
    </row>
    <row r="29" spans="1:7" hidden="1" x14ac:dyDescent="0.25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  <c r="F29" s="71"/>
      <c r="G29" s="2"/>
    </row>
    <row r="30" spans="1:7" hidden="1" x14ac:dyDescent="0.25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  <c r="F30" s="71"/>
      <c r="G30" s="2"/>
    </row>
    <row r="31" spans="1:7" hidden="1" x14ac:dyDescent="0.25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  <c r="F31" s="71"/>
      <c r="G31" s="2"/>
    </row>
    <row r="32" spans="1:7" hidden="1" x14ac:dyDescent="0.25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  <c r="F32" s="71"/>
      <c r="G32" s="2"/>
    </row>
    <row r="33" spans="1:7" hidden="1" x14ac:dyDescent="0.25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  <c r="F33" s="71"/>
      <c r="G33" s="2"/>
    </row>
    <row r="34" spans="1:7" hidden="1" x14ac:dyDescent="0.25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  <c r="F34" s="71"/>
      <c r="G34" s="2"/>
    </row>
    <row r="35" spans="1:7" hidden="1" x14ac:dyDescent="0.25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  <c r="F35" s="71"/>
      <c r="G35" s="2"/>
    </row>
    <row r="36" spans="1:7" hidden="1" x14ac:dyDescent="0.25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71" t="s">
        <v>62</v>
      </c>
      <c r="G36" s="2"/>
    </row>
    <row r="37" spans="1:7" hidden="1" x14ac:dyDescent="0.25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71" t="s">
        <v>62</v>
      </c>
      <c r="G37" s="2"/>
    </row>
    <row r="38" spans="1:7" hidden="1" x14ac:dyDescent="0.25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71" t="s">
        <v>62</v>
      </c>
      <c r="G38" s="2"/>
    </row>
    <row r="39" spans="1:7" hidden="1" x14ac:dyDescent="0.25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71" t="s">
        <v>62</v>
      </c>
      <c r="G39" s="2"/>
    </row>
    <row r="40" spans="1:7" hidden="1" x14ac:dyDescent="0.25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71" t="s">
        <v>62</v>
      </c>
      <c r="G40" s="2"/>
    </row>
    <row r="41" spans="1:7" hidden="1" x14ac:dyDescent="0.25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71" t="s">
        <v>62</v>
      </c>
      <c r="G41" s="2"/>
    </row>
    <row r="42" spans="1:7" hidden="1" x14ac:dyDescent="0.25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  <c r="F42" s="71"/>
      <c r="G42" s="2"/>
    </row>
    <row r="43" spans="1:7" hidden="1" x14ac:dyDescent="0.25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  <c r="F43" s="71"/>
      <c r="G43" s="2"/>
    </row>
    <row r="44" spans="1:7" hidden="1" x14ac:dyDescent="0.25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  <c r="F44" s="71"/>
      <c r="G44" s="2"/>
    </row>
    <row r="45" spans="1:7" hidden="1" x14ac:dyDescent="0.25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  <c r="F45" s="71"/>
      <c r="G45" s="2"/>
    </row>
    <row r="46" spans="1:7" hidden="1" x14ac:dyDescent="0.25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  <c r="F46" s="71"/>
      <c r="G46" s="2"/>
    </row>
    <row r="47" spans="1:7" hidden="1" x14ac:dyDescent="0.25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  <c r="F47" s="71"/>
      <c r="G47" s="2"/>
    </row>
    <row r="48" spans="1:7" hidden="1" x14ac:dyDescent="0.25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  <c r="F48" s="71"/>
      <c r="G48" s="2"/>
    </row>
    <row r="49" spans="1:7" hidden="1" x14ac:dyDescent="0.25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  <c r="F49" s="71"/>
      <c r="G49" s="2"/>
    </row>
    <row r="50" spans="1:7" hidden="1" x14ac:dyDescent="0.25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  <c r="F50" s="71"/>
      <c r="G50" s="2"/>
    </row>
    <row r="51" spans="1:7" hidden="1" x14ac:dyDescent="0.25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  <c r="F51" s="71"/>
      <c r="G51" s="2"/>
    </row>
    <row r="52" spans="1:7" hidden="1" x14ac:dyDescent="0.25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  <c r="F52" s="71"/>
      <c r="G52" s="2"/>
    </row>
    <row r="53" spans="1:7" hidden="1" x14ac:dyDescent="0.25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  <c r="F53" s="71"/>
      <c r="G53" s="2"/>
    </row>
    <row r="54" spans="1:7" hidden="1" x14ac:dyDescent="0.25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  <c r="F54" s="71"/>
      <c r="G54" s="2"/>
    </row>
    <row r="55" spans="1:7" hidden="1" x14ac:dyDescent="0.25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  <c r="F55" s="71"/>
      <c r="G55" s="2"/>
    </row>
    <row r="56" spans="1:7" hidden="1" x14ac:dyDescent="0.25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G56" s="2"/>
    </row>
    <row r="57" spans="1:7" hidden="1" x14ac:dyDescent="0.25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  <c r="F57" s="71"/>
      <c r="G57" s="2"/>
    </row>
    <row r="58" spans="1:7" hidden="1" x14ac:dyDescent="0.25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  <c r="F58" s="71"/>
      <c r="G58" s="2"/>
    </row>
    <row r="59" spans="1:7" hidden="1" x14ac:dyDescent="0.25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  <c r="F59" s="71"/>
      <c r="G59" s="2"/>
    </row>
    <row r="60" spans="1:7" hidden="1" x14ac:dyDescent="0.25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  <c r="F60" s="71"/>
      <c r="G60" s="2"/>
    </row>
    <row r="61" spans="1:7" hidden="1" x14ac:dyDescent="0.25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  <c r="F61" s="71"/>
      <c r="G61" s="2"/>
    </row>
    <row r="62" spans="1:7" x14ac:dyDescent="0.25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  <c r="F62" s="71"/>
      <c r="G62" s="2"/>
    </row>
    <row r="63" spans="1:7" x14ac:dyDescent="0.25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  <c r="F63" s="71"/>
      <c r="G63" s="2"/>
    </row>
    <row r="64" spans="1:7" x14ac:dyDescent="0.25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  <c r="F64" s="72"/>
      <c r="G64" s="2"/>
    </row>
    <row r="65" spans="1:7" x14ac:dyDescent="0.25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  <c r="F65" s="72"/>
      <c r="G65" s="2"/>
    </row>
    <row r="66" spans="1:7" x14ac:dyDescent="0.25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  <c r="F66" s="72"/>
      <c r="G66" s="2"/>
    </row>
    <row r="67" spans="1:7" x14ac:dyDescent="0.25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  <c r="F67" s="72"/>
      <c r="G67" s="2"/>
    </row>
    <row r="68" spans="1:7" x14ac:dyDescent="0.25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73" t="s">
        <v>118</v>
      </c>
      <c r="G68" s="32"/>
    </row>
    <row r="69" spans="1:7" x14ac:dyDescent="0.25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  <c r="F69" s="72"/>
      <c r="G69" s="2"/>
    </row>
    <row r="70" spans="1:7" x14ac:dyDescent="0.25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  <c r="F70" s="72"/>
      <c r="G70" s="2"/>
    </row>
    <row r="71" spans="1:7" x14ac:dyDescent="0.25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  <c r="F71" s="72"/>
      <c r="G71" s="2"/>
    </row>
    <row r="72" spans="1:7" x14ac:dyDescent="0.25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F72" s="72"/>
      <c r="G72" s="36"/>
    </row>
    <row r="73" spans="1:7" x14ac:dyDescent="0.25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  <c r="F73" s="72"/>
      <c r="G73" s="2"/>
    </row>
    <row r="74" spans="1:7" x14ac:dyDescent="0.25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  <c r="F74" s="72"/>
      <c r="G74" s="2"/>
    </row>
    <row r="75" spans="1:7" x14ac:dyDescent="0.25">
      <c r="A75" s="2" t="s">
        <v>132</v>
      </c>
      <c r="B75" s="20">
        <v>42670</v>
      </c>
      <c r="C75" s="33" t="s">
        <v>133</v>
      </c>
      <c r="D75" s="21">
        <v>8000</v>
      </c>
      <c r="E75" s="35">
        <v>35695</v>
      </c>
      <c r="F75" s="72" t="s">
        <v>384</v>
      </c>
      <c r="G75" s="2"/>
    </row>
    <row r="76" spans="1:7" x14ac:dyDescent="0.25">
      <c r="A76" s="2" t="s">
        <v>134</v>
      </c>
      <c r="B76" s="20">
        <v>42671</v>
      </c>
      <c r="C76" s="33" t="s">
        <v>133</v>
      </c>
      <c r="D76" s="21">
        <v>3213.8</v>
      </c>
      <c r="E76" s="35">
        <v>35716</v>
      </c>
      <c r="F76" s="72" t="s">
        <v>384</v>
      </c>
      <c r="G76" s="2"/>
    </row>
    <row r="77" spans="1:7" x14ac:dyDescent="0.25">
      <c r="A77" s="37" t="s">
        <v>166</v>
      </c>
      <c r="B77" s="20">
        <v>42731</v>
      </c>
      <c r="C77" s="37" t="s">
        <v>167</v>
      </c>
      <c r="D77" s="36">
        <v>746.01</v>
      </c>
      <c r="E77" s="22">
        <v>37068</v>
      </c>
      <c r="F77" s="72"/>
      <c r="G77" s="2"/>
    </row>
    <row r="78" spans="1:7" x14ac:dyDescent="0.25">
      <c r="A78" s="37" t="s">
        <v>177</v>
      </c>
      <c r="B78" s="20">
        <v>42745</v>
      </c>
      <c r="C78" s="37" t="s">
        <v>109</v>
      </c>
      <c r="D78" s="36">
        <v>-9380.85</v>
      </c>
      <c r="E78" s="22">
        <v>3270</v>
      </c>
      <c r="F78" s="72" t="s">
        <v>224</v>
      </c>
      <c r="G78" s="2"/>
    </row>
    <row r="79" spans="1:7" x14ac:dyDescent="0.25">
      <c r="A79" s="2" t="s">
        <v>246</v>
      </c>
      <c r="B79" s="20">
        <v>42866</v>
      </c>
      <c r="C79" s="59" t="s">
        <v>247</v>
      </c>
      <c r="D79" s="21">
        <v>-1754</v>
      </c>
      <c r="E79" s="34" t="s">
        <v>248</v>
      </c>
      <c r="F79" s="72" t="s">
        <v>224</v>
      </c>
      <c r="G79" s="2"/>
    </row>
    <row r="80" spans="1:7" x14ac:dyDescent="0.25">
      <c r="A80" s="2" t="s">
        <v>249</v>
      </c>
      <c r="B80" s="20">
        <v>42872</v>
      </c>
      <c r="C80" s="59" t="s">
        <v>26</v>
      </c>
      <c r="D80" s="21">
        <v>-1891.9</v>
      </c>
      <c r="E80" s="34" t="s">
        <v>250</v>
      </c>
      <c r="F80" s="72"/>
      <c r="G80" s="2"/>
    </row>
    <row r="81" spans="1:7" x14ac:dyDescent="0.25">
      <c r="A81" s="2" t="s">
        <v>259</v>
      </c>
      <c r="B81" s="20">
        <v>42913</v>
      </c>
      <c r="C81" s="33" t="s">
        <v>83</v>
      </c>
      <c r="D81" s="21">
        <v>-1840.21</v>
      </c>
      <c r="E81" s="34" t="s">
        <v>261</v>
      </c>
      <c r="F81" s="72" t="s">
        <v>263</v>
      </c>
      <c r="G81" s="2"/>
    </row>
    <row r="82" spans="1:7" x14ac:dyDescent="0.25">
      <c r="A82" s="2" t="s">
        <v>260</v>
      </c>
      <c r="B82" s="20">
        <v>42892</v>
      </c>
      <c r="C82" s="33" t="s">
        <v>26</v>
      </c>
      <c r="D82" s="21">
        <v>-1966.71</v>
      </c>
      <c r="E82" s="34" t="s">
        <v>262</v>
      </c>
      <c r="F82" s="72" t="s">
        <v>263</v>
      </c>
      <c r="G82" s="2"/>
    </row>
    <row r="83" spans="1:7" x14ac:dyDescent="0.25">
      <c r="A83" s="2" t="s">
        <v>266</v>
      </c>
      <c r="B83" s="20">
        <v>42905</v>
      </c>
      <c r="C83" s="33" t="s">
        <v>270</v>
      </c>
      <c r="D83" s="21">
        <v>6414.91</v>
      </c>
      <c r="E83" s="34">
        <v>40596</v>
      </c>
      <c r="F83" s="72"/>
      <c r="G83" s="2"/>
    </row>
    <row r="84" spans="1:7" x14ac:dyDescent="0.25">
      <c r="A84" s="2" t="s">
        <v>276</v>
      </c>
      <c r="B84" s="20">
        <v>42927</v>
      </c>
      <c r="C84" s="33" t="s">
        <v>247</v>
      </c>
      <c r="D84" s="21">
        <v>-10764</v>
      </c>
      <c r="E84" s="34" t="s">
        <v>284</v>
      </c>
      <c r="F84" s="72"/>
      <c r="G84" s="2"/>
    </row>
    <row r="85" spans="1:7" x14ac:dyDescent="0.25">
      <c r="A85" s="2" t="s">
        <v>277</v>
      </c>
      <c r="B85" s="20">
        <v>42931</v>
      </c>
      <c r="C85" s="33" t="s">
        <v>285</v>
      </c>
      <c r="D85" s="21">
        <v>17106.150000000001</v>
      </c>
      <c r="E85" s="34">
        <v>41209</v>
      </c>
      <c r="F85" s="72"/>
      <c r="G85" s="2"/>
    </row>
    <row r="86" spans="1:7" x14ac:dyDescent="0.25">
      <c r="A86" s="2" t="s">
        <v>283</v>
      </c>
      <c r="B86" s="20">
        <v>42944</v>
      </c>
      <c r="C86" s="33" t="s">
        <v>26</v>
      </c>
      <c r="D86" s="29">
        <v>-1781.06</v>
      </c>
      <c r="E86" s="34">
        <v>18598</v>
      </c>
      <c r="F86" s="72"/>
      <c r="G86" s="2"/>
    </row>
    <row r="87" spans="1:7" x14ac:dyDescent="0.25">
      <c r="A87" s="2" t="s">
        <v>259</v>
      </c>
      <c r="B87" s="20">
        <v>42944</v>
      </c>
      <c r="C87" s="33" t="s">
        <v>26</v>
      </c>
      <c r="D87" s="29">
        <v>-1404.29</v>
      </c>
      <c r="E87" s="34">
        <v>18599</v>
      </c>
      <c r="F87" s="72"/>
      <c r="G87" s="2"/>
    </row>
    <row r="88" spans="1:7" x14ac:dyDescent="0.25">
      <c r="A88" s="2" t="s">
        <v>293</v>
      </c>
      <c r="B88" s="20">
        <v>42971</v>
      </c>
      <c r="C88" s="33" t="s">
        <v>26</v>
      </c>
      <c r="D88" s="21">
        <v>-1494.78</v>
      </c>
      <c r="E88" s="35">
        <v>18618</v>
      </c>
      <c r="F88" s="72" t="s">
        <v>263</v>
      </c>
      <c r="G88" s="2"/>
    </row>
    <row r="89" spans="1:7" x14ac:dyDescent="0.25">
      <c r="A89" s="2" t="s">
        <v>296</v>
      </c>
      <c r="B89" s="20">
        <v>42965</v>
      </c>
      <c r="C89" s="33" t="s">
        <v>307</v>
      </c>
      <c r="D89" s="21">
        <v>9907.41</v>
      </c>
      <c r="E89" s="35">
        <v>41870</v>
      </c>
      <c r="F89" s="72"/>
      <c r="G89" s="2"/>
    </row>
    <row r="90" spans="1:7" x14ac:dyDescent="0.25">
      <c r="A90" s="2" t="s">
        <v>297</v>
      </c>
      <c r="B90" s="20">
        <v>42965</v>
      </c>
      <c r="C90" s="33" t="s">
        <v>308</v>
      </c>
      <c r="D90" s="21">
        <v>7638.31</v>
      </c>
      <c r="E90" s="35">
        <v>41868</v>
      </c>
      <c r="F90" s="72"/>
      <c r="G90" s="2"/>
    </row>
    <row r="91" spans="1:7" x14ac:dyDescent="0.25">
      <c r="A91" s="2" t="s">
        <v>185</v>
      </c>
      <c r="B91" s="20">
        <v>42954</v>
      </c>
      <c r="C91" s="33" t="s">
        <v>310</v>
      </c>
      <c r="D91" s="21">
        <v>3766.69</v>
      </c>
      <c r="E91" s="35">
        <v>41655</v>
      </c>
      <c r="F91" s="72"/>
      <c r="G91" s="2"/>
    </row>
    <row r="92" spans="1:7" x14ac:dyDescent="0.25">
      <c r="A92" s="2" t="s">
        <v>302</v>
      </c>
      <c r="B92" s="20">
        <v>42965</v>
      </c>
      <c r="C92" s="33" t="s">
        <v>311</v>
      </c>
      <c r="D92" s="21">
        <v>8662.58</v>
      </c>
      <c r="E92" s="35">
        <v>41864</v>
      </c>
      <c r="F92" s="72"/>
      <c r="G92" s="2"/>
    </row>
    <row r="93" spans="1:7" x14ac:dyDescent="0.25">
      <c r="A93" s="2" t="s">
        <v>305</v>
      </c>
      <c r="B93" s="20">
        <v>42956</v>
      </c>
      <c r="C93" s="33" t="s">
        <v>313</v>
      </c>
      <c r="D93" s="21">
        <v>14292.51</v>
      </c>
      <c r="E93" s="35">
        <v>41720</v>
      </c>
      <c r="F93" s="72"/>
      <c r="G93" s="2"/>
    </row>
    <row r="94" spans="1:7" x14ac:dyDescent="0.25">
      <c r="A94" s="2" t="s">
        <v>306</v>
      </c>
      <c r="B94" s="20">
        <v>42961</v>
      </c>
      <c r="C94" s="33" t="s">
        <v>314</v>
      </c>
      <c r="D94" s="21">
        <v>13048.54</v>
      </c>
      <c r="E94" s="35">
        <v>41784</v>
      </c>
      <c r="F94" s="72"/>
      <c r="G94" s="2"/>
    </row>
    <row r="95" spans="1:7" x14ac:dyDescent="0.25">
      <c r="A95" s="2" t="s">
        <v>324</v>
      </c>
      <c r="B95" s="38">
        <v>43026</v>
      </c>
      <c r="C95" s="2" t="s">
        <v>247</v>
      </c>
      <c r="D95" s="21">
        <v>-2006</v>
      </c>
      <c r="E95" s="22" t="s">
        <v>328</v>
      </c>
      <c r="F95" s="55" t="s">
        <v>332</v>
      </c>
      <c r="G95" s="2"/>
    </row>
    <row r="96" spans="1:7" x14ac:dyDescent="0.25">
      <c r="A96" s="2" t="s">
        <v>326</v>
      </c>
      <c r="B96" s="38">
        <v>43033</v>
      </c>
      <c r="C96" s="2" t="s">
        <v>26</v>
      </c>
      <c r="D96" s="21">
        <v>-1673.67</v>
      </c>
      <c r="E96" s="22" t="s">
        <v>330</v>
      </c>
      <c r="F96" s="55" t="s">
        <v>333</v>
      </c>
      <c r="G96" s="2"/>
    </row>
    <row r="97" spans="1:7" x14ac:dyDescent="0.25">
      <c r="A97" s="2" t="s">
        <v>327</v>
      </c>
      <c r="B97" s="38">
        <v>43039</v>
      </c>
      <c r="C97" s="2" t="s">
        <v>26</v>
      </c>
      <c r="D97" s="21">
        <v>-1306.44</v>
      </c>
      <c r="E97" s="22" t="s">
        <v>331</v>
      </c>
      <c r="F97" s="55" t="s">
        <v>333</v>
      </c>
      <c r="G97" s="2"/>
    </row>
    <row r="98" spans="1:7" x14ac:dyDescent="0.25">
      <c r="A98" s="2" t="s">
        <v>336</v>
      </c>
      <c r="B98" s="38">
        <v>43036</v>
      </c>
      <c r="C98" s="2" t="s">
        <v>342</v>
      </c>
      <c r="D98" s="21">
        <v>9884.4599999999991</v>
      </c>
      <c r="E98" s="22">
        <v>43161</v>
      </c>
      <c r="F98" s="72" t="s">
        <v>203</v>
      </c>
      <c r="G98" s="2"/>
    </row>
    <row r="99" spans="1:7" x14ac:dyDescent="0.25">
      <c r="A99" s="2" t="s">
        <v>346</v>
      </c>
      <c r="B99" s="38">
        <v>43020</v>
      </c>
      <c r="C99" s="2" t="s">
        <v>347</v>
      </c>
      <c r="D99" s="21">
        <v>285.76</v>
      </c>
      <c r="E99" s="22">
        <v>42865</v>
      </c>
      <c r="F99" s="72" t="s">
        <v>274</v>
      </c>
      <c r="G99" s="2"/>
    </row>
    <row r="100" spans="1:7" x14ac:dyDescent="0.25">
      <c r="A100" s="2" t="s">
        <v>373</v>
      </c>
      <c r="B100" s="38">
        <v>43040</v>
      </c>
      <c r="C100" s="2" t="s">
        <v>247</v>
      </c>
      <c r="D100" s="21">
        <v>-1773.21</v>
      </c>
      <c r="E100" s="22" t="s">
        <v>378</v>
      </c>
      <c r="F100" s="72"/>
      <c r="G100" s="2"/>
    </row>
    <row r="101" spans="1:7" x14ac:dyDescent="0.25">
      <c r="A101" s="2" t="s">
        <v>327</v>
      </c>
      <c r="B101" s="38">
        <v>43040</v>
      </c>
      <c r="C101" s="2" t="s">
        <v>247</v>
      </c>
      <c r="D101" s="21">
        <v>-1804</v>
      </c>
      <c r="E101" s="22" t="s">
        <v>379</v>
      </c>
      <c r="F101" s="72"/>
      <c r="G101" s="2"/>
    </row>
    <row r="102" spans="1:7" x14ac:dyDescent="0.25">
      <c r="A102" s="2" t="s">
        <v>374</v>
      </c>
      <c r="B102" s="38">
        <v>43040</v>
      </c>
      <c r="C102" s="2" t="s">
        <v>247</v>
      </c>
      <c r="D102" s="21">
        <v>-2125</v>
      </c>
      <c r="E102" s="22" t="s">
        <v>380</v>
      </c>
      <c r="F102" s="72"/>
      <c r="G102" s="2"/>
    </row>
    <row r="103" spans="1:7" x14ac:dyDescent="0.25">
      <c r="A103" s="2" t="s">
        <v>375</v>
      </c>
      <c r="B103" s="38">
        <v>43052</v>
      </c>
      <c r="C103" s="2" t="s">
        <v>26</v>
      </c>
      <c r="D103" s="21">
        <v>-1780.75</v>
      </c>
      <c r="E103" s="22" t="s">
        <v>381</v>
      </c>
      <c r="F103" s="72"/>
      <c r="G103" s="2"/>
    </row>
    <row r="104" spans="1:7" x14ac:dyDescent="0.25">
      <c r="A104" s="2" t="s">
        <v>376</v>
      </c>
      <c r="B104" s="38">
        <v>43052</v>
      </c>
      <c r="C104" s="2" t="s">
        <v>26</v>
      </c>
      <c r="D104" s="21">
        <v>-1494.78</v>
      </c>
      <c r="E104" s="22" t="s">
        <v>382</v>
      </c>
      <c r="F104" s="72"/>
      <c r="G104" s="2"/>
    </row>
    <row r="105" spans="1:7" x14ac:dyDescent="0.25">
      <c r="A105" s="2" t="s">
        <v>377</v>
      </c>
      <c r="B105" s="38">
        <v>43053</v>
      </c>
      <c r="C105" s="2" t="s">
        <v>26</v>
      </c>
      <c r="D105" s="21">
        <v>-1728.08</v>
      </c>
      <c r="E105" s="22" t="s">
        <v>383</v>
      </c>
      <c r="F105" s="72"/>
      <c r="G105" s="2"/>
    </row>
    <row r="106" spans="1:7" x14ac:dyDescent="0.25">
      <c r="A106" s="2" t="s">
        <v>349</v>
      </c>
      <c r="B106" s="38">
        <v>43061</v>
      </c>
      <c r="C106" s="2" t="s">
        <v>42</v>
      </c>
      <c r="D106" s="21">
        <v>6323.68</v>
      </c>
      <c r="E106" s="22">
        <v>43639</v>
      </c>
      <c r="F106" s="72" t="s">
        <v>176</v>
      </c>
      <c r="G106" s="2"/>
    </row>
    <row r="107" spans="1:7" x14ac:dyDescent="0.25">
      <c r="A107" s="2" t="s">
        <v>350</v>
      </c>
      <c r="B107" s="38">
        <v>43064</v>
      </c>
      <c r="C107" s="2" t="s">
        <v>363</v>
      </c>
      <c r="D107" s="21">
        <v>9504.0499999999993</v>
      </c>
      <c r="E107" s="22">
        <v>43699</v>
      </c>
      <c r="F107" s="72" t="s">
        <v>201</v>
      </c>
      <c r="G107" s="2"/>
    </row>
    <row r="108" spans="1:7" x14ac:dyDescent="0.25">
      <c r="A108" s="2" t="s">
        <v>351</v>
      </c>
      <c r="B108" s="38">
        <v>43063</v>
      </c>
      <c r="C108" s="2" t="s">
        <v>364</v>
      </c>
      <c r="D108" s="21">
        <v>14525.79</v>
      </c>
      <c r="E108" s="22">
        <v>43695</v>
      </c>
      <c r="F108" s="72" t="s">
        <v>200</v>
      </c>
      <c r="G108" s="2"/>
    </row>
    <row r="109" spans="1:7" x14ac:dyDescent="0.25">
      <c r="A109" s="2" t="s">
        <v>352</v>
      </c>
      <c r="B109" s="38">
        <v>43063</v>
      </c>
      <c r="C109" s="2" t="s">
        <v>365</v>
      </c>
      <c r="D109" s="21">
        <v>16167.25</v>
      </c>
      <c r="E109" s="22">
        <v>43677</v>
      </c>
      <c r="F109" s="72" t="s">
        <v>198</v>
      </c>
      <c r="G109" s="2"/>
    </row>
    <row r="110" spans="1:7" x14ac:dyDescent="0.25">
      <c r="A110" s="2" t="s">
        <v>353</v>
      </c>
      <c r="B110" s="38">
        <v>43040</v>
      </c>
      <c r="C110" s="2" t="s">
        <v>188</v>
      </c>
      <c r="D110" s="21">
        <v>1603.25</v>
      </c>
      <c r="E110" s="22">
        <v>43298</v>
      </c>
      <c r="F110" s="72"/>
      <c r="G110" s="2"/>
    </row>
    <row r="111" spans="1:7" x14ac:dyDescent="0.25">
      <c r="A111" s="2" t="s">
        <v>354</v>
      </c>
      <c r="B111" s="38">
        <v>43063</v>
      </c>
      <c r="C111" s="2" t="s">
        <v>366</v>
      </c>
      <c r="D111" s="21">
        <v>6891.35</v>
      </c>
      <c r="E111" s="22">
        <v>43682</v>
      </c>
      <c r="F111" s="72" t="s">
        <v>193</v>
      </c>
      <c r="G111" s="2"/>
    </row>
    <row r="112" spans="1:7" x14ac:dyDescent="0.25">
      <c r="A112" s="2" t="s">
        <v>355</v>
      </c>
      <c r="B112" s="38">
        <v>43062</v>
      </c>
      <c r="C112" s="2" t="s">
        <v>367</v>
      </c>
      <c r="D112" s="21">
        <v>9797.16</v>
      </c>
      <c r="E112" s="22">
        <v>43661</v>
      </c>
      <c r="F112" s="72" t="s">
        <v>194</v>
      </c>
      <c r="G112" s="2"/>
    </row>
    <row r="113" spans="1:7" x14ac:dyDescent="0.25">
      <c r="A113" s="2" t="s">
        <v>226</v>
      </c>
      <c r="B113" s="38">
        <v>43069</v>
      </c>
      <c r="C113" s="2" t="s">
        <v>368</v>
      </c>
      <c r="D113" s="21">
        <v>17455.59</v>
      </c>
      <c r="E113" s="22">
        <v>43845</v>
      </c>
      <c r="F113" s="72" t="s">
        <v>174</v>
      </c>
      <c r="G113" s="2"/>
    </row>
    <row r="114" spans="1:7" x14ac:dyDescent="0.25">
      <c r="A114" s="2" t="s">
        <v>356</v>
      </c>
      <c r="B114" s="38">
        <v>43047</v>
      </c>
      <c r="C114" s="2" t="s">
        <v>258</v>
      </c>
      <c r="D114" s="21">
        <v>3999.18</v>
      </c>
      <c r="E114" s="22">
        <v>43377</v>
      </c>
      <c r="F114" s="72" t="s">
        <v>175</v>
      </c>
      <c r="G114" s="2"/>
    </row>
    <row r="115" spans="1:7" x14ac:dyDescent="0.25">
      <c r="A115" s="2" t="s">
        <v>357</v>
      </c>
      <c r="B115" s="38">
        <v>43069</v>
      </c>
      <c r="C115" s="2" t="s">
        <v>369</v>
      </c>
      <c r="D115" s="21">
        <v>3807.76</v>
      </c>
      <c r="E115" s="22">
        <v>43844</v>
      </c>
      <c r="F115" s="72" t="s">
        <v>172</v>
      </c>
      <c r="G115" s="2"/>
    </row>
    <row r="116" spans="1:7" x14ac:dyDescent="0.25">
      <c r="A116" s="2" t="s">
        <v>358</v>
      </c>
      <c r="B116" s="38">
        <v>43063</v>
      </c>
      <c r="C116" s="2" t="s">
        <v>370</v>
      </c>
      <c r="D116" s="21">
        <v>9256.66</v>
      </c>
      <c r="E116" s="22">
        <v>43671</v>
      </c>
      <c r="F116" s="72" t="s">
        <v>199</v>
      </c>
      <c r="G116" s="2"/>
    </row>
    <row r="117" spans="1:7" x14ac:dyDescent="0.25">
      <c r="A117" s="2" t="s">
        <v>359</v>
      </c>
      <c r="B117" s="38">
        <v>43066</v>
      </c>
      <c r="C117" s="2" t="s">
        <v>371</v>
      </c>
      <c r="D117" s="21">
        <v>7953.08</v>
      </c>
      <c r="E117" s="22">
        <v>43729</v>
      </c>
      <c r="F117" s="72" t="s">
        <v>171</v>
      </c>
      <c r="G117" s="2"/>
    </row>
    <row r="118" spans="1:7" x14ac:dyDescent="0.25">
      <c r="A118" s="2" t="s">
        <v>360</v>
      </c>
      <c r="B118" s="38">
        <v>43069</v>
      </c>
      <c r="C118" s="2" t="s">
        <v>123</v>
      </c>
      <c r="D118" s="21">
        <v>4600</v>
      </c>
      <c r="E118" s="22">
        <v>43860</v>
      </c>
      <c r="F118" s="72" t="s">
        <v>173</v>
      </c>
      <c r="G118" s="2"/>
    </row>
    <row r="119" spans="1:7" x14ac:dyDescent="0.25">
      <c r="A119" s="2" t="s">
        <v>361</v>
      </c>
      <c r="B119" s="38">
        <v>43068</v>
      </c>
      <c r="C119" s="2" t="s">
        <v>372</v>
      </c>
      <c r="D119" s="21">
        <v>13494.4</v>
      </c>
      <c r="E119" s="22">
        <v>43820</v>
      </c>
      <c r="F119" s="72" t="s">
        <v>202</v>
      </c>
      <c r="G119" s="2"/>
    </row>
    <row r="120" spans="1:7" x14ac:dyDescent="0.25">
      <c r="A120" s="2" t="s">
        <v>362</v>
      </c>
      <c r="B120" s="38">
        <v>43054</v>
      </c>
      <c r="C120" s="2" t="s">
        <v>66</v>
      </c>
      <c r="D120" s="21">
        <v>600</v>
      </c>
      <c r="E120" s="22">
        <v>43520</v>
      </c>
      <c r="F120" s="72"/>
      <c r="G120" s="2"/>
    </row>
    <row r="121" spans="1:7" x14ac:dyDescent="0.25">
      <c r="A121" s="2"/>
      <c r="B121" s="38"/>
      <c r="C121" s="2"/>
      <c r="D121" s="21"/>
      <c r="E121" s="35"/>
      <c r="F121" s="72"/>
      <c r="G121" s="2"/>
    </row>
    <row r="122" spans="1:7" x14ac:dyDescent="0.25">
      <c r="A122" s="2"/>
      <c r="B122" s="39"/>
      <c r="C122" s="40" t="s">
        <v>168</v>
      </c>
      <c r="D122" s="41">
        <f>+SUM(D6:D120)</f>
        <v>466192.84999999992</v>
      </c>
      <c r="E122" s="2"/>
      <c r="F122" s="71"/>
      <c r="G122" s="2"/>
    </row>
    <row r="123" spans="1:7" ht="15.75" thickBot="1" x14ac:dyDescent="0.3">
      <c r="A123" s="2"/>
      <c r="B123" s="39"/>
      <c r="C123" s="40" t="s">
        <v>169</v>
      </c>
      <c r="D123" s="42">
        <v>466195.42</v>
      </c>
      <c r="E123" s="2"/>
      <c r="F123" s="71"/>
      <c r="G123" s="2"/>
    </row>
    <row r="124" spans="1:7" ht="15.75" thickTop="1" x14ac:dyDescent="0.25">
      <c r="A124" s="2"/>
      <c r="B124" s="39"/>
      <c r="C124" s="40" t="s">
        <v>170</v>
      </c>
      <c r="D124" s="43">
        <f>+D122-D123</f>
        <v>-2.5700000000651926</v>
      </c>
      <c r="E124" s="2"/>
      <c r="F124" s="71"/>
      <c r="G124" s="2"/>
    </row>
  </sheetData>
  <autoFilter ref="A5:I120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" right="0.7" top="0.75" bottom="0.75" header="0.3" footer="0.3"/>
  <pageSetup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03"/>
  <sheetViews>
    <sheetView topLeftCell="A97" workbookViewId="0">
      <selection activeCell="J103" sqref="J103"/>
    </sheetView>
  </sheetViews>
  <sheetFormatPr baseColWidth="10" defaultRowHeight="15" x14ac:dyDescent="0.25"/>
  <cols>
    <col min="3" max="3" width="33.7109375" bestFit="1" customWidth="1"/>
    <col min="6" max="6" width="20.140625" style="71" bestFit="1" customWidth="1"/>
  </cols>
  <sheetData>
    <row r="1" spans="1:7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3" t="s">
        <v>1</v>
      </c>
      <c r="B2" s="83"/>
      <c r="C2" s="83"/>
      <c r="D2" s="83"/>
      <c r="E2" s="83"/>
      <c r="F2" s="83"/>
      <c r="G2" s="83"/>
    </row>
    <row r="3" spans="1:7" x14ac:dyDescent="0.25">
      <c r="A3" s="84">
        <v>43070</v>
      </c>
      <c r="B3" s="84"/>
      <c r="C3" s="84"/>
      <c r="D3" s="84"/>
      <c r="E3" s="84"/>
      <c r="F3" s="84"/>
      <c r="G3" s="84"/>
    </row>
    <row r="4" spans="1:7" x14ac:dyDescent="0.25">
      <c r="A4" s="4"/>
      <c r="B4" s="5"/>
      <c r="C4" s="6"/>
      <c r="D4" s="7"/>
      <c r="E4" s="8"/>
      <c r="F4" s="68"/>
      <c r="G4" s="6"/>
    </row>
    <row r="5" spans="1:7" ht="15.75" thickBot="1" x14ac:dyDescent="0.3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78" t="s">
        <v>7</v>
      </c>
      <c r="G5" s="15"/>
    </row>
    <row r="6" spans="1:7" ht="15.75" thickTop="1" x14ac:dyDescent="0.25">
      <c r="A6" s="16"/>
      <c r="B6" s="17"/>
      <c r="C6" s="16"/>
      <c r="D6" s="18">
        <f>156959-117043.86+10+344-6392.05</f>
        <v>33877.089999999997</v>
      </c>
      <c r="E6" s="8"/>
      <c r="F6" s="79"/>
      <c r="G6" s="19"/>
    </row>
    <row r="7" spans="1:7" hidden="1" x14ac:dyDescent="0.25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  <c r="G7" s="2"/>
    </row>
    <row r="8" spans="1:7" hidden="1" x14ac:dyDescent="0.25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  <c r="G8" s="2"/>
    </row>
    <row r="9" spans="1:7" hidden="1" x14ac:dyDescent="0.25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  <c r="G9" s="2"/>
    </row>
    <row r="10" spans="1:7" hidden="1" x14ac:dyDescent="0.25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  <c r="G10" s="2"/>
    </row>
    <row r="11" spans="1:7" hidden="1" x14ac:dyDescent="0.25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  <c r="G11" s="2"/>
    </row>
    <row r="12" spans="1:7" hidden="1" x14ac:dyDescent="0.25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  <c r="G12" s="2"/>
    </row>
    <row r="13" spans="1:7" hidden="1" x14ac:dyDescent="0.25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  <c r="G13" s="2"/>
    </row>
    <row r="14" spans="1:7" hidden="1" x14ac:dyDescent="0.25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  <c r="G14" s="2"/>
    </row>
    <row r="15" spans="1:7" hidden="1" x14ac:dyDescent="0.25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  <c r="G15" s="2"/>
    </row>
    <row r="16" spans="1:7" hidden="1" x14ac:dyDescent="0.25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  <c r="G16" s="2"/>
    </row>
    <row r="17" spans="1:7" hidden="1" x14ac:dyDescent="0.25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71" t="s">
        <v>28</v>
      </c>
      <c r="G17" s="2"/>
    </row>
    <row r="18" spans="1:7" hidden="1" x14ac:dyDescent="0.25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  <c r="G18" s="2"/>
    </row>
    <row r="19" spans="1:7" hidden="1" x14ac:dyDescent="0.25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  <c r="G19" s="2"/>
    </row>
    <row r="20" spans="1:7" hidden="1" x14ac:dyDescent="0.25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  <c r="G20" s="2"/>
    </row>
    <row r="21" spans="1:7" hidden="1" x14ac:dyDescent="0.25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  <c r="G21" s="2"/>
    </row>
    <row r="22" spans="1:7" hidden="1" x14ac:dyDescent="0.25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  <c r="G22" s="2"/>
    </row>
    <row r="23" spans="1:7" hidden="1" x14ac:dyDescent="0.25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  <c r="G23" s="2"/>
    </row>
    <row r="24" spans="1:7" hidden="1" x14ac:dyDescent="0.25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  <c r="G24" s="2"/>
    </row>
    <row r="25" spans="1:7" hidden="1" x14ac:dyDescent="0.25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  <c r="G25" s="2"/>
    </row>
    <row r="26" spans="1:7" hidden="1" x14ac:dyDescent="0.25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  <c r="G26" s="2"/>
    </row>
    <row r="27" spans="1:7" hidden="1" x14ac:dyDescent="0.25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  <c r="G27" s="2"/>
    </row>
    <row r="28" spans="1:7" hidden="1" x14ac:dyDescent="0.25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81"/>
      <c r="G28" s="2"/>
    </row>
    <row r="29" spans="1:7" hidden="1" x14ac:dyDescent="0.25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  <c r="G29" s="2"/>
    </row>
    <row r="30" spans="1:7" hidden="1" x14ac:dyDescent="0.25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  <c r="G30" s="2"/>
    </row>
    <row r="31" spans="1:7" hidden="1" x14ac:dyDescent="0.25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  <c r="G31" s="2"/>
    </row>
    <row r="32" spans="1:7" hidden="1" x14ac:dyDescent="0.25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  <c r="G32" s="2"/>
    </row>
    <row r="33" spans="1:7" hidden="1" x14ac:dyDescent="0.25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  <c r="G33" s="2"/>
    </row>
    <row r="34" spans="1:7" hidden="1" x14ac:dyDescent="0.25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  <c r="G34" s="2"/>
    </row>
    <row r="35" spans="1:7" hidden="1" x14ac:dyDescent="0.25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  <c r="G35" s="2"/>
    </row>
    <row r="36" spans="1:7" hidden="1" x14ac:dyDescent="0.25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71" t="s">
        <v>62</v>
      </c>
      <c r="G36" s="2"/>
    </row>
    <row r="37" spans="1:7" hidden="1" x14ac:dyDescent="0.25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71" t="s">
        <v>62</v>
      </c>
      <c r="G37" s="2"/>
    </row>
    <row r="38" spans="1:7" hidden="1" x14ac:dyDescent="0.25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71" t="s">
        <v>62</v>
      </c>
      <c r="G38" s="2"/>
    </row>
    <row r="39" spans="1:7" hidden="1" x14ac:dyDescent="0.25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71" t="s">
        <v>62</v>
      </c>
      <c r="G39" s="2"/>
    </row>
    <row r="40" spans="1:7" hidden="1" x14ac:dyDescent="0.25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71" t="s">
        <v>62</v>
      </c>
      <c r="G40" s="2"/>
    </row>
    <row r="41" spans="1:7" hidden="1" x14ac:dyDescent="0.25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71" t="s">
        <v>62</v>
      </c>
      <c r="G41" s="2"/>
    </row>
    <row r="42" spans="1:7" hidden="1" x14ac:dyDescent="0.25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  <c r="G42" s="2"/>
    </row>
    <row r="43" spans="1:7" hidden="1" x14ac:dyDescent="0.25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  <c r="G43" s="2"/>
    </row>
    <row r="44" spans="1:7" hidden="1" x14ac:dyDescent="0.25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  <c r="G44" s="2"/>
    </row>
    <row r="45" spans="1:7" hidden="1" x14ac:dyDescent="0.25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  <c r="G45" s="2"/>
    </row>
    <row r="46" spans="1:7" hidden="1" x14ac:dyDescent="0.25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  <c r="G46" s="2"/>
    </row>
    <row r="47" spans="1:7" hidden="1" x14ac:dyDescent="0.25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  <c r="G47" s="2"/>
    </row>
    <row r="48" spans="1:7" hidden="1" x14ac:dyDescent="0.25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  <c r="G48" s="2"/>
    </row>
    <row r="49" spans="1:7" hidden="1" x14ac:dyDescent="0.25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  <c r="G49" s="2"/>
    </row>
    <row r="50" spans="1:7" hidden="1" x14ac:dyDescent="0.25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  <c r="G50" s="2"/>
    </row>
    <row r="51" spans="1:7" hidden="1" x14ac:dyDescent="0.25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  <c r="G51" s="2"/>
    </row>
    <row r="52" spans="1:7" hidden="1" x14ac:dyDescent="0.25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  <c r="G52" s="2"/>
    </row>
    <row r="53" spans="1:7" hidden="1" x14ac:dyDescent="0.25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  <c r="G53" s="2"/>
    </row>
    <row r="54" spans="1:7" hidden="1" x14ac:dyDescent="0.25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  <c r="G54" s="2"/>
    </row>
    <row r="55" spans="1:7" hidden="1" x14ac:dyDescent="0.25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  <c r="G55" s="2"/>
    </row>
    <row r="56" spans="1:7" hidden="1" x14ac:dyDescent="0.25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G56" s="2"/>
    </row>
    <row r="57" spans="1:7" hidden="1" x14ac:dyDescent="0.25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  <c r="G57" s="2"/>
    </row>
    <row r="58" spans="1:7" hidden="1" x14ac:dyDescent="0.25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  <c r="G58" s="2"/>
    </row>
    <row r="59" spans="1:7" hidden="1" x14ac:dyDescent="0.25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  <c r="G59" s="2"/>
    </row>
    <row r="60" spans="1:7" hidden="1" x14ac:dyDescent="0.25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  <c r="G60" s="2"/>
    </row>
    <row r="61" spans="1:7" hidden="1" x14ac:dyDescent="0.25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  <c r="G61" s="2"/>
    </row>
    <row r="62" spans="1:7" hidden="1" x14ac:dyDescent="0.25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  <c r="G62" s="2"/>
    </row>
    <row r="63" spans="1:7" hidden="1" x14ac:dyDescent="0.25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  <c r="G63" s="2"/>
    </row>
    <row r="64" spans="1:7" hidden="1" x14ac:dyDescent="0.25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  <c r="G64" s="2"/>
    </row>
    <row r="65" spans="1:7" hidden="1" x14ac:dyDescent="0.25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  <c r="G65" s="2"/>
    </row>
    <row r="66" spans="1:7" hidden="1" x14ac:dyDescent="0.25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  <c r="G66" s="2"/>
    </row>
    <row r="67" spans="1:7" hidden="1" x14ac:dyDescent="0.25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  <c r="G67" s="2"/>
    </row>
    <row r="68" spans="1:7" hidden="1" x14ac:dyDescent="0.25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80" t="s">
        <v>118</v>
      </c>
      <c r="G68" s="32"/>
    </row>
    <row r="69" spans="1:7" hidden="1" x14ac:dyDescent="0.25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  <c r="G69" s="2"/>
    </row>
    <row r="70" spans="1:7" hidden="1" x14ac:dyDescent="0.25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  <c r="G70" s="2"/>
    </row>
    <row r="71" spans="1:7" hidden="1" x14ac:dyDescent="0.25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  <c r="G71" s="2"/>
    </row>
    <row r="72" spans="1:7" hidden="1" x14ac:dyDescent="0.25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G72" s="36"/>
    </row>
    <row r="73" spans="1:7" hidden="1" x14ac:dyDescent="0.25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  <c r="G73" s="2"/>
    </row>
    <row r="74" spans="1:7" hidden="1" x14ac:dyDescent="0.25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  <c r="G74" s="2"/>
    </row>
    <row r="75" spans="1:7" hidden="1" x14ac:dyDescent="0.25">
      <c r="A75" s="37" t="s">
        <v>166</v>
      </c>
      <c r="B75" s="20">
        <v>42731</v>
      </c>
      <c r="C75" s="37" t="s">
        <v>167</v>
      </c>
      <c r="D75" s="36">
        <v>746.01</v>
      </c>
      <c r="E75" s="22">
        <v>37068</v>
      </c>
      <c r="G75" s="2"/>
    </row>
    <row r="76" spans="1:7" x14ac:dyDescent="0.25">
      <c r="A76" s="37" t="s">
        <v>177</v>
      </c>
      <c r="B76" s="20">
        <v>42745</v>
      </c>
      <c r="C76" s="37" t="s">
        <v>109</v>
      </c>
      <c r="D76" s="36">
        <v>-9380.85</v>
      </c>
      <c r="E76" s="22">
        <v>3270</v>
      </c>
      <c r="F76" s="71" t="s">
        <v>224</v>
      </c>
      <c r="G76" s="2"/>
    </row>
    <row r="77" spans="1:7" x14ac:dyDescent="0.25">
      <c r="A77" s="2" t="s">
        <v>246</v>
      </c>
      <c r="B77" s="20">
        <v>42866</v>
      </c>
      <c r="C77" s="59" t="s">
        <v>247</v>
      </c>
      <c r="D77" s="21">
        <v>-1754</v>
      </c>
      <c r="E77" s="34" t="s">
        <v>248</v>
      </c>
      <c r="F77" s="71" t="s">
        <v>224</v>
      </c>
      <c r="G77" s="2"/>
    </row>
    <row r="78" spans="1:7" x14ac:dyDescent="0.25">
      <c r="A78" s="2" t="s">
        <v>259</v>
      </c>
      <c r="B78" s="20">
        <v>42913</v>
      </c>
      <c r="C78" s="33" t="s">
        <v>83</v>
      </c>
      <c r="D78" s="21">
        <v>-1840.21</v>
      </c>
      <c r="E78" s="34" t="s">
        <v>261</v>
      </c>
      <c r="F78" s="71" t="s">
        <v>263</v>
      </c>
      <c r="G78" s="2"/>
    </row>
    <row r="79" spans="1:7" x14ac:dyDescent="0.25">
      <c r="A79" s="2" t="s">
        <v>266</v>
      </c>
      <c r="B79" s="20">
        <v>42905</v>
      </c>
      <c r="C79" s="33" t="s">
        <v>270</v>
      </c>
      <c r="D79" s="21">
        <v>6414.91</v>
      </c>
      <c r="E79" s="34">
        <v>40596</v>
      </c>
      <c r="G79" s="2"/>
    </row>
    <row r="80" spans="1:7" x14ac:dyDescent="0.25">
      <c r="A80" s="2" t="s">
        <v>276</v>
      </c>
      <c r="B80" s="20">
        <v>42927</v>
      </c>
      <c r="C80" s="33" t="s">
        <v>247</v>
      </c>
      <c r="D80" s="21">
        <v>-10764</v>
      </c>
      <c r="E80" s="34" t="s">
        <v>284</v>
      </c>
      <c r="G80" s="2"/>
    </row>
    <row r="81" spans="1:7" x14ac:dyDescent="0.25">
      <c r="A81" s="2" t="s">
        <v>277</v>
      </c>
      <c r="B81" s="20">
        <v>42931</v>
      </c>
      <c r="C81" s="33" t="s">
        <v>285</v>
      </c>
      <c r="D81" s="21">
        <v>17106.150000000001</v>
      </c>
      <c r="E81" s="34">
        <v>41209</v>
      </c>
      <c r="G81" s="2"/>
    </row>
    <row r="82" spans="1:7" x14ac:dyDescent="0.25">
      <c r="A82" s="2" t="s">
        <v>296</v>
      </c>
      <c r="B82" s="20">
        <v>42965</v>
      </c>
      <c r="C82" s="33" t="s">
        <v>307</v>
      </c>
      <c r="D82" s="21">
        <v>9907.41</v>
      </c>
      <c r="E82" s="35">
        <v>41870</v>
      </c>
      <c r="G82" s="2"/>
    </row>
    <row r="83" spans="1:7" x14ac:dyDescent="0.25">
      <c r="A83" s="2" t="s">
        <v>297</v>
      </c>
      <c r="B83" s="20">
        <v>42965</v>
      </c>
      <c r="C83" s="33" t="s">
        <v>308</v>
      </c>
      <c r="D83" s="21">
        <v>7638.31</v>
      </c>
      <c r="E83" s="35">
        <v>41868</v>
      </c>
      <c r="G83" s="2"/>
    </row>
    <row r="84" spans="1:7" x14ac:dyDescent="0.25">
      <c r="A84" s="2" t="s">
        <v>185</v>
      </c>
      <c r="B84" s="20">
        <v>42954</v>
      </c>
      <c r="C84" s="33" t="s">
        <v>310</v>
      </c>
      <c r="D84" s="21">
        <v>3766.69</v>
      </c>
      <c r="E84" s="35">
        <v>41655</v>
      </c>
      <c r="G84" s="2"/>
    </row>
    <row r="85" spans="1:7" x14ac:dyDescent="0.25">
      <c r="A85" s="2" t="s">
        <v>302</v>
      </c>
      <c r="B85" s="20">
        <v>42965</v>
      </c>
      <c r="C85" s="33" t="s">
        <v>311</v>
      </c>
      <c r="D85" s="21">
        <v>8662.58</v>
      </c>
      <c r="E85" s="35">
        <v>41864</v>
      </c>
      <c r="G85" s="2"/>
    </row>
    <row r="86" spans="1:7" x14ac:dyDescent="0.25">
      <c r="A86" s="2" t="s">
        <v>305</v>
      </c>
      <c r="B86" s="20">
        <v>42956</v>
      </c>
      <c r="C86" s="33" t="s">
        <v>313</v>
      </c>
      <c r="D86" s="21">
        <v>14292.51</v>
      </c>
      <c r="E86" s="35">
        <v>41720</v>
      </c>
      <c r="G86" s="2"/>
    </row>
    <row r="87" spans="1:7" x14ac:dyDescent="0.25">
      <c r="A87" s="2" t="s">
        <v>306</v>
      </c>
      <c r="B87" s="20">
        <v>42961</v>
      </c>
      <c r="C87" s="33" t="s">
        <v>314</v>
      </c>
      <c r="D87" s="21">
        <v>13048.54</v>
      </c>
      <c r="E87" s="35">
        <v>41784</v>
      </c>
      <c r="G87" s="2"/>
    </row>
    <row r="88" spans="1:7" x14ac:dyDescent="0.25">
      <c r="A88" s="2" t="s">
        <v>346</v>
      </c>
      <c r="B88" s="20">
        <v>43020</v>
      </c>
      <c r="C88" s="2" t="s">
        <v>347</v>
      </c>
      <c r="D88" s="21">
        <v>285.76</v>
      </c>
      <c r="E88" s="22">
        <v>42865</v>
      </c>
      <c r="F88" s="71" t="s">
        <v>274</v>
      </c>
      <c r="G88" s="2"/>
    </row>
    <row r="89" spans="1:7" x14ac:dyDescent="0.25">
      <c r="A89" s="2" t="s">
        <v>353</v>
      </c>
      <c r="B89" s="20">
        <v>43040</v>
      </c>
      <c r="C89" s="2" t="s">
        <v>188</v>
      </c>
      <c r="D89" s="21">
        <v>1603.25</v>
      </c>
      <c r="E89" s="22">
        <v>43298</v>
      </c>
      <c r="G89" s="2"/>
    </row>
    <row r="90" spans="1:7" x14ac:dyDescent="0.25">
      <c r="A90" s="2" t="s">
        <v>362</v>
      </c>
      <c r="B90" s="20">
        <v>43054</v>
      </c>
      <c r="C90" s="2" t="s">
        <v>66</v>
      </c>
      <c r="D90" s="21">
        <v>600</v>
      </c>
      <c r="E90" s="22">
        <v>43520</v>
      </c>
      <c r="G90" s="2"/>
    </row>
    <row r="91" spans="1:7" x14ac:dyDescent="0.25">
      <c r="A91" s="2" t="s">
        <v>390</v>
      </c>
      <c r="B91" s="20">
        <v>43091</v>
      </c>
      <c r="C91" s="55" t="s">
        <v>395</v>
      </c>
      <c r="D91" s="76">
        <v>9433.4</v>
      </c>
      <c r="E91" s="34">
        <v>44298</v>
      </c>
      <c r="G91" s="2"/>
    </row>
    <row r="92" spans="1:7" x14ac:dyDescent="0.25">
      <c r="A92" s="2" t="s">
        <v>391</v>
      </c>
      <c r="B92" s="20">
        <v>43097</v>
      </c>
      <c r="C92" s="2" t="s">
        <v>396</v>
      </c>
      <c r="D92" s="76">
        <v>10982</v>
      </c>
      <c r="E92" s="22">
        <v>44401</v>
      </c>
      <c r="G92" s="2"/>
    </row>
    <row r="93" spans="1:7" x14ac:dyDescent="0.25">
      <c r="A93" s="2" t="s">
        <v>392</v>
      </c>
      <c r="B93" s="20">
        <v>43097</v>
      </c>
      <c r="C93" s="2" t="s">
        <v>397</v>
      </c>
      <c r="D93" s="76">
        <v>6999.3</v>
      </c>
      <c r="E93" s="22">
        <v>44390</v>
      </c>
      <c r="G93" s="2"/>
    </row>
    <row r="94" spans="1:7" x14ac:dyDescent="0.25">
      <c r="A94" s="2" t="s">
        <v>385</v>
      </c>
      <c r="B94" s="20">
        <v>43089</v>
      </c>
      <c r="C94" s="2" t="s">
        <v>386</v>
      </c>
      <c r="D94" s="76">
        <v>13897.65</v>
      </c>
      <c r="E94" s="22">
        <v>44252</v>
      </c>
      <c r="G94" s="2"/>
    </row>
    <row r="95" spans="1:7" x14ac:dyDescent="0.25">
      <c r="A95" s="2" t="s">
        <v>393</v>
      </c>
      <c r="B95" s="20">
        <v>43097</v>
      </c>
      <c r="C95" s="2" t="s">
        <v>398</v>
      </c>
      <c r="D95" s="76">
        <v>9421.99</v>
      </c>
      <c r="E95" s="22">
        <v>44403</v>
      </c>
      <c r="G95" s="2"/>
    </row>
    <row r="96" spans="1:7" x14ac:dyDescent="0.25">
      <c r="A96" s="74" t="s">
        <v>394</v>
      </c>
      <c r="B96" s="82">
        <v>43091</v>
      </c>
      <c r="C96" s="75" t="s">
        <v>399</v>
      </c>
      <c r="D96" s="76">
        <v>8120</v>
      </c>
      <c r="E96" s="77">
        <v>44299</v>
      </c>
      <c r="G96" s="2"/>
    </row>
    <row r="97" spans="1:7" x14ac:dyDescent="0.25">
      <c r="A97" s="2" t="s">
        <v>387</v>
      </c>
      <c r="B97" s="20">
        <v>43070</v>
      </c>
      <c r="C97" s="2" t="s">
        <v>109</v>
      </c>
      <c r="D97" s="76">
        <v>-23435.48</v>
      </c>
      <c r="E97" s="22" t="s">
        <v>388</v>
      </c>
      <c r="F97" s="71" t="s">
        <v>389</v>
      </c>
      <c r="G97" s="2"/>
    </row>
    <row r="98" spans="1:7" x14ac:dyDescent="0.25">
      <c r="A98" s="26" t="s">
        <v>400</v>
      </c>
      <c r="B98" s="87">
        <v>43078</v>
      </c>
      <c r="C98" s="26" t="s">
        <v>401</v>
      </c>
      <c r="D98" s="76">
        <v>2000</v>
      </c>
      <c r="E98" s="77"/>
      <c r="G98" s="2"/>
    </row>
    <row r="99" spans="1:7" x14ac:dyDescent="0.25">
      <c r="A99" s="74"/>
      <c r="B99" s="86"/>
      <c r="C99" s="74" t="s">
        <v>402</v>
      </c>
      <c r="D99" s="76">
        <v>11310.72</v>
      </c>
      <c r="E99" s="77"/>
      <c r="G99" s="2"/>
    </row>
    <row r="100" spans="1:7" x14ac:dyDescent="0.25">
      <c r="A100" s="2"/>
      <c r="B100" s="38"/>
      <c r="C100" s="2"/>
      <c r="D100" s="21"/>
      <c r="E100" s="35"/>
      <c r="G100" s="2"/>
    </row>
    <row r="101" spans="1:7" x14ac:dyDescent="0.25">
      <c r="A101" s="2"/>
      <c r="B101" s="39"/>
      <c r="C101" s="40" t="s">
        <v>168</v>
      </c>
      <c r="D101" s="41">
        <f>+SUM(D6:D99)</f>
        <v>394278.89000000007</v>
      </c>
      <c r="E101" s="2"/>
      <c r="G101" s="2"/>
    </row>
    <row r="102" spans="1:7" ht="15.75" thickBot="1" x14ac:dyDescent="0.3">
      <c r="A102" s="2"/>
      <c r="B102" s="39"/>
      <c r="C102" s="40" t="s">
        <v>169</v>
      </c>
      <c r="D102" s="42">
        <v>394281</v>
      </c>
      <c r="E102" s="2"/>
      <c r="G102" s="2"/>
    </row>
    <row r="103" spans="1:7" ht="15.75" thickTop="1" x14ac:dyDescent="0.25">
      <c r="A103" s="2"/>
      <c r="B103" s="39"/>
      <c r="C103" s="40" t="s">
        <v>170</v>
      </c>
      <c r="D103" s="43">
        <f>+D101-D102</f>
        <v>-2.1099999999278225</v>
      </c>
      <c r="E103" s="2"/>
      <c r="G103" s="2"/>
    </row>
  </sheetData>
  <autoFilter ref="A5:G97">
    <filterColumn colId="1">
      <filters blank="1">
        <dateGroupItem year="2017" dateTimeGrouping="year"/>
      </filters>
    </filterColumn>
  </autoFilter>
  <mergeCells count="3">
    <mergeCell ref="A1:G1"/>
    <mergeCell ref="A2:G2"/>
    <mergeCell ref="A3:G3"/>
  </mergeCells>
  <pageMargins left="0.7" right="0.7" top="0.75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03"/>
  <sheetViews>
    <sheetView topLeftCell="A80" workbookViewId="0">
      <selection activeCell="C107" sqref="C107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20" style="2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42736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156959-117043.86+10+344-6392.05</f>
        <v>33877.089999999997</v>
      </c>
      <c r="E6" s="8"/>
      <c r="F6" s="44"/>
      <c r="G6" s="19"/>
    </row>
    <row r="7" spans="1:9" hidden="1" x14ac:dyDescent="0.2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</row>
    <row r="8" spans="1:9" hidden="1" x14ac:dyDescent="0.2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</row>
    <row r="9" spans="1:9" hidden="1" x14ac:dyDescent="0.2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</row>
    <row r="10" spans="1:9" hidden="1" x14ac:dyDescent="0.2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</row>
    <row r="11" spans="1:9" hidden="1" x14ac:dyDescent="0.2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</row>
    <row r="12" spans="1:9" hidden="1" x14ac:dyDescent="0.2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</row>
    <row r="13" spans="1:9" hidden="1" x14ac:dyDescent="0.2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</row>
    <row r="14" spans="1:9" hidden="1" x14ac:dyDescent="0.2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</row>
    <row r="15" spans="1:9" hidden="1" x14ac:dyDescent="0.2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</row>
    <row r="16" spans="1:9" hidden="1" x14ac:dyDescent="0.2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</row>
    <row r="17" spans="1:8" hidden="1" x14ac:dyDescent="0.2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</row>
    <row r="18" spans="1:8" hidden="1" x14ac:dyDescent="0.2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</row>
    <row r="19" spans="1:8" hidden="1" x14ac:dyDescent="0.2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</row>
    <row r="20" spans="1:8" hidden="1" x14ac:dyDescent="0.2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</row>
    <row r="21" spans="1:8" hidden="1" x14ac:dyDescent="0.2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</row>
    <row r="22" spans="1:8" hidden="1" x14ac:dyDescent="0.2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</row>
    <row r="23" spans="1:8" hidden="1" x14ac:dyDescent="0.2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</row>
    <row r="24" spans="1:8" hidden="1" x14ac:dyDescent="0.2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</row>
    <row r="25" spans="1:8" hidden="1" x14ac:dyDescent="0.2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</row>
    <row r="26" spans="1:8" hidden="1" x14ac:dyDescent="0.2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</row>
    <row r="27" spans="1:8" hidden="1" x14ac:dyDescent="0.2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</row>
    <row r="28" spans="1:8" hidden="1" x14ac:dyDescent="0.2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H28" s="24"/>
    </row>
    <row r="29" spans="1:8" hidden="1" x14ac:dyDescent="0.2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</row>
    <row r="30" spans="1:8" hidden="1" x14ac:dyDescent="0.2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</row>
    <row r="31" spans="1:8" hidden="1" x14ac:dyDescent="0.2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</row>
    <row r="32" spans="1:8" hidden="1" x14ac:dyDescent="0.2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</row>
    <row r="33" spans="1:6" hidden="1" x14ac:dyDescent="0.2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</row>
    <row r="34" spans="1:6" hidden="1" x14ac:dyDescent="0.2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</row>
    <row r="35" spans="1:6" hidden="1" x14ac:dyDescent="0.2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</row>
    <row r="36" spans="1:6" hidden="1" x14ac:dyDescent="0.2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</row>
    <row r="37" spans="1:6" hidden="1" x14ac:dyDescent="0.2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</row>
    <row r="38" spans="1:6" hidden="1" x14ac:dyDescent="0.2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</row>
    <row r="39" spans="1:6" hidden="1" x14ac:dyDescent="0.2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</row>
    <row r="40" spans="1:6" hidden="1" x14ac:dyDescent="0.2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</row>
    <row r="41" spans="1:6" hidden="1" x14ac:dyDescent="0.2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</row>
    <row r="42" spans="1:6" hidden="1" x14ac:dyDescent="0.2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</row>
    <row r="43" spans="1:6" hidden="1" x14ac:dyDescent="0.2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</row>
    <row r="44" spans="1:6" hidden="1" x14ac:dyDescent="0.2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</row>
    <row r="45" spans="1:6" hidden="1" x14ac:dyDescent="0.2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</row>
    <row r="46" spans="1:6" hidden="1" x14ac:dyDescent="0.2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</row>
    <row r="47" spans="1:6" hidden="1" x14ac:dyDescent="0.2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</row>
    <row r="48" spans="1:6" hidden="1" x14ac:dyDescent="0.2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</row>
    <row r="49" spans="1:6" hidden="1" x14ac:dyDescent="0.2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</row>
    <row r="50" spans="1:6" hidden="1" x14ac:dyDescent="0.2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</row>
    <row r="51" spans="1:6" hidden="1" x14ac:dyDescent="0.2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</row>
    <row r="52" spans="1:6" hidden="1" x14ac:dyDescent="0.2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</row>
    <row r="53" spans="1:6" hidden="1" x14ac:dyDescent="0.2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</row>
    <row r="54" spans="1:6" hidden="1" x14ac:dyDescent="0.2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</row>
    <row r="55" spans="1:6" hidden="1" x14ac:dyDescent="0.2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</row>
    <row r="56" spans="1:6" hidden="1" x14ac:dyDescent="0.2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 t="s">
        <v>96</v>
      </c>
    </row>
    <row r="57" spans="1:6" hidden="1" x14ac:dyDescent="0.2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</row>
    <row r="58" spans="1:6" hidden="1" x14ac:dyDescent="0.2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</row>
    <row r="59" spans="1:6" hidden="1" x14ac:dyDescent="0.2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</row>
    <row r="60" spans="1:6" hidden="1" x14ac:dyDescent="0.2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</row>
    <row r="61" spans="1:6" hidden="1" x14ac:dyDescent="0.2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</row>
    <row r="62" spans="1:6" x14ac:dyDescent="0.2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</row>
    <row r="63" spans="1:6" x14ac:dyDescent="0.2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</row>
    <row r="64" spans="1:6" x14ac:dyDescent="0.2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</row>
    <row r="65" spans="1:7" x14ac:dyDescent="0.2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</row>
    <row r="66" spans="1:7" x14ac:dyDescent="0.2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</row>
    <row r="67" spans="1:7" x14ac:dyDescent="0.2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</row>
    <row r="68" spans="1:7" x14ac:dyDescent="0.2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31" t="s">
        <v>118</v>
      </c>
      <c r="G68" s="32" t="s">
        <v>119</v>
      </c>
    </row>
    <row r="69" spans="1:7" x14ac:dyDescent="0.2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</row>
    <row r="70" spans="1:7" x14ac:dyDescent="0.2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</row>
    <row r="71" spans="1:7" x14ac:dyDescent="0.2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</row>
    <row r="72" spans="1:7" x14ac:dyDescent="0.2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G72" s="36"/>
    </row>
    <row r="73" spans="1:7" x14ac:dyDescent="0.2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</row>
    <row r="74" spans="1:7" x14ac:dyDescent="0.2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</row>
    <row r="75" spans="1:7" x14ac:dyDescent="0.2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</row>
    <row r="76" spans="1:7" x14ac:dyDescent="0.2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</row>
    <row r="77" spans="1:7" x14ac:dyDescent="0.2">
      <c r="A77" s="2" t="s">
        <v>135</v>
      </c>
      <c r="B77" s="38">
        <v>42690</v>
      </c>
      <c r="C77" s="2" t="s">
        <v>136</v>
      </c>
      <c r="D77" s="21">
        <v>10337.16</v>
      </c>
      <c r="E77" s="22">
        <v>36086</v>
      </c>
      <c r="F77" s="23" t="s">
        <v>200</v>
      </c>
    </row>
    <row r="78" spans="1:7" x14ac:dyDescent="0.2">
      <c r="A78" s="2" t="s">
        <v>137</v>
      </c>
      <c r="B78" s="38">
        <v>42693</v>
      </c>
      <c r="C78" s="2" t="s">
        <v>138</v>
      </c>
      <c r="D78" s="21">
        <v>9205.0300000000007</v>
      </c>
      <c r="E78" s="22">
        <v>36171</v>
      </c>
    </row>
    <row r="79" spans="1:7" x14ac:dyDescent="0.2">
      <c r="A79" s="2" t="s">
        <v>139</v>
      </c>
      <c r="B79" s="38">
        <v>42690</v>
      </c>
      <c r="C79" s="2" t="s">
        <v>140</v>
      </c>
      <c r="D79" s="21">
        <v>12016.9</v>
      </c>
      <c r="E79" s="22">
        <v>36084</v>
      </c>
      <c r="F79" s="23" t="s">
        <v>199</v>
      </c>
    </row>
    <row r="80" spans="1:7" x14ac:dyDescent="0.2">
      <c r="A80" s="2" t="s">
        <v>143</v>
      </c>
      <c r="B80" s="38">
        <v>42686</v>
      </c>
      <c r="C80" s="2" t="s">
        <v>144</v>
      </c>
      <c r="D80" s="21">
        <v>1213.8</v>
      </c>
      <c r="E80" s="22">
        <v>36018</v>
      </c>
      <c r="F80" s="23" t="s">
        <v>201</v>
      </c>
    </row>
    <row r="81" spans="1:6" x14ac:dyDescent="0.2">
      <c r="A81" s="2" t="s">
        <v>145</v>
      </c>
      <c r="B81" s="38">
        <v>42686</v>
      </c>
      <c r="C81" s="2" t="s">
        <v>144</v>
      </c>
      <c r="D81" s="21">
        <v>10000</v>
      </c>
      <c r="E81" s="22">
        <v>36022</v>
      </c>
      <c r="F81" s="23" t="s">
        <v>201</v>
      </c>
    </row>
    <row r="82" spans="1:6" x14ac:dyDescent="0.2">
      <c r="A82" s="2" t="s">
        <v>146</v>
      </c>
      <c r="B82" s="38">
        <v>42690</v>
      </c>
      <c r="C82" s="2" t="s">
        <v>147</v>
      </c>
      <c r="D82" s="21">
        <v>10628.29</v>
      </c>
      <c r="E82" s="22">
        <v>36071</v>
      </c>
      <c r="F82" s="23" t="s">
        <v>202</v>
      </c>
    </row>
    <row r="83" spans="1:6" x14ac:dyDescent="0.2">
      <c r="A83" s="2" t="s">
        <v>152</v>
      </c>
      <c r="B83" s="38">
        <v>42710</v>
      </c>
      <c r="C83" s="2" t="s">
        <v>153</v>
      </c>
      <c r="D83" s="21">
        <v>2090.34</v>
      </c>
      <c r="E83" s="22">
        <v>36534</v>
      </c>
    </row>
    <row r="84" spans="1:6" x14ac:dyDescent="0.2">
      <c r="A84" s="2" t="s">
        <v>154</v>
      </c>
      <c r="B84" s="38">
        <v>42726</v>
      </c>
      <c r="C84" s="2" t="s">
        <v>155</v>
      </c>
      <c r="D84" s="21">
        <v>9039.7099999999991</v>
      </c>
      <c r="E84" s="22">
        <v>36928</v>
      </c>
    </row>
    <row r="85" spans="1:6" ht="10.5" customHeight="1" x14ac:dyDescent="0.2">
      <c r="A85" s="2" t="s">
        <v>162</v>
      </c>
      <c r="B85" s="38">
        <v>42718</v>
      </c>
      <c r="C85" s="2" t="s">
        <v>163</v>
      </c>
      <c r="D85" s="21">
        <v>5846.03</v>
      </c>
      <c r="E85" s="22">
        <v>36749</v>
      </c>
    </row>
    <row r="86" spans="1:6" x14ac:dyDescent="0.2">
      <c r="A86" s="2" t="s">
        <v>166</v>
      </c>
      <c r="B86" s="38">
        <v>42731</v>
      </c>
      <c r="C86" s="2" t="s">
        <v>167</v>
      </c>
      <c r="D86" s="21">
        <v>746.01</v>
      </c>
      <c r="E86" s="22">
        <v>37068</v>
      </c>
    </row>
    <row r="87" spans="1:6" x14ac:dyDescent="0.2">
      <c r="A87" s="2" t="s">
        <v>178</v>
      </c>
      <c r="B87" s="38">
        <v>42762</v>
      </c>
      <c r="C87" s="2" t="s">
        <v>187</v>
      </c>
      <c r="D87" s="21">
        <v>6369.19</v>
      </c>
      <c r="E87" s="22">
        <v>37798</v>
      </c>
      <c r="F87" s="23" t="s">
        <v>171</v>
      </c>
    </row>
    <row r="88" spans="1:6" x14ac:dyDescent="0.2">
      <c r="A88" s="2" t="s">
        <v>195</v>
      </c>
      <c r="B88" s="38">
        <v>42763</v>
      </c>
      <c r="C88" s="2" t="s">
        <v>196</v>
      </c>
      <c r="D88" s="21">
        <v>8685.66</v>
      </c>
      <c r="E88" s="22">
        <v>37818</v>
      </c>
      <c r="F88" s="23" t="s">
        <v>174</v>
      </c>
    </row>
    <row r="89" spans="1:6" x14ac:dyDescent="0.2">
      <c r="A89" s="2" t="s">
        <v>179</v>
      </c>
      <c r="B89" s="38">
        <v>42752</v>
      </c>
      <c r="C89" s="25" t="s">
        <v>188</v>
      </c>
      <c r="D89" s="21">
        <v>2613</v>
      </c>
      <c r="E89" s="22">
        <v>37552</v>
      </c>
      <c r="F89" s="23" t="s">
        <v>194</v>
      </c>
    </row>
    <row r="90" spans="1:6" x14ac:dyDescent="0.2">
      <c r="A90" s="2" t="s">
        <v>180</v>
      </c>
      <c r="B90" s="38">
        <v>42762</v>
      </c>
      <c r="C90" s="2" t="s">
        <v>188</v>
      </c>
      <c r="D90" s="21">
        <v>11199.75</v>
      </c>
      <c r="E90" s="22">
        <v>37783</v>
      </c>
      <c r="F90" s="23" t="s">
        <v>193</v>
      </c>
    </row>
    <row r="91" spans="1:6" x14ac:dyDescent="0.2">
      <c r="A91" s="2" t="s">
        <v>181</v>
      </c>
      <c r="B91" s="38">
        <v>42762</v>
      </c>
      <c r="C91" s="2" t="s">
        <v>188</v>
      </c>
      <c r="D91" s="21">
        <v>6441.75</v>
      </c>
      <c r="E91" s="22">
        <v>37784</v>
      </c>
      <c r="F91" s="23" t="s">
        <v>198</v>
      </c>
    </row>
    <row r="92" spans="1:6" x14ac:dyDescent="0.2">
      <c r="A92" s="2" t="s">
        <v>182</v>
      </c>
      <c r="B92" s="38">
        <v>42766</v>
      </c>
      <c r="C92" s="2" t="s">
        <v>38</v>
      </c>
      <c r="D92" s="21">
        <v>6587.01</v>
      </c>
      <c r="E92" s="22">
        <v>37869</v>
      </c>
      <c r="F92" s="23" t="s">
        <v>172</v>
      </c>
    </row>
    <row r="93" spans="1:6" x14ac:dyDescent="0.2">
      <c r="A93" s="2" t="s">
        <v>183</v>
      </c>
      <c r="B93" s="38">
        <v>42765</v>
      </c>
      <c r="C93" s="2" t="s">
        <v>189</v>
      </c>
      <c r="D93" s="21">
        <v>10251.27</v>
      </c>
      <c r="E93" s="22">
        <v>37845</v>
      </c>
      <c r="F93" s="23" t="s">
        <v>173</v>
      </c>
    </row>
    <row r="94" spans="1:6" x14ac:dyDescent="0.2">
      <c r="A94" s="2" t="s">
        <v>184</v>
      </c>
      <c r="B94" s="38">
        <v>42737</v>
      </c>
      <c r="C94" s="25" t="s">
        <v>190</v>
      </c>
      <c r="D94" s="21">
        <v>8685.66</v>
      </c>
      <c r="E94" s="22">
        <v>37255</v>
      </c>
      <c r="F94" s="23" t="s">
        <v>175</v>
      </c>
    </row>
    <row r="95" spans="1:6" x14ac:dyDescent="0.2">
      <c r="A95" s="2" t="s">
        <v>177</v>
      </c>
      <c r="B95" s="38">
        <v>42745</v>
      </c>
      <c r="C95" s="2" t="s">
        <v>109</v>
      </c>
      <c r="D95" s="21">
        <v>-9380.85</v>
      </c>
      <c r="E95" s="22" t="s">
        <v>197</v>
      </c>
    </row>
    <row r="96" spans="1:6" x14ac:dyDescent="0.2">
      <c r="A96" s="2" t="s">
        <v>185</v>
      </c>
      <c r="B96" s="38">
        <v>42741</v>
      </c>
      <c r="C96" s="2" t="s">
        <v>191</v>
      </c>
      <c r="D96" s="21">
        <v>9885.93</v>
      </c>
      <c r="E96" s="22">
        <v>37368</v>
      </c>
      <c r="F96" s="23" t="s">
        <v>176</v>
      </c>
    </row>
    <row r="97" spans="1:6" x14ac:dyDescent="0.2">
      <c r="A97" s="2" t="s">
        <v>186</v>
      </c>
      <c r="B97" s="38">
        <v>42762</v>
      </c>
      <c r="C97" s="25" t="s">
        <v>192</v>
      </c>
      <c r="D97" s="21">
        <v>32872.58</v>
      </c>
      <c r="E97" s="22">
        <v>37792</v>
      </c>
      <c r="F97" s="23" t="s">
        <v>203</v>
      </c>
    </row>
    <row r="98" spans="1:6" x14ac:dyDescent="0.2">
      <c r="A98" s="2" t="s">
        <v>216</v>
      </c>
      <c r="B98" s="38">
        <v>42760</v>
      </c>
      <c r="C98" s="2" t="s">
        <v>217</v>
      </c>
      <c r="D98" s="21">
        <v>5000</v>
      </c>
      <c r="E98" s="22">
        <v>37730</v>
      </c>
    </row>
    <row r="99" spans="1:6" x14ac:dyDescent="0.2">
      <c r="B99" s="38"/>
      <c r="D99" s="21"/>
      <c r="E99" s="22"/>
    </row>
    <row r="100" spans="1:6" x14ac:dyDescent="0.2">
      <c r="B100" s="20"/>
      <c r="C100" s="33"/>
      <c r="D100" s="21"/>
      <c r="E100" s="34"/>
    </row>
    <row r="101" spans="1:6" x14ac:dyDescent="0.2">
      <c r="C101" s="40" t="s">
        <v>168</v>
      </c>
      <c r="D101" s="41">
        <f>+SUM(D6:D98)</f>
        <v>466764.27000000014</v>
      </c>
    </row>
    <row r="102" spans="1:6" ht="12" thickBot="1" x14ac:dyDescent="0.25">
      <c r="C102" s="40" t="s">
        <v>169</v>
      </c>
      <c r="D102" s="42">
        <v>466764.85</v>
      </c>
    </row>
    <row r="103" spans="1:6" ht="12" thickTop="1" x14ac:dyDescent="0.2">
      <c r="C103" s="40" t="s">
        <v>170</v>
      </c>
      <c r="D103" s="43">
        <f>+D101-D102</f>
        <v>-0.57999999984167516</v>
      </c>
    </row>
  </sheetData>
  <autoFilter ref="A5:G98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21"/>
  <sheetViews>
    <sheetView workbookViewId="0">
      <selection activeCell="G92" sqref="G92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32.140625" style="2" bestFit="1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42767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156959-117043.86+10+344-6392.05</f>
        <v>33877.089999999997</v>
      </c>
      <c r="E6" s="8"/>
      <c r="F6" s="44"/>
      <c r="G6" s="19"/>
    </row>
    <row r="7" spans="1:9" hidden="1" x14ac:dyDescent="0.2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</row>
    <row r="8" spans="1:9" hidden="1" x14ac:dyDescent="0.2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</row>
    <row r="9" spans="1:9" hidden="1" x14ac:dyDescent="0.2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</row>
    <row r="10" spans="1:9" hidden="1" x14ac:dyDescent="0.2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</row>
    <row r="11" spans="1:9" hidden="1" x14ac:dyDescent="0.2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</row>
    <row r="12" spans="1:9" hidden="1" x14ac:dyDescent="0.2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</row>
    <row r="13" spans="1:9" hidden="1" x14ac:dyDescent="0.2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</row>
    <row r="14" spans="1:9" hidden="1" x14ac:dyDescent="0.2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</row>
    <row r="15" spans="1:9" hidden="1" x14ac:dyDescent="0.2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</row>
    <row r="16" spans="1:9" hidden="1" x14ac:dyDescent="0.2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</row>
    <row r="17" spans="1:8" hidden="1" x14ac:dyDescent="0.2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</row>
    <row r="18" spans="1:8" hidden="1" x14ac:dyDescent="0.2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</row>
    <row r="19" spans="1:8" hidden="1" x14ac:dyDescent="0.2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</row>
    <row r="20" spans="1:8" hidden="1" x14ac:dyDescent="0.2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</row>
    <row r="21" spans="1:8" hidden="1" x14ac:dyDescent="0.2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</row>
    <row r="22" spans="1:8" hidden="1" x14ac:dyDescent="0.2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</row>
    <row r="23" spans="1:8" hidden="1" x14ac:dyDescent="0.2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</row>
    <row r="24" spans="1:8" hidden="1" x14ac:dyDescent="0.2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</row>
    <row r="25" spans="1:8" hidden="1" x14ac:dyDescent="0.2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</row>
    <row r="26" spans="1:8" hidden="1" x14ac:dyDescent="0.2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</row>
    <row r="27" spans="1:8" hidden="1" x14ac:dyDescent="0.2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</row>
    <row r="28" spans="1:8" hidden="1" x14ac:dyDescent="0.2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H28" s="24"/>
    </row>
    <row r="29" spans="1:8" hidden="1" x14ac:dyDescent="0.2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</row>
    <row r="30" spans="1:8" hidden="1" x14ac:dyDescent="0.2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</row>
    <row r="31" spans="1:8" hidden="1" x14ac:dyDescent="0.2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</row>
    <row r="32" spans="1:8" hidden="1" x14ac:dyDescent="0.2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</row>
    <row r="33" spans="1:6" hidden="1" x14ac:dyDescent="0.2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</row>
    <row r="34" spans="1:6" hidden="1" x14ac:dyDescent="0.2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</row>
    <row r="35" spans="1:6" hidden="1" x14ac:dyDescent="0.2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</row>
    <row r="36" spans="1:6" hidden="1" x14ac:dyDescent="0.2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</row>
    <row r="37" spans="1:6" hidden="1" x14ac:dyDescent="0.2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</row>
    <row r="38" spans="1:6" hidden="1" x14ac:dyDescent="0.2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</row>
    <row r="39" spans="1:6" hidden="1" x14ac:dyDescent="0.2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</row>
    <row r="40" spans="1:6" hidden="1" x14ac:dyDescent="0.2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</row>
    <row r="41" spans="1:6" hidden="1" x14ac:dyDescent="0.2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</row>
    <row r="42" spans="1:6" hidden="1" x14ac:dyDescent="0.2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</row>
    <row r="43" spans="1:6" hidden="1" x14ac:dyDescent="0.2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</row>
    <row r="44" spans="1:6" hidden="1" x14ac:dyDescent="0.2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</row>
    <row r="45" spans="1:6" hidden="1" x14ac:dyDescent="0.2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</row>
    <row r="46" spans="1:6" hidden="1" x14ac:dyDescent="0.2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</row>
    <row r="47" spans="1:6" hidden="1" x14ac:dyDescent="0.2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</row>
    <row r="48" spans="1:6" hidden="1" x14ac:dyDescent="0.2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</row>
    <row r="49" spans="1:6" hidden="1" x14ac:dyDescent="0.2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</row>
    <row r="50" spans="1:6" hidden="1" x14ac:dyDescent="0.2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</row>
    <row r="51" spans="1:6" hidden="1" x14ac:dyDescent="0.2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</row>
    <row r="52" spans="1:6" hidden="1" x14ac:dyDescent="0.2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</row>
    <row r="53" spans="1:6" hidden="1" x14ac:dyDescent="0.2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</row>
    <row r="54" spans="1:6" hidden="1" x14ac:dyDescent="0.2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</row>
    <row r="55" spans="1:6" hidden="1" x14ac:dyDescent="0.2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</row>
    <row r="56" spans="1:6" hidden="1" x14ac:dyDescent="0.2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 t="s">
        <v>96</v>
      </c>
    </row>
    <row r="57" spans="1:6" hidden="1" x14ac:dyDescent="0.2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</row>
    <row r="58" spans="1:6" hidden="1" x14ac:dyDescent="0.2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</row>
    <row r="59" spans="1:6" hidden="1" x14ac:dyDescent="0.2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</row>
    <row r="60" spans="1:6" hidden="1" x14ac:dyDescent="0.2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</row>
    <row r="61" spans="1:6" hidden="1" x14ac:dyDescent="0.2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</row>
    <row r="62" spans="1:6" hidden="1" x14ac:dyDescent="0.2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</row>
    <row r="63" spans="1:6" hidden="1" x14ac:dyDescent="0.2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</row>
    <row r="64" spans="1:6" hidden="1" x14ac:dyDescent="0.2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</row>
    <row r="65" spans="1:7" hidden="1" x14ac:dyDescent="0.2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</row>
    <row r="66" spans="1:7" hidden="1" x14ac:dyDescent="0.2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</row>
    <row r="67" spans="1:7" hidden="1" x14ac:dyDescent="0.2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</row>
    <row r="68" spans="1:7" hidden="1" x14ac:dyDescent="0.2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31" t="s">
        <v>118</v>
      </c>
      <c r="G68" s="32" t="s">
        <v>119</v>
      </c>
    </row>
    <row r="69" spans="1:7" hidden="1" x14ac:dyDescent="0.2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</row>
    <row r="70" spans="1:7" hidden="1" x14ac:dyDescent="0.2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</row>
    <row r="71" spans="1:7" hidden="1" x14ac:dyDescent="0.2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</row>
    <row r="72" spans="1:7" hidden="1" x14ac:dyDescent="0.2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G72" s="36"/>
    </row>
    <row r="73" spans="1:7" hidden="1" x14ac:dyDescent="0.2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</row>
    <row r="74" spans="1:7" hidden="1" x14ac:dyDescent="0.2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</row>
    <row r="75" spans="1:7" hidden="1" x14ac:dyDescent="0.2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</row>
    <row r="76" spans="1:7" hidden="1" x14ac:dyDescent="0.2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</row>
    <row r="77" spans="1:7" hidden="1" x14ac:dyDescent="0.2">
      <c r="A77" s="2" t="s">
        <v>137</v>
      </c>
      <c r="B77" s="38">
        <v>42693</v>
      </c>
      <c r="C77" s="2" t="s">
        <v>138</v>
      </c>
      <c r="D77" s="21">
        <v>9205.0300000000007</v>
      </c>
      <c r="E77" s="22">
        <v>36171</v>
      </c>
    </row>
    <row r="78" spans="1:7" hidden="1" x14ac:dyDescent="0.2">
      <c r="A78" s="2" t="s">
        <v>152</v>
      </c>
      <c r="B78" s="38">
        <v>42710</v>
      </c>
      <c r="C78" s="2" t="s">
        <v>153</v>
      </c>
      <c r="D78" s="21">
        <v>2090.34</v>
      </c>
      <c r="E78" s="22">
        <v>36534</v>
      </c>
    </row>
    <row r="79" spans="1:7" hidden="1" x14ac:dyDescent="0.2">
      <c r="A79" s="2" t="s">
        <v>154</v>
      </c>
      <c r="B79" s="38">
        <v>42726</v>
      </c>
      <c r="C79" s="2" t="s">
        <v>155</v>
      </c>
      <c r="D79" s="21">
        <v>9039.7099999999991</v>
      </c>
      <c r="E79" s="22">
        <v>36928</v>
      </c>
    </row>
    <row r="80" spans="1:7" hidden="1" x14ac:dyDescent="0.2">
      <c r="A80" s="37" t="s">
        <v>162</v>
      </c>
      <c r="B80" s="46">
        <v>42718</v>
      </c>
      <c r="C80" s="37" t="s">
        <v>163</v>
      </c>
      <c r="D80" s="36">
        <v>5846.03</v>
      </c>
      <c r="E80" s="22">
        <v>36749</v>
      </c>
    </row>
    <row r="81" spans="1:6" hidden="1" x14ac:dyDescent="0.2">
      <c r="A81" s="37" t="s">
        <v>166</v>
      </c>
      <c r="B81" s="46">
        <v>42731</v>
      </c>
      <c r="C81" s="37" t="s">
        <v>167</v>
      </c>
      <c r="D81" s="36">
        <v>746.01</v>
      </c>
      <c r="E81" s="22">
        <v>37068</v>
      </c>
    </row>
    <row r="82" spans="1:6" x14ac:dyDescent="0.2">
      <c r="A82" s="37" t="s">
        <v>177</v>
      </c>
      <c r="B82" s="46">
        <v>42745</v>
      </c>
      <c r="C82" s="37" t="s">
        <v>109</v>
      </c>
      <c r="D82" s="36">
        <v>-9380.85</v>
      </c>
      <c r="E82" s="22">
        <v>3270</v>
      </c>
    </row>
    <row r="83" spans="1:6" ht="15" x14ac:dyDescent="0.25">
      <c r="A83" s="37" t="s">
        <v>204</v>
      </c>
      <c r="B83" s="46">
        <v>42794</v>
      </c>
      <c r="C83" s="47" t="s">
        <v>210</v>
      </c>
      <c r="D83" s="36">
        <v>7249.33</v>
      </c>
      <c r="E83" s="34">
        <v>38413</v>
      </c>
      <c r="F83" t="s">
        <v>171</v>
      </c>
    </row>
    <row r="84" spans="1:6" x14ac:dyDescent="0.2">
      <c r="A84" s="37" t="s">
        <v>205</v>
      </c>
      <c r="B84" s="46">
        <v>42789</v>
      </c>
      <c r="C84" s="48" t="s">
        <v>83</v>
      </c>
      <c r="D84" s="36">
        <v>-2109.38</v>
      </c>
      <c r="E84" s="34">
        <v>18359</v>
      </c>
      <c r="F84" s="2" t="s">
        <v>215</v>
      </c>
    </row>
    <row r="85" spans="1:6" ht="15" x14ac:dyDescent="0.25">
      <c r="A85" s="37" t="s">
        <v>206</v>
      </c>
      <c r="B85" s="46">
        <v>42794</v>
      </c>
      <c r="C85" s="47" t="s">
        <v>211</v>
      </c>
      <c r="D85" s="36">
        <v>13264.12</v>
      </c>
      <c r="E85" s="34">
        <v>38396</v>
      </c>
      <c r="F85" t="s">
        <v>173</v>
      </c>
    </row>
    <row r="86" spans="1:6" ht="15" x14ac:dyDescent="0.25">
      <c r="A86" s="37" t="s">
        <v>207</v>
      </c>
      <c r="B86" s="46">
        <v>42776</v>
      </c>
      <c r="C86" s="48" t="s">
        <v>212</v>
      </c>
      <c r="D86" s="36">
        <v>2043</v>
      </c>
      <c r="E86" s="34">
        <v>38045</v>
      </c>
      <c r="F86" t="s">
        <v>172</v>
      </c>
    </row>
    <row r="87" spans="1:6" ht="15" x14ac:dyDescent="0.25">
      <c r="A87" s="37" t="s">
        <v>208</v>
      </c>
      <c r="B87" s="46">
        <v>42793</v>
      </c>
      <c r="C87" s="47" t="s">
        <v>213</v>
      </c>
      <c r="D87" s="36">
        <v>10526.3</v>
      </c>
      <c r="E87" s="34">
        <v>38375</v>
      </c>
      <c r="F87" t="s">
        <v>174</v>
      </c>
    </row>
    <row r="88" spans="1:6" ht="15" x14ac:dyDescent="0.25">
      <c r="A88" s="37" t="s">
        <v>209</v>
      </c>
      <c r="B88" s="46">
        <v>42770</v>
      </c>
      <c r="C88" s="48" t="s">
        <v>214</v>
      </c>
      <c r="D88" s="36">
        <v>9052.66</v>
      </c>
      <c r="E88" s="34">
        <v>37966</v>
      </c>
      <c r="F88"/>
    </row>
    <row r="89" spans="1:6" x14ac:dyDescent="0.2">
      <c r="B89" s="38"/>
      <c r="D89" s="21"/>
      <c r="E89" s="22"/>
    </row>
    <row r="90" spans="1:6" x14ac:dyDescent="0.2">
      <c r="B90" s="20"/>
      <c r="C90" s="33"/>
      <c r="D90" s="21"/>
      <c r="E90" s="34"/>
    </row>
    <row r="91" spans="1:6" x14ac:dyDescent="0.2">
      <c r="C91" s="40" t="s">
        <v>168</v>
      </c>
      <c r="D91" s="41">
        <f>+SUM(D6:D88)</f>
        <v>354002.35000000015</v>
      </c>
    </row>
    <row r="92" spans="1:6" ht="12" thickBot="1" x14ac:dyDescent="0.25">
      <c r="C92" s="40" t="s">
        <v>169</v>
      </c>
      <c r="D92" s="42">
        <v>354004.61</v>
      </c>
    </row>
    <row r="93" spans="1:6" ht="12" thickTop="1" x14ac:dyDescent="0.2">
      <c r="C93" s="40" t="s">
        <v>170</v>
      </c>
      <c r="D93" s="43">
        <f>+D91-D92</f>
        <v>-2.2599999998346902</v>
      </c>
    </row>
    <row r="100" spans="7:8" x14ac:dyDescent="0.2">
      <c r="G100" s="25"/>
      <c r="H100" s="21"/>
    </row>
    <row r="101" spans="7:8" x14ac:dyDescent="0.2">
      <c r="H101" s="21"/>
    </row>
    <row r="102" spans="7:8" x14ac:dyDescent="0.2">
      <c r="H102" s="21"/>
    </row>
    <row r="103" spans="7:8" x14ac:dyDescent="0.2">
      <c r="H103" s="21"/>
    </row>
    <row r="104" spans="7:8" x14ac:dyDescent="0.2">
      <c r="G104" s="33"/>
      <c r="H104" s="21"/>
    </row>
    <row r="105" spans="7:8" x14ac:dyDescent="0.2">
      <c r="G105" s="33"/>
      <c r="H105" s="21"/>
    </row>
    <row r="106" spans="7:8" x14ac:dyDescent="0.2">
      <c r="G106" s="33"/>
      <c r="H106" s="21"/>
    </row>
    <row r="107" spans="7:8" x14ac:dyDescent="0.2">
      <c r="G107" s="33"/>
      <c r="H107" s="21"/>
    </row>
    <row r="108" spans="7:8" x14ac:dyDescent="0.2">
      <c r="G108" s="33"/>
      <c r="H108" s="21"/>
    </row>
    <row r="109" spans="7:8" x14ac:dyDescent="0.2">
      <c r="G109" s="37"/>
      <c r="H109" s="36"/>
    </row>
    <row r="110" spans="7:8" x14ac:dyDescent="0.2">
      <c r="G110" s="33"/>
      <c r="H110" s="21"/>
    </row>
    <row r="111" spans="7:8" x14ac:dyDescent="0.2">
      <c r="G111" s="33"/>
      <c r="H111" s="21"/>
    </row>
    <row r="112" spans="7:8" x14ac:dyDescent="0.2">
      <c r="H112" s="21"/>
    </row>
    <row r="113" spans="7:8" x14ac:dyDescent="0.2">
      <c r="H113" s="21"/>
    </row>
    <row r="114" spans="7:8" x14ac:dyDescent="0.2">
      <c r="H114" s="21"/>
    </row>
    <row r="115" spans="7:8" x14ac:dyDescent="0.2">
      <c r="G115" s="37"/>
      <c r="H115" s="36"/>
    </row>
    <row r="116" spans="7:8" x14ac:dyDescent="0.2">
      <c r="G116" s="37"/>
      <c r="H116" s="36"/>
    </row>
    <row r="117" spans="7:8" x14ac:dyDescent="0.2">
      <c r="G117" s="47"/>
      <c r="H117" s="36"/>
    </row>
    <row r="118" spans="7:8" x14ac:dyDescent="0.2">
      <c r="G118" s="47"/>
      <c r="H118" s="36"/>
    </row>
    <row r="119" spans="7:8" x14ac:dyDescent="0.2">
      <c r="G119" s="48"/>
      <c r="H119" s="36"/>
    </row>
    <row r="120" spans="7:8" x14ac:dyDescent="0.2">
      <c r="G120" s="47"/>
      <c r="H120" s="36"/>
    </row>
    <row r="121" spans="7:8" x14ac:dyDescent="0.2">
      <c r="G121" s="48"/>
      <c r="H121" s="36"/>
    </row>
  </sheetData>
  <autoFilter ref="A5:G88">
    <filterColumn colId="1">
      <filters blank="1">
        <dateGroupItem year="2017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20"/>
  <sheetViews>
    <sheetView topLeftCell="A80" workbookViewId="0">
      <selection activeCell="C97" sqref="C97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32.140625" style="2" bestFit="1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42795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156959-117043.86+10+344-6392.05</f>
        <v>33877.089999999997</v>
      </c>
      <c r="E6" s="8"/>
      <c r="F6" s="54"/>
      <c r="G6" s="19"/>
    </row>
    <row r="7" spans="1:9" hidden="1" x14ac:dyDescent="0.2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</row>
    <row r="8" spans="1:9" hidden="1" x14ac:dyDescent="0.2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</row>
    <row r="9" spans="1:9" hidden="1" x14ac:dyDescent="0.2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</row>
    <row r="10" spans="1:9" hidden="1" x14ac:dyDescent="0.2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</row>
    <row r="11" spans="1:9" hidden="1" x14ac:dyDescent="0.2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</row>
    <row r="12" spans="1:9" hidden="1" x14ac:dyDescent="0.2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</row>
    <row r="13" spans="1:9" hidden="1" x14ac:dyDescent="0.2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</row>
    <row r="14" spans="1:9" hidden="1" x14ac:dyDescent="0.2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</row>
    <row r="15" spans="1:9" hidden="1" x14ac:dyDescent="0.2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</row>
    <row r="16" spans="1:9" hidden="1" x14ac:dyDescent="0.2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</row>
    <row r="17" spans="1:8" hidden="1" x14ac:dyDescent="0.2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</row>
    <row r="18" spans="1:8" hidden="1" x14ac:dyDescent="0.2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</row>
    <row r="19" spans="1:8" hidden="1" x14ac:dyDescent="0.2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</row>
    <row r="20" spans="1:8" hidden="1" x14ac:dyDescent="0.2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</row>
    <row r="21" spans="1:8" hidden="1" x14ac:dyDescent="0.2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</row>
    <row r="22" spans="1:8" hidden="1" x14ac:dyDescent="0.2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</row>
    <row r="23" spans="1:8" hidden="1" x14ac:dyDescent="0.2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</row>
    <row r="24" spans="1:8" hidden="1" x14ac:dyDescent="0.2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</row>
    <row r="25" spans="1:8" hidden="1" x14ac:dyDescent="0.2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</row>
    <row r="26" spans="1:8" hidden="1" x14ac:dyDescent="0.2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</row>
    <row r="27" spans="1:8" hidden="1" x14ac:dyDescent="0.2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</row>
    <row r="28" spans="1:8" hidden="1" x14ac:dyDescent="0.2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H28" s="24"/>
    </row>
    <row r="29" spans="1:8" hidden="1" x14ac:dyDescent="0.2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</row>
    <row r="30" spans="1:8" hidden="1" x14ac:dyDescent="0.2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</row>
    <row r="31" spans="1:8" hidden="1" x14ac:dyDescent="0.2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</row>
    <row r="32" spans="1:8" hidden="1" x14ac:dyDescent="0.2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</row>
    <row r="33" spans="1:6" hidden="1" x14ac:dyDescent="0.2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</row>
    <row r="34" spans="1:6" hidden="1" x14ac:dyDescent="0.2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</row>
    <row r="35" spans="1:6" hidden="1" x14ac:dyDescent="0.2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</row>
    <row r="36" spans="1:6" hidden="1" x14ac:dyDescent="0.2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</row>
    <row r="37" spans="1:6" hidden="1" x14ac:dyDescent="0.2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</row>
    <row r="38" spans="1:6" hidden="1" x14ac:dyDescent="0.2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</row>
    <row r="39" spans="1:6" hidden="1" x14ac:dyDescent="0.2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</row>
    <row r="40" spans="1:6" hidden="1" x14ac:dyDescent="0.2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</row>
    <row r="41" spans="1:6" hidden="1" x14ac:dyDescent="0.2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</row>
    <row r="42" spans="1:6" hidden="1" x14ac:dyDescent="0.2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</row>
    <row r="43" spans="1:6" hidden="1" x14ac:dyDescent="0.2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</row>
    <row r="44" spans="1:6" hidden="1" x14ac:dyDescent="0.2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</row>
    <row r="45" spans="1:6" hidden="1" x14ac:dyDescent="0.2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</row>
    <row r="46" spans="1:6" hidden="1" x14ac:dyDescent="0.2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</row>
    <row r="47" spans="1:6" hidden="1" x14ac:dyDescent="0.2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</row>
    <row r="48" spans="1:6" hidden="1" x14ac:dyDescent="0.2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</row>
    <row r="49" spans="1:6" hidden="1" x14ac:dyDescent="0.2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</row>
    <row r="50" spans="1:6" hidden="1" x14ac:dyDescent="0.2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</row>
    <row r="51" spans="1:6" hidden="1" x14ac:dyDescent="0.2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</row>
    <row r="52" spans="1:6" hidden="1" x14ac:dyDescent="0.2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</row>
    <row r="53" spans="1:6" hidden="1" x14ac:dyDescent="0.2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</row>
    <row r="54" spans="1:6" hidden="1" x14ac:dyDescent="0.2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</row>
    <row r="55" spans="1:6" hidden="1" x14ac:dyDescent="0.2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</row>
    <row r="56" spans="1:6" hidden="1" x14ac:dyDescent="0.2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 t="s">
        <v>96</v>
      </c>
    </row>
    <row r="57" spans="1:6" hidden="1" x14ac:dyDescent="0.2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</row>
    <row r="58" spans="1:6" hidden="1" x14ac:dyDescent="0.2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</row>
    <row r="59" spans="1:6" hidden="1" x14ac:dyDescent="0.2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</row>
    <row r="60" spans="1:6" hidden="1" x14ac:dyDescent="0.2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</row>
    <row r="61" spans="1:6" hidden="1" x14ac:dyDescent="0.2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</row>
    <row r="62" spans="1:6" x14ac:dyDescent="0.2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</row>
    <row r="63" spans="1:6" x14ac:dyDescent="0.2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</row>
    <row r="64" spans="1:6" x14ac:dyDescent="0.2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</row>
    <row r="65" spans="1:7" x14ac:dyDescent="0.2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</row>
    <row r="66" spans="1:7" x14ac:dyDescent="0.2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</row>
    <row r="67" spans="1:7" x14ac:dyDescent="0.2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</row>
    <row r="68" spans="1:7" x14ac:dyDescent="0.2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31" t="s">
        <v>118</v>
      </c>
      <c r="G68" s="32" t="s">
        <v>119</v>
      </c>
    </row>
    <row r="69" spans="1:7" x14ac:dyDescent="0.2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</row>
    <row r="70" spans="1:7" x14ac:dyDescent="0.2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</row>
    <row r="71" spans="1:7" x14ac:dyDescent="0.2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</row>
    <row r="72" spans="1:7" x14ac:dyDescent="0.2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G72" s="36"/>
    </row>
    <row r="73" spans="1:7" x14ac:dyDescent="0.2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</row>
    <row r="74" spans="1:7" x14ac:dyDescent="0.2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</row>
    <row r="75" spans="1:7" x14ac:dyDescent="0.2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</row>
    <row r="76" spans="1:7" x14ac:dyDescent="0.2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</row>
    <row r="77" spans="1:7" x14ac:dyDescent="0.2">
      <c r="A77" s="2" t="s">
        <v>137</v>
      </c>
      <c r="B77" s="38">
        <v>42693</v>
      </c>
      <c r="C77" s="2" t="s">
        <v>138</v>
      </c>
      <c r="D77" s="21">
        <v>9205.0300000000007</v>
      </c>
      <c r="E77" s="22">
        <v>36171</v>
      </c>
    </row>
    <row r="78" spans="1:7" x14ac:dyDescent="0.2">
      <c r="A78" s="2" t="s">
        <v>152</v>
      </c>
      <c r="B78" s="38">
        <v>42710</v>
      </c>
      <c r="C78" s="2" t="s">
        <v>153</v>
      </c>
      <c r="D78" s="21">
        <v>2090.34</v>
      </c>
      <c r="E78" s="22">
        <v>36534</v>
      </c>
    </row>
    <row r="79" spans="1:7" x14ac:dyDescent="0.2">
      <c r="A79" s="2" t="s">
        <v>154</v>
      </c>
      <c r="B79" s="38">
        <v>42726</v>
      </c>
      <c r="C79" s="2" t="s">
        <v>155</v>
      </c>
      <c r="D79" s="21">
        <v>9039.7099999999991</v>
      </c>
      <c r="E79" s="22">
        <v>36928</v>
      </c>
    </row>
    <row r="80" spans="1:7" x14ac:dyDescent="0.2">
      <c r="A80" s="37" t="s">
        <v>162</v>
      </c>
      <c r="B80" s="46">
        <v>42718</v>
      </c>
      <c r="C80" s="37" t="s">
        <v>163</v>
      </c>
      <c r="D80" s="36">
        <v>5846.03</v>
      </c>
      <c r="E80" s="22">
        <v>36749</v>
      </c>
    </row>
    <row r="81" spans="1:7" x14ac:dyDescent="0.2">
      <c r="A81" s="37" t="s">
        <v>166</v>
      </c>
      <c r="B81" s="46">
        <v>42731</v>
      </c>
      <c r="C81" s="37" t="s">
        <v>167</v>
      </c>
      <c r="D81" s="36">
        <v>746.01</v>
      </c>
      <c r="E81" s="22">
        <v>37068</v>
      </c>
    </row>
    <row r="82" spans="1:7" x14ac:dyDescent="0.2">
      <c r="A82" s="37" t="s">
        <v>177</v>
      </c>
      <c r="B82" s="46">
        <v>42745</v>
      </c>
      <c r="C82" s="37" t="s">
        <v>109</v>
      </c>
      <c r="D82" s="36">
        <v>-9380.85</v>
      </c>
      <c r="E82" s="22">
        <v>3270</v>
      </c>
      <c r="F82" s="23" t="s">
        <v>224</v>
      </c>
      <c r="G82" s="2" t="s">
        <v>225</v>
      </c>
    </row>
    <row r="83" spans="1:7" x14ac:dyDescent="0.2">
      <c r="A83" s="37" t="s">
        <v>205</v>
      </c>
      <c r="B83" s="46">
        <v>42789</v>
      </c>
      <c r="C83" s="48" t="s">
        <v>83</v>
      </c>
      <c r="D83" s="36">
        <v>-2109.38</v>
      </c>
      <c r="E83" s="34">
        <v>18359</v>
      </c>
      <c r="F83" s="2" t="s">
        <v>215</v>
      </c>
    </row>
    <row r="84" spans="1:7" ht="15" x14ac:dyDescent="0.25">
      <c r="A84" s="37" t="s">
        <v>209</v>
      </c>
      <c r="B84" s="46">
        <v>42770</v>
      </c>
      <c r="C84" s="48" t="s">
        <v>214</v>
      </c>
      <c r="D84" s="36">
        <v>9052.66</v>
      </c>
      <c r="E84" s="34">
        <v>37966</v>
      </c>
      <c r="F84"/>
    </row>
    <row r="85" spans="1:7" ht="15" x14ac:dyDescent="0.25">
      <c r="A85" s="2" t="s">
        <v>218</v>
      </c>
      <c r="B85" s="38">
        <v>42816</v>
      </c>
      <c r="C85" s="55" t="s">
        <v>221</v>
      </c>
      <c r="D85" s="25">
        <v>19985</v>
      </c>
      <c r="E85" s="22">
        <v>38894</v>
      </c>
      <c r="F85"/>
    </row>
    <row r="86" spans="1:7" ht="15" x14ac:dyDescent="0.25">
      <c r="A86" s="2" t="s">
        <v>219</v>
      </c>
      <c r="B86" s="38">
        <v>42824</v>
      </c>
      <c r="C86" s="55" t="s">
        <v>222</v>
      </c>
      <c r="D86" s="25">
        <v>13008.87</v>
      </c>
      <c r="E86" s="22">
        <v>39052</v>
      </c>
      <c r="F86"/>
    </row>
    <row r="87" spans="1:7" ht="15" x14ac:dyDescent="0.25">
      <c r="A87" s="2" t="s">
        <v>220</v>
      </c>
      <c r="B87" s="38">
        <v>42825</v>
      </c>
      <c r="C87" s="55" t="s">
        <v>223</v>
      </c>
      <c r="D87" s="25">
        <v>10760.51</v>
      </c>
      <c r="E87" s="22">
        <v>39102</v>
      </c>
      <c r="F87"/>
    </row>
    <row r="88" spans="1:7" x14ac:dyDescent="0.2">
      <c r="B88" s="38"/>
      <c r="D88" s="21"/>
      <c r="E88" s="22"/>
    </row>
    <row r="89" spans="1:7" x14ac:dyDescent="0.2">
      <c r="B89" s="20"/>
      <c r="C89" s="33"/>
      <c r="D89" s="21"/>
      <c r="E89" s="34"/>
    </row>
    <row r="90" spans="1:7" x14ac:dyDescent="0.2">
      <c r="C90" s="40" t="s">
        <v>168</v>
      </c>
      <c r="D90" s="41">
        <f>+SUM(D6:D87)</f>
        <v>364673.98000000016</v>
      </c>
    </row>
    <row r="91" spans="1:7" ht="12" thickBot="1" x14ac:dyDescent="0.25">
      <c r="C91" s="40" t="s">
        <v>169</v>
      </c>
      <c r="D91" s="42">
        <v>364676.22</v>
      </c>
    </row>
    <row r="92" spans="1:7" ht="12" thickTop="1" x14ac:dyDescent="0.2">
      <c r="C92" s="40" t="s">
        <v>170</v>
      </c>
      <c r="D92" s="43">
        <f>+D90-D91</f>
        <v>-2.2399999998160638</v>
      </c>
    </row>
    <row r="99" spans="7:8" x14ac:dyDescent="0.2">
      <c r="G99" s="25"/>
      <c r="H99" s="21"/>
    </row>
    <row r="100" spans="7:8" x14ac:dyDescent="0.2">
      <c r="H100" s="21"/>
    </row>
    <row r="101" spans="7:8" x14ac:dyDescent="0.2">
      <c r="H101" s="21"/>
    </row>
    <row r="102" spans="7:8" x14ac:dyDescent="0.2">
      <c r="H102" s="21"/>
    </row>
    <row r="103" spans="7:8" x14ac:dyDescent="0.2">
      <c r="G103" s="33"/>
      <c r="H103" s="21"/>
    </row>
    <row r="104" spans="7:8" x14ac:dyDescent="0.2">
      <c r="G104" s="33"/>
      <c r="H104" s="21"/>
    </row>
    <row r="105" spans="7:8" x14ac:dyDescent="0.2">
      <c r="G105" s="33"/>
      <c r="H105" s="21"/>
    </row>
    <row r="106" spans="7:8" x14ac:dyDescent="0.2">
      <c r="G106" s="33"/>
      <c r="H106" s="21"/>
    </row>
    <row r="107" spans="7:8" x14ac:dyDescent="0.2">
      <c r="G107" s="33"/>
      <c r="H107" s="21"/>
    </row>
    <row r="108" spans="7:8" x14ac:dyDescent="0.2">
      <c r="G108" s="37"/>
      <c r="H108" s="36"/>
    </row>
    <row r="109" spans="7:8" x14ac:dyDescent="0.2">
      <c r="G109" s="33"/>
      <c r="H109" s="21"/>
    </row>
    <row r="110" spans="7:8" x14ac:dyDescent="0.2">
      <c r="G110" s="33"/>
      <c r="H110" s="21"/>
    </row>
    <row r="111" spans="7:8" x14ac:dyDescent="0.2">
      <c r="H111" s="21"/>
    </row>
    <row r="112" spans="7:8" x14ac:dyDescent="0.2">
      <c r="H112" s="21"/>
    </row>
    <row r="113" spans="7:8" x14ac:dyDescent="0.2">
      <c r="H113" s="21"/>
    </row>
    <row r="114" spans="7:8" x14ac:dyDescent="0.2">
      <c r="G114" s="37"/>
      <c r="H114" s="36"/>
    </row>
    <row r="115" spans="7:8" x14ac:dyDescent="0.2">
      <c r="G115" s="37"/>
      <c r="H115" s="36"/>
    </row>
    <row r="116" spans="7:8" x14ac:dyDescent="0.2">
      <c r="G116" s="47"/>
      <c r="H116" s="36"/>
    </row>
    <row r="117" spans="7:8" x14ac:dyDescent="0.2">
      <c r="G117" s="47"/>
      <c r="H117" s="36"/>
    </row>
    <row r="118" spans="7:8" x14ac:dyDescent="0.2">
      <c r="G118" s="48"/>
      <c r="H118" s="36"/>
    </row>
    <row r="119" spans="7:8" x14ac:dyDescent="0.2">
      <c r="G119" s="47"/>
      <c r="H119" s="36"/>
    </row>
    <row r="120" spans="7:8" x14ac:dyDescent="0.2">
      <c r="G120" s="48"/>
      <c r="H120" s="36"/>
    </row>
  </sheetData>
  <autoFilter ref="A5:H87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29"/>
  <sheetViews>
    <sheetView topLeftCell="A80" workbookViewId="0">
      <selection activeCell="F84" sqref="F84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12.85546875" style="2" bestFit="1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42826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156959-117043.86+10+344-6392.05</f>
        <v>33877.089999999997</v>
      </c>
      <c r="E6" s="8"/>
      <c r="F6" s="56"/>
      <c r="G6" s="19"/>
    </row>
    <row r="7" spans="1:9" hidden="1" x14ac:dyDescent="0.2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</row>
    <row r="8" spans="1:9" hidden="1" x14ac:dyDescent="0.2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</row>
    <row r="9" spans="1:9" hidden="1" x14ac:dyDescent="0.2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</row>
    <row r="10" spans="1:9" hidden="1" x14ac:dyDescent="0.2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</row>
    <row r="11" spans="1:9" hidden="1" x14ac:dyDescent="0.2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</row>
    <row r="12" spans="1:9" hidden="1" x14ac:dyDescent="0.2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</row>
    <row r="13" spans="1:9" hidden="1" x14ac:dyDescent="0.2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</row>
    <row r="14" spans="1:9" hidden="1" x14ac:dyDescent="0.2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</row>
    <row r="15" spans="1:9" hidden="1" x14ac:dyDescent="0.2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</row>
    <row r="16" spans="1:9" hidden="1" x14ac:dyDescent="0.2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</row>
    <row r="17" spans="1:8" hidden="1" x14ac:dyDescent="0.2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</row>
    <row r="18" spans="1:8" hidden="1" x14ac:dyDescent="0.2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</row>
    <row r="19" spans="1:8" hidden="1" x14ac:dyDescent="0.2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</row>
    <row r="20" spans="1:8" hidden="1" x14ac:dyDescent="0.2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</row>
    <row r="21" spans="1:8" hidden="1" x14ac:dyDescent="0.2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</row>
    <row r="22" spans="1:8" hidden="1" x14ac:dyDescent="0.2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</row>
    <row r="23" spans="1:8" hidden="1" x14ac:dyDescent="0.2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</row>
    <row r="24" spans="1:8" hidden="1" x14ac:dyDescent="0.2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</row>
    <row r="25" spans="1:8" hidden="1" x14ac:dyDescent="0.2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</row>
    <row r="26" spans="1:8" hidden="1" x14ac:dyDescent="0.2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</row>
    <row r="27" spans="1:8" hidden="1" x14ac:dyDescent="0.2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</row>
    <row r="28" spans="1:8" hidden="1" x14ac:dyDescent="0.2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H28" s="24"/>
    </row>
    <row r="29" spans="1:8" hidden="1" x14ac:dyDescent="0.2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</row>
    <row r="30" spans="1:8" hidden="1" x14ac:dyDescent="0.2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</row>
    <row r="31" spans="1:8" hidden="1" x14ac:dyDescent="0.2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</row>
    <row r="32" spans="1:8" hidden="1" x14ac:dyDescent="0.2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</row>
    <row r="33" spans="1:6" hidden="1" x14ac:dyDescent="0.2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</row>
    <row r="34" spans="1:6" hidden="1" x14ac:dyDescent="0.2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</row>
    <row r="35" spans="1:6" hidden="1" x14ac:dyDescent="0.2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</row>
    <row r="36" spans="1:6" hidden="1" x14ac:dyDescent="0.2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</row>
    <row r="37" spans="1:6" hidden="1" x14ac:dyDescent="0.2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</row>
    <row r="38" spans="1:6" hidden="1" x14ac:dyDescent="0.2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</row>
    <row r="39" spans="1:6" hidden="1" x14ac:dyDescent="0.2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</row>
    <row r="40" spans="1:6" hidden="1" x14ac:dyDescent="0.2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</row>
    <row r="41" spans="1:6" hidden="1" x14ac:dyDescent="0.2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</row>
    <row r="42" spans="1:6" hidden="1" x14ac:dyDescent="0.2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</row>
    <row r="43" spans="1:6" hidden="1" x14ac:dyDescent="0.2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</row>
    <row r="44" spans="1:6" hidden="1" x14ac:dyDescent="0.2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</row>
    <row r="45" spans="1:6" hidden="1" x14ac:dyDescent="0.2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</row>
    <row r="46" spans="1:6" hidden="1" x14ac:dyDescent="0.2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</row>
    <row r="47" spans="1:6" hidden="1" x14ac:dyDescent="0.2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</row>
    <row r="48" spans="1:6" hidden="1" x14ac:dyDescent="0.2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</row>
    <row r="49" spans="1:6" hidden="1" x14ac:dyDescent="0.2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</row>
    <row r="50" spans="1:6" hidden="1" x14ac:dyDescent="0.2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</row>
    <row r="51" spans="1:6" hidden="1" x14ac:dyDescent="0.2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</row>
    <row r="52" spans="1:6" hidden="1" x14ac:dyDescent="0.2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</row>
    <row r="53" spans="1:6" hidden="1" x14ac:dyDescent="0.2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</row>
    <row r="54" spans="1:6" hidden="1" x14ac:dyDescent="0.2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</row>
    <row r="55" spans="1:6" hidden="1" x14ac:dyDescent="0.2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</row>
    <row r="56" spans="1:6" hidden="1" x14ac:dyDescent="0.2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 t="s">
        <v>96</v>
      </c>
    </row>
    <row r="57" spans="1:6" hidden="1" x14ac:dyDescent="0.2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</row>
    <row r="58" spans="1:6" hidden="1" x14ac:dyDescent="0.2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</row>
    <row r="59" spans="1:6" hidden="1" x14ac:dyDescent="0.2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</row>
    <row r="60" spans="1:6" hidden="1" x14ac:dyDescent="0.2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</row>
    <row r="61" spans="1:6" hidden="1" x14ac:dyDescent="0.2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</row>
    <row r="62" spans="1:6" x14ac:dyDescent="0.2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</row>
    <row r="63" spans="1:6" x14ac:dyDescent="0.2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</row>
    <row r="64" spans="1:6" x14ac:dyDescent="0.2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</row>
    <row r="65" spans="1:7" x14ac:dyDescent="0.2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</row>
    <row r="66" spans="1:7" x14ac:dyDescent="0.2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</row>
    <row r="67" spans="1:7" x14ac:dyDescent="0.2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</row>
    <row r="68" spans="1:7" x14ac:dyDescent="0.2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31" t="s">
        <v>118</v>
      </c>
      <c r="G68" s="32" t="s">
        <v>119</v>
      </c>
    </row>
    <row r="69" spans="1:7" x14ac:dyDescent="0.2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</row>
    <row r="70" spans="1:7" x14ac:dyDescent="0.2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</row>
    <row r="71" spans="1:7" x14ac:dyDescent="0.2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</row>
    <row r="72" spans="1:7" x14ac:dyDescent="0.2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G72" s="36"/>
    </row>
    <row r="73" spans="1:7" x14ac:dyDescent="0.2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</row>
    <row r="74" spans="1:7" x14ac:dyDescent="0.2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</row>
    <row r="75" spans="1:7" x14ac:dyDescent="0.2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</row>
    <row r="76" spans="1:7" x14ac:dyDescent="0.2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</row>
    <row r="77" spans="1:7" x14ac:dyDescent="0.2">
      <c r="A77" s="2" t="s">
        <v>137</v>
      </c>
      <c r="B77" s="38">
        <v>42693</v>
      </c>
      <c r="C77" s="2" t="s">
        <v>138</v>
      </c>
      <c r="D77" s="21">
        <v>9205.0300000000007</v>
      </c>
      <c r="E77" s="22">
        <v>36171</v>
      </c>
    </row>
    <row r="78" spans="1:7" x14ac:dyDescent="0.2">
      <c r="A78" s="2" t="s">
        <v>152</v>
      </c>
      <c r="B78" s="38">
        <v>42710</v>
      </c>
      <c r="C78" s="2" t="s">
        <v>153</v>
      </c>
      <c r="D78" s="21">
        <v>2090.34</v>
      </c>
      <c r="E78" s="22">
        <v>36534</v>
      </c>
    </row>
    <row r="79" spans="1:7" x14ac:dyDescent="0.2">
      <c r="A79" s="2" t="s">
        <v>154</v>
      </c>
      <c r="B79" s="38">
        <v>42726</v>
      </c>
      <c r="C79" s="2" t="s">
        <v>155</v>
      </c>
      <c r="D79" s="21">
        <v>9039.7099999999991</v>
      </c>
      <c r="E79" s="22">
        <v>36928</v>
      </c>
    </row>
    <row r="80" spans="1:7" x14ac:dyDescent="0.2">
      <c r="A80" s="37" t="s">
        <v>162</v>
      </c>
      <c r="B80" s="46">
        <v>42718</v>
      </c>
      <c r="C80" s="37" t="s">
        <v>163</v>
      </c>
      <c r="D80" s="36">
        <v>5846.03</v>
      </c>
      <c r="E80" s="22">
        <v>36749</v>
      </c>
    </row>
    <row r="81" spans="1:6" x14ac:dyDescent="0.2">
      <c r="A81" s="37" t="s">
        <v>166</v>
      </c>
      <c r="B81" s="46">
        <v>42731</v>
      </c>
      <c r="C81" s="37" t="s">
        <v>167</v>
      </c>
      <c r="D81" s="36">
        <v>746.01</v>
      </c>
      <c r="E81" s="22">
        <v>37068</v>
      </c>
    </row>
    <row r="82" spans="1:6" x14ac:dyDescent="0.2">
      <c r="A82" s="37" t="s">
        <v>177</v>
      </c>
      <c r="B82" s="46">
        <v>42745</v>
      </c>
      <c r="C82" s="37" t="s">
        <v>109</v>
      </c>
      <c r="D82" s="36">
        <v>-9380.85</v>
      </c>
      <c r="E82" s="22">
        <v>3270</v>
      </c>
      <c r="F82" s="23" t="s">
        <v>224</v>
      </c>
    </row>
    <row r="83" spans="1:6" x14ac:dyDescent="0.2">
      <c r="A83" s="37" t="s">
        <v>209</v>
      </c>
      <c r="B83" s="46">
        <v>42770</v>
      </c>
      <c r="C83" s="48" t="s">
        <v>214</v>
      </c>
      <c r="D83" s="36">
        <v>9052.66</v>
      </c>
      <c r="E83" s="34">
        <v>37966</v>
      </c>
      <c r="F83" s="2"/>
    </row>
    <row r="84" spans="1:6" x14ac:dyDescent="0.2">
      <c r="A84" s="2" t="s">
        <v>218</v>
      </c>
      <c r="B84" s="38">
        <v>42816</v>
      </c>
      <c r="C84" s="55" t="s">
        <v>221</v>
      </c>
      <c r="D84" s="25">
        <v>19985</v>
      </c>
      <c r="E84" s="22">
        <v>38894</v>
      </c>
      <c r="F84" s="2" t="s">
        <v>175</v>
      </c>
    </row>
    <row r="85" spans="1:6" x14ac:dyDescent="0.2">
      <c r="A85" s="2" t="s">
        <v>226</v>
      </c>
      <c r="B85" s="38">
        <v>42854</v>
      </c>
      <c r="C85" s="33" t="s">
        <v>236</v>
      </c>
      <c r="D85" s="25">
        <v>8890.82</v>
      </c>
      <c r="E85" s="35">
        <v>39639</v>
      </c>
      <c r="F85" s="2" t="s">
        <v>176</v>
      </c>
    </row>
    <row r="86" spans="1:6" x14ac:dyDescent="0.2">
      <c r="A86" s="2" t="s">
        <v>227</v>
      </c>
      <c r="B86" s="38">
        <v>42853</v>
      </c>
      <c r="C86" s="33" t="s">
        <v>237</v>
      </c>
      <c r="D86" s="25">
        <v>7290.95</v>
      </c>
      <c r="E86" s="35">
        <v>39610</v>
      </c>
      <c r="F86" s="2" t="s">
        <v>173</v>
      </c>
    </row>
    <row r="87" spans="1:6" x14ac:dyDescent="0.2">
      <c r="A87" s="2" t="s">
        <v>228</v>
      </c>
      <c r="B87" s="38">
        <v>42853</v>
      </c>
      <c r="C87" s="33" t="s">
        <v>238</v>
      </c>
      <c r="D87" s="25">
        <v>10757.96</v>
      </c>
      <c r="E87" s="35">
        <v>39608</v>
      </c>
      <c r="F87" s="2" t="s">
        <v>198</v>
      </c>
    </row>
    <row r="88" spans="1:6" x14ac:dyDescent="0.2">
      <c r="A88" s="2" t="s">
        <v>229</v>
      </c>
      <c r="B88" s="38">
        <v>42850</v>
      </c>
      <c r="C88" s="33" t="s">
        <v>239</v>
      </c>
      <c r="D88" s="25">
        <v>7816.39</v>
      </c>
      <c r="E88" s="35">
        <v>39561</v>
      </c>
      <c r="F88" s="2" t="s">
        <v>172</v>
      </c>
    </row>
    <row r="89" spans="1:6" x14ac:dyDescent="0.2">
      <c r="A89" s="2" t="s">
        <v>230</v>
      </c>
      <c r="B89" s="38">
        <v>42838</v>
      </c>
      <c r="C89" s="33" t="s">
        <v>240</v>
      </c>
      <c r="D89" s="25">
        <v>4500</v>
      </c>
      <c r="E89" s="35">
        <v>39341</v>
      </c>
      <c r="F89" s="2" t="s">
        <v>194</v>
      </c>
    </row>
    <row r="90" spans="1:6" x14ac:dyDescent="0.2">
      <c r="A90" s="2" t="s">
        <v>231</v>
      </c>
      <c r="B90" s="38">
        <v>42832</v>
      </c>
      <c r="C90" s="33" t="s">
        <v>241</v>
      </c>
      <c r="D90" s="25">
        <v>1943.5</v>
      </c>
      <c r="E90" s="35">
        <v>39247</v>
      </c>
      <c r="F90" s="2" t="s">
        <v>176</v>
      </c>
    </row>
    <row r="91" spans="1:6" x14ac:dyDescent="0.2">
      <c r="A91" s="2" t="s">
        <v>232</v>
      </c>
      <c r="B91" s="38">
        <v>42853</v>
      </c>
      <c r="C91" s="33" t="s">
        <v>242</v>
      </c>
      <c r="D91" s="25">
        <v>11917.7</v>
      </c>
      <c r="E91" s="35">
        <v>39620</v>
      </c>
      <c r="F91" s="2" t="s">
        <v>193</v>
      </c>
    </row>
    <row r="92" spans="1:6" x14ac:dyDescent="0.2">
      <c r="A92" s="2" t="s">
        <v>233</v>
      </c>
      <c r="B92" s="38">
        <v>42844</v>
      </c>
      <c r="C92" s="33" t="s">
        <v>243</v>
      </c>
      <c r="D92" s="25">
        <v>2500</v>
      </c>
      <c r="E92" s="35">
        <v>39431</v>
      </c>
      <c r="F92" s="2">
        <v>13</v>
      </c>
    </row>
    <row r="93" spans="1:6" x14ac:dyDescent="0.2">
      <c r="A93" s="2" t="s">
        <v>234</v>
      </c>
      <c r="B93" s="38">
        <v>42852</v>
      </c>
      <c r="C93" s="33" t="s">
        <v>244</v>
      </c>
      <c r="D93" s="25">
        <v>8859.6</v>
      </c>
      <c r="E93" s="35">
        <v>39589</v>
      </c>
      <c r="F93" s="2" t="s">
        <v>171</v>
      </c>
    </row>
    <row r="94" spans="1:6" x14ac:dyDescent="0.2">
      <c r="A94" s="2" t="s">
        <v>235</v>
      </c>
      <c r="B94" s="38">
        <v>42854</v>
      </c>
      <c r="C94" s="33" t="s">
        <v>245</v>
      </c>
      <c r="D94" s="25">
        <v>8161.45</v>
      </c>
      <c r="E94" s="35">
        <v>39637</v>
      </c>
      <c r="F94" s="2" t="s">
        <v>174</v>
      </c>
    </row>
    <row r="95" spans="1:6" ht="15" x14ac:dyDescent="0.25">
      <c r="B95" s="38"/>
      <c r="C95" s="55"/>
      <c r="D95" s="25"/>
      <c r="E95" s="22"/>
      <c r="F95"/>
    </row>
    <row r="96" spans="1:6" ht="15" x14ac:dyDescent="0.25">
      <c r="B96" s="38"/>
      <c r="C96" s="55"/>
      <c r="D96" s="25"/>
      <c r="E96" s="22"/>
      <c r="F96"/>
    </row>
    <row r="97" spans="2:8" x14ac:dyDescent="0.2">
      <c r="B97" s="38"/>
      <c r="D97" s="21"/>
      <c r="E97" s="22"/>
    </row>
    <row r="98" spans="2:8" x14ac:dyDescent="0.2">
      <c r="B98" s="20"/>
      <c r="C98" s="33"/>
      <c r="D98" s="21"/>
      <c r="E98" s="34"/>
    </row>
    <row r="99" spans="2:8" x14ac:dyDescent="0.2">
      <c r="C99" s="40" t="s">
        <v>168</v>
      </c>
      <c r="D99" s="41">
        <f>+SUM(D6:D94)</f>
        <v>415652.35000000021</v>
      </c>
    </row>
    <row r="100" spans="2:8" ht="12" thickBot="1" x14ac:dyDescent="0.25">
      <c r="C100" s="40" t="s">
        <v>169</v>
      </c>
      <c r="D100" s="42">
        <v>415654.41</v>
      </c>
    </row>
    <row r="101" spans="2:8" ht="12" thickTop="1" x14ac:dyDescent="0.2">
      <c r="C101" s="40" t="s">
        <v>170</v>
      </c>
      <c r="D101" s="43">
        <f>+D99-D100</f>
        <v>-2.059999999764841</v>
      </c>
    </row>
    <row r="108" spans="2:8" x14ac:dyDescent="0.2">
      <c r="G108" s="25"/>
      <c r="H108" s="21"/>
    </row>
    <row r="109" spans="2:8" x14ac:dyDescent="0.2">
      <c r="H109" s="21"/>
    </row>
    <row r="110" spans="2:8" x14ac:dyDescent="0.2">
      <c r="H110" s="21"/>
    </row>
    <row r="111" spans="2:8" x14ac:dyDescent="0.2">
      <c r="H111" s="21"/>
    </row>
    <row r="112" spans="2:8" x14ac:dyDescent="0.2">
      <c r="G112" s="33"/>
      <c r="H112" s="21"/>
    </row>
    <row r="113" spans="7:8" x14ac:dyDescent="0.2">
      <c r="G113" s="33"/>
      <c r="H113" s="21"/>
    </row>
    <row r="114" spans="7:8" x14ac:dyDescent="0.2">
      <c r="G114" s="33"/>
      <c r="H114" s="21"/>
    </row>
    <row r="115" spans="7:8" x14ac:dyDescent="0.2">
      <c r="G115" s="33"/>
      <c r="H115" s="21"/>
    </row>
    <row r="116" spans="7:8" x14ac:dyDescent="0.2">
      <c r="G116" s="33"/>
      <c r="H116" s="21"/>
    </row>
    <row r="117" spans="7:8" x14ac:dyDescent="0.2">
      <c r="G117" s="37"/>
      <c r="H117" s="36"/>
    </row>
    <row r="118" spans="7:8" x14ac:dyDescent="0.2">
      <c r="G118" s="33"/>
      <c r="H118" s="21"/>
    </row>
    <row r="119" spans="7:8" x14ac:dyDescent="0.2">
      <c r="G119" s="33"/>
      <c r="H119" s="21"/>
    </row>
    <row r="120" spans="7:8" x14ac:dyDescent="0.2">
      <c r="H120" s="21"/>
    </row>
    <row r="121" spans="7:8" x14ac:dyDescent="0.2">
      <c r="H121" s="21"/>
    </row>
    <row r="122" spans="7:8" x14ac:dyDescent="0.2">
      <c r="H122" s="21"/>
    </row>
    <row r="123" spans="7:8" x14ac:dyDescent="0.2">
      <c r="G123" s="37"/>
      <c r="H123" s="36"/>
    </row>
    <row r="124" spans="7:8" x14ac:dyDescent="0.2">
      <c r="G124" s="37"/>
      <c r="H124" s="36"/>
    </row>
    <row r="125" spans="7:8" x14ac:dyDescent="0.2">
      <c r="G125" s="47"/>
      <c r="H125" s="36"/>
    </row>
    <row r="126" spans="7:8" x14ac:dyDescent="0.2">
      <c r="G126" s="47"/>
      <c r="H126" s="36"/>
    </row>
    <row r="127" spans="7:8" x14ac:dyDescent="0.2">
      <c r="G127" s="48"/>
      <c r="H127" s="36"/>
    </row>
    <row r="128" spans="7:8" x14ac:dyDescent="0.2">
      <c r="G128" s="47"/>
      <c r="H128" s="36"/>
    </row>
    <row r="129" spans="7:8" x14ac:dyDescent="0.2">
      <c r="G129" s="48"/>
      <c r="H129" s="36"/>
    </row>
  </sheetData>
  <autoFilter ref="A5:G94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23"/>
  <sheetViews>
    <sheetView topLeftCell="A3" workbookViewId="0">
      <selection activeCell="C107" sqref="C107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32.140625" style="2" bestFit="1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42856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156959-117043.86+10+344-6392.05</f>
        <v>33877.089999999997</v>
      </c>
      <c r="E6" s="8"/>
      <c r="F6" s="57"/>
      <c r="G6" s="19"/>
    </row>
    <row r="7" spans="1:9" hidden="1" x14ac:dyDescent="0.2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</row>
    <row r="8" spans="1:9" hidden="1" x14ac:dyDescent="0.2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</row>
    <row r="9" spans="1:9" hidden="1" x14ac:dyDescent="0.2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</row>
    <row r="10" spans="1:9" hidden="1" x14ac:dyDescent="0.2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</row>
    <row r="11" spans="1:9" hidden="1" x14ac:dyDescent="0.2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</row>
    <row r="12" spans="1:9" hidden="1" x14ac:dyDescent="0.2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</row>
    <row r="13" spans="1:9" hidden="1" x14ac:dyDescent="0.2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</row>
    <row r="14" spans="1:9" hidden="1" x14ac:dyDescent="0.2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</row>
    <row r="15" spans="1:9" hidden="1" x14ac:dyDescent="0.2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</row>
    <row r="16" spans="1:9" hidden="1" x14ac:dyDescent="0.2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</row>
    <row r="17" spans="1:8" hidden="1" x14ac:dyDescent="0.2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</row>
    <row r="18" spans="1:8" hidden="1" x14ac:dyDescent="0.2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</row>
    <row r="19" spans="1:8" hidden="1" x14ac:dyDescent="0.2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</row>
    <row r="20" spans="1:8" hidden="1" x14ac:dyDescent="0.2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</row>
    <row r="21" spans="1:8" hidden="1" x14ac:dyDescent="0.2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</row>
    <row r="22" spans="1:8" hidden="1" x14ac:dyDescent="0.2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</row>
    <row r="23" spans="1:8" hidden="1" x14ac:dyDescent="0.2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</row>
    <row r="24" spans="1:8" hidden="1" x14ac:dyDescent="0.2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</row>
    <row r="25" spans="1:8" hidden="1" x14ac:dyDescent="0.2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</row>
    <row r="26" spans="1:8" hidden="1" x14ac:dyDescent="0.2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</row>
    <row r="27" spans="1:8" hidden="1" x14ac:dyDescent="0.2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</row>
    <row r="28" spans="1:8" hidden="1" x14ac:dyDescent="0.2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H28" s="24"/>
    </row>
    <row r="29" spans="1:8" hidden="1" x14ac:dyDescent="0.2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</row>
    <row r="30" spans="1:8" hidden="1" x14ac:dyDescent="0.2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</row>
    <row r="31" spans="1:8" hidden="1" x14ac:dyDescent="0.2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</row>
    <row r="32" spans="1:8" hidden="1" x14ac:dyDescent="0.2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</row>
    <row r="33" spans="1:6" hidden="1" x14ac:dyDescent="0.2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</row>
    <row r="34" spans="1:6" hidden="1" x14ac:dyDescent="0.2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</row>
    <row r="35" spans="1:6" hidden="1" x14ac:dyDescent="0.2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</row>
    <row r="36" spans="1:6" hidden="1" x14ac:dyDescent="0.2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</row>
    <row r="37" spans="1:6" hidden="1" x14ac:dyDescent="0.2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</row>
    <row r="38" spans="1:6" hidden="1" x14ac:dyDescent="0.2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</row>
    <row r="39" spans="1:6" hidden="1" x14ac:dyDescent="0.2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</row>
    <row r="40" spans="1:6" hidden="1" x14ac:dyDescent="0.2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</row>
    <row r="41" spans="1:6" hidden="1" x14ac:dyDescent="0.2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</row>
    <row r="42" spans="1:6" hidden="1" x14ac:dyDescent="0.2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</row>
    <row r="43" spans="1:6" hidden="1" x14ac:dyDescent="0.2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</row>
    <row r="44" spans="1:6" hidden="1" x14ac:dyDescent="0.2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</row>
    <row r="45" spans="1:6" hidden="1" x14ac:dyDescent="0.2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</row>
    <row r="46" spans="1:6" hidden="1" x14ac:dyDescent="0.2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</row>
    <row r="47" spans="1:6" hidden="1" x14ac:dyDescent="0.2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</row>
    <row r="48" spans="1:6" hidden="1" x14ac:dyDescent="0.2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</row>
    <row r="49" spans="1:6" hidden="1" x14ac:dyDescent="0.2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</row>
    <row r="50" spans="1:6" hidden="1" x14ac:dyDescent="0.2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</row>
    <row r="51" spans="1:6" hidden="1" x14ac:dyDescent="0.2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</row>
    <row r="52" spans="1:6" hidden="1" x14ac:dyDescent="0.2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</row>
    <row r="53" spans="1:6" hidden="1" x14ac:dyDescent="0.2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</row>
    <row r="54" spans="1:6" hidden="1" x14ac:dyDescent="0.2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</row>
    <row r="55" spans="1:6" hidden="1" x14ac:dyDescent="0.2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</row>
    <row r="56" spans="1:6" hidden="1" x14ac:dyDescent="0.2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 t="s">
        <v>96</v>
      </c>
    </row>
    <row r="57" spans="1:6" hidden="1" x14ac:dyDescent="0.2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</row>
    <row r="58" spans="1:6" hidden="1" x14ac:dyDescent="0.2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</row>
    <row r="59" spans="1:6" hidden="1" x14ac:dyDescent="0.2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</row>
    <row r="60" spans="1:6" hidden="1" x14ac:dyDescent="0.2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</row>
    <row r="61" spans="1:6" hidden="1" x14ac:dyDescent="0.2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</row>
    <row r="62" spans="1:6" x14ac:dyDescent="0.2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</row>
    <row r="63" spans="1:6" x14ac:dyDescent="0.2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</row>
    <row r="64" spans="1:6" x14ac:dyDescent="0.2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</row>
    <row r="65" spans="1:7" x14ac:dyDescent="0.2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</row>
    <row r="66" spans="1:7" x14ac:dyDescent="0.2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</row>
    <row r="67" spans="1:7" x14ac:dyDescent="0.2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</row>
    <row r="68" spans="1:7" x14ac:dyDescent="0.2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31" t="s">
        <v>118</v>
      </c>
      <c r="G68" s="32" t="s">
        <v>119</v>
      </c>
    </row>
    <row r="69" spans="1:7" x14ac:dyDescent="0.2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</row>
    <row r="70" spans="1:7" x14ac:dyDescent="0.2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</row>
    <row r="71" spans="1:7" x14ac:dyDescent="0.2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</row>
    <row r="72" spans="1:7" x14ac:dyDescent="0.2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G72" s="36"/>
    </row>
    <row r="73" spans="1:7" x14ac:dyDescent="0.2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</row>
    <row r="74" spans="1:7" x14ac:dyDescent="0.2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</row>
    <row r="75" spans="1:7" x14ac:dyDescent="0.2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</row>
    <row r="76" spans="1:7" x14ac:dyDescent="0.2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</row>
    <row r="77" spans="1:7" x14ac:dyDescent="0.2">
      <c r="A77" s="2" t="s">
        <v>137</v>
      </c>
      <c r="B77" s="38">
        <v>42693</v>
      </c>
      <c r="C77" s="2" t="s">
        <v>138</v>
      </c>
      <c r="D77" s="21">
        <v>9205.0300000000007</v>
      </c>
      <c r="E77" s="22">
        <v>36171</v>
      </c>
    </row>
    <row r="78" spans="1:7" x14ac:dyDescent="0.2">
      <c r="A78" s="2" t="s">
        <v>152</v>
      </c>
      <c r="B78" s="38">
        <v>42710</v>
      </c>
      <c r="C78" s="2" t="s">
        <v>153</v>
      </c>
      <c r="D78" s="21">
        <v>2090.34</v>
      </c>
      <c r="E78" s="22">
        <v>36534</v>
      </c>
    </row>
    <row r="79" spans="1:7" x14ac:dyDescent="0.2">
      <c r="A79" s="2" t="s">
        <v>154</v>
      </c>
      <c r="B79" s="38">
        <v>42726</v>
      </c>
      <c r="C79" s="2" t="s">
        <v>155</v>
      </c>
      <c r="D79" s="21">
        <v>9039.7099999999991</v>
      </c>
      <c r="E79" s="22">
        <v>36928</v>
      </c>
    </row>
    <row r="80" spans="1:7" x14ac:dyDescent="0.2">
      <c r="A80" s="37" t="s">
        <v>162</v>
      </c>
      <c r="B80" s="46">
        <v>42718</v>
      </c>
      <c r="C80" s="37" t="s">
        <v>163</v>
      </c>
      <c r="D80" s="36">
        <v>5846.03</v>
      </c>
      <c r="E80" s="22">
        <v>36749</v>
      </c>
    </row>
    <row r="81" spans="1:6" x14ac:dyDescent="0.2">
      <c r="A81" s="37" t="s">
        <v>166</v>
      </c>
      <c r="B81" s="46">
        <v>42731</v>
      </c>
      <c r="C81" s="37" t="s">
        <v>167</v>
      </c>
      <c r="D81" s="36">
        <v>746.01</v>
      </c>
      <c r="E81" s="22">
        <v>37068</v>
      </c>
    </row>
    <row r="82" spans="1:6" x14ac:dyDescent="0.2">
      <c r="A82" s="37" t="s">
        <v>177</v>
      </c>
      <c r="B82" s="46">
        <v>42745</v>
      </c>
      <c r="C82" s="37" t="s">
        <v>109</v>
      </c>
      <c r="D82" s="36">
        <v>-9380.85</v>
      </c>
      <c r="E82" s="22">
        <v>3270</v>
      </c>
      <c r="F82" s="23" t="s">
        <v>224</v>
      </c>
    </row>
    <row r="83" spans="1:6" ht="15" x14ac:dyDescent="0.25">
      <c r="A83" s="37" t="s">
        <v>209</v>
      </c>
      <c r="B83" s="46">
        <v>42770</v>
      </c>
      <c r="C83" s="48" t="s">
        <v>214</v>
      </c>
      <c r="D83" s="36">
        <v>9052.66</v>
      </c>
      <c r="E83" s="34">
        <v>37966</v>
      </c>
      <c r="F83"/>
    </row>
    <row r="84" spans="1:6" x14ac:dyDescent="0.2">
      <c r="A84" s="2" t="s">
        <v>246</v>
      </c>
      <c r="B84" s="38">
        <v>42866</v>
      </c>
      <c r="C84" s="59" t="s">
        <v>247</v>
      </c>
      <c r="D84" s="21">
        <v>-1754</v>
      </c>
      <c r="E84" s="34" t="s">
        <v>248</v>
      </c>
      <c r="F84" s="23" t="s">
        <v>224</v>
      </c>
    </row>
    <row r="85" spans="1:6" ht="15" x14ac:dyDescent="0.25">
      <c r="A85" s="2" t="s">
        <v>249</v>
      </c>
      <c r="B85" s="38">
        <v>42872</v>
      </c>
      <c r="C85" s="59" t="s">
        <v>26</v>
      </c>
      <c r="D85" s="21">
        <v>-1891.9</v>
      </c>
      <c r="E85" s="60" t="s">
        <v>250</v>
      </c>
      <c r="F85"/>
    </row>
    <row r="86" spans="1:6" ht="15" x14ac:dyDescent="0.25">
      <c r="A86" s="2" t="s">
        <v>251</v>
      </c>
      <c r="B86" s="38">
        <v>42880</v>
      </c>
      <c r="C86" s="59" t="s">
        <v>254</v>
      </c>
      <c r="D86" s="21">
        <v>11083.3</v>
      </c>
      <c r="E86" s="34">
        <v>40122</v>
      </c>
      <c r="F86" t="s">
        <v>171</v>
      </c>
    </row>
    <row r="87" spans="1:6" ht="15" x14ac:dyDescent="0.25">
      <c r="A87" s="2" t="s">
        <v>252</v>
      </c>
      <c r="B87" s="38">
        <v>42871</v>
      </c>
      <c r="C87" s="59" t="s">
        <v>255</v>
      </c>
      <c r="D87" s="21">
        <v>3249.08</v>
      </c>
      <c r="E87" s="34">
        <v>39970</v>
      </c>
      <c r="F87" t="s">
        <v>172</v>
      </c>
    </row>
    <row r="88" spans="1:6" ht="15" x14ac:dyDescent="0.25">
      <c r="A88" s="2" t="s">
        <v>253</v>
      </c>
      <c r="B88" s="38">
        <v>42863</v>
      </c>
      <c r="C88" s="59" t="s">
        <v>256</v>
      </c>
      <c r="D88" s="21">
        <v>6027</v>
      </c>
      <c r="E88" s="34">
        <v>39815</v>
      </c>
      <c r="F88" t="s">
        <v>173</v>
      </c>
    </row>
    <row r="89" spans="1:6" ht="15" x14ac:dyDescent="0.25">
      <c r="A89" s="2" t="s">
        <v>257</v>
      </c>
      <c r="B89" s="38">
        <v>42864</v>
      </c>
      <c r="C89" s="59" t="s">
        <v>258</v>
      </c>
      <c r="D89" s="21">
        <v>4695.3100000000004</v>
      </c>
      <c r="E89" s="34">
        <v>39841</v>
      </c>
      <c r="F89"/>
    </row>
    <row r="90" spans="1:6" ht="15" x14ac:dyDescent="0.25">
      <c r="B90" s="38"/>
      <c r="C90" s="55"/>
      <c r="D90" s="25"/>
      <c r="E90" s="22"/>
      <c r="F90"/>
    </row>
    <row r="91" spans="1:6" x14ac:dyDescent="0.2">
      <c r="B91" s="38"/>
      <c r="D91" s="21"/>
      <c r="E91" s="22"/>
    </row>
    <row r="92" spans="1:6" x14ac:dyDescent="0.2">
      <c r="B92" s="20"/>
      <c r="C92" s="33"/>
      <c r="D92" s="21"/>
      <c r="E92" s="34"/>
    </row>
    <row r="93" spans="1:6" x14ac:dyDescent="0.2">
      <c r="C93" s="40" t="s">
        <v>168</v>
      </c>
      <c r="D93" s="41">
        <f>+SUM(D6:D89)</f>
        <v>344437.77000000014</v>
      </c>
    </row>
    <row r="94" spans="1:6" ht="12" thickBot="1" x14ac:dyDescent="0.25">
      <c r="C94" s="40" t="s">
        <v>169</v>
      </c>
      <c r="D94" s="42">
        <v>344439.87</v>
      </c>
    </row>
    <row r="95" spans="1:6" ht="12" thickTop="1" x14ac:dyDescent="0.2">
      <c r="C95" s="40" t="s">
        <v>170</v>
      </c>
      <c r="D95" s="43">
        <f>+D93-D94</f>
        <v>-2.0999999998603016</v>
      </c>
    </row>
    <row r="102" spans="7:8" x14ac:dyDescent="0.2">
      <c r="G102" s="25"/>
      <c r="H102" s="21"/>
    </row>
    <row r="103" spans="7:8" x14ac:dyDescent="0.2">
      <c r="H103" s="21"/>
    </row>
    <row r="104" spans="7:8" x14ac:dyDescent="0.2">
      <c r="H104" s="21"/>
    </row>
    <row r="105" spans="7:8" x14ac:dyDescent="0.2">
      <c r="H105" s="21"/>
    </row>
    <row r="106" spans="7:8" x14ac:dyDescent="0.2">
      <c r="G106" s="33"/>
      <c r="H106" s="21"/>
    </row>
    <row r="107" spans="7:8" x14ac:dyDescent="0.2">
      <c r="G107" s="33"/>
      <c r="H107" s="21"/>
    </row>
    <row r="108" spans="7:8" x14ac:dyDescent="0.2">
      <c r="G108" s="33"/>
      <c r="H108" s="21"/>
    </row>
    <row r="109" spans="7:8" x14ac:dyDescent="0.2">
      <c r="G109" s="33"/>
      <c r="H109" s="21"/>
    </row>
    <row r="110" spans="7:8" x14ac:dyDescent="0.2">
      <c r="G110" s="33"/>
      <c r="H110" s="21"/>
    </row>
    <row r="111" spans="7:8" x14ac:dyDescent="0.2">
      <c r="G111" s="37"/>
      <c r="H111" s="36"/>
    </row>
    <row r="112" spans="7:8" x14ac:dyDescent="0.2">
      <c r="G112" s="33"/>
      <c r="H112" s="21"/>
    </row>
    <row r="113" spans="7:8" x14ac:dyDescent="0.2">
      <c r="G113" s="33"/>
      <c r="H113" s="21"/>
    </row>
    <row r="114" spans="7:8" x14ac:dyDescent="0.2">
      <c r="H114" s="21"/>
    </row>
    <row r="115" spans="7:8" x14ac:dyDescent="0.2">
      <c r="H115" s="21"/>
    </row>
    <row r="116" spans="7:8" x14ac:dyDescent="0.2">
      <c r="H116" s="21"/>
    </row>
    <row r="117" spans="7:8" x14ac:dyDescent="0.2">
      <c r="G117" s="37"/>
      <c r="H117" s="36"/>
    </row>
    <row r="118" spans="7:8" x14ac:dyDescent="0.2">
      <c r="G118" s="37"/>
      <c r="H118" s="36"/>
    </row>
    <row r="119" spans="7:8" x14ac:dyDescent="0.2">
      <c r="G119" s="47"/>
      <c r="H119" s="36"/>
    </row>
    <row r="120" spans="7:8" x14ac:dyDescent="0.2">
      <c r="G120" s="47"/>
      <c r="H120" s="36"/>
    </row>
    <row r="121" spans="7:8" x14ac:dyDescent="0.2">
      <c r="G121" s="48"/>
      <c r="H121" s="36"/>
    </row>
    <row r="122" spans="7:8" x14ac:dyDescent="0.2">
      <c r="G122" s="47"/>
      <c r="H122" s="36"/>
    </row>
    <row r="123" spans="7:8" x14ac:dyDescent="0.2">
      <c r="G123" s="48"/>
      <c r="H123" s="36"/>
    </row>
  </sheetData>
  <autoFilter ref="A5:H89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25"/>
  <sheetViews>
    <sheetView workbookViewId="0">
      <selection activeCell="D97" sqref="D97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32.140625" style="2" bestFit="1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42887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156959-117043.86+10+344-6392.05</f>
        <v>33877.089999999997</v>
      </c>
      <c r="E6" s="8"/>
      <c r="F6" s="58"/>
      <c r="G6" s="19"/>
    </row>
    <row r="7" spans="1:9" hidden="1" x14ac:dyDescent="0.2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</row>
    <row r="8" spans="1:9" hidden="1" x14ac:dyDescent="0.2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</row>
    <row r="9" spans="1:9" hidden="1" x14ac:dyDescent="0.2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</row>
    <row r="10" spans="1:9" hidden="1" x14ac:dyDescent="0.2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</row>
    <row r="11" spans="1:9" hidden="1" x14ac:dyDescent="0.2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</row>
    <row r="12" spans="1:9" hidden="1" x14ac:dyDescent="0.2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</row>
    <row r="13" spans="1:9" hidden="1" x14ac:dyDescent="0.2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</row>
    <row r="14" spans="1:9" hidden="1" x14ac:dyDescent="0.2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</row>
    <row r="15" spans="1:9" hidden="1" x14ac:dyDescent="0.2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</row>
    <row r="16" spans="1:9" hidden="1" x14ac:dyDescent="0.2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</row>
    <row r="17" spans="1:8" hidden="1" x14ac:dyDescent="0.2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</row>
    <row r="18" spans="1:8" hidden="1" x14ac:dyDescent="0.2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</row>
    <row r="19" spans="1:8" hidden="1" x14ac:dyDescent="0.2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</row>
    <row r="20" spans="1:8" hidden="1" x14ac:dyDescent="0.2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</row>
    <row r="21" spans="1:8" hidden="1" x14ac:dyDescent="0.2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</row>
    <row r="22" spans="1:8" hidden="1" x14ac:dyDescent="0.2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</row>
    <row r="23" spans="1:8" hidden="1" x14ac:dyDescent="0.2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</row>
    <row r="24" spans="1:8" hidden="1" x14ac:dyDescent="0.2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</row>
    <row r="25" spans="1:8" hidden="1" x14ac:dyDescent="0.2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</row>
    <row r="26" spans="1:8" hidden="1" x14ac:dyDescent="0.2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</row>
    <row r="27" spans="1:8" hidden="1" x14ac:dyDescent="0.2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</row>
    <row r="28" spans="1:8" hidden="1" x14ac:dyDescent="0.2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H28" s="24"/>
    </row>
    <row r="29" spans="1:8" hidden="1" x14ac:dyDescent="0.2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</row>
    <row r="30" spans="1:8" hidden="1" x14ac:dyDescent="0.2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</row>
    <row r="31" spans="1:8" hidden="1" x14ac:dyDescent="0.2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</row>
    <row r="32" spans="1:8" hidden="1" x14ac:dyDescent="0.2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</row>
    <row r="33" spans="1:6" hidden="1" x14ac:dyDescent="0.2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</row>
    <row r="34" spans="1:6" hidden="1" x14ac:dyDescent="0.2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</row>
    <row r="35" spans="1:6" hidden="1" x14ac:dyDescent="0.2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</row>
    <row r="36" spans="1:6" hidden="1" x14ac:dyDescent="0.2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</row>
    <row r="37" spans="1:6" hidden="1" x14ac:dyDescent="0.2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</row>
    <row r="38" spans="1:6" hidden="1" x14ac:dyDescent="0.2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</row>
    <row r="39" spans="1:6" hidden="1" x14ac:dyDescent="0.2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</row>
    <row r="40" spans="1:6" hidden="1" x14ac:dyDescent="0.2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</row>
    <row r="41" spans="1:6" hidden="1" x14ac:dyDescent="0.2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</row>
    <row r="42" spans="1:6" hidden="1" x14ac:dyDescent="0.2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</row>
    <row r="43" spans="1:6" hidden="1" x14ac:dyDescent="0.2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</row>
    <row r="44" spans="1:6" hidden="1" x14ac:dyDescent="0.2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</row>
    <row r="45" spans="1:6" hidden="1" x14ac:dyDescent="0.2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</row>
    <row r="46" spans="1:6" hidden="1" x14ac:dyDescent="0.2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</row>
    <row r="47" spans="1:6" hidden="1" x14ac:dyDescent="0.2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</row>
    <row r="48" spans="1:6" hidden="1" x14ac:dyDescent="0.2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</row>
    <row r="49" spans="1:6" hidden="1" x14ac:dyDescent="0.2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</row>
    <row r="50" spans="1:6" hidden="1" x14ac:dyDescent="0.2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</row>
    <row r="51" spans="1:6" hidden="1" x14ac:dyDescent="0.2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</row>
    <row r="52" spans="1:6" hidden="1" x14ac:dyDescent="0.2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</row>
    <row r="53" spans="1:6" hidden="1" x14ac:dyDescent="0.2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</row>
    <row r="54" spans="1:6" hidden="1" x14ac:dyDescent="0.2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</row>
    <row r="55" spans="1:6" hidden="1" x14ac:dyDescent="0.2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</row>
    <row r="56" spans="1:6" hidden="1" x14ac:dyDescent="0.2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 t="s">
        <v>96</v>
      </c>
    </row>
    <row r="57" spans="1:6" hidden="1" x14ac:dyDescent="0.2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</row>
    <row r="58" spans="1:6" hidden="1" x14ac:dyDescent="0.2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</row>
    <row r="59" spans="1:6" hidden="1" x14ac:dyDescent="0.2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</row>
    <row r="60" spans="1:6" hidden="1" x14ac:dyDescent="0.2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</row>
    <row r="61" spans="1:6" hidden="1" x14ac:dyDescent="0.2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</row>
    <row r="62" spans="1:6" x14ac:dyDescent="0.2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</row>
    <row r="63" spans="1:6" x14ac:dyDescent="0.2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</row>
    <row r="64" spans="1:6" x14ac:dyDescent="0.2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  <c r="F64" s="63"/>
    </row>
    <row r="65" spans="1:7" x14ac:dyDescent="0.2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  <c r="F65" s="63"/>
    </row>
    <row r="66" spans="1:7" x14ac:dyDescent="0.2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  <c r="F66" s="63"/>
    </row>
    <row r="67" spans="1:7" x14ac:dyDescent="0.2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  <c r="F67" s="63"/>
    </row>
    <row r="68" spans="1:7" x14ac:dyDescent="0.2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62" t="s">
        <v>118</v>
      </c>
      <c r="G68" s="32"/>
    </row>
    <row r="69" spans="1:7" x14ac:dyDescent="0.2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  <c r="F69" s="63"/>
    </row>
    <row r="70" spans="1:7" x14ac:dyDescent="0.2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  <c r="F70" s="63"/>
    </row>
    <row r="71" spans="1:7" x14ac:dyDescent="0.2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  <c r="F71" s="63"/>
    </row>
    <row r="72" spans="1:7" x14ac:dyDescent="0.2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F72" s="63"/>
      <c r="G72" s="36"/>
    </row>
    <row r="73" spans="1:7" x14ac:dyDescent="0.2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  <c r="F73" s="63"/>
    </row>
    <row r="74" spans="1:7" x14ac:dyDescent="0.2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  <c r="F74" s="63"/>
    </row>
    <row r="75" spans="1:7" x14ac:dyDescent="0.2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  <c r="F75" s="63"/>
    </row>
    <row r="76" spans="1:7" x14ac:dyDescent="0.2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  <c r="F76" s="63"/>
    </row>
    <row r="77" spans="1:7" x14ac:dyDescent="0.2">
      <c r="A77" s="2" t="s">
        <v>137</v>
      </c>
      <c r="B77" s="38">
        <v>42693</v>
      </c>
      <c r="C77" s="2" t="s">
        <v>138</v>
      </c>
      <c r="D77" s="21">
        <v>9205.0300000000007</v>
      </c>
      <c r="E77" s="22">
        <v>36171</v>
      </c>
      <c r="F77" s="63" t="s">
        <v>175</v>
      </c>
    </row>
    <row r="78" spans="1:7" x14ac:dyDescent="0.2">
      <c r="A78" s="2" t="s">
        <v>152</v>
      </c>
      <c r="B78" s="38">
        <v>42710</v>
      </c>
      <c r="C78" s="2" t="s">
        <v>153</v>
      </c>
      <c r="D78" s="21">
        <v>2090.34</v>
      </c>
      <c r="E78" s="22">
        <v>36534</v>
      </c>
      <c r="F78" s="63"/>
    </row>
    <row r="79" spans="1:7" x14ac:dyDescent="0.2">
      <c r="A79" s="2" t="s">
        <v>154</v>
      </c>
      <c r="B79" s="38">
        <v>42726</v>
      </c>
      <c r="C79" s="2" t="s">
        <v>155</v>
      </c>
      <c r="D79" s="21">
        <v>9039.7099999999991</v>
      </c>
      <c r="E79" s="22">
        <v>36928</v>
      </c>
      <c r="F79" s="63" t="s">
        <v>176</v>
      </c>
    </row>
    <row r="80" spans="1:7" x14ac:dyDescent="0.2">
      <c r="A80" s="37" t="s">
        <v>162</v>
      </c>
      <c r="B80" s="46">
        <v>42718</v>
      </c>
      <c r="C80" s="37" t="s">
        <v>163</v>
      </c>
      <c r="D80" s="36">
        <v>5846.03</v>
      </c>
      <c r="E80" s="22">
        <v>36749</v>
      </c>
      <c r="F80" s="63" t="s">
        <v>173</v>
      </c>
    </row>
    <row r="81" spans="1:6" x14ac:dyDescent="0.2">
      <c r="A81" s="37" t="s">
        <v>166</v>
      </c>
      <c r="B81" s="46">
        <v>42731</v>
      </c>
      <c r="C81" s="37" t="s">
        <v>167</v>
      </c>
      <c r="D81" s="36">
        <v>746.01</v>
      </c>
      <c r="E81" s="22">
        <v>37068</v>
      </c>
      <c r="F81" s="63"/>
    </row>
    <row r="82" spans="1:6" x14ac:dyDescent="0.2">
      <c r="A82" s="37" t="s">
        <v>177</v>
      </c>
      <c r="B82" s="46">
        <v>42745</v>
      </c>
      <c r="C82" s="37" t="s">
        <v>109</v>
      </c>
      <c r="D82" s="36">
        <v>-9380.85</v>
      </c>
      <c r="E82" s="22">
        <v>3270</v>
      </c>
      <c r="F82" s="63" t="s">
        <v>224</v>
      </c>
    </row>
    <row r="83" spans="1:6" ht="15" x14ac:dyDescent="0.25">
      <c r="A83" s="37" t="s">
        <v>209</v>
      </c>
      <c r="B83" s="46">
        <v>42770</v>
      </c>
      <c r="C83" s="48" t="s">
        <v>214</v>
      </c>
      <c r="D83" s="36">
        <v>9052.66</v>
      </c>
      <c r="E83" s="34">
        <v>37966</v>
      </c>
      <c r="F83" s="64"/>
    </row>
    <row r="84" spans="1:6" x14ac:dyDescent="0.2">
      <c r="A84" s="2" t="s">
        <v>246</v>
      </c>
      <c r="B84" s="38">
        <v>42866</v>
      </c>
      <c r="C84" s="59" t="s">
        <v>247</v>
      </c>
      <c r="D84" s="21">
        <v>-1754</v>
      </c>
      <c r="E84" s="34" t="s">
        <v>248</v>
      </c>
      <c r="F84" s="63" t="s">
        <v>224</v>
      </c>
    </row>
    <row r="85" spans="1:6" x14ac:dyDescent="0.2">
      <c r="A85" s="2" t="s">
        <v>249</v>
      </c>
      <c r="B85" s="38">
        <v>42872</v>
      </c>
      <c r="C85" s="59" t="s">
        <v>26</v>
      </c>
      <c r="D85" s="21">
        <v>-1891.9</v>
      </c>
      <c r="E85" s="34" t="s">
        <v>250</v>
      </c>
      <c r="F85" s="63"/>
    </row>
    <row r="86" spans="1:6" x14ac:dyDescent="0.2">
      <c r="A86" s="2" t="s">
        <v>257</v>
      </c>
      <c r="B86" s="38">
        <v>42864</v>
      </c>
      <c r="C86" s="59" t="s">
        <v>258</v>
      </c>
      <c r="D86" s="21">
        <v>4695.3100000000004</v>
      </c>
      <c r="E86" s="34">
        <v>39841</v>
      </c>
      <c r="F86" s="63" t="s">
        <v>174</v>
      </c>
    </row>
    <row r="87" spans="1:6" x14ac:dyDescent="0.2">
      <c r="A87" s="2" t="s">
        <v>259</v>
      </c>
      <c r="B87" s="38">
        <v>42913</v>
      </c>
      <c r="C87" s="33" t="s">
        <v>83</v>
      </c>
      <c r="D87" s="21">
        <v>-1840.21</v>
      </c>
      <c r="E87" s="34" t="s">
        <v>261</v>
      </c>
      <c r="F87" s="63" t="s">
        <v>263</v>
      </c>
    </row>
    <row r="88" spans="1:6" x14ac:dyDescent="0.2">
      <c r="A88" s="2" t="s">
        <v>260</v>
      </c>
      <c r="B88" s="38">
        <v>42892</v>
      </c>
      <c r="C88" s="33" t="s">
        <v>26</v>
      </c>
      <c r="D88" s="21">
        <v>-1966.71</v>
      </c>
      <c r="E88" s="34" t="s">
        <v>262</v>
      </c>
      <c r="F88" s="63" t="s">
        <v>263</v>
      </c>
    </row>
    <row r="89" spans="1:6" x14ac:dyDescent="0.2">
      <c r="A89" s="2" t="s">
        <v>264</v>
      </c>
      <c r="B89" s="38">
        <v>42908</v>
      </c>
      <c r="C89" s="33" t="s">
        <v>268</v>
      </c>
      <c r="D89" s="21">
        <v>18869.330000000002</v>
      </c>
      <c r="E89" s="34">
        <v>40694</v>
      </c>
      <c r="F89" s="63" t="s">
        <v>172</v>
      </c>
    </row>
    <row r="90" spans="1:6" x14ac:dyDescent="0.2">
      <c r="A90" s="2" t="s">
        <v>265</v>
      </c>
      <c r="B90" s="38">
        <v>42907</v>
      </c>
      <c r="C90" s="33" t="s">
        <v>269</v>
      </c>
      <c r="D90" s="21">
        <v>7404.23</v>
      </c>
      <c r="E90" s="34">
        <v>40648</v>
      </c>
      <c r="F90" s="63" t="s">
        <v>171</v>
      </c>
    </row>
    <row r="91" spans="1:6" x14ac:dyDescent="0.2">
      <c r="A91" s="2" t="s">
        <v>266</v>
      </c>
      <c r="B91" s="38">
        <v>42905</v>
      </c>
      <c r="C91" s="33" t="s">
        <v>270</v>
      </c>
      <c r="D91" s="21">
        <v>6414.91</v>
      </c>
      <c r="E91" s="34">
        <v>40596</v>
      </c>
      <c r="F91" s="63"/>
    </row>
    <row r="92" spans="1:6" x14ac:dyDescent="0.2">
      <c r="A92" s="2" t="s">
        <v>267</v>
      </c>
      <c r="B92" s="38">
        <v>42915</v>
      </c>
      <c r="C92" s="33" t="s">
        <v>271</v>
      </c>
      <c r="D92" s="21">
        <v>11860.02</v>
      </c>
      <c r="E92" s="34">
        <v>40868</v>
      </c>
      <c r="F92" s="63" t="s">
        <v>176</v>
      </c>
    </row>
    <row r="93" spans="1:6" x14ac:dyDescent="0.2">
      <c r="A93" s="2" t="s">
        <v>272</v>
      </c>
      <c r="B93" s="38">
        <v>42888</v>
      </c>
      <c r="C93" s="33" t="s">
        <v>273</v>
      </c>
      <c r="D93" s="21">
        <v>737.78000000000065</v>
      </c>
      <c r="E93" s="34">
        <v>40324</v>
      </c>
      <c r="F93" s="63" t="s">
        <v>274</v>
      </c>
    </row>
    <row r="94" spans="1:6" x14ac:dyDescent="0.2">
      <c r="B94" s="20"/>
      <c r="C94" s="33"/>
      <c r="D94" s="21"/>
      <c r="E94" s="34"/>
    </row>
    <row r="95" spans="1:6" x14ac:dyDescent="0.2">
      <c r="C95" s="40" t="s">
        <v>168</v>
      </c>
      <c r="D95" s="41">
        <f>+SUM(D6:D93)</f>
        <v>365557.74000000011</v>
      </c>
    </row>
    <row r="96" spans="1:6" ht="12" thickBot="1" x14ac:dyDescent="0.25">
      <c r="C96" s="40" t="s">
        <v>169</v>
      </c>
      <c r="D96" s="42">
        <v>365559.96</v>
      </c>
    </row>
    <row r="97" spans="3:8" ht="12" thickTop="1" x14ac:dyDescent="0.2">
      <c r="C97" s="40" t="s">
        <v>170</v>
      </c>
      <c r="D97" s="43">
        <f>+D95-D96</f>
        <v>-2.2199999999138527</v>
      </c>
    </row>
    <row r="104" spans="3:8" x14ac:dyDescent="0.2">
      <c r="G104" s="25"/>
      <c r="H104" s="21"/>
    </row>
    <row r="105" spans="3:8" x14ac:dyDescent="0.2">
      <c r="H105" s="21"/>
    </row>
    <row r="106" spans="3:8" x14ac:dyDescent="0.2">
      <c r="H106" s="21"/>
    </row>
    <row r="107" spans="3:8" x14ac:dyDescent="0.2">
      <c r="H107" s="21"/>
    </row>
    <row r="108" spans="3:8" x14ac:dyDescent="0.2">
      <c r="G108" s="33"/>
      <c r="H108" s="21"/>
    </row>
    <row r="109" spans="3:8" x14ac:dyDescent="0.2">
      <c r="G109" s="33"/>
      <c r="H109" s="21"/>
    </row>
    <row r="110" spans="3:8" x14ac:dyDescent="0.2">
      <c r="G110" s="33"/>
      <c r="H110" s="21"/>
    </row>
    <row r="111" spans="3:8" x14ac:dyDescent="0.2">
      <c r="G111" s="33"/>
      <c r="H111" s="21"/>
    </row>
    <row r="112" spans="3:8" x14ac:dyDescent="0.2">
      <c r="G112" s="33"/>
      <c r="H112" s="21"/>
    </row>
    <row r="113" spans="7:8" x14ac:dyDescent="0.2">
      <c r="G113" s="37"/>
      <c r="H113" s="36"/>
    </row>
    <row r="114" spans="7:8" x14ac:dyDescent="0.2">
      <c r="G114" s="33"/>
      <c r="H114" s="21"/>
    </row>
    <row r="115" spans="7:8" x14ac:dyDescent="0.2">
      <c r="G115" s="33"/>
      <c r="H115" s="21"/>
    </row>
    <row r="116" spans="7:8" x14ac:dyDescent="0.2">
      <c r="H116" s="21"/>
    </row>
    <row r="117" spans="7:8" x14ac:dyDescent="0.2">
      <c r="H117" s="21"/>
    </row>
    <row r="118" spans="7:8" x14ac:dyDescent="0.2">
      <c r="H118" s="21"/>
    </row>
    <row r="119" spans="7:8" x14ac:dyDescent="0.2">
      <c r="G119" s="37"/>
      <c r="H119" s="36"/>
    </row>
    <row r="120" spans="7:8" x14ac:dyDescent="0.2">
      <c r="G120" s="37"/>
      <c r="H120" s="36"/>
    </row>
    <row r="121" spans="7:8" x14ac:dyDescent="0.2">
      <c r="G121" s="47"/>
      <c r="H121" s="36"/>
    </row>
    <row r="122" spans="7:8" x14ac:dyDescent="0.2">
      <c r="G122" s="47"/>
      <c r="H122" s="36"/>
    </row>
    <row r="123" spans="7:8" x14ac:dyDescent="0.2">
      <c r="G123" s="48"/>
      <c r="H123" s="36"/>
    </row>
    <row r="124" spans="7:8" x14ac:dyDescent="0.2">
      <c r="G124" s="47"/>
      <c r="H124" s="36"/>
    </row>
    <row r="125" spans="7:8" x14ac:dyDescent="0.2">
      <c r="G125" s="48"/>
      <c r="H125" s="36"/>
    </row>
  </sheetData>
  <autoFilter ref="A5:G93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31"/>
  <sheetViews>
    <sheetView tabSelected="1" topLeftCell="A80" workbookViewId="0">
      <selection activeCell="K92" sqref="K92"/>
    </sheetView>
  </sheetViews>
  <sheetFormatPr baseColWidth="10" defaultRowHeight="11.25" x14ac:dyDescent="0.2"/>
  <cols>
    <col min="1" max="1" width="6.7109375" style="2" bestFit="1" customWidth="1"/>
    <col min="2" max="2" width="8.7109375" style="39" bestFit="1" customWidth="1"/>
    <col min="3" max="3" width="33.7109375" style="2" bestFit="1" customWidth="1"/>
    <col min="4" max="4" width="9.85546875" style="2" bestFit="1" customWidth="1"/>
    <col min="5" max="5" width="8" style="2" bestFit="1" customWidth="1"/>
    <col min="6" max="6" width="21" style="23" bestFit="1" customWidth="1"/>
    <col min="7" max="7" width="8.140625" style="2" bestFit="1" customWidth="1"/>
    <col min="8" max="16384" width="11.42578125" style="2"/>
  </cols>
  <sheetData>
    <row r="1" spans="1:9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</row>
    <row r="2" spans="1:9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</row>
    <row r="3" spans="1:9" x14ac:dyDescent="0.2">
      <c r="A3" s="84">
        <v>42917</v>
      </c>
      <c r="B3" s="84"/>
      <c r="C3" s="84"/>
      <c r="D3" s="84"/>
      <c r="E3" s="84"/>
      <c r="F3" s="84"/>
      <c r="G3" s="84"/>
      <c r="H3" s="3"/>
      <c r="I3" s="3"/>
    </row>
    <row r="4" spans="1:9" ht="15.75" customHeight="1" x14ac:dyDescent="0.2">
      <c r="A4" s="4"/>
      <c r="B4" s="5"/>
      <c r="C4" s="6"/>
      <c r="D4" s="7"/>
      <c r="E4" s="8"/>
      <c r="F4" s="9"/>
      <c r="G4" s="6"/>
    </row>
    <row r="5" spans="1:9" ht="12" thickBot="1" x14ac:dyDescent="0.25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9" ht="12" thickTop="1" x14ac:dyDescent="0.2">
      <c r="A6" s="16"/>
      <c r="B6" s="17"/>
      <c r="C6" s="16"/>
      <c r="D6" s="18">
        <f>156959-117043.86+10+344-6392.05</f>
        <v>33877.089999999997</v>
      </c>
      <c r="E6" s="8"/>
      <c r="F6" s="61"/>
      <c r="G6" s="19"/>
    </row>
    <row r="7" spans="1:9" hidden="1" x14ac:dyDescent="0.2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</row>
    <row r="8" spans="1:9" hidden="1" x14ac:dyDescent="0.2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</row>
    <row r="9" spans="1:9" hidden="1" x14ac:dyDescent="0.2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</row>
    <row r="10" spans="1:9" hidden="1" x14ac:dyDescent="0.2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</row>
    <row r="11" spans="1:9" hidden="1" x14ac:dyDescent="0.2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</row>
    <row r="12" spans="1:9" hidden="1" x14ac:dyDescent="0.2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</row>
    <row r="13" spans="1:9" hidden="1" x14ac:dyDescent="0.2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</row>
    <row r="14" spans="1:9" hidden="1" x14ac:dyDescent="0.2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</row>
    <row r="15" spans="1:9" hidden="1" x14ac:dyDescent="0.2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</row>
    <row r="16" spans="1:9" hidden="1" x14ac:dyDescent="0.2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</row>
    <row r="17" spans="1:8" hidden="1" x14ac:dyDescent="0.2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</row>
    <row r="18" spans="1:8" hidden="1" x14ac:dyDescent="0.2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</row>
    <row r="19" spans="1:8" hidden="1" x14ac:dyDescent="0.2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</row>
    <row r="20" spans="1:8" hidden="1" x14ac:dyDescent="0.2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</row>
    <row r="21" spans="1:8" hidden="1" x14ac:dyDescent="0.2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</row>
    <row r="22" spans="1:8" hidden="1" x14ac:dyDescent="0.2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</row>
    <row r="23" spans="1:8" hidden="1" x14ac:dyDescent="0.2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</row>
    <row r="24" spans="1:8" hidden="1" x14ac:dyDescent="0.2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</row>
    <row r="25" spans="1:8" hidden="1" x14ac:dyDescent="0.2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</row>
    <row r="26" spans="1:8" hidden="1" x14ac:dyDescent="0.2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</row>
    <row r="27" spans="1:8" hidden="1" x14ac:dyDescent="0.2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</row>
    <row r="28" spans="1:8" hidden="1" x14ac:dyDescent="0.2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H28" s="24"/>
    </row>
    <row r="29" spans="1:8" hidden="1" x14ac:dyDescent="0.2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</row>
    <row r="30" spans="1:8" hidden="1" x14ac:dyDescent="0.2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</row>
    <row r="31" spans="1:8" hidden="1" x14ac:dyDescent="0.2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</row>
    <row r="32" spans="1:8" hidden="1" x14ac:dyDescent="0.2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</row>
    <row r="33" spans="1:6" hidden="1" x14ac:dyDescent="0.2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</row>
    <row r="34" spans="1:6" hidden="1" x14ac:dyDescent="0.2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</row>
    <row r="35" spans="1:6" hidden="1" x14ac:dyDescent="0.2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</row>
    <row r="36" spans="1:6" hidden="1" x14ac:dyDescent="0.2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</row>
    <row r="37" spans="1:6" hidden="1" x14ac:dyDescent="0.2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</row>
    <row r="38" spans="1:6" hidden="1" x14ac:dyDescent="0.2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</row>
    <row r="39" spans="1:6" hidden="1" x14ac:dyDescent="0.2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</row>
    <row r="40" spans="1:6" hidden="1" x14ac:dyDescent="0.2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</row>
    <row r="41" spans="1:6" hidden="1" x14ac:dyDescent="0.2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</row>
    <row r="42" spans="1:6" hidden="1" x14ac:dyDescent="0.2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</row>
    <row r="43" spans="1:6" hidden="1" x14ac:dyDescent="0.2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</row>
    <row r="44" spans="1:6" hidden="1" x14ac:dyDescent="0.2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</row>
    <row r="45" spans="1:6" hidden="1" x14ac:dyDescent="0.2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</row>
    <row r="46" spans="1:6" hidden="1" x14ac:dyDescent="0.2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</row>
    <row r="47" spans="1:6" hidden="1" x14ac:dyDescent="0.2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</row>
    <row r="48" spans="1:6" hidden="1" x14ac:dyDescent="0.2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</row>
    <row r="49" spans="1:6" hidden="1" x14ac:dyDescent="0.2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</row>
    <row r="50" spans="1:6" hidden="1" x14ac:dyDescent="0.2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</row>
    <row r="51" spans="1:6" hidden="1" x14ac:dyDescent="0.2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</row>
    <row r="52" spans="1:6" hidden="1" x14ac:dyDescent="0.2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</row>
    <row r="53" spans="1:6" hidden="1" x14ac:dyDescent="0.2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</row>
    <row r="54" spans="1:6" hidden="1" x14ac:dyDescent="0.2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</row>
    <row r="55" spans="1:6" hidden="1" x14ac:dyDescent="0.2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</row>
    <row r="56" spans="1:6" hidden="1" x14ac:dyDescent="0.2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 t="s">
        <v>96</v>
      </c>
    </row>
    <row r="57" spans="1:6" hidden="1" x14ac:dyDescent="0.2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</row>
    <row r="58" spans="1:6" hidden="1" x14ac:dyDescent="0.2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</row>
    <row r="59" spans="1:6" hidden="1" x14ac:dyDescent="0.2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</row>
    <row r="60" spans="1:6" hidden="1" x14ac:dyDescent="0.2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</row>
    <row r="61" spans="1:6" hidden="1" x14ac:dyDescent="0.2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</row>
    <row r="62" spans="1:6" x14ac:dyDescent="0.2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</row>
    <row r="63" spans="1:6" x14ac:dyDescent="0.2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</row>
    <row r="64" spans="1:6" x14ac:dyDescent="0.2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  <c r="F64" s="63"/>
    </row>
    <row r="65" spans="1:7" x14ac:dyDescent="0.2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  <c r="F65" s="63"/>
    </row>
    <row r="66" spans="1:7" x14ac:dyDescent="0.2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  <c r="F66" s="63"/>
    </row>
    <row r="67" spans="1:7" x14ac:dyDescent="0.2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  <c r="F67" s="63"/>
    </row>
    <row r="68" spans="1:7" x14ac:dyDescent="0.2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62" t="s">
        <v>118</v>
      </c>
      <c r="G68" s="32"/>
    </row>
    <row r="69" spans="1:7" x14ac:dyDescent="0.2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  <c r="F69" s="63"/>
    </row>
    <row r="70" spans="1:7" x14ac:dyDescent="0.2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  <c r="F70" s="63"/>
    </row>
    <row r="71" spans="1:7" x14ac:dyDescent="0.2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  <c r="F71" s="63"/>
    </row>
    <row r="72" spans="1:7" x14ac:dyDescent="0.2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F72" s="63"/>
      <c r="G72" s="36"/>
    </row>
    <row r="73" spans="1:7" x14ac:dyDescent="0.2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  <c r="F73" s="63"/>
    </row>
    <row r="74" spans="1:7" x14ac:dyDescent="0.2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  <c r="F74" s="63"/>
    </row>
    <row r="75" spans="1:7" x14ac:dyDescent="0.2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  <c r="F75" s="63"/>
    </row>
    <row r="76" spans="1:7" x14ac:dyDescent="0.2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  <c r="F76" s="63"/>
    </row>
    <row r="77" spans="1:7" x14ac:dyDescent="0.2">
      <c r="A77" s="2" t="s">
        <v>152</v>
      </c>
      <c r="B77" s="38">
        <v>42710</v>
      </c>
      <c r="C77" s="2" t="s">
        <v>153</v>
      </c>
      <c r="D77" s="21">
        <v>2090.34</v>
      </c>
      <c r="E77" s="22">
        <v>36534</v>
      </c>
      <c r="F77" s="63"/>
    </row>
    <row r="78" spans="1:7" x14ac:dyDescent="0.2">
      <c r="A78" s="37" t="s">
        <v>166</v>
      </c>
      <c r="B78" s="46">
        <v>42731</v>
      </c>
      <c r="C78" s="37" t="s">
        <v>167</v>
      </c>
      <c r="D78" s="36">
        <v>746.01</v>
      </c>
      <c r="E78" s="22">
        <v>37068</v>
      </c>
      <c r="F78" s="63"/>
    </row>
    <row r="79" spans="1:7" x14ac:dyDescent="0.2">
      <c r="A79" s="37" t="s">
        <v>177</v>
      </c>
      <c r="B79" s="46">
        <v>42745</v>
      </c>
      <c r="C79" s="37" t="s">
        <v>109</v>
      </c>
      <c r="D79" s="36">
        <v>-9380.85</v>
      </c>
      <c r="E79" s="22">
        <v>3270</v>
      </c>
      <c r="F79" s="63" t="s">
        <v>224</v>
      </c>
    </row>
    <row r="80" spans="1:7" ht="15" x14ac:dyDescent="0.25">
      <c r="A80" s="37" t="s">
        <v>209</v>
      </c>
      <c r="B80" s="46">
        <v>42770</v>
      </c>
      <c r="C80" s="48" t="s">
        <v>214</v>
      </c>
      <c r="D80" s="36">
        <v>9052.66</v>
      </c>
      <c r="E80" s="34">
        <v>37966</v>
      </c>
      <c r="F80" s="64"/>
    </row>
    <row r="81" spans="1:7" x14ac:dyDescent="0.2">
      <c r="A81" s="2" t="s">
        <v>246</v>
      </c>
      <c r="B81" s="38">
        <v>42866</v>
      </c>
      <c r="C81" s="59" t="s">
        <v>247</v>
      </c>
      <c r="D81" s="21">
        <v>-1754</v>
      </c>
      <c r="E81" s="34" t="s">
        <v>248</v>
      </c>
      <c r="F81" s="63" t="s">
        <v>224</v>
      </c>
    </row>
    <row r="82" spans="1:7" x14ac:dyDescent="0.2">
      <c r="A82" s="2" t="s">
        <v>249</v>
      </c>
      <c r="B82" s="38">
        <v>42872</v>
      </c>
      <c r="C82" s="59" t="s">
        <v>26</v>
      </c>
      <c r="D82" s="21">
        <v>-1891.9</v>
      </c>
      <c r="E82" s="34" t="s">
        <v>250</v>
      </c>
      <c r="F82" s="63"/>
    </row>
    <row r="83" spans="1:7" x14ac:dyDescent="0.2">
      <c r="A83" s="2" t="s">
        <v>259</v>
      </c>
      <c r="B83" s="38">
        <v>42913</v>
      </c>
      <c r="C83" s="33" t="s">
        <v>83</v>
      </c>
      <c r="D83" s="21">
        <v>-1840.21</v>
      </c>
      <c r="E83" s="34" t="s">
        <v>261</v>
      </c>
      <c r="F83" s="63" t="s">
        <v>263</v>
      </c>
    </row>
    <row r="84" spans="1:7" x14ac:dyDescent="0.2">
      <c r="A84" s="2" t="s">
        <v>260</v>
      </c>
      <c r="B84" s="38">
        <v>42892</v>
      </c>
      <c r="C84" s="33" t="s">
        <v>26</v>
      </c>
      <c r="D84" s="21">
        <v>-1966.71</v>
      </c>
      <c r="E84" s="34" t="s">
        <v>262</v>
      </c>
      <c r="F84" s="63" t="s">
        <v>263</v>
      </c>
    </row>
    <row r="85" spans="1:7" x14ac:dyDescent="0.2">
      <c r="A85" s="2" t="s">
        <v>266</v>
      </c>
      <c r="B85" s="38">
        <v>42905</v>
      </c>
      <c r="C85" s="33" t="s">
        <v>270</v>
      </c>
      <c r="D85" s="21">
        <v>6414.91</v>
      </c>
      <c r="E85" s="34">
        <v>40596</v>
      </c>
      <c r="F85" s="63"/>
    </row>
    <row r="86" spans="1:7" x14ac:dyDescent="0.2">
      <c r="A86" s="2" t="s">
        <v>272</v>
      </c>
      <c r="B86" s="38">
        <v>42888</v>
      </c>
      <c r="C86" s="33" t="s">
        <v>273</v>
      </c>
      <c r="D86" s="21">
        <v>737.78000000000065</v>
      </c>
      <c r="E86" s="34">
        <v>40324</v>
      </c>
      <c r="F86" s="63" t="s">
        <v>274</v>
      </c>
    </row>
    <row r="87" spans="1:7" x14ac:dyDescent="0.2">
      <c r="A87" s="2" t="s">
        <v>275</v>
      </c>
      <c r="B87" s="38">
        <v>42935</v>
      </c>
      <c r="C87" s="33" t="s">
        <v>188</v>
      </c>
      <c r="D87" s="21">
        <v>10600</v>
      </c>
      <c r="E87" s="34">
        <v>41264</v>
      </c>
      <c r="F87" s="63" t="s">
        <v>173</v>
      </c>
    </row>
    <row r="88" spans="1:7" x14ac:dyDescent="0.2">
      <c r="A88" s="2" t="s">
        <v>276</v>
      </c>
      <c r="B88" s="38">
        <v>42927</v>
      </c>
      <c r="C88" s="33" t="s">
        <v>247</v>
      </c>
      <c r="D88" s="21">
        <v>-10764</v>
      </c>
      <c r="E88" s="34" t="s">
        <v>284</v>
      </c>
      <c r="F88" s="63"/>
    </row>
    <row r="89" spans="1:7" x14ac:dyDescent="0.2">
      <c r="A89" s="2" t="s">
        <v>277</v>
      </c>
      <c r="B89" s="38">
        <v>42931</v>
      </c>
      <c r="C89" s="33" t="s">
        <v>285</v>
      </c>
      <c r="D89" s="21">
        <v>17106.150000000001</v>
      </c>
      <c r="E89" s="34">
        <v>41209</v>
      </c>
      <c r="F89" s="63"/>
    </row>
    <row r="90" spans="1:7" x14ac:dyDescent="0.2">
      <c r="A90" s="2" t="s">
        <v>278</v>
      </c>
      <c r="B90" s="38">
        <v>42941</v>
      </c>
      <c r="C90" s="33" t="s">
        <v>286</v>
      </c>
      <c r="D90" s="21">
        <v>19014.060000000001</v>
      </c>
      <c r="E90" s="34">
        <v>41393</v>
      </c>
      <c r="F90" s="63"/>
      <c r="G90" s="24"/>
    </row>
    <row r="91" spans="1:7" x14ac:dyDescent="0.2">
      <c r="A91" s="2" t="s">
        <v>279</v>
      </c>
      <c r="B91" s="38">
        <v>42943</v>
      </c>
      <c r="C91" s="33" t="s">
        <v>287</v>
      </c>
      <c r="D91" s="21">
        <v>12404.27</v>
      </c>
      <c r="E91" s="34">
        <v>41414</v>
      </c>
      <c r="F91" s="63" t="s">
        <v>175</v>
      </c>
    </row>
    <row r="92" spans="1:7" x14ac:dyDescent="0.2">
      <c r="A92" s="2" t="s">
        <v>280</v>
      </c>
      <c r="B92" s="38">
        <v>42936</v>
      </c>
      <c r="C92" s="33" t="s">
        <v>288</v>
      </c>
      <c r="D92" s="21">
        <v>6518.7</v>
      </c>
      <c r="E92" s="34">
        <v>41292</v>
      </c>
      <c r="F92" s="63"/>
    </row>
    <row r="93" spans="1:7" x14ac:dyDescent="0.2">
      <c r="A93" s="2" t="s">
        <v>234</v>
      </c>
      <c r="B93" s="38">
        <v>42943</v>
      </c>
      <c r="C93" s="33" t="s">
        <v>121</v>
      </c>
      <c r="D93" s="21">
        <v>17644.189999999999</v>
      </c>
      <c r="E93" s="34">
        <v>41415</v>
      </c>
      <c r="F93" s="63" t="s">
        <v>176</v>
      </c>
    </row>
    <row r="94" spans="1:7" x14ac:dyDescent="0.2">
      <c r="A94" s="2" t="s">
        <v>281</v>
      </c>
      <c r="B94" s="38">
        <v>42940</v>
      </c>
      <c r="C94" s="33" t="s">
        <v>289</v>
      </c>
      <c r="D94" s="21">
        <v>7088.78</v>
      </c>
      <c r="E94" s="34">
        <v>41355</v>
      </c>
      <c r="F94" s="63" t="s">
        <v>172</v>
      </c>
    </row>
    <row r="95" spans="1:7" x14ac:dyDescent="0.2">
      <c r="A95" s="2" t="s">
        <v>282</v>
      </c>
      <c r="B95" s="38">
        <v>42943</v>
      </c>
      <c r="C95" s="33" t="s">
        <v>290</v>
      </c>
      <c r="D95" s="21">
        <v>9258.77</v>
      </c>
      <c r="E95" s="34">
        <v>41423</v>
      </c>
      <c r="F95" s="63" t="s">
        <v>174</v>
      </c>
    </row>
    <row r="96" spans="1:7" x14ac:dyDescent="0.2">
      <c r="A96" s="2" t="s">
        <v>283</v>
      </c>
      <c r="B96" s="38">
        <v>42944</v>
      </c>
      <c r="C96" s="33" t="s">
        <v>26</v>
      </c>
      <c r="D96" s="29">
        <v>-1781.06</v>
      </c>
      <c r="E96" s="34">
        <v>18598</v>
      </c>
      <c r="F96" s="63"/>
    </row>
    <row r="97" spans="1:8" x14ac:dyDescent="0.2">
      <c r="A97" s="2" t="s">
        <v>259</v>
      </c>
      <c r="B97" s="38">
        <v>42944</v>
      </c>
      <c r="C97" s="33" t="s">
        <v>26</v>
      </c>
      <c r="D97" s="29">
        <v>-1404.29</v>
      </c>
      <c r="E97" s="34">
        <v>18599</v>
      </c>
      <c r="F97" s="63"/>
    </row>
    <row r="98" spans="1:8" x14ac:dyDescent="0.2">
      <c r="A98" s="2" t="s">
        <v>291</v>
      </c>
      <c r="B98" s="38">
        <v>42945</v>
      </c>
      <c r="C98" s="33" t="s">
        <v>292</v>
      </c>
      <c r="D98" s="21">
        <v>1604.4</v>
      </c>
      <c r="E98" s="34"/>
      <c r="F98" s="63" t="s">
        <v>171</v>
      </c>
    </row>
    <row r="99" spans="1:8" x14ac:dyDescent="0.2">
      <c r="B99" s="38"/>
      <c r="C99" s="33"/>
      <c r="D99" s="21"/>
      <c r="E99" s="34"/>
      <c r="F99" s="63"/>
    </row>
    <row r="100" spans="1:8" x14ac:dyDescent="0.2">
      <c r="B100" s="38"/>
      <c r="C100" s="33"/>
      <c r="D100" s="21"/>
      <c r="E100" s="34"/>
      <c r="F100" s="63"/>
    </row>
    <row r="101" spans="1:8" x14ac:dyDescent="0.2">
      <c r="C101" s="40" t="s">
        <v>168</v>
      </c>
      <c r="D101" s="41">
        <f>+SUM(D6:D98)</f>
        <v>385928.05000000016</v>
      </c>
    </row>
    <row r="102" spans="1:8" ht="12" thickBot="1" x14ac:dyDescent="0.25">
      <c r="C102" s="40" t="s">
        <v>169</v>
      </c>
      <c r="D102" s="42">
        <v>385930.57</v>
      </c>
    </row>
    <row r="103" spans="1:8" ht="12" thickTop="1" x14ac:dyDescent="0.2">
      <c r="C103" s="40" t="s">
        <v>170</v>
      </c>
      <c r="D103" s="43">
        <f>+D101-D102</f>
        <v>-2.5199999998440035</v>
      </c>
    </row>
    <row r="110" spans="1:8" x14ac:dyDescent="0.2">
      <c r="G110" s="25"/>
      <c r="H110" s="21"/>
    </row>
    <row r="111" spans="1:8" x14ac:dyDescent="0.2">
      <c r="H111" s="21"/>
    </row>
    <row r="112" spans="1:8" x14ac:dyDescent="0.2">
      <c r="H112" s="21"/>
    </row>
    <row r="113" spans="7:8" x14ac:dyDescent="0.2">
      <c r="H113" s="21"/>
    </row>
    <row r="114" spans="7:8" x14ac:dyDescent="0.2">
      <c r="G114" s="33"/>
      <c r="H114" s="21"/>
    </row>
    <row r="115" spans="7:8" x14ac:dyDescent="0.2">
      <c r="G115" s="33"/>
      <c r="H115" s="21"/>
    </row>
    <row r="116" spans="7:8" x14ac:dyDescent="0.2">
      <c r="G116" s="33"/>
      <c r="H116" s="21"/>
    </row>
    <row r="117" spans="7:8" x14ac:dyDescent="0.2">
      <c r="G117" s="33"/>
      <c r="H117" s="21"/>
    </row>
    <row r="118" spans="7:8" x14ac:dyDescent="0.2">
      <c r="G118" s="33"/>
      <c r="H118" s="21"/>
    </row>
    <row r="119" spans="7:8" x14ac:dyDescent="0.2">
      <c r="G119" s="37"/>
      <c r="H119" s="36"/>
    </row>
    <row r="120" spans="7:8" x14ac:dyDescent="0.2">
      <c r="G120" s="33"/>
      <c r="H120" s="21"/>
    </row>
    <row r="121" spans="7:8" x14ac:dyDescent="0.2">
      <c r="G121" s="33"/>
      <c r="H121" s="21"/>
    </row>
    <row r="122" spans="7:8" x14ac:dyDescent="0.2">
      <c r="H122" s="21"/>
    </row>
    <row r="123" spans="7:8" x14ac:dyDescent="0.2">
      <c r="H123" s="21"/>
    </row>
    <row r="124" spans="7:8" x14ac:dyDescent="0.2">
      <c r="H124" s="21"/>
    </row>
    <row r="125" spans="7:8" x14ac:dyDescent="0.2">
      <c r="G125" s="37"/>
      <c r="H125" s="36"/>
    </row>
    <row r="126" spans="7:8" x14ac:dyDescent="0.2">
      <c r="G126" s="37"/>
      <c r="H126" s="36"/>
    </row>
    <row r="127" spans="7:8" x14ac:dyDescent="0.2">
      <c r="G127" s="47"/>
      <c r="H127" s="36"/>
    </row>
    <row r="128" spans="7:8" x14ac:dyDescent="0.2">
      <c r="G128" s="47"/>
      <c r="H128" s="36"/>
    </row>
    <row r="129" spans="7:8" x14ac:dyDescent="0.2">
      <c r="G129" s="48"/>
      <c r="H129" s="36"/>
    </row>
    <row r="130" spans="7:8" x14ac:dyDescent="0.2">
      <c r="G130" s="47"/>
      <c r="H130" s="36"/>
    </row>
    <row r="131" spans="7:8" x14ac:dyDescent="0.2">
      <c r="G131" s="48"/>
      <c r="H131" s="36"/>
    </row>
  </sheetData>
  <autoFilter ref="A5:G98">
    <filterColumn colId="1">
      <filters blank="1">
        <dateGroupItem year="2017" dateTimeGrouping="year"/>
        <dateGroupItem year="2016" dateTimeGrouping="year"/>
      </filters>
    </filterColumn>
  </autoFilter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13"/>
  <sheetViews>
    <sheetView topLeftCell="A3" workbookViewId="0">
      <selection activeCell="E118" sqref="E118"/>
    </sheetView>
  </sheetViews>
  <sheetFormatPr baseColWidth="10" defaultRowHeight="15" x14ac:dyDescent="0.25"/>
  <cols>
    <col min="3" max="3" width="33.7109375" bestFit="1" customWidth="1"/>
    <col min="6" max="6" width="18.28515625" bestFit="1" customWidth="1"/>
  </cols>
  <sheetData>
    <row r="1" spans="1:7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3" t="s">
        <v>1</v>
      </c>
      <c r="B2" s="83"/>
      <c r="C2" s="83"/>
      <c r="D2" s="83"/>
      <c r="E2" s="83"/>
      <c r="F2" s="83"/>
      <c r="G2" s="83"/>
    </row>
    <row r="3" spans="1:7" x14ac:dyDescent="0.25">
      <c r="A3" s="84">
        <v>42948</v>
      </c>
      <c r="B3" s="84"/>
      <c r="C3" s="84"/>
      <c r="D3" s="84"/>
      <c r="E3" s="84"/>
      <c r="F3" s="84"/>
      <c r="G3" s="84"/>
    </row>
    <row r="4" spans="1:7" x14ac:dyDescent="0.25">
      <c r="A4" s="4"/>
      <c r="B4" s="5"/>
      <c r="C4" s="6"/>
      <c r="D4" s="7"/>
      <c r="E4" s="8"/>
      <c r="F4" s="9"/>
      <c r="G4" s="6"/>
    </row>
    <row r="5" spans="1:7" ht="15.75" thickBot="1" x14ac:dyDescent="0.3">
      <c r="A5" s="10" t="s">
        <v>2</v>
      </c>
      <c r="B5" s="11" t="s">
        <v>3</v>
      </c>
      <c r="C5" s="10" t="s">
        <v>4</v>
      </c>
      <c r="D5" s="12" t="s">
        <v>5</v>
      </c>
      <c r="E5" s="13" t="s">
        <v>6</v>
      </c>
      <c r="F5" s="14" t="s">
        <v>7</v>
      </c>
      <c r="G5" s="15"/>
    </row>
    <row r="6" spans="1:7" ht="15.75" thickTop="1" x14ac:dyDescent="0.25">
      <c r="A6" s="16"/>
      <c r="B6" s="17"/>
      <c r="C6" s="16"/>
      <c r="D6" s="18">
        <f>156959-117043.86+10+344-6392.05</f>
        <v>33877.089999999997</v>
      </c>
      <c r="E6" s="8"/>
      <c r="F6" s="65"/>
      <c r="G6" s="19"/>
    </row>
    <row r="7" spans="1:7" hidden="1" x14ac:dyDescent="0.25">
      <c r="A7" s="2" t="s">
        <v>8</v>
      </c>
      <c r="B7" s="20">
        <v>42010</v>
      </c>
      <c r="C7" s="2" t="s">
        <v>9</v>
      </c>
      <c r="D7" s="21">
        <v>7648</v>
      </c>
      <c r="E7" s="22">
        <v>25741</v>
      </c>
      <c r="F7" s="23"/>
      <c r="G7" s="2"/>
    </row>
    <row r="8" spans="1:7" hidden="1" x14ac:dyDescent="0.25">
      <c r="A8" s="2" t="s">
        <v>10</v>
      </c>
      <c r="B8" s="20">
        <v>42034</v>
      </c>
      <c r="C8" s="2" t="s">
        <v>9</v>
      </c>
      <c r="D8" s="21">
        <v>6450</v>
      </c>
      <c r="E8" s="22">
        <v>26015</v>
      </c>
      <c r="F8" s="23"/>
      <c r="G8" s="2"/>
    </row>
    <row r="9" spans="1:7" hidden="1" x14ac:dyDescent="0.25">
      <c r="A9" s="2" t="s">
        <v>11</v>
      </c>
      <c r="B9" s="20">
        <v>42034</v>
      </c>
      <c r="C9" s="2" t="s">
        <v>9</v>
      </c>
      <c r="D9" s="21">
        <v>4000</v>
      </c>
      <c r="E9" s="22">
        <v>26020</v>
      </c>
      <c r="F9" s="23"/>
      <c r="G9" s="2"/>
    </row>
    <row r="10" spans="1:7" hidden="1" x14ac:dyDescent="0.25">
      <c r="A10" s="2" t="s">
        <v>12</v>
      </c>
      <c r="B10" s="20">
        <v>42006</v>
      </c>
      <c r="C10" s="2" t="s">
        <v>13</v>
      </c>
      <c r="D10" s="21">
        <v>7299</v>
      </c>
      <c r="E10" s="22">
        <v>25706</v>
      </c>
      <c r="F10" s="23"/>
      <c r="G10" s="2"/>
    </row>
    <row r="11" spans="1:7" hidden="1" x14ac:dyDescent="0.25">
      <c r="A11" s="2" t="s">
        <v>14</v>
      </c>
      <c r="B11" s="20">
        <v>42013</v>
      </c>
      <c r="C11" s="2" t="s">
        <v>13</v>
      </c>
      <c r="D11" s="21">
        <v>5538</v>
      </c>
      <c r="E11" s="22">
        <v>25793</v>
      </c>
      <c r="F11" s="23"/>
      <c r="G11" s="2"/>
    </row>
    <row r="12" spans="1:7" hidden="1" x14ac:dyDescent="0.25">
      <c r="A12" s="2" t="s">
        <v>15</v>
      </c>
      <c r="B12" s="20">
        <v>42035</v>
      </c>
      <c r="C12" s="2" t="s">
        <v>16</v>
      </c>
      <c r="D12" s="21">
        <v>457.08</v>
      </c>
      <c r="E12" s="22">
        <v>26040</v>
      </c>
      <c r="F12" s="23"/>
      <c r="G12" s="2"/>
    </row>
    <row r="13" spans="1:7" hidden="1" x14ac:dyDescent="0.25">
      <c r="A13" s="2" t="s">
        <v>17</v>
      </c>
      <c r="B13" s="20">
        <v>42012</v>
      </c>
      <c r="C13" s="2" t="s">
        <v>18</v>
      </c>
      <c r="D13" s="21">
        <v>8120</v>
      </c>
      <c r="E13" s="22">
        <v>25771</v>
      </c>
      <c r="F13" s="23"/>
      <c r="G13" s="2"/>
    </row>
    <row r="14" spans="1:7" hidden="1" x14ac:dyDescent="0.25">
      <c r="A14" s="2" t="s">
        <v>19</v>
      </c>
      <c r="B14" s="20">
        <v>42018</v>
      </c>
      <c r="C14" s="2" t="s">
        <v>20</v>
      </c>
      <c r="D14" s="21">
        <v>16021.9</v>
      </c>
      <c r="E14" s="22">
        <v>25837</v>
      </c>
      <c r="F14" s="23"/>
      <c r="G14" s="2"/>
    </row>
    <row r="15" spans="1:7" hidden="1" x14ac:dyDescent="0.25">
      <c r="A15" s="2" t="s">
        <v>21</v>
      </c>
      <c r="B15" s="20">
        <v>42017</v>
      </c>
      <c r="C15" s="2" t="s">
        <v>22</v>
      </c>
      <c r="D15" s="21">
        <v>10961</v>
      </c>
      <c r="E15" s="22">
        <v>25825</v>
      </c>
      <c r="F15" s="23"/>
      <c r="G15" s="2"/>
    </row>
    <row r="16" spans="1:7" hidden="1" x14ac:dyDescent="0.25">
      <c r="A16" s="2" t="s">
        <v>23</v>
      </c>
      <c r="B16" s="20">
        <v>42019</v>
      </c>
      <c r="C16" s="2" t="s">
        <v>24</v>
      </c>
      <c r="D16" s="21">
        <v>7496.7</v>
      </c>
      <c r="E16" s="22">
        <v>25841</v>
      </c>
      <c r="F16" s="23"/>
      <c r="G16" s="2"/>
    </row>
    <row r="17" spans="1:7" hidden="1" x14ac:dyDescent="0.25">
      <c r="A17" s="2" t="s">
        <v>25</v>
      </c>
      <c r="B17" s="20">
        <v>42059</v>
      </c>
      <c r="C17" s="2" t="s">
        <v>26</v>
      </c>
      <c r="D17" s="21">
        <v>-749.68</v>
      </c>
      <c r="E17" s="22" t="s">
        <v>27</v>
      </c>
      <c r="F17" s="23" t="s">
        <v>28</v>
      </c>
      <c r="G17" s="2"/>
    </row>
    <row r="18" spans="1:7" hidden="1" x14ac:dyDescent="0.25">
      <c r="A18" s="2" t="s">
        <v>29</v>
      </c>
      <c r="B18" s="20">
        <v>42038</v>
      </c>
      <c r="C18" s="2" t="s">
        <v>9</v>
      </c>
      <c r="D18" s="21">
        <v>6000</v>
      </c>
      <c r="E18" s="22">
        <v>26094</v>
      </c>
      <c r="F18" s="23"/>
      <c r="G18" s="2"/>
    </row>
    <row r="19" spans="1:7" hidden="1" x14ac:dyDescent="0.25">
      <c r="A19" s="2" t="s">
        <v>30</v>
      </c>
      <c r="B19" s="20">
        <v>42042</v>
      </c>
      <c r="C19" s="2" t="s">
        <v>9</v>
      </c>
      <c r="D19" s="21">
        <v>13890</v>
      </c>
      <c r="E19" s="22">
        <v>26137</v>
      </c>
      <c r="F19" s="23"/>
      <c r="G19" s="2"/>
    </row>
    <row r="20" spans="1:7" hidden="1" x14ac:dyDescent="0.25">
      <c r="A20" s="2" t="s">
        <v>31</v>
      </c>
      <c r="B20" s="20">
        <v>42047</v>
      </c>
      <c r="C20" s="2" t="s">
        <v>9</v>
      </c>
      <c r="D20" s="21">
        <v>4096.7</v>
      </c>
      <c r="E20" s="22">
        <v>26184</v>
      </c>
      <c r="F20" s="23"/>
      <c r="G20" s="2"/>
    </row>
    <row r="21" spans="1:7" hidden="1" x14ac:dyDescent="0.25">
      <c r="A21" s="2" t="s">
        <v>32</v>
      </c>
      <c r="B21" s="20">
        <v>42062</v>
      </c>
      <c r="C21" s="2" t="s">
        <v>33</v>
      </c>
      <c r="D21" s="21">
        <v>8120</v>
      </c>
      <c r="E21" s="22">
        <v>26347</v>
      </c>
      <c r="F21" s="23"/>
      <c r="G21" s="2"/>
    </row>
    <row r="22" spans="1:7" hidden="1" x14ac:dyDescent="0.25">
      <c r="A22" s="2" t="s">
        <v>34</v>
      </c>
      <c r="B22" s="20">
        <v>42052</v>
      </c>
      <c r="C22" s="2" t="s">
        <v>35</v>
      </c>
      <c r="D22" s="21">
        <v>8120</v>
      </c>
      <c r="E22" s="22">
        <v>26237</v>
      </c>
      <c r="F22" s="23"/>
      <c r="G22" s="2"/>
    </row>
    <row r="23" spans="1:7" hidden="1" x14ac:dyDescent="0.25">
      <c r="A23" s="2" t="s">
        <v>36</v>
      </c>
      <c r="B23" s="20">
        <v>42052</v>
      </c>
      <c r="C23" s="2" t="s">
        <v>35</v>
      </c>
      <c r="D23" s="21">
        <v>20</v>
      </c>
      <c r="E23" s="22">
        <v>26245</v>
      </c>
      <c r="F23" s="23"/>
      <c r="G23" s="2"/>
    </row>
    <row r="24" spans="1:7" hidden="1" x14ac:dyDescent="0.25">
      <c r="A24" s="2" t="s">
        <v>37</v>
      </c>
      <c r="B24" s="20">
        <v>42041</v>
      </c>
      <c r="C24" s="2" t="s">
        <v>38</v>
      </c>
      <c r="D24" s="21">
        <v>9300</v>
      </c>
      <c r="E24" s="22">
        <v>26123</v>
      </c>
      <c r="F24" s="23"/>
      <c r="G24" s="2"/>
    </row>
    <row r="25" spans="1:7" hidden="1" x14ac:dyDescent="0.25">
      <c r="A25" s="2" t="s">
        <v>39</v>
      </c>
      <c r="B25" s="20">
        <v>42047</v>
      </c>
      <c r="C25" s="2" t="s">
        <v>40</v>
      </c>
      <c r="D25" s="21">
        <v>8120.06</v>
      </c>
      <c r="E25" s="22">
        <v>26193</v>
      </c>
      <c r="F25" s="23"/>
      <c r="G25" s="2"/>
    </row>
    <row r="26" spans="1:7" hidden="1" x14ac:dyDescent="0.25">
      <c r="A26" s="2" t="s">
        <v>41</v>
      </c>
      <c r="B26" s="20">
        <v>42080</v>
      </c>
      <c r="C26" s="2" t="s">
        <v>42</v>
      </c>
      <c r="D26" s="21">
        <v>5085.34</v>
      </c>
      <c r="E26" s="22">
        <v>26562</v>
      </c>
      <c r="F26" s="23"/>
      <c r="G26" s="2"/>
    </row>
    <row r="27" spans="1:7" hidden="1" x14ac:dyDescent="0.25">
      <c r="A27" s="2" t="s">
        <v>43</v>
      </c>
      <c r="B27" s="20">
        <v>42074</v>
      </c>
      <c r="C27" s="2" t="s">
        <v>44</v>
      </c>
      <c r="D27" s="21">
        <v>6562.77</v>
      </c>
      <c r="E27" s="22">
        <v>26513</v>
      </c>
      <c r="F27" s="23"/>
      <c r="G27" s="2"/>
    </row>
    <row r="28" spans="1:7" hidden="1" x14ac:dyDescent="0.25">
      <c r="A28" s="2" t="s">
        <v>45</v>
      </c>
      <c r="B28" s="20">
        <v>42091</v>
      </c>
      <c r="C28" s="2" t="s">
        <v>46</v>
      </c>
      <c r="D28" s="21">
        <v>847.48</v>
      </c>
      <c r="E28" s="22">
        <v>26719</v>
      </c>
      <c r="F28" s="21"/>
      <c r="G28" s="2"/>
    </row>
    <row r="29" spans="1:7" hidden="1" x14ac:dyDescent="0.25">
      <c r="A29" s="2" t="s">
        <v>47</v>
      </c>
      <c r="B29" s="20">
        <v>42082</v>
      </c>
      <c r="C29" s="2" t="s">
        <v>48</v>
      </c>
      <c r="D29" s="21">
        <v>8120</v>
      </c>
      <c r="E29" s="22">
        <v>26581</v>
      </c>
      <c r="F29" s="23"/>
      <c r="G29" s="2"/>
    </row>
    <row r="30" spans="1:7" hidden="1" x14ac:dyDescent="0.25">
      <c r="A30" s="2" t="s">
        <v>49</v>
      </c>
      <c r="B30" s="20">
        <v>42104</v>
      </c>
      <c r="C30" s="2" t="s">
        <v>9</v>
      </c>
      <c r="D30" s="21">
        <v>-552.04999999999995</v>
      </c>
      <c r="E30" s="22" t="s">
        <v>50</v>
      </c>
      <c r="F30" s="23"/>
      <c r="G30" s="2"/>
    </row>
    <row r="31" spans="1:7" hidden="1" x14ac:dyDescent="0.25">
      <c r="A31" s="2" t="s">
        <v>51</v>
      </c>
      <c r="B31" s="20">
        <v>42103</v>
      </c>
      <c r="C31" s="2" t="s">
        <v>52</v>
      </c>
      <c r="D31" s="21">
        <v>-10000</v>
      </c>
      <c r="E31" s="22">
        <v>24199</v>
      </c>
      <c r="F31" s="23"/>
      <c r="G31" s="2"/>
    </row>
    <row r="32" spans="1:7" hidden="1" x14ac:dyDescent="0.25">
      <c r="A32" s="2" t="s">
        <v>53</v>
      </c>
      <c r="B32" s="20">
        <v>42101</v>
      </c>
      <c r="C32" s="2" t="s">
        <v>9</v>
      </c>
      <c r="D32" s="21">
        <v>75.61</v>
      </c>
      <c r="E32" s="22">
        <v>26821</v>
      </c>
      <c r="F32" s="23"/>
      <c r="G32" s="2"/>
    </row>
    <row r="33" spans="1:7" hidden="1" x14ac:dyDescent="0.25">
      <c r="A33" s="2" t="s">
        <v>54</v>
      </c>
      <c r="B33" s="20">
        <v>42123</v>
      </c>
      <c r="C33" s="2" t="s">
        <v>55</v>
      </c>
      <c r="D33" s="21">
        <v>10961</v>
      </c>
      <c r="E33" s="22">
        <v>27021</v>
      </c>
      <c r="F33" s="23"/>
      <c r="G33" s="2"/>
    </row>
    <row r="34" spans="1:7" hidden="1" x14ac:dyDescent="0.25">
      <c r="A34" s="2" t="s">
        <v>56</v>
      </c>
      <c r="B34" s="20">
        <v>42101</v>
      </c>
      <c r="C34" s="2" t="s">
        <v>57</v>
      </c>
      <c r="D34" s="21">
        <v>476.44</v>
      </c>
      <c r="E34" s="22">
        <v>26820</v>
      </c>
      <c r="F34" s="23"/>
      <c r="G34" s="2"/>
    </row>
    <row r="35" spans="1:7" hidden="1" x14ac:dyDescent="0.25">
      <c r="A35" s="2" t="s">
        <v>58</v>
      </c>
      <c r="B35" s="20">
        <v>42132</v>
      </c>
      <c r="C35" s="2" t="s">
        <v>59</v>
      </c>
      <c r="D35" s="21">
        <v>8537</v>
      </c>
      <c r="E35" s="22">
        <v>27143</v>
      </c>
      <c r="F35" s="23"/>
      <c r="G35" s="2"/>
    </row>
    <row r="36" spans="1:7" hidden="1" x14ac:dyDescent="0.25">
      <c r="A36" s="2" t="s">
        <v>60</v>
      </c>
      <c r="B36" s="20">
        <v>42178</v>
      </c>
      <c r="C36" s="2" t="s">
        <v>61</v>
      </c>
      <c r="D36" s="21">
        <v>-2598</v>
      </c>
      <c r="E36" s="22">
        <v>27647</v>
      </c>
      <c r="F36" s="23" t="s">
        <v>62</v>
      </c>
      <c r="G36" s="2"/>
    </row>
    <row r="37" spans="1:7" hidden="1" x14ac:dyDescent="0.25">
      <c r="A37" s="2" t="s">
        <v>63</v>
      </c>
      <c r="B37" s="20">
        <v>42160</v>
      </c>
      <c r="C37" s="2" t="s">
        <v>64</v>
      </c>
      <c r="D37" s="21">
        <v>-2405.81</v>
      </c>
      <c r="E37" s="22">
        <v>16132</v>
      </c>
      <c r="F37" s="23" t="s">
        <v>62</v>
      </c>
      <c r="G37" s="2"/>
    </row>
    <row r="38" spans="1:7" hidden="1" x14ac:dyDescent="0.25">
      <c r="A38" s="2" t="s">
        <v>65</v>
      </c>
      <c r="B38" s="20">
        <v>42160</v>
      </c>
      <c r="C38" s="2" t="s">
        <v>66</v>
      </c>
      <c r="D38" s="21">
        <v>-2363</v>
      </c>
      <c r="E38" s="22">
        <v>16133</v>
      </c>
      <c r="F38" s="23" t="s">
        <v>62</v>
      </c>
      <c r="G38" s="2"/>
    </row>
    <row r="39" spans="1:7" hidden="1" x14ac:dyDescent="0.25">
      <c r="A39" s="2" t="s">
        <v>67</v>
      </c>
      <c r="B39" s="20">
        <v>42160</v>
      </c>
      <c r="C39" s="2" t="s">
        <v>66</v>
      </c>
      <c r="D39" s="21">
        <v>-2454</v>
      </c>
      <c r="E39" s="22">
        <v>16134</v>
      </c>
      <c r="F39" s="23" t="s">
        <v>62</v>
      </c>
      <c r="G39" s="2"/>
    </row>
    <row r="40" spans="1:7" hidden="1" x14ac:dyDescent="0.25">
      <c r="A40" s="2" t="s">
        <v>68</v>
      </c>
      <c r="B40" s="20">
        <v>42160</v>
      </c>
      <c r="C40" s="2" t="s">
        <v>66</v>
      </c>
      <c r="D40" s="21">
        <v>-3028.78</v>
      </c>
      <c r="E40" s="22">
        <v>16135</v>
      </c>
      <c r="F40" s="23" t="s">
        <v>62</v>
      </c>
      <c r="G40" s="2"/>
    </row>
    <row r="41" spans="1:7" hidden="1" x14ac:dyDescent="0.25">
      <c r="A41" s="2" t="s">
        <v>69</v>
      </c>
      <c r="B41" s="20">
        <v>42160</v>
      </c>
      <c r="C41" s="2" t="s">
        <v>66</v>
      </c>
      <c r="D41" s="21">
        <v>-1571.56</v>
      </c>
      <c r="E41" s="22">
        <v>16136</v>
      </c>
      <c r="F41" s="23" t="s">
        <v>62</v>
      </c>
      <c r="G41" s="2"/>
    </row>
    <row r="42" spans="1:7" hidden="1" x14ac:dyDescent="0.25">
      <c r="A42" s="2" t="s">
        <v>70</v>
      </c>
      <c r="B42" s="20">
        <v>42208</v>
      </c>
      <c r="C42" s="2" t="s">
        <v>9</v>
      </c>
      <c r="D42" s="21">
        <v>3237.6</v>
      </c>
      <c r="E42" s="22">
        <v>28123</v>
      </c>
      <c r="F42" s="23"/>
      <c r="G42" s="2"/>
    </row>
    <row r="43" spans="1:7" hidden="1" x14ac:dyDescent="0.25">
      <c r="A43" s="2" t="s">
        <v>71</v>
      </c>
      <c r="B43" s="20">
        <v>42214</v>
      </c>
      <c r="C43" s="2" t="s">
        <v>72</v>
      </c>
      <c r="D43" s="21">
        <v>6181.32</v>
      </c>
      <c r="E43" s="22">
        <v>28231</v>
      </c>
      <c r="F43" s="23"/>
      <c r="G43" s="2"/>
    </row>
    <row r="44" spans="1:7" hidden="1" x14ac:dyDescent="0.25">
      <c r="A44" s="2" t="s">
        <v>73</v>
      </c>
      <c r="B44" s="20">
        <v>42236</v>
      </c>
      <c r="C44" s="2" t="s">
        <v>74</v>
      </c>
      <c r="D44" s="21">
        <v>8537</v>
      </c>
      <c r="E44" s="22">
        <v>28545</v>
      </c>
      <c r="F44" s="23"/>
      <c r="G44" s="2"/>
    </row>
    <row r="45" spans="1:7" hidden="1" x14ac:dyDescent="0.25">
      <c r="A45" s="2" t="s">
        <v>75</v>
      </c>
      <c r="B45" s="20">
        <v>42237</v>
      </c>
      <c r="C45" s="2" t="s">
        <v>74</v>
      </c>
      <c r="D45" s="21">
        <v>2424</v>
      </c>
      <c r="E45" s="22">
        <v>28557</v>
      </c>
      <c r="F45" s="23"/>
      <c r="G45" s="2"/>
    </row>
    <row r="46" spans="1:7" hidden="1" x14ac:dyDescent="0.25">
      <c r="A46" s="2" t="s">
        <v>76</v>
      </c>
      <c r="B46" s="20">
        <v>42220</v>
      </c>
      <c r="C46" s="2" t="s">
        <v>77</v>
      </c>
      <c r="D46" s="21">
        <v>2145</v>
      </c>
      <c r="E46" s="22">
        <v>28332</v>
      </c>
      <c r="F46" s="23"/>
      <c r="G46" s="2"/>
    </row>
    <row r="47" spans="1:7" hidden="1" x14ac:dyDescent="0.25">
      <c r="A47" s="2" t="s">
        <v>78</v>
      </c>
      <c r="B47" s="20">
        <v>42254</v>
      </c>
      <c r="C47" s="2" t="s">
        <v>79</v>
      </c>
      <c r="D47" s="21">
        <v>367.88</v>
      </c>
      <c r="E47" s="22">
        <v>28825</v>
      </c>
      <c r="F47" s="23"/>
      <c r="G47" s="2"/>
    </row>
    <row r="48" spans="1:7" hidden="1" x14ac:dyDescent="0.25">
      <c r="A48" s="2" t="s">
        <v>80</v>
      </c>
      <c r="B48" s="20">
        <v>42270</v>
      </c>
      <c r="C48" s="2" t="s">
        <v>81</v>
      </c>
      <c r="D48" s="21">
        <v>422.24</v>
      </c>
      <c r="E48" s="22">
        <v>29047</v>
      </c>
      <c r="F48" s="23"/>
      <c r="G48" s="2"/>
    </row>
    <row r="49" spans="1:7" hidden="1" x14ac:dyDescent="0.25">
      <c r="A49" s="2" t="s">
        <v>39</v>
      </c>
      <c r="B49" s="20">
        <v>42258</v>
      </c>
      <c r="C49" s="2" t="s">
        <v>82</v>
      </c>
      <c r="D49" s="21">
        <v>6440.81</v>
      </c>
      <c r="E49" s="22">
        <v>28886</v>
      </c>
      <c r="F49" s="23"/>
      <c r="G49" s="2"/>
    </row>
    <row r="50" spans="1:7" hidden="1" x14ac:dyDescent="0.25">
      <c r="A50" s="2" t="s">
        <v>25</v>
      </c>
      <c r="B50" s="20">
        <v>42298</v>
      </c>
      <c r="C50" s="2" t="s">
        <v>83</v>
      </c>
      <c r="D50" s="21">
        <v>-1000</v>
      </c>
      <c r="E50" s="22">
        <v>16656</v>
      </c>
      <c r="F50" s="23"/>
      <c r="G50" s="2"/>
    </row>
    <row r="51" spans="1:7" hidden="1" x14ac:dyDescent="0.25">
      <c r="A51" s="2" t="s">
        <v>84</v>
      </c>
      <c r="B51" s="20">
        <v>42298</v>
      </c>
      <c r="C51" s="2" t="s">
        <v>83</v>
      </c>
      <c r="D51" s="21">
        <v>-1249.6099999999999</v>
      </c>
      <c r="E51" s="22">
        <v>16657</v>
      </c>
      <c r="F51" s="23"/>
      <c r="G51" s="2"/>
    </row>
    <row r="52" spans="1:7" hidden="1" x14ac:dyDescent="0.25">
      <c r="A52" s="2" t="s">
        <v>85</v>
      </c>
      <c r="B52" s="20">
        <v>42303</v>
      </c>
      <c r="C52" s="2" t="s">
        <v>86</v>
      </c>
      <c r="D52" s="21">
        <v>5695.54</v>
      </c>
      <c r="E52" s="22">
        <v>29550</v>
      </c>
      <c r="F52" s="23"/>
      <c r="G52" s="2"/>
    </row>
    <row r="53" spans="1:7" hidden="1" x14ac:dyDescent="0.25">
      <c r="A53" s="2" t="s">
        <v>87</v>
      </c>
      <c r="B53" s="20">
        <v>42308</v>
      </c>
      <c r="C53" s="2" t="s">
        <v>88</v>
      </c>
      <c r="D53" s="21">
        <v>5847.29</v>
      </c>
      <c r="E53" s="22">
        <v>29644</v>
      </c>
      <c r="F53" s="23"/>
      <c r="G53" s="2"/>
    </row>
    <row r="54" spans="1:7" hidden="1" x14ac:dyDescent="0.25">
      <c r="A54" s="2" t="s">
        <v>89</v>
      </c>
      <c r="B54" s="20">
        <v>42293</v>
      </c>
      <c r="C54" s="2" t="s">
        <v>90</v>
      </c>
      <c r="D54" s="21">
        <v>6099</v>
      </c>
      <c r="E54" s="22">
        <v>29441</v>
      </c>
      <c r="F54" s="23"/>
      <c r="G54" s="2"/>
    </row>
    <row r="55" spans="1:7" hidden="1" x14ac:dyDescent="0.25">
      <c r="A55" s="2" t="s">
        <v>93</v>
      </c>
      <c r="B55" s="20">
        <v>42369</v>
      </c>
      <c r="C55" s="2" t="s">
        <v>94</v>
      </c>
      <c r="D55" s="21">
        <v>2600</v>
      </c>
      <c r="E55" s="22">
        <v>31158</v>
      </c>
      <c r="F55" s="23"/>
      <c r="G55" s="2"/>
    </row>
    <row r="56" spans="1:7" hidden="1" x14ac:dyDescent="0.25">
      <c r="A56" s="2" t="s">
        <v>95</v>
      </c>
      <c r="B56" s="20">
        <v>42339</v>
      </c>
      <c r="C56" s="2" t="s">
        <v>83</v>
      </c>
      <c r="D56" s="21">
        <v>-7141.28</v>
      </c>
      <c r="E56" s="22">
        <v>16828</v>
      </c>
      <c r="F56" s="2"/>
      <c r="G56" s="2"/>
    </row>
    <row r="57" spans="1:7" hidden="1" x14ac:dyDescent="0.25">
      <c r="A57" s="2" t="s">
        <v>97</v>
      </c>
      <c r="B57" s="20">
        <v>42366</v>
      </c>
      <c r="C57" s="2" t="s">
        <v>83</v>
      </c>
      <c r="D57" s="21">
        <v>-6162.93</v>
      </c>
      <c r="E57" s="22">
        <v>16988</v>
      </c>
      <c r="F57" s="23"/>
      <c r="G57" s="2"/>
    </row>
    <row r="58" spans="1:7" hidden="1" x14ac:dyDescent="0.25">
      <c r="A58" s="2" t="s">
        <v>98</v>
      </c>
      <c r="B58" s="20">
        <v>42352</v>
      </c>
      <c r="C58" s="2" t="s">
        <v>99</v>
      </c>
      <c r="D58" s="21">
        <v>6600</v>
      </c>
      <c r="E58" s="22">
        <v>30338</v>
      </c>
      <c r="F58" s="23"/>
      <c r="G58" s="2"/>
    </row>
    <row r="59" spans="1:7" hidden="1" x14ac:dyDescent="0.25">
      <c r="A59" s="2" t="s">
        <v>100</v>
      </c>
      <c r="B59" s="20">
        <v>42340</v>
      </c>
      <c r="C59" s="2" t="s">
        <v>101</v>
      </c>
      <c r="D59" s="21">
        <v>8612.91</v>
      </c>
      <c r="E59" s="22">
        <v>30143</v>
      </c>
      <c r="F59" s="23"/>
      <c r="G59" s="2"/>
    </row>
    <row r="60" spans="1:7" hidden="1" x14ac:dyDescent="0.25">
      <c r="A60" s="2" t="s">
        <v>102</v>
      </c>
      <c r="B60" s="20">
        <v>42369</v>
      </c>
      <c r="C60" s="2" t="s">
        <v>103</v>
      </c>
      <c r="D60" s="21">
        <v>8827.25</v>
      </c>
      <c r="E60" s="22">
        <v>30671</v>
      </c>
      <c r="F60" s="23"/>
      <c r="G60" s="2"/>
    </row>
    <row r="61" spans="1:7" hidden="1" x14ac:dyDescent="0.25">
      <c r="A61" s="2" t="s">
        <v>104</v>
      </c>
      <c r="B61" s="20">
        <v>42346</v>
      </c>
      <c r="C61" s="2" t="s">
        <v>105</v>
      </c>
      <c r="D61" s="21">
        <v>6163.15</v>
      </c>
      <c r="E61" s="22">
        <v>30241</v>
      </c>
      <c r="F61" s="23"/>
      <c r="G61" s="2"/>
    </row>
    <row r="62" spans="1:7" hidden="1" x14ac:dyDescent="0.25">
      <c r="A62" s="2" t="s">
        <v>106</v>
      </c>
      <c r="B62" s="20">
        <v>42383</v>
      </c>
      <c r="C62" s="2" t="s">
        <v>83</v>
      </c>
      <c r="D62" s="21">
        <v>463.62</v>
      </c>
      <c r="E62" s="22">
        <v>17062</v>
      </c>
      <c r="F62" s="23"/>
      <c r="G62" s="2"/>
    </row>
    <row r="63" spans="1:7" hidden="1" x14ac:dyDescent="0.25">
      <c r="A63" s="2" t="s">
        <v>107</v>
      </c>
      <c r="B63" s="20">
        <v>42403</v>
      </c>
      <c r="C63" s="25" t="s">
        <v>108</v>
      </c>
      <c r="D63" s="21">
        <v>14550.16</v>
      </c>
      <c r="E63" s="22">
        <v>31202</v>
      </c>
      <c r="F63" s="23"/>
      <c r="G63" s="2"/>
    </row>
    <row r="64" spans="1:7" hidden="1" x14ac:dyDescent="0.25">
      <c r="A64" s="2" t="s">
        <v>110</v>
      </c>
      <c r="B64" s="20">
        <v>42437</v>
      </c>
      <c r="C64" s="2" t="s">
        <v>111</v>
      </c>
      <c r="D64" s="21">
        <v>3120</v>
      </c>
      <c r="E64" s="22">
        <v>31715</v>
      </c>
      <c r="F64" s="63"/>
      <c r="G64" s="2"/>
    </row>
    <row r="65" spans="1:7" hidden="1" x14ac:dyDescent="0.25">
      <c r="A65" s="2" t="s">
        <v>112</v>
      </c>
      <c r="B65" s="20">
        <v>42439</v>
      </c>
      <c r="C65" s="2" t="s">
        <v>113</v>
      </c>
      <c r="D65" s="21">
        <v>285.3</v>
      </c>
      <c r="E65" s="22">
        <v>31759</v>
      </c>
      <c r="F65" s="63"/>
      <c r="G65" s="2"/>
    </row>
    <row r="66" spans="1:7" hidden="1" x14ac:dyDescent="0.25">
      <c r="A66" s="2" t="s">
        <v>114</v>
      </c>
      <c r="B66" s="20">
        <v>42431</v>
      </c>
      <c r="C66" s="2" t="s">
        <v>115</v>
      </c>
      <c r="D66" s="21">
        <v>7569.52</v>
      </c>
      <c r="E66" s="22">
        <v>31637</v>
      </c>
      <c r="F66" s="63"/>
      <c r="G66" s="2"/>
    </row>
    <row r="67" spans="1:7" hidden="1" x14ac:dyDescent="0.25">
      <c r="A67" s="2" t="s">
        <v>116</v>
      </c>
      <c r="B67" s="20">
        <v>42475</v>
      </c>
      <c r="C67" s="2" t="s">
        <v>109</v>
      </c>
      <c r="D67" s="21">
        <v>-8749.7000000000007</v>
      </c>
      <c r="E67" s="22">
        <v>17410</v>
      </c>
      <c r="F67" s="63"/>
      <c r="G67" s="2"/>
    </row>
    <row r="68" spans="1:7" hidden="1" x14ac:dyDescent="0.25">
      <c r="A68" s="26" t="s">
        <v>117</v>
      </c>
      <c r="B68" s="27">
        <v>42494</v>
      </c>
      <c r="C68" s="28" t="s">
        <v>83</v>
      </c>
      <c r="D68" s="29">
        <v>-5904.94</v>
      </c>
      <c r="E68" s="30">
        <v>17481</v>
      </c>
      <c r="F68" s="62" t="s">
        <v>118</v>
      </c>
      <c r="G68" s="32"/>
    </row>
    <row r="69" spans="1:7" hidden="1" x14ac:dyDescent="0.25">
      <c r="A69" s="2" t="s">
        <v>120</v>
      </c>
      <c r="B69" s="20">
        <v>42511</v>
      </c>
      <c r="C69" s="33" t="s">
        <v>121</v>
      </c>
      <c r="D69" s="21">
        <v>18083.11</v>
      </c>
      <c r="E69" s="34">
        <v>32856</v>
      </c>
      <c r="F69" s="63"/>
      <c r="G69" s="2"/>
    </row>
    <row r="70" spans="1:7" hidden="1" x14ac:dyDescent="0.25">
      <c r="A70" s="2" t="s">
        <v>122</v>
      </c>
      <c r="B70" s="20">
        <v>42510</v>
      </c>
      <c r="C70" s="33" t="s">
        <v>123</v>
      </c>
      <c r="D70" s="21">
        <v>2270</v>
      </c>
      <c r="E70" s="34">
        <v>32845</v>
      </c>
      <c r="F70" s="63"/>
      <c r="G70" s="2"/>
    </row>
    <row r="71" spans="1:7" hidden="1" x14ac:dyDescent="0.25">
      <c r="A71" s="2" t="s">
        <v>124</v>
      </c>
      <c r="B71" s="20">
        <v>42536</v>
      </c>
      <c r="C71" s="33" t="s">
        <v>125</v>
      </c>
      <c r="D71" s="21">
        <v>2268</v>
      </c>
      <c r="E71" s="34">
        <v>33337</v>
      </c>
      <c r="F71" s="63"/>
      <c r="G71" s="2"/>
    </row>
    <row r="72" spans="1:7" hidden="1" x14ac:dyDescent="0.25">
      <c r="A72" s="2" t="s">
        <v>126</v>
      </c>
      <c r="B72" s="20">
        <v>42559</v>
      </c>
      <c r="C72" s="33" t="s">
        <v>127</v>
      </c>
      <c r="D72" s="21">
        <v>635.02</v>
      </c>
      <c r="E72" s="35">
        <v>33762</v>
      </c>
      <c r="F72" s="63"/>
      <c r="G72" s="36"/>
    </row>
    <row r="73" spans="1:7" hidden="1" x14ac:dyDescent="0.25">
      <c r="A73" s="2" t="s">
        <v>128</v>
      </c>
      <c r="B73" s="20">
        <v>42578</v>
      </c>
      <c r="C73" s="33" t="s">
        <v>129</v>
      </c>
      <c r="D73" s="21">
        <v>4205.7</v>
      </c>
      <c r="E73" s="35">
        <v>34055</v>
      </c>
      <c r="F73" s="63"/>
      <c r="G73" s="2"/>
    </row>
    <row r="74" spans="1:7" hidden="1" x14ac:dyDescent="0.25">
      <c r="A74" s="37" t="s">
        <v>130</v>
      </c>
      <c r="B74" s="20">
        <v>42597</v>
      </c>
      <c r="C74" s="37" t="s">
        <v>131</v>
      </c>
      <c r="D74" s="36">
        <v>1295</v>
      </c>
      <c r="E74" s="22">
        <v>34394</v>
      </c>
      <c r="F74" s="63"/>
      <c r="G74" s="2"/>
    </row>
    <row r="75" spans="1:7" hidden="1" x14ac:dyDescent="0.25">
      <c r="A75" s="2" t="s">
        <v>132</v>
      </c>
      <c r="B75" s="38">
        <v>42670</v>
      </c>
      <c r="C75" s="33" t="s">
        <v>133</v>
      </c>
      <c r="D75" s="21">
        <v>8000</v>
      </c>
      <c r="E75" s="35">
        <v>35695</v>
      </c>
      <c r="F75" s="63"/>
      <c r="G75" s="2"/>
    </row>
    <row r="76" spans="1:7" hidden="1" x14ac:dyDescent="0.25">
      <c r="A76" s="2" t="s">
        <v>134</v>
      </c>
      <c r="B76" s="38">
        <v>42671</v>
      </c>
      <c r="C76" s="33" t="s">
        <v>133</v>
      </c>
      <c r="D76" s="21">
        <v>3213.8</v>
      </c>
      <c r="E76" s="35">
        <v>35716</v>
      </c>
      <c r="F76" s="63"/>
      <c r="G76" s="2"/>
    </row>
    <row r="77" spans="1:7" hidden="1" x14ac:dyDescent="0.25">
      <c r="A77" s="2" t="s">
        <v>152</v>
      </c>
      <c r="B77" s="38">
        <v>42710</v>
      </c>
      <c r="C77" s="2" t="s">
        <v>153</v>
      </c>
      <c r="D77" s="21">
        <v>2090.34</v>
      </c>
      <c r="E77" s="22">
        <v>36534</v>
      </c>
      <c r="F77" s="63"/>
      <c r="G77" s="2"/>
    </row>
    <row r="78" spans="1:7" hidden="1" x14ac:dyDescent="0.25">
      <c r="A78" s="37" t="s">
        <v>166</v>
      </c>
      <c r="B78" s="46">
        <v>42731</v>
      </c>
      <c r="C78" s="37" t="s">
        <v>167</v>
      </c>
      <c r="D78" s="36">
        <v>746.01</v>
      </c>
      <c r="E78" s="22">
        <v>37068</v>
      </c>
      <c r="F78" s="63"/>
      <c r="G78" s="2"/>
    </row>
    <row r="79" spans="1:7" x14ac:dyDescent="0.25">
      <c r="A79" s="37" t="s">
        <v>177</v>
      </c>
      <c r="B79" s="46">
        <v>42745</v>
      </c>
      <c r="C79" s="37" t="s">
        <v>109</v>
      </c>
      <c r="D79" s="36">
        <v>-9380.85</v>
      </c>
      <c r="E79" s="22">
        <v>3270</v>
      </c>
      <c r="F79" s="63" t="s">
        <v>224</v>
      </c>
      <c r="G79" s="2"/>
    </row>
    <row r="80" spans="1:7" x14ac:dyDescent="0.25">
      <c r="A80" s="37" t="s">
        <v>209</v>
      </c>
      <c r="B80" s="46">
        <v>42770</v>
      </c>
      <c r="C80" s="48" t="s">
        <v>214</v>
      </c>
      <c r="D80" s="36">
        <v>9052.66</v>
      </c>
      <c r="E80" s="34">
        <v>37966</v>
      </c>
      <c r="F80" s="64"/>
      <c r="G80" s="2"/>
    </row>
    <row r="81" spans="1:7" x14ac:dyDescent="0.25">
      <c r="A81" s="2" t="s">
        <v>246</v>
      </c>
      <c r="B81" s="38">
        <v>42866</v>
      </c>
      <c r="C81" s="59" t="s">
        <v>247</v>
      </c>
      <c r="D81" s="21">
        <v>-1754</v>
      </c>
      <c r="E81" s="34" t="s">
        <v>248</v>
      </c>
      <c r="F81" s="63" t="s">
        <v>224</v>
      </c>
      <c r="G81" s="2"/>
    </row>
    <row r="82" spans="1:7" x14ac:dyDescent="0.25">
      <c r="A82" s="2" t="s">
        <v>249</v>
      </c>
      <c r="B82" s="38">
        <v>42872</v>
      </c>
      <c r="C82" s="59" t="s">
        <v>26</v>
      </c>
      <c r="D82" s="21">
        <v>-1891.9</v>
      </c>
      <c r="E82" s="34" t="s">
        <v>250</v>
      </c>
      <c r="F82" s="63"/>
      <c r="G82" s="2"/>
    </row>
    <row r="83" spans="1:7" x14ac:dyDescent="0.25">
      <c r="A83" s="2" t="s">
        <v>259</v>
      </c>
      <c r="B83" s="38">
        <v>42913</v>
      </c>
      <c r="C83" s="33" t="s">
        <v>83</v>
      </c>
      <c r="D83" s="21">
        <v>-1840.21</v>
      </c>
      <c r="E83" s="34" t="s">
        <v>261</v>
      </c>
      <c r="F83" s="63" t="s">
        <v>263</v>
      </c>
      <c r="G83" s="2"/>
    </row>
    <row r="84" spans="1:7" x14ac:dyDescent="0.25">
      <c r="A84" s="2" t="s">
        <v>260</v>
      </c>
      <c r="B84" s="38">
        <v>42892</v>
      </c>
      <c r="C84" s="33" t="s">
        <v>26</v>
      </c>
      <c r="D84" s="21">
        <v>-1966.71</v>
      </c>
      <c r="E84" s="34" t="s">
        <v>262</v>
      </c>
      <c r="F84" s="63" t="s">
        <v>263</v>
      </c>
      <c r="G84" s="2"/>
    </row>
    <row r="85" spans="1:7" x14ac:dyDescent="0.25">
      <c r="A85" s="2" t="s">
        <v>266</v>
      </c>
      <c r="B85" s="38">
        <v>42905</v>
      </c>
      <c r="C85" s="33" t="s">
        <v>270</v>
      </c>
      <c r="D85" s="21">
        <v>6414.91</v>
      </c>
      <c r="E85" s="34">
        <v>40596</v>
      </c>
      <c r="F85" s="63"/>
      <c r="G85" s="2"/>
    </row>
    <row r="86" spans="1:7" x14ac:dyDescent="0.25">
      <c r="A86" s="2" t="s">
        <v>272</v>
      </c>
      <c r="B86" s="38">
        <v>42888</v>
      </c>
      <c r="C86" s="33" t="s">
        <v>273</v>
      </c>
      <c r="D86" s="21">
        <v>737.78000000000065</v>
      </c>
      <c r="E86" s="34">
        <v>40324</v>
      </c>
      <c r="F86" s="63" t="s">
        <v>274</v>
      </c>
      <c r="G86" s="2"/>
    </row>
    <row r="87" spans="1:7" x14ac:dyDescent="0.25">
      <c r="A87" s="2" t="s">
        <v>276</v>
      </c>
      <c r="B87" s="38">
        <v>42927</v>
      </c>
      <c r="C87" s="33" t="s">
        <v>247</v>
      </c>
      <c r="D87" s="21">
        <v>-10764</v>
      </c>
      <c r="E87" s="34" t="s">
        <v>284</v>
      </c>
      <c r="F87" s="63"/>
      <c r="G87" s="2"/>
    </row>
    <row r="88" spans="1:7" x14ac:dyDescent="0.25">
      <c r="A88" s="2" t="s">
        <v>277</v>
      </c>
      <c r="B88" s="38">
        <v>42931</v>
      </c>
      <c r="C88" s="33" t="s">
        <v>285</v>
      </c>
      <c r="D88" s="21">
        <v>17106.150000000001</v>
      </c>
      <c r="E88" s="34">
        <v>41209</v>
      </c>
      <c r="F88" s="63"/>
      <c r="G88" s="2"/>
    </row>
    <row r="89" spans="1:7" x14ac:dyDescent="0.25">
      <c r="A89" s="2" t="s">
        <v>278</v>
      </c>
      <c r="B89" s="38">
        <v>42941</v>
      </c>
      <c r="C89" s="33" t="s">
        <v>286</v>
      </c>
      <c r="D89" s="21">
        <v>13900.34</v>
      </c>
      <c r="E89" s="34">
        <v>41393</v>
      </c>
      <c r="F89" s="21"/>
      <c r="G89" s="24"/>
    </row>
    <row r="90" spans="1:7" x14ac:dyDescent="0.25">
      <c r="A90" s="2" t="s">
        <v>280</v>
      </c>
      <c r="B90" s="38">
        <v>42936</v>
      </c>
      <c r="C90" s="33" t="s">
        <v>288</v>
      </c>
      <c r="D90" s="21">
        <v>6518.7</v>
      </c>
      <c r="E90" s="34">
        <v>41292</v>
      </c>
      <c r="F90" s="63"/>
      <c r="G90" s="2"/>
    </row>
    <row r="91" spans="1:7" x14ac:dyDescent="0.25">
      <c r="A91" s="2" t="s">
        <v>283</v>
      </c>
      <c r="B91" s="38">
        <v>42944</v>
      </c>
      <c r="C91" s="33" t="s">
        <v>26</v>
      </c>
      <c r="D91" s="29">
        <v>-1781.06</v>
      </c>
      <c r="E91" s="34">
        <v>18598</v>
      </c>
      <c r="F91" s="63"/>
      <c r="G91" s="2"/>
    </row>
    <row r="92" spans="1:7" x14ac:dyDescent="0.25">
      <c r="A92" s="2" t="s">
        <v>259</v>
      </c>
      <c r="B92" s="38">
        <v>42944</v>
      </c>
      <c r="C92" s="33" t="s">
        <v>26</v>
      </c>
      <c r="D92" s="29">
        <v>-1404.29</v>
      </c>
      <c r="E92" s="34">
        <v>18599</v>
      </c>
      <c r="F92" s="63"/>
      <c r="G92" s="2"/>
    </row>
    <row r="93" spans="1:7" x14ac:dyDescent="0.25">
      <c r="A93" s="2" t="s">
        <v>117</v>
      </c>
      <c r="B93" s="38">
        <v>42922</v>
      </c>
      <c r="C93" s="33" t="s">
        <v>247</v>
      </c>
      <c r="D93" s="21">
        <v>-4695.3100000000004</v>
      </c>
      <c r="E93" s="34" t="s">
        <v>295</v>
      </c>
      <c r="F93" s="2" t="s">
        <v>294</v>
      </c>
      <c r="G93" s="2"/>
    </row>
    <row r="94" spans="1:7" x14ac:dyDescent="0.25">
      <c r="A94" s="2" t="s">
        <v>293</v>
      </c>
      <c r="B94" s="38">
        <v>42971</v>
      </c>
      <c r="C94" s="33" t="s">
        <v>26</v>
      </c>
      <c r="D94" s="21">
        <v>-1494.78</v>
      </c>
      <c r="E94" s="35">
        <v>18618</v>
      </c>
      <c r="F94" s="63" t="s">
        <v>263</v>
      </c>
      <c r="G94" s="2"/>
    </row>
    <row r="95" spans="1:7" x14ac:dyDescent="0.25">
      <c r="A95" s="2" t="s">
        <v>296</v>
      </c>
      <c r="B95" s="38">
        <v>42965</v>
      </c>
      <c r="C95" s="33" t="s">
        <v>307</v>
      </c>
      <c r="D95" s="21">
        <v>9907.41</v>
      </c>
      <c r="E95" s="35">
        <v>41870</v>
      </c>
      <c r="F95" s="63"/>
      <c r="G95" s="2"/>
    </row>
    <row r="96" spans="1:7" x14ac:dyDescent="0.25">
      <c r="A96" s="2" t="s">
        <v>297</v>
      </c>
      <c r="B96" s="38">
        <v>42965</v>
      </c>
      <c r="C96" s="33" t="s">
        <v>308</v>
      </c>
      <c r="D96" s="21">
        <v>7638.31</v>
      </c>
      <c r="E96" s="35">
        <v>41868</v>
      </c>
      <c r="F96" s="63"/>
      <c r="G96" s="2"/>
    </row>
    <row r="97" spans="1:7" x14ac:dyDescent="0.25">
      <c r="A97" s="2" t="s">
        <v>298</v>
      </c>
      <c r="B97" s="38">
        <v>42975</v>
      </c>
      <c r="C97" s="33" t="s">
        <v>309</v>
      </c>
      <c r="D97" s="21">
        <v>7269.51</v>
      </c>
      <c r="E97" s="35">
        <v>42007</v>
      </c>
      <c r="F97" s="63" t="s">
        <v>171</v>
      </c>
      <c r="G97" s="2"/>
    </row>
    <row r="98" spans="1:7" x14ac:dyDescent="0.25">
      <c r="A98" s="2" t="s">
        <v>299</v>
      </c>
      <c r="B98" s="38">
        <v>42965</v>
      </c>
      <c r="C98" s="33" t="s">
        <v>188</v>
      </c>
      <c r="D98" s="21">
        <v>1436</v>
      </c>
      <c r="E98" s="35">
        <v>41856</v>
      </c>
      <c r="F98" s="63" t="s">
        <v>172</v>
      </c>
      <c r="G98" s="2"/>
    </row>
    <row r="99" spans="1:7" x14ac:dyDescent="0.25">
      <c r="A99" s="2" t="s">
        <v>300</v>
      </c>
      <c r="B99" s="38">
        <v>42969</v>
      </c>
      <c r="C99" s="33" t="s">
        <v>188</v>
      </c>
      <c r="D99" s="21">
        <v>9190</v>
      </c>
      <c r="E99" s="35">
        <v>41915</v>
      </c>
      <c r="F99" s="63" t="s">
        <v>173</v>
      </c>
      <c r="G99" s="2"/>
    </row>
    <row r="100" spans="1:7" x14ac:dyDescent="0.25">
      <c r="A100" s="2" t="s">
        <v>301</v>
      </c>
      <c r="B100" s="38">
        <v>42972</v>
      </c>
      <c r="C100" s="33" t="s">
        <v>188</v>
      </c>
      <c r="D100" s="21">
        <v>1744.34</v>
      </c>
      <c r="E100" s="35">
        <v>41958</v>
      </c>
      <c r="F100" s="63"/>
      <c r="G100" s="2"/>
    </row>
    <row r="101" spans="1:7" x14ac:dyDescent="0.25">
      <c r="A101" s="2" t="s">
        <v>185</v>
      </c>
      <c r="B101" s="38">
        <v>42954</v>
      </c>
      <c r="C101" s="33" t="s">
        <v>310</v>
      </c>
      <c r="D101" s="21">
        <v>3766.69</v>
      </c>
      <c r="E101" s="35">
        <v>41655</v>
      </c>
      <c r="F101" s="63"/>
      <c r="G101" s="2"/>
    </row>
    <row r="102" spans="1:7" x14ac:dyDescent="0.25">
      <c r="A102" s="2" t="s">
        <v>302</v>
      </c>
      <c r="B102" s="38">
        <v>42965</v>
      </c>
      <c r="C102" s="33" t="s">
        <v>311</v>
      </c>
      <c r="D102" s="21">
        <v>8662.58</v>
      </c>
      <c r="E102" s="35">
        <v>41864</v>
      </c>
      <c r="F102" s="63"/>
      <c r="G102" s="2"/>
    </row>
    <row r="103" spans="1:7" x14ac:dyDescent="0.25">
      <c r="A103" s="2" t="s">
        <v>180</v>
      </c>
      <c r="B103" s="38">
        <v>42976</v>
      </c>
      <c r="C103" s="33" t="s">
        <v>109</v>
      </c>
      <c r="D103" s="21">
        <v>14334.9</v>
      </c>
      <c r="E103" s="35">
        <v>42040</v>
      </c>
      <c r="F103" s="63"/>
      <c r="G103" s="2"/>
    </row>
    <row r="104" spans="1:7" x14ac:dyDescent="0.25">
      <c r="A104" s="2" t="s">
        <v>303</v>
      </c>
      <c r="B104" s="38">
        <v>42975</v>
      </c>
      <c r="C104" s="33" t="s">
        <v>312</v>
      </c>
      <c r="D104" s="21">
        <v>10657.64</v>
      </c>
      <c r="E104" s="35">
        <v>42004</v>
      </c>
      <c r="F104" s="63" t="s">
        <v>174</v>
      </c>
      <c r="G104" s="2"/>
    </row>
    <row r="105" spans="1:7" x14ac:dyDescent="0.25">
      <c r="A105" s="2" t="s">
        <v>304</v>
      </c>
      <c r="B105" s="38">
        <v>42957</v>
      </c>
      <c r="C105" s="33" t="s">
        <v>288</v>
      </c>
      <c r="D105" s="21">
        <v>52.18</v>
      </c>
      <c r="E105" s="35">
        <v>41730</v>
      </c>
      <c r="F105" s="63"/>
      <c r="G105" s="2"/>
    </row>
    <row r="106" spans="1:7" x14ac:dyDescent="0.25">
      <c r="A106" s="2" t="s">
        <v>305</v>
      </c>
      <c r="B106" s="38">
        <v>42956</v>
      </c>
      <c r="C106" s="33" t="s">
        <v>313</v>
      </c>
      <c r="D106" s="21">
        <v>14292.51</v>
      </c>
      <c r="E106" s="35">
        <v>41720</v>
      </c>
      <c r="F106" s="63"/>
      <c r="G106" s="2"/>
    </row>
    <row r="107" spans="1:7" x14ac:dyDescent="0.25">
      <c r="A107" s="2" t="s">
        <v>306</v>
      </c>
      <c r="B107" s="38">
        <v>42961</v>
      </c>
      <c r="C107" s="33" t="s">
        <v>314</v>
      </c>
      <c r="D107" s="21">
        <v>13048.54</v>
      </c>
      <c r="E107" s="35">
        <v>41784</v>
      </c>
      <c r="F107" s="63"/>
      <c r="G107" s="2"/>
    </row>
    <row r="108" spans="1:7" x14ac:dyDescent="0.25">
      <c r="A108" s="2"/>
      <c r="B108" s="38"/>
      <c r="C108" s="33"/>
      <c r="D108" s="21"/>
      <c r="E108" s="34"/>
      <c r="F108" s="63"/>
      <c r="G108" s="2"/>
    </row>
    <row r="109" spans="1:7" x14ac:dyDescent="0.25">
      <c r="A109" s="2"/>
      <c r="B109" s="38"/>
      <c r="C109" s="33"/>
      <c r="D109" s="21"/>
      <c r="E109" s="34"/>
      <c r="F109" s="63"/>
      <c r="G109" s="2"/>
    </row>
    <row r="110" spans="1:7" x14ac:dyDescent="0.25">
      <c r="A110" s="2"/>
      <c r="B110" s="38"/>
      <c r="C110" s="33"/>
      <c r="D110" s="21"/>
      <c r="E110" s="34"/>
      <c r="F110" s="63"/>
      <c r="G110" s="2"/>
    </row>
    <row r="111" spans="1:7" x14ac:dyDescent="0.25">
      <c r="A111" s="2"/>
      <c r="B111" s="39"/>
      <c r="C111" s="40" t="s">
        <v>168</v>
      </c>
      <c r="D111" s="41">
        <f>+SUM(D6:D107)</f>
        <v>418024.44000000012</v>
      </c>
      <c r="E111" s="2"/>
      <c r="F111" s="23"/>
      <c r="G111" s="2"/>
    </row>
    <row r="112" spans="1:7" ht="15.75" thickBot="1" x14ac:dyDescent="0.3">
      <c r="A112" s="2"/>
      <c r="B112" s="39"/>
      <c r="C112" s="40" t="s">
        <v>169</v>
      </c>
      <c r="D112" s="42">
        <v>418026.98</v>
      </c>
      <c r="E112" s="2"/>
      <c r="F112" s="23"/>
      <c r="G112" s="2"/>
    </row>
    <row r="113" spans="1:7" ht="15.75" thickTop="1" x14ac:dyDescent="0.25">
      <c r="A113" s="2"/>
      <c r="B113" s="39"/>
      <c r="C113" s="40" t="s">
        <v>170</v>
      </c>
      <c r="D113" s="43">
        <f>+D111-D112</f>
        <v>-2.5399999998626299</v>
      </c>
      <c r="E113" s="2"/>
      <c r="F113" s="23"/>
      <c r="G113" s="2"/>
    </row>
  </sheetData>
  <autoFilter ref="A5:G107">
    <filterColumn colId="1">
      <filters blank="1">
        <dateGroupItem year="2017" dateTimeGrouping="year"/>
      </filters>
    </filterColumn>
  </autoFilter>
  <mergeCells count="3">
    <mergeCell ref="A1:G1"/>
    <mergeCell ref="A2:G2"/>
    <mergeCell ref="A3:G3"/>
  </mergeCells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16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2018-02-24T19:40:14Z</cp:lastPrinted>
  <dcterms:created xsi:type="dcterms:W3CDTF">2017-02-14T16:32:19Z</dcterms:created>
  <dcterms:modified xsi:type="dcterms:W3CDTF">2018-02-24T19:42:51Z</dcterms:modified>
</cp:coreProperties>
</file>