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firstSheet="10" activeTab="12"/>
  </bookViews>
  <sheets>
    <sheet name="DIC 1-4 ENE" sheetId="1" r:id="rId1"/>
    <sheet name="22 ENERO- 01 FEB" sheetId="2" r:id="rId2"/>
    <sheet name="02 FEBRERO-29FEB" sheetId="3" r:id="rId3"/>
    <sheet name="01 MARZO-31 MAR" sheetId="4" r:id="rId4"/>
    <sheet name="01 ABRIL-02 MAYO" sheetId="5" r:id="rId5"/>
    <sheet name="03-MAYO- 31 MAYO " sheetId="6" r:id="rId6"/>
    <sheet name="03 JUNIO - 30 JUNIO" sheetId="8" r:id="rId7"/>
    <sheet name="01 JULIO-01 AGOSTO" sheetId="7" r:id="rId8"/>
    <sheet name="02 AGOSTO-31 AGOSTO" sheetId="9" r:id="rId9"/>
    <sheet name="01 SEPTIEMBRE-30 SEPTIEMBRE" sheetId="10" r:id="rId10"/>
    <sheet name="01 OCTUBRE-31 OCTUBRE" sheetId="11" r:id="rId11"/>
    <sheet name="01 DICIEMBRE-02 ENERO" sheetId="12" r:id="rId12"/>
    <sheet name="20 DICIEMBRE-03 ENERO" sheetId="13" r:id="rId13"/>
  </sheets>
  <calcPr calcId="124519"/>
</workbook>
</file>

<file path=xl/calcChain.xml><?xml version="1.0" encoding="utf-8"?>
<calcChain xmlns="http://schemas.openxmlformats.org/spreadsheetml/2006/main">
  <c r="E170" i="13"/>
  <c r="H166"/>
  <c r="F166"/>
  <c r="E166"/>
  <c r="D166"/>
  <c r="H165"/>
  <c r="F165"/>
  <c r="E165"/>
  <c r="D165"/>
  <c r="H163"/>
  <c r="F163"/>
  <c r="E163"/>
  <c r="D163"/>
  <c r="H162"/>
  <c r="F162"/>
  <c r="E162"/>
  <c r="D162"/>
  <c r="H161"/>
  <c r="F161"/>
  <c r="E161"/>
  <c r="D161"/>
  <c r="H160"/>
  <c r="F160"/>
  <c r="E160"/>
  <c r="D160"/>
  <c r="F159"/>
  <c r="E159"/>
  <c r="H157"/>
  <c r="F157"/>
  <c r="E157"/>
  <c r="D157"/>
  <c r="H156"/>
  <c r="F156"/>
  <c r="E156"/>
  <c r="D156"/>
  <c r="H155"/>
  <c r="F155"/>
  <c r="E155"/>
  <c r="D155"/>
  <c r="H154"/>
  <c r="F154"/>
  <c r="E154"/>
  <c r="D154"/>
  <c r="H153"/>
  <c r="F153"/>
  <c r="E153"/>
  <c r="D153"/>
  <c r="H151"/>
  <c r="F151"/>
  <c r="E151"/>
  <c r="D151"/>
  <c r="H150"/>
  <c r="F150"/>
  <c r="E150"/>
  <c r="D150"/>
  <c r="H149"/>
  <c r="F149"/>
  <c r="E149"/>
  <c r="D149"/>
  <c r="H148"/>
  <c r="F148"/>
  <c r="E148"/>
  <c r="D148"/>
  <c r="H147"/>
  <c r="F147"/>
  <c r="E147"/>
  <c r="D147"/>
  <c r="H146"/>
  <c r="F146"/>
  <c r="E146"/>
  <c r="D146"/>
  <c r="H145"/>
  <c r="F145"/>
  <c r="E145"/>
  <c r="D145"/>
  <c r="H143"/>
  <c r="F143"/>
  <c r="E143"/>
  <c r="D143"/>
  <c r="H142"/>
  <c r="F142"/>
  <c r="E142"/>
  <c r="D142"/>
  <c r="H141"/>
  <c r="F141"/>
  <c r="E141"/>
  <c r="D141"/>
  <c r="H140"/>
  <c r="F140"/>
  <c r="E140"/>
  <c r="D140"/>
  <c r="H139"/>
  <c r="F139"/>
  <c r="E139"/>
  <c r="D139"/>
  <c r="H136"/>
  <c r="F136"/>
  <c r="E136"/>
  <c r="D136"/>
  <c r="H135"/>
  <c r="F135"/>
  <c r="E135"/>
  <c r="D135"/>
  <c r="H134"/>
  <c r="F134"/>
  <c r="E134"/>
  <c r="D134"/>
  <c r="F131"/>
  <c r="E131"/>
  <c r="F130"/>
  <c r="E130"/>
  <c r="F129"/>
  <c r="E129"/>
  <c r="F127"/>
  <c r="E127"/>
  <c r="F126"/>
  <c r="E126"/>
  <c r="H124"/>
  <c r="F124"/>
  <c r="E124"/>
  <c r="D124"/>
  <c r="H123"/>
  <c r="F123"/>
  <c r="E123"/>
  <c r="D123"/>
  <c r="H121"/>
  <c r="F121"/>
  <c r="E121"/>
  <c r="D121"/>
  <c r="H120"/>
  <c r="F120"/>
  <c r="E120"/>
  <c r="D120"/>
  <c r="H119"/>
  <c r="F119"/>
  <c r="E119"/>
  <c r="D119"/>
  <c r="H118"/>
  <c r="F118"/>
  <c r="E118"/>
  <c r="D118"/>
  <c r="F116"/>
  <c r="E116"/>
  <c r="F115"/>
  <c r="E115"/>
  <c r="F114"/>
  <c r="E114"/>
  <c r="F113"/>
  <c r="E113"/>
  <c r="H111"/>
  <c r="F111"/>
  <c r="E111"/>
  <c r="D111"/>
  <c r="H110"/>
  <c r="F110"/>
  <c r="E110"/>
  <c r="D110"/>
  <c r="H109"/>
  <c r="F109"/>
  <c r="E109"/>
  <c r="D109"/>
  <c r="E91"/>
  <c r="E90"/>
  <c r="F86"/>
  <c r="E86"/>
  <c r="F85"/>
  <c r="E85"/>
  <c r="F83"/>
  <c r="E83"/>
  <c r="F82"/>
  <c r="E82"/>
  <c r="F81"/>
  <c r="E81"/>
  <c r="F80"/>
  <c r="E80"/>
  <c r="F79"/>
  <c r="E79"/>
  <c r="H77"/>
  <c r="F77"/>
  <c r="E77"/>
  <c r="D77"/>
  <c r="H76"/>
  <c r="F76"/>
  <c r="E76"/>
  <c r="D76"/>
  <c r="H75"/>
  <c r="F75"/>
  <c r="E75"/>
  <c r="D75"/>
  <c r="H74"/>
  <c r="F74"/>
  <c r="E74"/>
  <c r="D74"/>
  <c r="H73"/>
  <c r="F73"/>
  <c r="E73"/>
  <c r="D73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F65"/>
  <c r="E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F56"/>
  <c r="E56"/>
  <c r="F55"/>
  <c r="E55"/>
  <c r="F54"/>
  <c r="E54"/>
  <c r="F51"/>
  <c r="E51"/>
  <c r="F50"/>
  <c r="E50"/>
  <c r="F49"/>
  <c r="E49"/>
  <c r="F48"/>
  <c r="E48"/>
  <c r="F46"/>
  <c r="E46"/>
  <c r="F45"/>
  <c r="E45"/>
  <c r="F43"/>
  <c r="E43"/>
  <c r="F42"/>
  <c r="E42"/>
  <c r="F40"/>
  <c r="E40"/>
  <c r="F39"/>
  <c r="E39"/>
  <c r="F38"/>
  <c r="E38"/>
  <c r="F37"/>
  <c r="E37"/>
  <c r="F35"/>
  <c r="E35"/>
  <c r="F34"/>
  <c r="E34"/>
  <c r="F33"/>
  <c r="E33"/>
  <c r="F32"/>
  <c r="E32"/>
  <c r="F30"/>
  <c r="E30"/>
  <c r="F29"/>
  <c r="E29"/>
  <c r="F28"/>
  <c r="E28"/>
  <c r="E170" i="12"/>
  <c r="H166"/>
  <c r="F166"/>
  <c r="E166"/>
  <c r="D166"/>
  <c r="H165"/>
  <c r="F165"/>
  <c r="E165"/>
  <c r="D165"/>
  <c r="H163"/>
  <c r="F163"/>
  <c r="E163"/>
  <c r="D163"/>
  <c r="H162"/>
  <c r="F162"/>
  <c r="E162"/>
  <c r="D162"/>
  <c r="H161"/>
  <c r="F161"/>
  <c r="E161"/>
  <c r="D161"/>
  <c r="H160"/>
  <c r="F160"/>
  <c r="E160"/>
  <c r="D160"/>
  <c r="F159"/>
  <c r="E159"/>
  <c r="H157"/>
  <c r="F157"/>
  <c r="E157"/>
  <c r="D157"/>
  <c r="H156"/>
  <c r="F156"/>
  <c r="E156"/>
  <c r="D156"/>
  <c r="H155"/>
  <c r="F155"/>
  <c r="E155"/>
  <c r="D155"/>
  <c r="H154"/>
  <c r="F154"/>
  <c r="E154"/>
  <c r="D154"/>
  <c r="H153"/>
  <c r="F153"/>
  <c r="E153"/>
  <c r="D153"/>
  <c r="H151"/>
  <c r="F151"/>
  <c r="E151"/>
  <c r="D151"/>
  <c r="H150"/>
  <c r="F150"/>
  <c r="E150"/>
  <c r="D150"/>
  <c r="H149"/>
  <c r="F149"/>
  <c r="E149"/>
  <c r="D149"/>
  <c r="H148"/>
  <c r="F148"/>
  <c r="E148"/>
  <c r="D148"/>
  <c r="H147"/>
  <c r="F147"/>
  <c r="E147"/>
  <c r="D147"/>
  <c r="H146"/>
  <c r="F146"/>
  <c r="E146"/>
  <c r="D146"/>
  <c r="H145"/>
  <c r="F145"/>
  <c r="E145"/>
  <c r="D145"/>
  <c r="H143"/>
  <c r="F143"/>
  <c r="E143"/>
  <c r="D143"/>
  <c r="H142"/>
  <c r="F142"/>
  <c r="E142"/>
  <c r="D142"/>
  <c r="H141"/>
  <c r="F141"/>
  <c r="E141"/>
  <c r="D141"/>
  <c r="H140"/>
  <c r="F140"/>
  <c r="E140"/>
  <c r="D140"/>
  <c r="H139"/>
  <c r="F139"/>
  <c r="E139"/>
  <c r="D139"/>
  <c r="H136"/>
  <c r="F136"/>
  <c r="E136"/>
  <c r="D136"/>
  <c r="H135"/>
  <c r="F135"/>
  <c r="E135"/>
  <c r="D135"/>
  <c r="H134"/>
  <c r="F134"/>
  <c r="E134"/>
  <c r="D134"/>
  <c r="F131"/>
  <c r="E131"/>
  <c r="F130"/>
  <c r="E130"/>
  <c r="F129"/>
  <c r="E129"/>
  <c r="F127"/>
  <c r="E127"/>
  <c r="F126"/>
  <c r="E126"/>
  <c r="H124"/>
  <c r="F124"/>
  <c r="E124"/>
  <c r="D124"/>
  <c r="H123"/>
  <c r="F123"/>
  <c r="E123"/>
  <c r="D123"/>
  <c r="H121"/>
  <c r="F121"/>
  <c r="E121"/>
  <c r="D121"/>
  <c r="H120"/>
  <c r="F120"/>
  <c r="E120"/>
  <c r="D120"/>
  <c r="H119"/>
  <c r="F119"/>
  <c r="E119"/>
  <c r="D119"/>
  <c r="H118"/>
  <c r="F118"/>
  <c r="E118"/>
  <c r="D118"/>
  <c r="F116"/>
  <c r="E116"/>
  <c r="F115"/>
  <c r="E115"/>
  <c r="F114"/>
  <c r="E114"/>
  <c r="F113"/>
  <c r="E113"/>
  <c r="H111"/>
  <c r="F111"/>
  <c r="E111"/>
  <c r="D111"/>
  <c r="H110"/>
  <c r="F110"/>
  <c r="E110"/>
  <c r="D110"/>
  <c r="H109"/>
  <c r="F109"/>
  <c r="E109"/>
  <c r="D109"/>
  <c r="E91"/>
  <c r="E90"/>
  <c r="F86"/>
  <c r="E86"/>
  <c r="F85"/>
  <c r="E85"/>
  <c r="F83"/>
  <c r="E83"/>
  <c r="F82"/>
  <c r="E82"/>
  <c r="F81"/>
  <c r="E81"/>
  <c r="F80"/>
  <c r="E80"/>
  <c r="F79"/>
  <c r="E79"/>
  <c r="F77"/>
  <c r="E77"/>
  <c r="F76"/>
  <c r="E76"/>
  <c r="F75"/>
  <c r="E75"/>
  <c r="F74"/>
  <c r="E74"/>
  <c r="F73"/>
  <c r="E73"/>
  <c r="F71"/>
  <c r="E71"/>
  <c r="F70"/>
  <c r="E70"/>
  <c r="F69"/>
  <c r="E69"/>
  <c r="F68"/>
  <c r="E68"/>
  <c r="F67"/>
  <c r="E67"/>
  <c r="F66"/>
  <c r="E66"/>
  <c r="F65"/>
  <c r="E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F56"/>
  <c r="E56"/>
  <c r="F55"/>
  <c r="E55"/>
  <c r="F54"/>
  <c r="E54"/>
  <c r="F51"/>
  <c r="E51"/>
  <c r="F50"/>
  <c r="E50"/>
  <c r="F49"/>
  <c r="E49"/>
  <c r="F48"/>
  <c r="E48"/>
  <c r="F46"/>
  <c r="E46"/>
  <c r="F45"/>
  <c r="E45"/>
  <c r="F43"/>
  <c r="E43"/>
  <c r="F42"/>
  <c r="E42"/>
  <c r="F40"/>
  <c r="E40"/>
  <c r="F39"/>
  <c r="E39"/>
  <c r="F38"/>
  <c r="E38"/>
  <c r="F37"/>
  <c r="E37"/>
  <c r="F35"/>
  <c r="E35"/>
  <c r="F34"/>
  <c r="E34"/>
  <c r="F33"/>
  <c r="E33"/>
  <c r="F32"/>
  <c r="E32"/>
  <c r="F30"/>
  <c r="E30"/>
  <c r="F29"/>
  <c r="E29"/>
  <c r="F28"/>
  <c r="E28"/>
  <c r="E228" i="11"/>
  <c r="F224"/>
  <c r="E224"/>
  <c r="F223"/>
  <c r="E223"/>
  <c r="F221"/>
  <c r="E221"/>
  <c r="F220"/>
  <c r="E220"/>
  <c r="F219"/>
  <c r="E219"/>
  <c r="F218"/>
  <c r="E218"/>
  <c r="F217"/>
  <c r="E217"/>
  <c r="F215"/>
  <c r="E215"/>
  <c r="F214"/>
  <c r="E214"/>
  <c r="F213"/>
  <c r="E213"/>
  <c r="F212"/>
  <c r="E212"/>
  <c r="F210"/>
  <c r="E210"/>
  <c r="F209"/>
  <c r="E209"/>
  <c r="F208"/>
  <c r="E208"/>
  <c r="F207"/>
  <c r="E207"/>
  <c r="F206"/>
  <c r="E206"/>
  <c r="F205"/>
  <c r="E205"/>
  <c r="F204"/>
  <c r="E204"/>
  <c r="F202"/>
  <c r="E202"/>
  <c r="F201"/>
  <c r="E201"/>
  <c r="F200"/>
  <c r="E200"/>
  <c r="F199"/>
  <c r="E199"/>
  <c r="F198"/>
  <c r="E198"/>
  <c r="F195"/>
  <c r="E195"/>
  <c r="F194"/>
  <c r="E194"/>
  <c r="F193"/>
  <c r="E193"/>
  <c r="F190"/>
  <c r="E190"/>
  <c r="F189"/>
  <c r="E189"/>
  <c r="F187"/>
  <c r="E187"/>
  <c r="F186"/>
  <c r="E186"/>
  <c r="F184"/>
  <c r="E184"/>
  <c r="F183"/>
  <c r="E183"/>
  <c r="F181"/>
  <c r="E181"/>
  <c r="F180"/>
  <c r="E180"/>
  <c r="F179"/>
  <c r="E179"/>
  <c r="F178"/>
  <c r="E178"/>
  <c r="F176"/>
  <c r="E176"/>
  <c r="F175"/>
  <c r="E175"/>
  <c r="F174"/>
  <c r="E174"/>
  <c r="F173"/>
  <c r="E173"/>
  <c r="F171"/>
  <c r="E171"/>
  <c r="F170"/>
  <c r="E170"/>
  <c r="F169"/>
  <c r="E169"/>
  <c r="E156"/>
  <c r="F152"/>
  <c r="E152"/>
  <c r="F151"/>
  <c r="E151"/>
  <c r="G149"/>
  <c r="F149"/>
  <c r="E149"/>
  <c r="D149"/>
  <c r="G148"/>
  <c r="F148"/>
  <c r="E148"/>
  <c r="D148"/>
  <c r="G147"/>
  <c r="F147"/>
  <c r="E147"/>
  <c r="D147"/>
  <c r="G146"/>
  <c r="F146"/>
  <c r="E146"/>
  <c r="D146"/>
  <c r="F145"/>
  <c r="E145"/>
  <c r="G143"/>
  <c r="F143"/>
  <c r="E143"/>
  <c r="D143"/>
  <c r="G142"/>
  <c r="F142"/>
  <c r="E142"/>
  <c r="D142"/>
  <c r="G141"/>
  <c r="F141"/>
  <c r="E141"/>
  <c r="D141"/>
  <c r="G140"/>
  <c r="F140"/>
  <c r="E140"/>
  <c r="D140"/>
  <c r="G139"/>
  <c r="F139"/>
  <c r="E139"/>
  <c r="D139"/>
  <c r="G137"/>
  <c r="F137"/>
  <c r="E137"/>
  <c r="D137"/>
  <c r="G136"/>
  <c r="F136"/>
  <c r="E136"/>
  <c r="D136"/>
  <c r="G135"/>
  <c r="F135"/>
  <c r="E135"/>
  <c r="D135"/>
  <c r="G134"/>
  <c r="F134"/>
  <c r="E134"/>
  <c r="D134"/>
  <c r="G133"/>
  <c r="F133"/>
  <c r="E133"/>
  <c r="D133"/>
  <c r="G132"/>
  <c r="F132"/>
  <c r="E132"/>
  <c r="D132"/>
  <c r="G131"/>
  <c r="F131"/>
  <c r="E131"/>
  <c r="D131"/>
  <c r="G129"/>
  <c r="F129"/>
  <c r="E129"/>
  <c r="D129"/>
  <c r="G128"/>
  <c r="F128"/>
  <c r="E128"/>
  <c r="D128"/>
  <c r="G127"/>
  <c r="F127"/>
  <c r="E127"/>
  <c r="D127"/>
  <c r="G126"/>
  <c r="F126"/>
  <c r="E126"/>
  <c r="D126"/>
  <c r="G125"/>
  <c r="F125"/>
  <c r="E125"/>
  <c r="D125"/>
  <c r="G122"/>
  <c r="F122"/>
  <c r="E122"/>
  <c r="D122"/>
  <c r="G121"/>
  <c r="F121"/>
  <c r="E121"/>
  <c r="D121"/>
  <c r="G120"/>
  <c r="F120"/>
  <c r="E120"/>
  <c r="D120"/>
  <c r="F117"/>
  <c r="E117"/>
  <c r="F116"/>
  <c r="E116"/>
  <c r="F115"/>
  <c r="E115"/>
  <c r="F113"/>
  <c r="E113"/>
  <c r="F112"/>
  <c r="E112"/>
  <c r="F110"/>
  <c r="E110"/>
  <c r="F109"/>
  <c r="E109"/>
  <c r="G107"/>
  <c r="F107"/>
  <c r="E107"/>
  <c r="D107"/>
  <c r="G106"/>
  <c r="F106"/>
  <c r="E106"/>
  <c r="D106"/>
  <c r="G105"/>
  <c r="F105"/>
  <c r="E105"/>
  <c r="D105"/>
  <c r="G104"/>
  <c r="F104"/>
  <c r="E104"/>
  <c r="D104"/>
  <c r="F102"/>
  <c r="E102"/>
  <c r="F101"/>
  <c r="E101"/>
  <c r="F100"/>
  <c r="E100"/>
  <c r="F99"/>
  <c r="E99"/>
  <c r="G97"/>
  <c r="F97"/>
  <c r="E97"/>
  <c r="D97"/>
  <c r="G96"/>
  <c r="F96"/>
  <c r="E96"/>
  <c r="D96"/>
  <c r="G95"/>
  <c r="F95"/>
  <c r="E95"/>
  <c r="D95"/>
  <c r="F77"/>
  <c r="E77"/>
  <c r="F76"/>
  <c r="E76"/>
  <c r="F74"/>
  <c r="E74"/>
  <c r="F73"/>
  <c r="E73"/>
  <c r="F72"/>
  <c r="E72"/>
  <c r="F71"/>
  <c r="E71"/>
  <c r="F70"/>
  <c r="E70"/>
  <c r="F68"/>
  <c r="E68"/>
  <c r="F67"/>
  <c r="E67"/>
  <c r="F66"/>
  <c r="E66"/>
  <c r="F65"/>
  <c r="E65"/>
  <c r="F64"/>
  <c r="E64"/>
  <c r="F62"/>
  <c r="E62"/>
  <c r="F61"/>
  <c r="E61"/>
  <c r="F60"/>
  <c r="E60"/>
  <c r="F59"/>
  <c r="E59"/>
  <c r="F58"/>
  <c r="E58"/>
  <c r="F57"/>
  <c r="E57"/>
  <c r="F56"/>
  <c r="E56"/>
  <c r="G54"/>
  <c r="F54"/>
  <c r="E54"/>
  <c r="D54"/>
  <c r="G53"/>
  <c r="F53"/>
  <c r="E53"/>
  <c r="D53"/>
  <c r="G52"/>
  <c r="F52"/>
  <c r="E52"/>
  <c r="D52"/>
  <c r="G51"/>
  <c r="F51"/>
  <c r="E51"/>
  <c r="D51"/>
  <c r="G50"/>
  <c r="F50"/>
  <c r="E50"/>
  <c r="D50"/>
  <c r="F47"/>
  <c r="E47"/>
  <c r="F46"/>
  <c r="E46"/>
  <c r="F45"/>
  <c r="E45"/>
  <c r="F42"/>
  <c r="E42"/>
  <c r="F41"/>
  <c r="E41"/>
  <c r="F40"/>
  <c r="E40"/>
  <c r="F39"/>
  <c r="E39"/>
  <c r="F37"/>
  <c r="E37"/>
  <c r="F36"/>
  <c r="E36"/>
  <c r="F34"/>
  <c r="E34"/>
  <c r="F33"/>
  <c r="E33"/>
  <c r="F32"/>
  <c r="E32"/>
  <c r="F31"/>
  <c r="E31"/>
  <c r="F29"/>
  <c r="E29"/>
  <c r="F28"/>
  <c r="E28"/>
  <c r="F27"/>
  <c r="E27"/>
  <c r="E198" i="10"/>
  <c r="F194"/>
  <c r="E194"/>
  <c r="F193"/>
  <c r="E193"/>
  <c r="F191"/>
  <c r="E191"/>
  <c r="F190"/>
  <c r="E190"/>
  <c r="F189"/>
  <c r="E189"/>
  <c r="F188"/>
  <c r="E188"/>
  <c r="F187"/>
  <c r="E187"/>
  <c r="F185"/>
  <c r="E185"/>
  <c r="F184"/>
  <c r="E184"/>
  <c r="F183"/>
  <c r="E183"/>
  <c r="F182"/>
  <c r="E182"/>
  <c r="F180"/>
  <c r="E180"/>
  <c r="F179"/>
  <c r="E179"/>
  <c r="F178"/>
  <c r="E178"/>
  <c r="F177"/>
  <c r="E177"/>
  <c r="F176"/>
  <c r="E176"/>
  <c r="F175"/>
  <c r="E175"/>
  <c r="F174"/>
  <c r="E174"/>
  <c r="F172"/>
  <c r="E172"/>
  <c r="F171"/>
  <c r="E171"/>
  <c r="F170"/>
  <c r="E170"/>
  <c r="F169"/>
  <c r="E169"/>
  <c r="F168"/>
  <c r="E168"/>
  <c r="F165"/>
  <c r="E165"/>
  <c r="F164"/>
  <c r="E164"/>
  <c r="F163"/>
  <c r="E163"/>
  <c r="F160"/>
  <c r="E160"/>
  <c r="F159"/>
  <c r="E159"/>
  <c r="F157"/>
  <c r="E157"/>
  <c r="F156"/>
  <c r="E156"/>
  <c r="F154"/>
  <c r="E154"/>
  <c r="F153"/>
  <c r="E153"/>
  <c r="F151"/>
  <c r="E151"/>
  <c r="F150"/>
  <c r="E150"/>
  <c r="F149"/>
  <c r="E149"/>
  <c r="F148"/>
  <c r="E148"/>
  <c r="F146"/>
  <c r="E146"/>
  <c r="F145"/>
  <c r="E145"/>
  <c r="F144"/>
  <c r="E144"/>
  <c r="F143"/>
  <c r="E143"/>
  <c r="F141"/>
  <c r="E141"/>
  <c r="F140"/>
  <c r="E140"/>
  <c r="F139"/>
  <c r="E139"/>
  <c r="E126"/>
  <c r="F122"/>
  <c r="E122"/>
  <c r="F121"/>
  <c r="E121"/>
  <c r="F119"/>
  <c r="E119"/>
  <c r="F118"/>
  <c r="E118"/>
  <c r="F117"/>
  <c r="E117"/>
  <c r="F116"/>
  <c r="E116"/>
  <c r="F115"/>
  <c r="E115"/>
  <c r="H113"/>
  <c r="F113"/>
  <c r="E113"/>
  <c r="D113"/>
  <c r="H112"/>
  <c r="F112"/>
  <c r="E112"/>
  <c r="D112"/>
  <c r="H111"/>
  <c r="F111"/>
  <c r="E111"/>
  <c r="D111"/>
  <c r="H110"/>
  <c r="F110"/>
  <c r="E110"/>
  <c r="D110"/>
  <c r="H109"/>
  <c r="F109"/>
  <c r="E109"/>
  <c r="D109"/>
  <c r="H107"/>
  <c r="F107"/>
  <c r="E107"/>
  <c r="D107"/>
  <c r="H106"/>
  <c r="F106"/>
  <c r="E106"/>
  <c r="D106"/>
  <c r="H105"/>
  <c r="F105"/>
  <c r="E105"/>
  <c r="D105"/>
  <c r="H104"/>
  <c r="F104"/>
  <c r="E104"/>
  <c r="D104"/>
  <c r="H103"/>
  <c r="F103"/>
  <c r="E103"/>
  <c r="D103"/>
  <c r="H102"/>
  <c r="F102"/>
  <c r="E102"/>
  <c r="D102"/>
  <c r="H101"/>
  <c r="F101"/>
  <c r="E101"/>
  <c r="D101"/>
  <c r="H99"/>
  <c r="F99"/>
  <c r="E99"/>
  <c r="D99"/>
  <c r="H98"/>
  <c r="F98"/>
  <c r="E98"/>
  <c r="D98"/>
  <c r="H97"/>
  <c r="F97"/>
  <c r="E97"/>
  <c r="D97"/>
  <c r="H96"/>
  <c r="F96"/>
  <c r="E96"/>
  <c r="D96"/>
  <c r="H95"/>
  <c r="F95"/>
  <c r="E95"/>
  <c r="D95"/>
  <c r="F92"/>
  <c r="E92"/>
  <c r="F91"/>
  <c r="E91"/>
  <c r="F90"/>
  <c r="E90"/>
  <c r="F87"/>
  <c r="E87"/>
  <c r="F86"/>
  <c r="E86"/>
  <c r="F85"/>
  <c r="E85"/>
  <c r="F83"/>
  <c r="E83"/>
  <c r="F82"/>
  <c r="E82"/>
  <c r="F80"/>
  <c r="E80"/>
  <c r="F79"/>
  <c r="E79"/>
  <c r="F77"/>
  <c r="E77"/>
  <c r="F76"/>
  <c r="E76"/>
  <c r="F75"/>
  <c r="E75"/>
  <c r="F74"/>
  <c r="E74"/>
  <c r="F72"/>
  <c r="E72"/>
  <c r="F71"/>
  <c r="E71"/>
  <c r="F70"/>
  <c r="E70"/>
  <c r="F69"/>
  <c r="E69"/>
  <c r="F67"/>
  <c r="E67"/>
  <c r="F66"/>
  <c r="E66"/>
  <c r="F65"/>
  <c r="E65"/>
  <c r="F47"/>
  <c r="E47"/>
  <c r="F46"/>
  <c r="E46"/>
  <c r="F44"/>
  <c r="E44"/>
  <c r="F43"/>
  <c r="E43"/>
  <c r="F42"/>
  <c r="E42"/>
  <c r="F41"/>
  <c r="E41"/>
  <c r="F40"/>
  <c r="E40"/>
  <c r="F38"/>
  <c r="E38"/>
  <c r="F37"/>
  <c r="E37"/>
  <c r="F36"/>
  <c r="E36"/>
  <c r="F35"/>
  <c r="E35"/>
  <c r="F34"/>
  <c r="E34"/>
  <c r="F31"/>
  <c r="E31"/>
  <c r="F30"/>
  <c r="E30"/>
  <c r="F29"/>
  <c r="E29"/>
  <c r="F26"/>
  <c r="E26"/>
  <c r="F25"/>
  <c r="E25"/>
  <c r="F24"/>
  <c r="E24"/>
  <c r="E180" i="9"/>
  <c r="H176"/>
  <c r="F176"/>
  <c r="E176"/>
  <c r="D176"/>
  <c r="F175"/>
  <c r="E175"/>
  <c r="F173"/>
  <c r="E173"/>
  <c r="F172"/>
  <c r="E172"/>
  <c r="F171"/>
  <c r="E171"/>
  <c r="F170"/>
  <c r="E170"/>
  <c r="H169"/>
  <c r="F169"/>
  <c r="E169"/>
  <c r="D169"/>
  <c r="H167"/>
  <c r="F167"/>
  <c r="E167"/>
  <c r="D167"/>
  <c r="H166"/>
  <c r="F166"/>
  <c r="E166"/>
  <c r="D166"/>
  <c r="F165"/>
  <c r="E165"/>
  <c r="F164"/>
  <c r="E164"/>
  <c r="F162"/>
  <c r="E162"/>
  <c r="F161"/>
  <c r="E161"/>
  <c r="F160"/>
  <c r="E160"/>
  <c r="H159"/>
  <c r="F159"/>
  <c r="E159"/>
  <c r="D159"/>
  <c r="H158"/>
  <c r="F158"/>
  <c r="E158"/>
  <c r="D158"/>
  <c r="F157"/>
  <c r="E157"/>
  <c r="F156"/>
  <c r="E156"/>
  <c r="F154"/>
  <c r="E154"/>
  <c r="D154"/>
  <c r="F153"/>
  <c r="E153"/>
  <c r="F152"/>
  <c r="E152"/>
  <c r="F151"/>
  <c r="E151"/>
  <c r="F150"/>
  <c r="E150"/>
  <c r="H147"/>
  <c r="F147"/>
  <c r="E147"/>
  <c r="D147"/>
  <c r="H146"/>
  <c r="F146"/>
  <c r="E146"/>
  <c r="D146"/>
  <c r="H145"/>
  <c r="F145"/>
  <c r="E145"/>
  <c r="D145"/>
  <c r="F142"/>
  <c r="E142"/>
  <c r="F141"/>
  <c r="E141"/>
  <c r="F139"/>
  <c r="E139"/>
  <c r="F138"/>
  <c r="E138"/>
  <c r="F136"/>
  <c r="E136"/>
  <c r="F135"/>
  <c r="E135"/>
  <c r="H133"/>
  <c r="F133"/>
  <c r="E133"/>
  <c r="D133"/>
  <c r="F132"/>
  <c r="E132"/>
  <c r="F131"/>
  <c r="E131"/>
  <c r="H130"/>
  <c r="F130"/>
  <c r="E130"/>
  <c r="D130"/>
  <c r="F128"/>
  <c r="E128"/>
  <c r="F127"/>
  <c r="E127"/>
  <c r="F126"/>
  <c r="E126"/>
  <c r="F125"/>
  <c r="E125"/>
  <c r="H123"/>
  <c r="F123"/>
  <c r="E123"/>
  <c r="D123"/>
  <c r="F122"/>
  <c r="E122"/>
  <c r="F121"/>
  <c r="E121"/>
  <c r="E108"/>
  <c r="F104"/>
  <c r="E104"/>
  <c r="F103"/>
  <c r="E103"/>
  <c r="F101"/>
  <c r="E101"/>
  <c r="F100"/>
  <c r="E100"/>
  <c r="F99"/>
  <c r="E99"/>
  <c r="F98"/>
  <c r="E98"/>
  <c r="F97"/>
  <c r="E97"/>
  <c r="H95"/>
  <c r="F95"/>
  <c r="E95"/>
  <c r="D95"/>
  <c r="H94"/>
  <c r="F94"/>
  <c r="E94"/>
  <c r="D94"/>
  <c r="H93"/>
  <c r="F93"/>
  <c r="E93"/>
  <c r="D93"/>
  <c r="H92"/>
  <c r="F92"/>
  <c r="E92"/>
  <c r="D92"/>
  <c r="H91"/>
  <c r="F91"/>
  <c r="E91"/>
  <c r="D91"/>
  <c r="H89"/>
  <c r="F89"/>
  <c r="E89"/>
  <c r="D89"/>
  <c r="H88"/>
  <c r="F88"/>
  <c r="E88"/>
  <c r="D88"/>
  <c r="H87"/>
  <c r="F87"/>
  <c r="E87"/>
  <c r="D87"/>
  <c r="H86"/>
  <c r="F86"/>
  <c r="E86"/>
  <c r="D86"/>
  <c r="H85"/>
  <c r="F85"/>
  <c r="E85"/>
  <c r="D85"/>
  <c r="H84"/>
  <c r="F84"/>
  <c r="E84"/>
  <c r="D84"/>
  <c r="H83"/>
  <c r="F83"/>
  <c r="E83"/>
  <c r="D83"/>
  <c r="H81"/>
  <c r="F81"/>
  <c r="E81"/>
  <c r="D81"/>
  <c r="H80"/>
  <c r="F80"/>
  <c r="E80"/>
  <c r="D80"/>
  <c r="H79"/>
  <c r="F79"/>
  <c r="E79"/>
  <c r="D79"/>
  <c r="H78"/>
  <c r="F78"/>
  <c r="E78"/>
  <c r="D78"/>
  <c r="H77"/>
  <c r="F77"/>
  <c r="E77"/>
  <c r="D77"/>
  <c r="F74"/>
  <c r="E74"/>
  <c r="F73"/>
  <c r="E73"/>
  <c r="F72"/>
  <c r="E72"/>
  <c r="F69"/>
  <c r="E69"/>
  <c r="F68"/>
  <c r="E68"/>
  <c r="F67"/>
  <c r="E67"/>
  <c r="F65"/>
  <c r="E65"/>
  <c r="F64"/>
  <c r="E64"/>
  <c r="F62"/>
  <c r="E62"/>
  <c r="F61"/>
  <c r="E61"/>
  <c r="F59"/>
  <c r="E59"/>
  <c r="F58"/>
  <c r="E58"/>
  <c r="F57"/>
  <c r="E57"/>
  <c r="F56"/>
  <c r="E56"/>
  <c r="F54"/>
  <c r="E54"/>
  <c r="F53"/>
  <c r="E53"/>
  <c r="F52"/>
  <c r="E52"/>
  <c r="F51"/>
  <c r="E51"/>
  <c r="F49"/>
  <c r="E49"/>
  <c r="F48"/>
  <c r="E48"/>
  <c r="F47"/>
  <c r="E47"/>
  <c r="F29"/>
  <c r="E29"/>
  <c r="F28"/>
  <c r="E28"/>
  <c r="F27"/>
  <c r="E27"/>
  <c r="F26"/>
  <c r="E26"/>
  <c r="F25"/>
  <c r="E25"/>
  <c r="F22"/>
  <c r="E22"/>
  <c r="F21"/>
  <c r="E21"/>
  <c r="F20"/>
  <c r="E20"/>
  <c r="E162" i="8"/>
  <c r="H158"/>
  <c r="F158"/>
  <c r="E158"/>
  <c r="D158"/>
  <c r="H157"/>
  <c r="F157"/>
  <c r="E157"/>
  <c r="D157"/>
  <c r="F155"/>
  <c r="E155"/>
  <c r="H154"/>
  <c r="F154"/>
  <c r="E154"/>
  <c r="D154"/>
  <c r="F153"/>
  <c r="E153"/>
  <c r="H152"/>
  <c r="F152"/>
  <c r="E152"/>
  <c r="D152"/>
  <c r="H151"/>
  <c r="F151"/>
  <c r="E151"/>
  <c r="D151"/>
  <c r="H149"/>
  <c r="F149"/>
  <c r="E149"/>
  <c r="D149"/>
  <c r="H148"/>
  <c r="F148"/>
  <c r="E148"/>
  <c r="D148"/>
  <c r="H147"/>
  <c r="F147"/>
  <c r="E147"/>
  <c r="D147"/>
  <c r="F146"/>
  <c r="E146"/>
  <c r="F144"/>
  <c r="E144"/>
  <c r="F143"/>
  <c r="E143"/>
  <c r="F142"/>
  <c r="E142"/>
  <c r="H141"/>
  <c r="F141"/>
  <c r="E141"/>
  <c r="D141"/>
  <c r="H140"/>
  <c r="F140"/>
  <c r="E140"/>
  <c r="D140"/>
  <c r="F139"/>
  <c r="E139"/>
  <c r="F138"/>
  <c r="E138"/>
  <c r="F136"/>
  <c r="E136"/>
  <c r="D136"/>
  <c r="F135"/>
  <c r="E135"/>
  <c r="H134"/>
  <c r="F134"/>
  <c r="E134"/>
  <c r="D134"/>
  <c r="F133"/>
  <c r="E133"/>
  <c r="F132"/>
  <c r="E132"/>
  <c r="H129"/>
  <c r="F129"/>
  <c r="E129"/>
  <c r="D129"/>
  <c r="H128"/>
  <c r="F128"/>
  <c r="E128"/>
  <c r="D128"/>
  <c r="H127"/>
  <c r="F127"/>
  <c r="E127"/>
  <c r="D127"/>
  <c r="F124"/>
  <c r="E124"/>
  <c r="F123"/>
  <c r="E123"/>
  <c r="F121"/>
  <c r="E121"/>
  <c r="H120"/>
  <c r="F120"/>
  <c r="E120"/>
  <c r="D120"/>
  <c r="F118"/>
  <c r="E118"/>
  <c r="F117"/>
  <c r="E117"/>
  <c r="H115"/>
  <c r="F115"/>
  <c r="E115"/>
  <c r="D115"/>
  <c r="F114"/>
  <c r="E114"/>
  <c r="F113"/>
  <c r="E113"/>
  <c r="H112"/>
  <c r="F112"/>
  <c r="E112"/>
  <c r="D112"/>
  <c r="F110"/>
  <c r="E110"/>
  <c r="F109"/>
  <c r="E109"/>
  <c r="F108"/>
  <c r="E108"/>
  <c r="F107"/>
  <c r="E107"/>
  <c r="H105"/>
  <c r="F105"/>
  <c r="E105"/>
  <c r="D105"/>
  <c r="F104"/>
  <c r="E104"/>
  <c r="F103"/>
  <c r="E103"/>
  <c r="E90"/>
  <c r="F86"/>
  <c r="E86"/>
  <c r="F85"/>
  <c r="E85"/>
  <c r="F83"/>
  <c r="E83"/>
  <c r="F82"/>
  <c r="E82"/>
  <c r="F81"/>
  <c r="E81"/>
  <c r="F80"/>
  <c r="E80"/>
  <c r="F79"/>
  <c r="E79"/>
  <c r="H77"/>
  <c r="F77"/>
  <c r="E77"/>
  <c r="D77"/>
  <c r="H76"/>
  <c r="F76"/>
  <c r="E76"/>
  <c r="D76"/>
  <c r="H75"/>
  <c r="F75"/>
  <c r="E75"/>
  <c r="D75"/>
  <c r="H74"/>
  <c r="F74"/>
  <c r="E74"/>
  <c r="D74"/>
  <c r="H73"/>
  <c r="F73"/>
  <c r="E73"/>
  <c r="D73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H65"/>
  <c r="F65"/>
  <c r="E65"/>
  <c r="D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F56"/>
  <c r="E56"/>
  <c r="F55"/>
  <c r="E55"/>
  <c r="F54"/>
  <c r="E54"/>
  <c r="F51"/>
  <c r="E51"/>
  <c r="F50"/>
  <c r="E50"/>
  <c r="F49"/>
  <c r="E49"/>
  <c r="F47"/>
  <c r="E47"/>
  <c r="F46"/>
  <c r="E46"/>
  <c r="F44"/>
  <c r="E44"/>
  <c r="F43"/>
  <c r="E43"/>
  <c r="H41"/>
  <c r="F41"/>
  <c r="E41"/>
  <c r="D41"/>
  <c r="H40"/>
  <c r="F40"/>
  <c r="E40"/>
  <c r="D40"/>
  <c r="H39"/>
  <c r="F39"/>
  <c r="E39"/>
  <c r="D39"/>
  <c r="H38"/>
  <c r="F38"/>
  <c r="E38"/>
  <c r="D38"/>
  <c r="F36"/>
  <c r="E36"/>
  <c r="F35"/>
  <c r="E35"/>
  <c r="F34"/>
  <c r="E34"/>
  <c r="F33"/>
  <c r="E33"/>
  <c r="F31"/>
  <c r="E31"/>
  <c r="F30"/>
  <c r="E30"/>
  <c r="F29"/>
  <c r="E29"/>
  <c r="E180" i="7"/>
  <c r="H176"/>
  <c r="F176"/>
  <c r="E176"/>
  <c r="D176"/>
  <c r="F175"/>
  <c r="E175"/>
  <c r="F173"/>
  <c r="E173"/>
  <c r="F172"/>
  <c r="E172"/>
  <c r="D172"/>
  <c r="F171"/>
  <c r="E171"/>
  <c r="F170"/>
  <c r="E170"/>
  <c r="D170"/>
  <c r="H169"/>
  <c r="F169"/>
  <c r="E169"/>
  <c r="D169"/>
  <c r="H167"/>
  <c r="F167"/>
  <c r="E167"/>
  <c r="D167"/>
  <c r="H166"/>
  <c r="F166"/>
  <c r="E166"/>
  <c r="D166"/>
  <c r="F165"/>
  <c r="E165"/>
  <c r="F164"/>
  <c r="E164"/>
  <c r="F162"/>
  <c r="E162"/>
  <c r="F161"/>
  <c r="E161"/>
  <c r="F160"/>
  <c r="E160"/>
  <c r="H159"/>
  <c r="F159"/>
  <c r="E159"/>
  <c r="D159"/>
  <c r="H158"/>
  <c r="F158"/>
  <c r="E158"/>
  <c r="D158"/>
  <c r="F157"/>
  <c r="E157"/>
  <c r="F156"/>
  <c r="E156"/>
  <c r="F154"/>
  <c r="E154"/>
  <c r="D154"/>
  <c r="F153"/>
  <c r="E153"/>
  <c r="F152"/>
  <c r="E152"/>
  <c r="F151"/>
  <c r="E151"/>
  <c r="F150"/>
  <c r="E150"/>
  <c r="H147"/>
  <c r="F147"/>
  <c r="E147"/>
  <c r="D147"/>
  <c r="H146"/>
  <c r="F146"/>
  <c r="E146"/>
  <c r="D146"/>
  <c r="H145"/>
  <c r="F145"/>
  <c r="E145"/>
  <c r="D145"/>
  <c r="F142"/>
  <c r="E142"/>
  <c r="F141"/>
  <c r="E141"/>
  <c r="F139"/>
  <c r="E139"/>
  <c r="F138"/>
  <c r="E138"/>
  <c r="F136"/>
  <c r="E136"/>
  <c r="F135"/>
  <c r="E135"/>
  <c r="H133"/>
  <c r="F133"/>
  <c r="E133"/>
  <c r="D133"/>
  <c r="F132"/>
  <c r="E132"/>
  <c r="F131"/>
  <c r="E131"/>
  <c r="H130"/>
  <c r="F130"/>
  <c r="E130"/>
  <c r="D130"/>
  <c r="F128"/>
  <c r="E128"/>
  <c r="F127"/>
  <c r="E127"/>
  <c r="F126"/>
  <c r="E126"/>
  <c r="F125"/>
  <c r="E125"/>
  <c r="H123"/>
  <c r="F123"/>
  <c r="E123"/>
  <c r="D123"/>
  <c r="F122"/>
  <c r="E122"/>
  <c r="F121"/>
  <c r="E121"/>
  <c r="E108"/>
  <c r="F104"/>
  <c r="E104"/>
  <c r="F103"/>
  <c r="E103"/>
  <c r="F101"/>
  <c r="E101"/>
  <c r="F100"/>
  <c r="E100"/>
  <c r="F99"/>
  <c r="E99"/>
  <c r="F98"/>
  <c r="E98"/>
  <c r="F97"/>
  <c r="E97"/>
  <c r="H95"/>
  <c r="F95"/>
  <c r="E95"/>
  <c r="D95"/>
  <c r="H94"/>
  <c r="F94"/>
  <c r="E94"/>
  <c r="D94"/>
  <c r="H93"/>
  <c r="F93"/>
  <c r="E93"/>
  <c r="D93"/>
  <c r="H92"/>
  <c r="F92"/>
  <c r="E92"/>
  <c r="D92"/>
  <c r="H91"/>
  <c r="F91"/>
  <c r="E91"/>
  <c r="D91"/>
  <c r="H89"/>
  <c r="F89"/>
  <c r="E89"/>
  <c r="D89"/>
  <c r="H88"/>
  <c r="F88"/>
  <c r="E88"/>
  <c r="D88"/>
  <c r="H87"/>
  <c r="F87"/>
  <c r="E87"/>
  <c r="D87"/>
  <c r="H86"/>
  <c r="F86"/>
  <c r="E86"/>
  <c r="D86"/>
  <c r="H85"/>
  <c r="F85"/>
  <c r="E85"/>
  <c r="D85"/>
  <c r="H84"/>
  <c r="F84"/>
  <c r="E84"/>
  <c r="D84"/>
  <c r="H83"/>
  <c r="F83"/>
  <c r="E83"/>
  <c r="D83"/>
  <c r="H81"/>
  <c r="F81"/>
  <c r="E81"/>
  <c r="D81"/>
  <c r="F80"/>
  <c r="E80"/>
  <c r="H79"/>
  <c r="F79"/>
  <c r="E79"/>
  <c r="D79"/>
  <c r="H78"/>
  <c r="F78"/>
  <c r="E78"/>
  <c r="D78"/>
  <c r="H77"/>
  <c r="F77"/>
  <c r="E77"/>
  <c r="D77"/>
  <c r="F74"/>
  <c r="E74"/>
  <c r="F73"/>
  <c r="E73"/>
  <c r="F72"/>
  <c r="E72"/>
  <c r="F69"/>
  <c r="E69"/>
  <c r="F68"/>
  <c r="E68"/>
  <c r="F67"/>
  <c r="E67"/>
  <c r="F65"/>
  <c r="E65"/>
  <c r="F64"/>
  <c r="E64"/>
  <c r="F62"/>
  <c r="E62"/>
  <c r="F61"/>
  <c r="E61"/>
  <c r="F59"/>
  <c r="E59"/>
  <c r="F58"/>
  <c r="E58"/>
  <c r="F57"/>
  <c r="E57"/>
  <c r="F56"/>
  <c r="E56"/>
  <c r="F54"/>
  <c r="E54"/>
  <c r="F53"/>
  <c r="E53"/>
  <c r="F52"/>
  <c r="E52"/>
  <c r="F51"/>
  <c r="E51"/>
  <c r="F49"/>
  <c r="E49"/>
  <c r="F48"/>
  <c r="E48"/>
  <c r="F47"/>
  <c r="E47"/>
  <c r="F29"/>
  <c r="E29"/>
  <c r="F28"/>
  <c r="E28"/>
  <c r="F27"/>
  <c r="E27"/>
  <c r="F26"/>
  <c r="E26"/>
  <c r="F25"/>
  <c r="E25"/>
  <c r="F22"/>
  <c r="E22"/>
  <c r="F21"/>
  <c r="E21"/>
  <c r="F20"/>
  <c r="E20"/>
  <c r="E162" i="6"/>
  <c r="H158"/>
  <c r="F158"/>
  <c r="E158"/>
  <c r="D158"/>
  <c r="H157"/>
  <c r="F157"/>
  <c r="E157"/>
  <c r="D157"/>
  <c r="H155"/>
  <c r="F155"/>
  <c r="E155"/>
  <c r="D155"/>
  <c r="H154"/>
  <c r="F154"/>
  <c r="E154"/>
  <c r="D154"/>
  <c r="H153"/>
  <c r="F153"/>
  <c r="E153"/>
  <c r="D153"/>
  <c r="H152"/>
  <c r="F152"/>
  <c r="E152"/>
  <c r="D152"/>
  <c r="H151"/>
  <c r="F151"/>
  <c r="E151"/>
  <c r="D151"/>
  <c r="H149"/>
  <c r="F149"/>
  <c r="E149"/>
  <c r="D149"/>
  <c r="H148"/>
  <c r="F148"/>
  <c r="E148"/>
  <c r="D148"/>
  <c r="H147"/>
  <c r="F147"/>
  <c r="E147"/>
  <c r="D147"/>
  <c r="H146"/>
  <c r="F146"/>
  <c r="E146"/>
  <c r="D146"/>
  <c r="H144"/>
  <c r="F144"/>
  <c r="E144"/>
  <c r="D144"/>
  <c r="H143"/>
  <c r="F143"/>
  <c r="E143"/>
  <c r="D143"/>
  <c r="H142"/>
  <c r="F142"/>
  <c r="E142"/>
  <c r="D142"/>
  <c r="H141"/>
  <c r="F141"/>
  <c r="E141"/>
  <c r="D141"/>
  <c r="H140"/>
  <c r="F140"/>
  <c r="E140"/>
  <c r="D140"/>
  <c r="H139"/>
  <c r="F139"/>
  <c r="E139"/>
  <c r="D139"/>
  <c r="F138"/>
  <c r="E138"/>
  <c r="F136"/>
  <c r="E136"/>
  <c r="D136"/>
  <c r="F135"/>
  <c r="E135"/>
  <c r="D135"/>
  <c r="H134"/>
  <c r="F134"/>
  <c r="E134"/>
  <c r="D134"/>
  <c r="H133"/>
  <c r="F133"/>
  <c r="E133"/>
  <c r="D133"/>
  <c r="H132"/>
  <c r="F132"/>
  <c r="E132"/>
  <c r="D132"/>
  <c r="H129"/>
  <c r="F129"/>
  <c r="E129"/>
  <c r="D129"/>
  <c r="H128"/>
  <c r="F128"/>
  <c r="E128"/>
  <c r="D128"/>
  <c r="H127"/>
  <c r="F127"/>
  <c r="E127"/>
  <c r="D127"/>
  <c r="F124"/>
  <c r="E124"/>
  <c r="F123"/>
  <c r="E123"/>
  <c r="H121"/>
  <c r="F121"/>
  <c r="E121"/>
  <c r="D121"/>
  <c r="H120"/>
  <c r="F120"/>
  <c r="E120"/>
  <c r="D120"/>
  <c r="F118"/>
  <c r="E118"/>
  <c r="F117"/>
  <c r="E117"/>
  <c r="H115"/>
  <c r="F115"/>
  <c r="E115"/>
  <c r="D115"/>
  <c r="H114"/>
  <c r="F114"/>
  <c r="E114"/>
  <c r="D114"/>
  <c r="H113"/>
  <c r="F113"/>
  <c r="E113"/>
  <c r="D113"/>
  <c r="H112"/>
  <c r="F112"/>
  <c r="E112"/>
  <c r="D112"/>
  <c r="F110"/>
  <c r="E110"/>
  <c r="F109"/>
  <c r="E109"/>
  <c r="F108"/>
  <c r="E108"/>
  <c r="F107"/>
  <c r="E107"/>
  <c r="H105"/>
  <c r="F105"/>
  <c r="E105"/>
  <c r="D105"/>
  <c r="F104"/>
  <c r="E104"/>
  <c r="F103"/>
  <c r="E103"/>
  <c r="D97"/>
  <c r="D96"/>
  <c r="E90"/>
  <c r="F86"/>
  <c r="E86"/>
  <c r="F85"/>
  <c r="E85"/>
  <c r="F83"/>
  <c r="E83"/>
  <c r="F82"/>
  <c r="E82"/>
  <c r="F81"/>
  <c r="E81"/>
  <c r="H80"/>
  <c r="F80"/>
  <c r="E80"/>
  <c r="D80"/>
  <c r="H79"/>
  <c r="F79"/>
  <c r="E79"/>
  <c r="D79"/>
  <c r="F77"/>
  <c r="E77"/>
  <c r="F76"/>
  <c r="E76"/>
  <c r="F75"/>
  <c r="E75"/>
  <c r="F74"/>
  <c r="E74"/>
  <c r="F73"/>
  <c r="E73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H65"/>
  <c r="F65"/>
  <c r="E65"/>
  <c r="D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F56"/>
  <c r="E56"/>
  <c r="F55"/>
  <c r="E55"/>
  <c r="F54"/>
  <c r="E54"/>
  <c r="F51"/>
  <c r="E51"/>
  <c r="H50"/>
  <c r="F50"/>
  <c r="E50"/>
  <c r="D50"/>
  <c r="H49"/>
  <c r="F49"/>
  <c r="E49"/>
  <c r="D49"/>
  <c r="F47"/>
  <c r="E47"/>
  <c r="F46"/>
  <c r="E46"/>
  <c r="F44"/>
  <c r="E44"/>
  <c r="F43"/>
  <c r="E43"/>
  <c r="F41"/>
  <c r="E41"/>
  <c r="F40"/>
  <c r="E40"/>
  <c r="F39"/>
  <c r="E39"/>
  <c r="F38"/>
  <c r="E38"/>
  <c r="F36"/>
  <c r="E36"/>
  <c r="F35"/>
  <c r="E35"/>
  <c r="F34"/>
  <c r="E34"/>
  <c r="F33"/>
  <c r="E33"/>
  <c r="F31"/>
  <c r="E31"/>
  <c r="F30"/>
  <c r="E30"/>
  <c r="F29"/>
  <c r="E29"/>
  <c r="D140" i="4"/>
  <c r="E162" i="5"/>
  <c r="H158"/>
  <c r="F158"/>
  <c r="E158"/>
  <c r="D158"/>
  <c r="H157"/>
  <c r="F157"/>
  <c r="E157"/>
  <c r="D157"/>
  <c r="H155"/>
  <c r="F155"/>
  <c r="E155"/>
  <c r="D155"/>
  <c r="H154"/>
  <c r="F154"/>
  <c r="E154"/>
  <c r="D154"/>
  <c r="H153"/>
  <c r="F153"/>
  <c r="E153"/>
  <c r="D153"/>
  <c r="H152"/>
  <c r="F152"/>
  <c r="E152"/>
  <c r="D152"/>
  <c r="H151"/>
  <c r="F151"/>
  <c r="E151"/>
  <c r="D151"/>
  <c r="H149"/>
  <c r="F149"/>
  <c r="E149"/>
  <c r="D149"/>
  <c r="H148"/>
  <c r="F148"/>
  <c r="E148"/>
  <c r="D148"/>
  <c r="H147"/>
  <c r="F147"/>
  <c r="E147"/>
  <c r="D147"/>
  <c r="H146"/>
  <c r="F146"/>
  <c r="E146"/>
  <c r="D146"/>
  <c r="H144"/>
  <c r="F144"/>
  <c r="E144"/>
  <c r="D144"/>
  <c r="H143"/>
  <c r="F143"/>
  <c r="E143"/>
  <c r="D143"/>
  <c r="H142"/>
  <c r="F142"/>
  <c r="E142"/>
  <c r="D142"/>
  <c r="H141"/>
  <c r="F141"/>
  <c r="E141"/>
  <c r="D141"/>
  <c r="H140"/>
  <c r="F140"/>
  <c r="E140"/>
  <c r="D140"/>
  <c r="H139"/>
  <c r="F139"/>
  <c r="E139"/>
  <c r="D139"/>
  <c r="F138"/>
  <c r="E138"/>
  <c r="F136"/>
  <c r="E136"/>
  <c r="D136"/>
  <c r="F135"/>
  <c r="E135"/>
  <c r="D135"/>
  <c r="H134"/>
  <c r="F134"/>
  <c r="E134"/>
  <c r="D134"/>
  <c r="H133"/>
  <c r="F133"/>
  <c r="E133"/>
  <c r="D133"/>
  <c r="H132"/>
  <c r="F132"/>
  <c r="E132"/>
  <c r="D132"/>
  <c r="H129"/>
  <c r="F129"/>
  <c r="E129"/>
  <c r="D129"/>
  <c r="H128"/>
  <c r="F128"/>
  <c r="E128"/>
  <c r="D128"/>
  <c r="H127"/>
  <c r="F127"/>
  <c r="E127"/>
  <c r="D127"/>
  <c r="F124"/>
  <c r="E124"/>
  <c r="F123"/>
  <c r="E123"/>
  <c r="H121"/>
  <c r="F121"/>
  <c r="E121"/>
  <c r="D121"/>
  <c r="H120"/>
  <c r="F120"/>
  <c r="E120"/>
  <c r="D120"/>
  <c r="F118"/>
  <c r="E118"/>
  <c r="F117"/>
  <c r="E117"/>
  <c r="H115"/>
  <c r="F115"/>
  <c r="E115"/>
  <c r="D115"/>
  <c r="H114"/>
  <c r="F114"/>
  <c r="E114"/>
  <c r="D114"/>
  <c r="H113"/>
  <c r="F113"/>
  <c r="E113"/>
  <c r="D113"/>
  <c r="H112"/>
  <c r="F112"/>
  <c r="E112"/>
  <c r="D112"/>
  <c r="F110"/>
  <c r="E110"/>
  <c r="F109"/>
  <c r="E109"/>
  <c r="F108"/>
  <c r="E108"/>
  <c r="F107"/>
  <c r="E107"/>
  <c r="H105"/>
  <c r="F105"/>
  <c r="E105"/>
  <c r="D105"/>
  <c r="F104"/>
  <c r="E104"/>
  <c r="F103"/>
  <c r="E103"/>
  <c r="D97"/>
  <c r="D96"/>
  <c r="E90"/>
  <c r="F86"/>
  <c r="E86"/>
  <c r="F85"/>
  <c r="E85"/>
  <c r="F83"/>
  <c r="E83"/>
  <c r="F82"/>
  <c r="E82"/>
  <c r="F81"/>
  <c r="E81"/>
  <c r="F80"/>
  <c r="E80"/>
  <c r="F79"/>
  <c r="E79"/>
  <c r="F77"/>
  <c r="E77"/>
  <c r="F76"/>
  <c r="E76"/>
  <c r="F75"/>
  <c r="E75"/>
  <c r="F74"/>
  <c r="E74"/>
  <c r="F73"/>
  <c r="E73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H65"/>
  <c r="F65"/>
  <c r="E65"/>
  <c r="D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H56"/>
  <c r="F56"/>
  <c r="E56"/>
  <c r="D56"/>
  <c r="H55"/>
  <c r="F55"/>
  <c r="E55"/>
  <c r="D55"/>
  <c r="H54"/>
  <c r="F54"/>
  <c r="E54"/>
  <c r="D54"/>
  <c r="F51"/>
  <c r="E51"/>
  <c r="H50"/>
  <c r="F50"/>
  <c r="E50"/>
  <c r="D50"/>
  <c r="H49"/>
  <c r="F49"/>
  <c r="E49"/>
  <c r="D49"/>
  <c r="F47"/>
  <c r="E47"/>
  <c r="F46"/>
  <c r="E46"/>
  <c r="F44"/>
  <c r="E44"/>
  <c r="F43"/>
  <c r="E43"/>
  <c r="F41"/>
  <c r="E41"/>
  <c r="F40"/>
  <c r="E40"/>
  <c r="F39"/>
  <c r="E39"/>
  <c r="F38"/>
  <c r="E38"/>
  <c r="F36"/>
  <c r="E36"/>
  <c r="F35"/>
  <c r="E35"/>
  <c r="F34"/>
  <c r="E34"/>
  <c r="F33"/>
  <c r="E33"/>
  <c r="F31"/>
  <c r="E31"/>
  <c r="F30"/>
  <c r="E30"/>
  <c r="F29"/>
  <c r="E29"/>
  <c r="H18"/>
  <c r="D18"/>
  <c r="H17"/>
  <c r="D17"/>
  <c r="E160" i="3"/>
  <c r="H156"/>
  <c r="F156"/>
  <c r="E156"/>
  <c r="D156"/>
  <c r="H155"/>
  <c r="F155"/>
  <c r="E155"/>
  <c r="D155"/>
  <c r="H153"/>
  <c r="F153"/>
  <c r="E153"/>
  <c r="D153"/>
  <c r="H152"/>
  <c r="F152"/>
  <c r="E152"/>
  <c r="D152"/>
  <c r="H151"/>
  <c r="F151"/>
  <c r="E151"/>
  <c r="D151"/>
  <c r="H150"/>
  <c r="F150"/>
  <c r="E150"/>
  <c r="D150"/>
  <c r="H149"/>
  <c r="F149"/>
  <c r="E149"/>
  <c r="D149"/>
  <c r="H147"/>
  <c r="F147"/>
  <c r="E147"/>
  <c r="D147"/>
  <c r="H146"/>
  <c r="F146"/>
  <c r="E146"/>
  <c r="D146"/>
  <c r="H145"/>
  <c r="F145"/>
  <c r="E145"/>
  <c r="D145"/>
  <c r="H144"/>
  <c r="F144"/>
  <c r="E144"/>
  <c r="D144"/>
  <c r="H142"/>
  <c r="F142"/>
  <c r="E142"/>
  <c r="D142"/>
  <c r="H141"/>
  <c r="F141"/>
  <c r="E141"/>
  <c r="D141"/>
  <c r="H140"/>
  <c r="F140"/>
  <c r="E140"/>
  <c r="D140"/>
  <c r="H139"/>
  <c r="F139"/>
  <c r="E139"/>
  <c r="D139"/>
  <c r="H138"/>
  <c r="F138"/>
  <c r="E138"/>
  <c r="D138"/>
  <c r="H137"/>
  <c r="F137"/>
  <c r="E137"/>
  <c r="D137"/>
  <c r="F136"/>
  <c r="E136"/>
  <c r="F134"/>
  <c r="E134"/>
  <c r="D134"/>
  <c r="F133"/>
  <c r="E133"/>
  <c r="D133"/>
  <c r="H132"/>
  <c r="F132"/>
  <c r="E132"/>
  <c r="D132"/>
  <c r="H131"/>
  <c r="F131"/>
  <c r="E131"/>
  <c r="D131"/>
  <c r="H130"/>
  <c r="F130"/>
  <c r="E130"/>
  <c r="D130"/>
  <c r="H127"/>
  <c r="F127"/>
  <c r="E127"/>
  <c r="D127"/>
  <c r="H126"/>
  <c r="F126"/>
  <c r="E126"/>
  <c r="D126"/>
  <c r="H125"/>
  <c r="F125"/>
  <c r="E125"/>
  <c r="D125"/>
  <c r="F122"/>
  <c r="E122"/>
  <c r="F121"/>
  <c r="E121"/>
  <c r="H119"/>
  <c r="F119"/>
  <c r="E119"/>
  <c r="D119"/>
  <c r="H118"/>
  <c r="F118"/>
  <c r="E118"/>
  <c r="D118"/>
  <c r="F116"/>
  <c r="E116"/>
  <c r="F115"/>
  <c r="E115"/>
  <c r="H113"/>
  <c r="F113"/>
  <c r="E113"/>
  <c r="D113"/>
  <c r="H112"/>
  <c r="F112"/>
  <c r="E112"/>
  <c r="D112"/>
  <c r="H111"/>
  <c r="F111"/>
  <c r="E111"/>
  <c r="D111"/>
  <c r="H110"/>
  <c r="F110"/>
  <c r="E110"/>
  <c r="D110"/>
  <c r="F108"/>
  <c r="E108"/>
  <c r="F107"/>
  <c r="E107"/>
  <c r="F106"/>
  <c r="E106"/>
  <c r="F105"/>
  <c r="E105"/>
  <c r="H103"/>
  <c r="F103"/>
  <c r="E103"/>
  <c r="D103"/>
  <c r="F102"/>
  <c r="E102"/>
  <c r="F101"/>
  <c r="E101"/>
  <c r="D95"/>
  <c r="D94"/>
  <c r="E88"/>
  <c r="F84"/>
  <c r="E84"/>
  <c r="F83"/>
  <c r="E83"/>
  <c r="F82"/>
  <c r="E82"/>
  <c r="F81"/>
  <c r="E81"/>
  <c r="F80"/>
  <c r="E80"/>
  <c r="F78"/>
  <c r="E78"/>
  <c r="F77"/>
  <c r="E77"/>
  <c r="F76"/>
  <c r="E76"/>
  <c r="F75"/>
  <c r="E75"/>
  <c r="F74"/>
  <c r="E74"/>
  <c r="H72"/>
  <c r="F72"/>
  <c r="E72"/>
  <c r="D72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F64"/>
  <c r="E64"/>
  <c r="F63"/>
  <c r="E63"/>
  <c r="F62"/>
  <c r="E62"/>
  <c r="F61"/>
  <c r="E61"/>
  <c r="F60"/>
  <c r="E60"/>
  <c r="F57"/>
  <c r="E57"/>
  <c r="F56"/>
  <c r="E56"/>
  <c r="F55"/>
  <c r="E55"/>
  <c r="F52"/>
  <c r="E52"/>
  <c r="F51"/>
  <c r="E51"/>
  <c r="F50"/>
  <c r="E50"/>
  <c r="F48"/>
  <c r="E48"/>
  <c r="F47"/>
  <c r="E47"/>
  <c r="F45"/>
  <c r="E45"/>
  <c r="F44"/>
  <c r="E44"/>
  <c r="F42"/>
  <c r="E42"/>
  <c r="F41"/>
  <c r="E41"/>
  <c r="F40"/>
  <c r="E40"/>
  <c r="F39"/>
  <c r="E39"/>
  <c r="F37"/>
  <c r="E37"/>
  <c r="F36"/>
  <c r="E36"/>
  <c r="F35"/>
  <c r="E35"/>
  <c r="F34"/>
  <c r="E34"/>
  <c r="F32"/>
  <c r="E32"/>
  <c r="F31"/>
  <c r="E31"/>
  <c r="F30"/>
  <c r="E30"/>
  <c r="E162" i="4"/>
  <c r="H158"/>
  <c r="F158"/>
  <c r="E158"/>
  <c r="D158"/>
  <c r="H157"/>
  <c r="F157"/>
  <c r="E157"/>
  <c r="D157"/>
  <c r="H155"/>
  <c r="F155"/>
  <c r="E155"/>
  <c r="D155"/>
  <c r="H154"/>
  <c r="F154"/>
  <c r="E154"/>
  <c r="D154"/>
  <c r="H153"/>
  <c r="F153"/>
  <c r="E153"/>
  <c r="D153"/>
  <c r="H152"/>
  <c r="F152"/>
  <c r="E152"/>
  <c r="D152"/>
  <c r="H151"/>
  <c r="F151"/>
  <c r="E151"/>
  <c r="D151"/>
  <c r="H149"/>
  <c r="F149"/>
  <c r="E149"/>
  <c r="D149"/>
  <c r="H148"/>
  <c r="F148"/>
  <c r="E148"/>
  <c r="D148"/>
  <c r="H147"/>
  <c r="F147"/>
  <c r="E147"/>
  <c r="D147"/>
  <c r="H146"/>
  <c r="F146"/>
  <c r="E146"/>
  <c r="D146"/>
  <c r="H144"/>
  <c r="F144"/>
  <c r="E144"/>
  <c r="D144"/>
  <c r="H143"/>
  <c r="F143"/>
  <c r="E143"/>
  <c r="D143"/>
  <c r="H142"/>
  <c r="F142"/>
  <c r="E142"/>
  <c r="D142"/>
  <c r="H141"/>
  <c r="F141"/>
  <c r="E141"/>
  <c r="D141"/>
  <c r="H140"/>
  <c r="F140"/>
  <c r="E140"/>
  <c r="H139"/>
  <c r="F139"/>
  <c r="E139"/>
  <c r="D139"/>
  <c r="F138"/>
  <c r="E138"/>
  <c r="F136"/>
  <c r="E136"/>
  <c r="D136"/>
  <c r="F135"/>
  <c r="E135"/>
  <c r="D135"/>
  <c r="H134"/>
  <c r="F134"/>
  <c r="E134"/>
  <c r="D134"/>
  <c r="H133"/>
  <c r="F133"/>
  <c r="E133"/>
  <c r="D133"/>
  <c r="H132"/>
  <c r="F132"/>
  <c r="E132"/>
  <c r="D132"/>
  <c r="H129"/>
  <c r="F129"/>
  <c r="E129"/>
  <c r="D129"/>
  <c r="H128"/>
  <c r="F128"/>
  <c r="E128"/>
  <c r="D128"/>
  <c r="H127"/>
  <c r="F127"/>
  <c r="E127"/>
  <c r="D127"/>
  <c r="F124"/>
  <c r="E124"/>
  <c r="F123"/>
  <c r="E123"/>
  <c r="H121"/>
  <c r="F121"/>
  <c r="E121"/>
  <c r="D121"/>
  <c r="H120"/>
  <c r="F120"/>
  <c r="E120"/>
  <c r="D120"/>
  <c r="F118"/>
  <c r="E118"/>
  <c r="F117"/>
  <c r="E117"/>
  <c r="H115"/>
  <c r="F115"/>
  <c r="E115"/>
  <c r="D115"/>
  <c r="H114"/>
  <c r="F114"/>
  <c r="E114"/>
  <c r="D114"/>
  <c r="H113"/>
  <c r="F113"/>
  <c r="E113"/>
  <c r="D113"/>
  <c r="H112"/>
  <c r="F112"/>
  <c r="E112"/>
  <c r="D112"/>
  <c r="F110"/>
  <c r="E110"/>
  <c r="F109"/>
  <c r="E109"/>
  <c r="F108"/>
  <c r="E108"/>
  <c r="F107"/>
  <c r="E107"/>
  <c r="H105"/>
  <c r="F105"/>
  <c r="E105"/>
  <c r="D105"/>
  <c r="F104"/>
  <c r="E104"/>
  <c r="F103"/>
  <c r="E103"/>
  <c r="D97"/>
  <c r="D96"/>
  <c r="E90"/>
  <c r="F86"/>
  <c r="E86"/>
  <c r="F85"/>
  <c r="E85"/>
  <c r="F83"/>
  <c r="E83"/>
  <c r="F82"/>
  <c r="E82"/>
  <c r="F81"/>
  <c r="E81"/>
  <c r="F80"/>
  <c r="E80"/>
  <c r="F79"/>
  <c r="E79"/>
  <c r="F77"/>
  <c r="E77"/>
  <c r="F76"/>
  <c r="E76"/>
  <c r="F75"/>
  <c r="E75"/>
  <c r="F74"/>
  <c r="E74"/>
  <c r="F73"/>
  <c r="E73"/>
  <c r="H71"/>
  <c r="F71"/>
  <c r="E71"/>
  <c r="D71"/>
  <c r="H70"/>
  <c r="F70"/>
  <c r="E70"/>
  <c r="D70"/>
  <c r="H69"/>
  <c r="F69"/>
  <c r="E69"/>
  <c r="D69"/>
  <c r="H68"/>
  <c r="F68"/>
  <c r="E68"/>
  <c r="D68"/>
  <c r="H67"/>
  <c r="F67"/>
  <c r="E67"/>
  <c r="D67"/>
  <c r="H66"/>
  <c r="F66"/>
  <c r="E66"/>
  <c r="D66"/>
  <c r="H65"/>
  <c r="F65"/>
  <c r="E65"/>
  <c r="D65"/>
  <c r="H63"/>
  <c r="F63"/>
  <c r="E63"/>
  <c r="D63"/>
  <c r="H62"/>
  <c r="F62"/>
  <c r="E62"/>
  <c r="D62"/>
  <c r="H61"/>
  <c r="F61"/>
  <c r="E61"/>
  <c r="D61"/>
  <c r="H60"/>
  <c r="F60"/>
  <c r="E60"/>
  <c r="D60"/>
  <c r="H59"/>
  <c r="F59"/>
  <c r="E59"/>
  <c r="D59"/>
  <c r="H56"/>
  <c r="F56"/>
  <c r="E56"/>
  <c r="D56"/>
  <c r="H55"/>
  <c r="F55"/>
  <c r="E55"/>
  <c r="D55"/>
  <c r="H54"/>
  <c r="F54"/>
  <c r="E54"/>
  <c r="D54"/>
  <c r="F51"/>
  <c r="E51"/>
  <c r="H50"/>
  <c r="F50"/>
  <c r="E50"/>
  <c r="D50"/>
  <c r="H49"/>
  <c r="F49"/>
  <c r="E49"/>
  <c r="D49"/>
  <c r="F47"/>
  <c r="E47"/>
  <c r="F46"/>
  <c r="E46"/>
  <c r="F44"/>
  <c r="E44"/>
  <c r="F43"/>
  <c r="E43"/>
  <c r="F41"/>
  <c r="E41"/>
  <c r="F40"/>
  <c r="E40"/>
  <c r="F39"/>
  <c r="E39"/>
  <c r="F38"/>
  <c r="E38"/>
  <c r="F36"/>
  <c r="E36"/>
  <c r="F35"/>
  <c r="E35"/>
  <c r="F34"/>
  <c r="E34"/>
  <c r="F33"/>
  <c r="E33"/>
  <c r="F31"/>
  <c r="E31"/>
  <c r="F30"/>
  <c r="E30"/>
  <c r="F29"/>
  <c r="E29"/>
  <c r="H18"/>
  <c r="D18"/>
  <c r="H17"/>
  <c r="D17"/>
  <c r="E159" i="2"/>
  <c r="H155"/>
  <c r="F155"/>
  <c r="E155"/>
  <c r="D155"/>
  <c r="H154"/>
  <c r="F154"/>
  <c r="E154"/>
  <c r="D154"/>
  <c r="H152"/>
  <c r="F152"/>
  <c r="E152"/>
  <c r="D152"/>
  <c r="H151"/>
  <c r="F151"/>
  <c r="E151"/>
  <c r="D151"/>
  <c r="H150"/>
  <c r="F150"/>
  <c r="E150"/>
  <c r="D150"/>
  <c r="H149"/>
  <c r="F149"/>
  <c r="E149"/>
  <c r="D149"/>
  <c r="H148"/>
  <c r="F148"/>
  <c r="E148"/>
  <c r="D148"/>
  <c r="H146"/>
  <c r="F146"/>
  <c r="E146"/>
  <c r="D146"/>
  <c r="H145"/>
  <c r="F145"/>
  <c r="E145"/>
  <c r="D145"/>
  <c r="H144"/>
  <c r="F144"/>
  <c r="E144"/>
  <c r="D144"/>
  <c r="H143"/>
  <c r="F143"/>
  <c r="E143"/>
  <c r="D143"/>
  <c r="H141"/>
  <c r="F141"/>
  <c r="E141"/>
  <c r="D141"/>
  <c r="H140"/>
  <c r="F140"/>
  <c r="E140"/>
  <c r="D140"/>
  <c r="H139"/>
  <c r="F139"/>
  <c r="E139"/>
  <c r="D139"/>
  <c r="H138"/>
  <c r="F138"/>
  <c r="E138"/>
  <c r="D138"/>
  <c r="H137"/>
  <c r="F137"/>
  <c r="E137"/>
  <c r="D137"/>
  <c r="H136"/>
  <c r="F136"/>
  <c r="E136"/>
  <c r="D136"/>
  <c r="F135"/>
  <c r="E135"/>
  <c r="F133"/>
  <c r="E133"/>
  <c r="D133"/>
  <c r="F132"/>
  <c r="E132"/>
  <c r="D132"/>
  <c r="H131"/>
  <c r="F131"/>
  <c r="E131"/>
  <c r="D131"/>
  <c r="H130"/>
  <c r="F130"/>
  <c r="E130"/>
  <c r="D130"/>
  <c r="H129"/>
  <c r="F129"/>
  <c r="E129"/>
  <c r="D129"/>
  <c r="H126"/>
  <c r="F126"/>
  <c r="E126"/>
  <c r="D126"/>
  <c r="H125"/>
  <c r="F125"/>
  <c r="E125"/>
  <c r="D125"/>
  <c r="H124"/>
  <c r="F124"/>
  <c r="E124"/>
  <c r="D124"/>
  <c r="F121"/>
  <c r="E121"/>
  <c r="F120"/>
  <c r="E120"/>
  <c r="H118"/>
  <c r="F118"/>
  <c r="E118"/>
  <c r="D118"/>
  <c r="H117"/>
  <c r="F117"/>
  <c r="E117"/>
  <c r="D117"/>
  <c r="F115"/>
  <c r="E115"/>
  <c r="F114"/>
  <c r="E114"/>
  <c r="H112"/>
  <c r="F112"/>
  <c r="E112"/>
  <c r="D112"/>
  <c r="H111"/>
  <c r="F111"/>
  <c r="E111"/>
  <c r="D111"/>
  <c r="H110"/>
  <c r="F110"/>
  <c r="E110"/>
  <c r="D110"/>
  <c r="H109"/>
  <c r="F109"/>
  <c r="E109"/>
  <c r="D109"/>
  <c r="F107"/>
  <c r="E107"/>
  <c r="F106"/>
  <c r="E106"/>
  <c r="F105"/>
  <c r="E105"/>
  <c r="F104"/>
  <c r="E104"/>
  <c r="H102"/>
  <c r="F102"/>
  <c r="E102"/>
  <c r="D102"/>
  <c r="F101"/>
  <c r="E101"/>
  <c r="F100"/>
  <c r="E100"/>
  <c r="D94"/>
  <c r="D93"/>
  <c r="E87"/>
  <c r="F83"/>
  <c r="E83"/>
  <c r="F82"/>
  <c r="E82"/>
  <c r="F81"/>
  <c r="E81"/>
  <c r="F80"/>
  <c r="E80"/>
  <c r="F79"/>
  <c r="E79"/>
  <c r="F77"/>
  <c r="E77"/>
  <c r="F76"/>
  <c r="E76"/>
  <c r="F75"/>
  <c r="E75"/>
  <c r="F74"/>
  <c r="E74"/>
  <c r="F73"/>
  <c r="E73"/>
  <c r="F71"/>
  <c r="E71"/>
  <c r="F70"/>
  <c r="E70"/>
  <c r="F69"/>
  <c r="E69"/>
  <c r="F68"/>
  <c r="E68"/>
  <c r="F67"/>
  <c r="E67"/>
  <c r="F66"/>
  <c r="E66"/>
  <c r="F65"/>
  <c r="E65"/>
  <c r="F63"/>
  <c r="E63"/>
  <c r="F62"/>
  <c r="E62"/>
  <c r="F61"/>
  <c r="E61"/>
  <c r="F60"/>
  <c r="E60"/>
  <c r="F59"/>
  <c r="E59"/>
  <c r="F56"/>
  <c r="E56"/>
  <c r="F55"/>
  <c r="E55"/>
  <c r="F54"/>
  <c r="E54"/>
  <c r="F51"/>
  <c r="E51"/>
  <c r="F50"/>
  <c r="E50"/>
  <c r="F49"/>
  <c r="E49"/>
  <c r="F47"/>
  <c r="E47"/>
  <c r="F46"/>
  <c r="E46"/>
  <c r="F44"/>
  <c r="E44"/>
  <c r="F43"/>
  <c r="E43"/>
  <c r="F41"/>
  <c r="E41"/>
  <c r="F40"/>
  <c r="E40"/>
  <c r="F39"/>
  <c r="E39"/>
  <c r="F38"/>
  <c r="E38"/>
  <c r="F36"/>
  <c r="E36"/>
  <c r="F35"/>
  <c r="E35"/>
  <c r="F34"/>
  <c r="E34"/>
  <c r="F33"/>
  <c r="E33"/>
  <c r="F31"/>
  <c r="E31"/>
  <c r="F30"/>
  <c r="E30"/>
  <c r="F29"/>
  <c r="E29"/>
  <c r="E144" i="1"/>
  <c r="H140"/>
  <c r="F140"/>
  <c r="E140"/>
  <c r="D140"/>
  <c r="H139"/>
  <c r="F139"/>
  <c r="E139"/>
  <c r="D139"/>
  <c r="H137"/>
  <c r="F137"/>
  <c r="E137"/>
  <c r="D137"/>
  <c r="H136"/>
  <c r="F136"/>
  <c r="E136"/>
  <c r="D136"/>
  <c r="H135"/>
  <c r="F135"/>
  <c r="E135"/>
  <c r="D135"/>
  <c r="H134"/>
  <c r="F134"/>
  <c r="E134"/>
  <c r="D134"/>
  <c r="H133"/>
  <c r="F133"/>
  <c r="E133"/>
  <c r="D133"/>
  <c r="H131"/>
  <c r="F131"/>
  <c r="E131"/>
  <c r="D131"/>
  <c r="H130"/>
  <c r="F130"/>
  <c r="E130"/>
  <c r="D130"/>
  <c r="H129"/>
  <c r="F129"/>
  <c r="E129"/>
  <c r="D129"/>
  <c r="H128"/>
  <c r="F128"/>
  <c r="E128"/>
  <c r="D128"/>
  <c r="H126"/>
  <c r="F126"/>
  <c r="E126"/>
  <c r="D126"/>
  <c r="H125"/>
  <c r="F125"/>
  <c r="E125"/>
  <c r="D125"/>
  <c r="H124"/>
  <c r="F124"/>
  <c r="E124"/>
  <c r="D124"/>
  <c r="H123"/>
  <c r="F123"/>
  <c r="E123"/>
  <c r="D123"/>
  <c r="H122"/>
  <c r="F122"/>
  <c r="E122"/>
  <c r="D122"/>
  <c r="H121"/>
  <c r="F121"/>
  <c r="E121"/>
  <c r="D121"/>
  <c r="F120"/>
  <c r="E120"/>
  <c r="F118"/>
  <c r="E118"/>
  <c r="D118"/>
  <c r="F117"/>
  <c r="E117"/>
  <c r="D117"/>
  <c r="H116"/>
  <c r="F116"/>
  <c r="E116"/>
  <c r="D116"/>
  <c r="H115"/>
  <c r="F115"/>
  <c r="E115"/>
  <c r="D115"/>
  <c r="H114"/>
  <c r="F114"/>
  <c r="E114"/>
  <c r="D114"/>
  <c r="H111"/>
  <c r="F111"/>
  <c r="E111"/>
  <c r="D111"/>
  <c r="H110"/>
  <c r="F110"/>
  <c r="E110"/>
  <c r="D110"/>
  <c r="H109"/>
  <c r="F109"/>
  <c r="E109"/>
  <c r="D109"/>
  <c r="F106"/>
  <c r="E106"/>
  <c r="F105"/>
  <c r="E105"/>
  <c r="H103"/>
  <c r="F103"/>
  <c r="E103"/>
  <c r="D103"/>
  <c r="H102"/>
  <c r="F102"/>
  <c r="E102"/>
  <c r="D102"/>
  <c r="F100"/>
  <c r="E100"/>
  <c r="F99"/>
  <c r="E99"/>
  <c r="H97"/>
  <c r="F97"/>
  <c r="E97"/>
  <c r="D97"/>
  <c r="H96"/>
  <c r="F96"/>
  <c r="E96"/>
  <c r="D96"/>
  <c r="H95"/>
  <c r="F95"/>
  <c r="E95"/>
  <c r="D95"/>
  <c r="H94"/>
  <c r="F94"/>
  <c r="E94"/>
  <c r="D94"/>
  <c r="F92"/>
  <c r="E92"/>
  <c r="F91"/>
  <c r="E91"/>
  <c r="F90"/>
  <c r="E90"/>
  <c r="F89"/>
  <c r="E89"/>
  <c r="H87"/>
  <c r="F87"/>
  <c r="E87"/>
  <c r="D87"/>
  <c r="F86"/>
  <c r="E86"/>
  <c r="F85"/>
  <c r="E85"/>
  <c r="D79"/>
  <c r="D78"/>
  <c r="E72"/>
  <c r="F68"/>
  <c r="E68"/>
  <c r="F67"/>
  <c r="E67"/>
  <c r="F66"/>
  <c r="E66"/>
  <c r="F65"/>
  <c r="E65"/>
  <c r="F64"/>
  <c r="E64"/>
  <c r="H62"/>
  <c r="F62"/>
  <c r="E62"/>
  <c r="D62"/>
  <c r="H61"/>
  <c r="F61"/>
  <c r="E61"/>
  <c r="D61"/>
  <c r="H60"/>
  <c r="F60"/>
  <c r="E60"/>
  <c r="D60"/>
  <c r="H59"/>
  <c r="F59"/>
  <c r="E59"/>
  <c r="D59"/>
  <c r="H58"/>
  <c r="F58"/>
  <c r="E58"/>
  <c r="D58"/>
  <c r="H57"/>
  <c r="F57"/>
  <c r="E57"/>
  <c r="D57"/>
  <c r="H56"/>
  <c r="F56"/>
  <c r="E56"/>
  <c r="D56"/>
  <c r="F54"/>
  <c r="E54"/>
  <c r="F53"/>
  <c r="E53"/>
  <c r="F52"/>
  <c r="E52"/>
  <c r="F51"/>
  <c r="E51"/>
  <c r="F50"/>
  <c r="E50"/>
  <c r="F47"/>
  <c r="E47"/>
  <c r="F46"/>
  <c r="E46"/>
  <c r="F45"/>
  <c r="E45"/>
  <c r="F43"/>
  <c r="E43"/>
  <c r="F42"/>
  <c r="E42"/>
  <c r="F40"/>
  <c r="E40"/>
  <c r="F39"/>
  <c r="E39"/>
  <c r="F37"/>
  <c r="E37"/>
  <c r="F36"/>
  <c r="E36"/>
  <c r="F35"/>
  <c r="E35"/>
  <c r="F34"/>
  <c r="E34"/>
  <c r="F32"/>
  <c r="E32"/>
  <c r="F31"/>
  <c r="E31"/>
  <c r="F30"/>
  <c r="E30"/>
  <c r="F29"/>
  <c r="E29"/>
</calcChain>
</file>

<file path=xl/sharedStrings.xml><?xml version="1.0" encoding="utf-8"?>
<sst xmlns="http://schemas.openxmlformats.org/spreadsheetml/2006/main" count="1955" uniqueCount="176">
  <si>
    <t>Boletín 714</t>
  </si>
  <si>
    <t>LISTA DE PRECIOS</t>
  </si>
  <si>
    <t>Del 01 de Diciembre de 2015 al 04 de Enero de 2016</t>
  </si>
  <si>
    <t>Anexo Boletines No. 120 "Actualización Incentivos Diciembre 2015" y No. 119 "Cambio de precios Highlander y Rav4 2016" de TMEX</t>
  </si>
  <si>
    <t xml:space="preserve"> </t>
  </si>
  <si>
    <t>PRECIO VENTAS CORPORATIVAS</t>
  </si>
  <si>
    <t>RANGOS Y DESCUENTOS</t>
  </si>
  <si>
    <t>CLAVE</t>
  </si>
  <si>
    <t>MODELOS</t>
  </si>
  <si>
    <t>PRECIO</t>
  </si>
  <si>
    <r>
      <t xml:space="preserve"> * </t>
    </r>
    <r>
      <rPr>
        <b/>
        <sz val="8"/>
        <rFont val="Arial"/>
        <family val="2"/>
      </rPr>
      <t>PRECIO CON</t>
    </r>
  </si>
  <si>
    <t>DE 3 A 30 UNIDADES</t>
  </si>
  <si>
    <t xml:space="preserve">31 UNIDADES     
EN ADELANTE </t>
  </si>
  <si>
    <t>LISTA</t>
  </si>
  <si>
    <t>INCENTIVO</t>
  </si>
  <si>
    <t>AÑO 2016</t>
  </si>
  <si>
    <t>REBATE (50% TMEX 50% Distribuidor)</t>
  </si>
  <si>
    <t>Yaris SD Core MT</t>
  </si>
  <si>
    <t>Yaris SD Core AT</t>
  </si>
  <si>
    <t>Yaris SD Premium 5MT</t>
  </si>
  <si>
    <t>Yaris SD Premium 4AT</t>
  </si>
  <si>
    <t>Yaris R High AT</t>
  </si>
  <si>
    <t>Yaris R Mid AT</t>
  </si>
  <si>
    <t>Yaris R Mid MT</t>
  </si>
  <si>
    <t>Tacoma Sport</t>
  </si>
  <si>
    <t>Tacoma 4x4</t>
  </si>
  <si>
    <t>TRD Sport 4x4</t>
  </si>
  <si>
    <t>4% DESC.</t>
  </si>
  <si>
    <t>7% DESC.</t>
  </si>
  <si>
    <t>Hilux 4x2 C-cab AC</t>
  </si>
  <si>
    <t>Hilux 4x2 B-cab AC</t>
  </si>
  <si>
    <t>Hilux 4x2 D-cab Base</t>
  </si>
  <si>
    <t>Hilux 4x2 D-cab Mid</t>
  </si>
  <si>
    <t>Highlander LE</t>
  </si>
  <si>
    <t>Highlander XLE</t>
  </si>
  <si>
    <t>Highlander Limited Panoramic Roof</t>
  </si>
  <si>
    <t>Highlander Limited Blue Ray</t>
  </si>
  <si>
    <t>Sequoia LV8 Limited</t>
  </si>
  <si>
    <t xml:space="preserve">Sequoia LV8 Platinum </t>
  </si>
  <si>
    <t>Tundra D-cab 5.7L V8 SR5 4x2</t>
  </si>
  <si>
    <t>Tundra D-cab 5.7L V8 LTD 4x4</t>
  </si>
  <si>
    <t>Avanza MT</t>
  </si>
  <si>
    <t>Avanza AT</t>
  </si>
  <si>
    <t>Avanza Cargo MT</t>
  </si>
  <si>
    <t>5% DESC.</t>
  </si>
  <si>
    <t>9% DESC.</t>
  </si>
  <si>
    <t>Camry LE</t>
  </si>
  <si>
    <t>Camry XLE 4 Cil</t>
  </si>
  <si>
    <t xml:space="preserve">Camry XLE Navi 4 cil </t>
  </si>
  <si>
    <t>Camry XSE V6</t>
  </si>
  <si>
    <t>Camry XLE V6</t>
  </si>
  <si>
    <t>Corolla C MT</t>
  </si>
  <si>
    <t>Corolla Base MT</t>
  </si>
  <si>
    <t>Corolla Base CVT</t>
  </si>
  <si>
    <t>Corolla LE CVT</t>
  </si>
  <si>
    <t>Corolla S MT</t>
  </si>
  <si>
    <t>Corolla S CVT</t>
  </si>
  <si>
    <t>Corolla S CVT Navi</t>
  </si>
  <si>
    <t>Rav4 LE 4x2</t>
  </si>
  <si>
    <t>Rav4 XLE AWD</t>
  </si>
  <si>
    <t>Rav4 XLE Plus</t>
  </si>
  <si>
    <t>Rav4 L4 SE</t>
  </si>
  <si>
    <t>Rav4 Limited AWD</t>
  </si>
  <si>
    <t>DE 10 UNIDADES EN ADELANTE</t>
  </si>
  <si>
    <t xml:space="preserve">Land Cruiser </t>
  </si>
  <si>
    <t>AÑO 2015</t>
  </si>
  <si>
    <t>Hiace G/V S-Long</t>
  </si>
  <si>
    <t>Hiace P/V S-Long</t>
  </si>
  <si>
    <t>Hiace Commuter S-L</t>
  </si>
  <si>
    <t>8% DESC.</t>
  </si>
  <si>
    <t>Yaris H/B Core MT</t>
  </si>
  <si>
    <t>Yaris H/B SE MT</t>
  </si>
  <si>
    <t>Yaris H/B SE AT</t>
  </si>
  <si>
    <t>Rav4 Limited Platinum AWD</t>
  </si>
  <si>
    <t>Sienna CE</t>
  </si>
  <si>
    <t>Sienna LE</t>
  </si>
  <si>
    <t xml:space="preserve">Sienna XLE </t>
  </si>
  <si>
    <t>Sienna XLE Leather</t>
  </si>
  <si>
    <t>º</t>
  </si>
  <si>
    <t>Sienna  Ltd.</t>
  </si>
  <si>
    <t>Prius Base</t>
  </si>
  <si>
    <t>Prius Premium SR</t>
  </si>
  <si>
    <t>LAS PROMOCIONES NO SON ACUMULABLES</t>
  </si>
  <si>
    <t>* SI EL PRECIO CON INCENTIVO ES MENOR AL PRECIO CON DESCUENTO, SE APLICARA EL PRECIO CON INCENTIVO.</t>
  </si>
  <si>
    <t>NOTA: LOS PRECIOS MOSTRADOS INCLUYEN IMPUESTOS</t>
  </si>
  <si>
    <t>Precios determinados por Toyota Motor Sales de México, S. de R.L. de C.V. sujetos a cambios sin previo aviso</t>
  </si>
  <si>
    <t>Boletín 721</t>
  </si>
  <si>
    <t>Del 22 de Enero de 2016 al 01 de Febrero de 2016</t>
  </si>
  <si>
    <t>Anexo Boletin  No. 6 "Cambio de precios Hiace 2016"  de TMEX</t>
  </si>
  <si>
    <t>Boletín 722</t>
  </si>
  <si>
    <t>Del 02 al 29 de Febrero de 2016</t>
  </si>
  <si>
    <t xml:space="preserve">Anexo Boletin  No. 7 "Cambio de precios Febrero 2016 YarisR, Corolla, Land Cruiser, Camry, Hilux, Tacoma, Tundra, Sequoia" </t>
  </si>
  <si>
    <t>y No. 8 "Actualización de incentivos Febrero 2016" de TMEX</t>
  </si>
  <si>
    <t>Boletín 724</t>
  </si>
  <si>
    <t>Del 01 al 31 de Marzo de 2016</t>
  </si>
  <si>
    <t>Anexo Boletines  No. 15 "Precios Prius 16MY"  y  No. 16 "Actualización Incentivos Marzo 2016" de TMEX</t>
  </si>
  <si>
    <t>Prius Premium</t>
  </si>
  <si>
    <t>Boletín 726</t>
  </si>
  <si>
    <t>Del 01 de Abril al 02 de Mayo de 2016</t>
  </si>
  <si>
    <t>Anexo Boletin  No. 22 "Actualización Incentivos Abril 2016" de TMEX</t>
  </si>
  <si>
    <t>Boletín 731</t>
  </si>
  <si>
    <t>Del 03 al 31 de Mayo de 2016</t>
  </si>
  <si>
    <t>Anexo Boletines  No. 39 "Actualización Incentivos Mayo 2016" y No. 33 "Cambio de precios" de TMEX</t>
  </si>
  <si>
    <t>Boletín 739</t>
  </si>
  <si>
    <t>Del 01 de Julio al 01 de Agosto de 2016</t>
  </si>
  <si>
    <t>Anexo Boletines  No. 53 "Cambio de producto y precio Yaris SD 17MY / Cambio de precio Camry y Hiace 17MY"</t>
  </si>
  <si>
    <t xml:space="preserve"> y  No. 55 "Actualización de incentivos Julio" de TMEX</t>
  </si>
  <si>
    <t>AÑO 2017</t>
  </si>
  <si>
    <t>Yaris SD Core 5 MT</t>
  </si>
  <si>
    <t>Yaris SD Core CVT</t>
  </si>
  <si>
    <t>Boletín 734</t>
  </si>
  <si>
    <t>Del 01 al 30 de Junio de 2016</t>
  </si>
  <si>
    <t>Anexo Boletin  No. 46 "Actualización Incentivos Junio 2016" de TMEX</t>
  </si>
  <si>
    <t>Boletín 744</t>
  </si>
  <si>
    <t>Del 02 al 31 de Agosto de 2016</t>
  </si>
  <si>
    <t>Anexo Boletin  No. 65 "Cambios en el programa de Ventas Corporativas" de TMEX</t>
  </si>
  <si>
    <t>DE 5 A 30 UNIDADES</t>
  </si>
  <si>
    <t>Boletín 752</t>
  </si>
  <si>
    <t>Del 01 al 30 de Septiembre de 2016</t>
  </si>
  <si>
    <t>Anexo Boletines  No. 73  "Cambios de precio Septiembre 2016" y No. 75 "Actualización de incentivos Septiembre 2016"  de TMEX</t>
  </si>
  <si>
    <t>Boletín 756</t>
  </si>
  <si>
    <t>Del 1 al 31 de Octubre de 2016</t>
  </si>
  <si>
    <t>Anexo Boletin  No. 92  "Cambio de precio y Producto  Corolla, Hilux, Rav4 y Avanza " y  "Actualización de Incentivos Octubre 2016" de TMEX</t>
  </si>
  <si>
    <t>Avanza XLE AT</t>
  </si>
  <si>
    <t>Boletín 770</t>
  </si>
  <si>
    <t>Del 1 de Diciembre de 2016 al 3 de Enero de 2017</t>
  </si>
  <si>
    <t>Anexo Boletines No. 114 "Cambio de precio Highlander 17MY" y  No. 115  "Actualizacion de incentivos Diciembre 2016" de TMEX</t>
  </si>
  <si>
    <t>Yaris R XLE AT</t>
  </si>
  <si>
    <t>Yaris R LE AT</t>
  </si>
  <si>
    <t>Yaris R LE MT</t>
  </si>
  <si>
    <t>Tacoma</t>
  </si>
  <si>
    <t>Tacoma Sport 4x4</t>
  </si>
  <si>
    <t>Tacoma Edición Especial 4x4</t>
  </si>
  <si>
    <t>Hiace Ventanas superlarga</t>
  </si>
  <si>
    <t>Hiace Panel superlarga</t>
  </si>
  <si>
    <t>Hiace 15 pasajeros con AA</t>
  </si>
  <si>
    <t>Hilux Chasis Cabina</t>
  </si>
  <si>
    <t>Hilux Cabina Sencilla</t>
  </si>
  <si>
    <t>Hilux Doble Cabina Base</t>
  </si>
  <si>
    <t>Hilux Doble Cabina SR</t>
  </si>
  <si>
    <t>Highlander Limited PR</t>
  </si>
  <si>
    <t>Highlander Limited</t>
  </si>
  <si>
    <t>Sequoia 5.7 Limited</t>
  </si>
  <si>
    <t xml:space="preserve">Sequoia 5.7 Platinum </t>
  </si>
  <si>
    <t>Tundra 5.7 SR5 4x2</t>
  </si>
  <si>
    <t>Tundra 5.7 Limited 4x4</t>
  </si>
  <si>
    <t>Avanza LE MT</t>
  </si>
  <si>
    <t>Avanza LE AT</t>
  </si>
  <si>
    <t>Avanza Cargo</t>
  </si>
  <si>
    <t>Yaris H/B S MT</t>
  </si>
  <si>
    <t>Yaris H/B S AT</t>
  </si>
  <si>
    <t>Camry XLE</t>
  </si>
  <si>
    <t>Camry XLE Navi</t>
  </si>
  <si>
    <t>Corolla C</t>
  </si>
  <si>
    <t>Corolla S Plus CVT</t>
  </si>
  <si>
    <t>Rav4 LE</t>
  </si>
  <si>
    <t>Rav4 XLE 4WD</t>
  </si>
  <si>
    <t>Rav4 XLE Plus 4WD</t>
  </si>
  <si>
    <t>Rav4 SE 4WD</t>
  </si>
  <si>
    <t>Rav4 Limited 4WD</t>
  </si>
  <si>
    <t>Sienna XLE Piel</t>
  </si>
  <si>
    <t>Sienna Limited</t>
  </si>
  <si>
    <t>Land Cruiser Wagon VX-R</t>
  </si>
  <si>
    <t xml:space="preserve">Land Cruiser Wagon VX-R (Flaxen) </t>
  </si>
  <si>
    <t>Yaris SD Premium MT</t>
  </si>
  <si>
    <t>Yaris SD Premium AT</t>
  </si>
  <si>
    <t>Tacoma TRD Sport 4x4</t>
  </si>
  <si>
    <t>Tacoma Ediciòn Especial 4x4</t>
  </si>
  <si>
    <t>Avanza Premium MT</t>
  </si>
  <si>
    <t>Avanza Premium AT</t>
  </si>
  <si>
    <t xml:space="preserve">Avanza Cargo </t>
  </si>
  <si>
    <t>Yaris H/B Premium MT</t>
  </si>
  <si>
    <t>Yaris H/B Premium AT</t>
  </si>
  <si>
    <t>Boletín 777</t>
  </si>
  <si>
    <t>Del 20 de Diciembre de 2016 al 3 de Enero de 2017</t>
  </si>
  <si>
    <t>Anexo Boletin No. 124 "Incentivo especial Corolla y Rav4 MY2017" de TMEX</t>
  </si>
</sst>
</file>

<file path=xl/styles.xml><?xml version="1.0" encoding="utf-8"?>
<styleSheet xmlns="http://schemas.openxmlformats.org/spreadsheetml/2006/main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#,##0_ ;\-#,##0\ "/>
    <numFmt numFmtId="165" formatCode="&quot;$&quot;#,##0.00"/>
    <numFmt numFmtId="166" formatCode="&quot;$&quot;#,##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name val="Calibri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3" tint="0.3999755851924192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44" fontId="3" fillId="0" borderId="0" xfId="1" applyNumberFormat="1" applyFont="1"/>
    <xf numFmtId="164" fontId="2" fillId="0" borderId="0" xfId="1" applyNumberFormat="1" applyFont="1" applyAlignment="1">
      <alignment horizontal="center"/>
    </xf>
    <xf numFmtId="0" fontId="2" fillId="2" borderId="0" xfId="0" applyFont="1" applyFill="1"/>
    <xf numFmtId="0" fontId="5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3" fillId="2" borderId="0" xfId="1" applyNumberFormat="1" applyFont="1" applyFill="1"/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Border="1"/>
    <xf numFmtId="44" fontId="2" fillId="5" borderId="10" xfId="1" applyNumberFormat="1" applyFont="1" applyFill="1" applyBorder="1"/>
    <xf numFmtId="44" fontId="2" fillId="0" borderId="10" xfId="1" applyNumberFormat="1" applyFont="1" applyBorder="1"/>
    <xf numFmtId="44" fontId="2" fillId="2" borderId="10" xfId="0" applyNumberFormat="1" applyFont="1" applyFill="1" applyBorder="1" applyAlignment="1">
      <alignment horizontal="center"/>
    </xf>
    <xf numFmtId="44" fontId="2" fillId="2" borderId="10" xfId="1" applyNumberFormat="1" applyFont="1" applyFill="1" applyBorder="1"/>
    <xf numFmtId="0" fontId="2" fillId="0" borderId="0" xfId="0" applyFont="1" applyBorder="1"/>
    <xf numFmtId="44" fontId="2" fillId="0" borderId="0" xfId="1" applyNumberFormat="1" applyFont="1" applyFill="1" applyBorder="1"/>
    <xf numFmtId="44" fontId="2" fillId="0" borderId="0" xfId="1" applyNumberFormat="1" applyFont="1" applyBorder="1"/>
    <xf numFmtId="44" fontId="2" fillId="2" borderId="0" xfId="0" applyNumberFormat="1" applyFont="1" applyFill="1" applyBorder="1" applyAlignment="1">
      <alignment horizontal="center"/>
    </xf>
    <xf numFmtId="44" fontId="2" fillId="2" borderId="0" xfId="1" applyNumberFormat="1" applyFont="1" applyFill="1" applyBorder="1"/>
    <xf numFmtId="0" fontId="2" fillId="2" borderId="0" xfId="0" applyFont="1" applyFill="1" applyAlignment="1">
      <alignment horizontal="center"/>
    </xf>
    <xf numFmtId="44" fontId="2" fillId="3" borderId="10" xfId="1" applyNumberFormat="1" applyFont="1" applyFill="1" applyBorder="1"/>
    <xf numFmtId="44" fontId="2" fillId="2" borderId="11" xfId="0" applyNumberFormat="1" applyFont="1" applyFill="1" applyBorder="1" applyAlignment="1">
      <alignment horizontal="center"/>
    </xf>
    <xf numFmtId="9" fontId="2" fillId="2" borderId="1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44" fontId="2" fillId="0" borderId="10" xfId="0" applyNumberFormat="1" applyFont="1" applyBorder="1"/>
    <xf numFmtId="44" fontId="2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3" fillId="0" borderId="0" xfId="1" applyNumberFormat="1" applyFont="1" applyFill="1" applyBorder="1" applyAlignment="1">
      <alignment horizontal="center"/>
    </xf>
    <xf numFmtId="6" fontId="3" fillId="0" borderId="10" xfId="0" applyNumberFormat="1" applyFont="1" applyBorder="1"/>
    <xf numFmtId="165" fontId="2" fillId="0" borderId="1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/>
    </xf>
    <xf numFmtId="44" fontId="2" fillId="3" borderId="1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Fill="1"/>
    <xf numFmtId="0" fontId="3" fillId="6" borderId="10" xfId="0" applyFont="1" applyFill="1" applyBorder="1" applyAlignment="1">
      <alignment horizontal="center"/>
    </xf>
    <xf numFmtId="44" fontId="3" fillId="6" borderId="10" xfId="1" applyNumberFormat="1" applyFont="1" applyFill="1" applyBorder="1" applyAlignment="1">
      <alignment horizontal="center"/>
    </xf>
    <xf numFmtId="44" fontId="2" fillId="3" borderId="13" xfId="1" applyNumberFormat="1" applyFont="1" applyFill="1" applyBorder="1"/>
    <xf numFmtId="0" fontId="2" fillId="2" borderId="10" xfId="0" applyFont="1" applyFill="1" applyBorder="1"/>
    <xf numFmtId="0" fontId="2" fillId="2" borderId="0" xfId="0" applyFont="1" applyFill="1" applyBorder="1"/>
    <xf numFmtId="44" fontId="2" fillId="5" borderId="0" xfId="1" applyNumberFormat="1" applyFont="1" applyFill="1" applyBorder="1"/>
    <xf numFmtId="0" fontId="7" fillId="7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44" fontId="2" fillId="0" borderId="0" xfId="1" applyNumberFormat="1" applyFont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44" fontId="2" fillId="2" borderId="0" xfId="1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44" fontId="2" fillId="2" borderId="0" xfId="0" applyNumberFormat="1" applyFont="1" applyFill="1" applyBorder="1"/>
    <xf numFmtId="44" fontId="3" fillId="2" borderId="0" xfId="1" applyNumberFormat="1" applyFont="1" applyFill="1" applyBorder="1" applyAlignment="1">
      <alignment horizontal="center"/>
    </xf>
    <xf numFmtId="0" fontId="4" fillId="2" borderId="0" xfId="0" applyFont="1" applyFill="1" applyBorder="1"/>
    <xf numFmtId="0" fontId="2" fillId="0" borderId="0" xfId="0" applyFont="1" applyBorder="1" applyAlignment="1">
      <alignment wrapText="1"/>
    </xf>
    <xf numFmtId="9" fontId="2" fillId="0" borderId="0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8" fillId="2" borderId="0" xfId="0" applyFont="1" applyFill="1"/>
    <xf numFmtId="44" fontId="3" fillId="2" borderId="0" xfId="1" applyNumberFormat="1" applyFont="1" applyFill="1" applyBorder="1"/>
    <xf numFmtId="44" fontId="4" fillId="2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/>
    <xf numFmtId="0" fontId="6" fillId="0" borderId="0" xfId="0" applyFont="1" applyAlignment="1">
      <alignment horizontal="center"/>
    </xf>
    <xf numFmtId="0" fontId="2" fillId="0" borderId="0" xfId="0" applyFont="1" applyAlignment="1"/>
    <xf numFmtId="44" fontId="3" fillId="0" borderId="0" xfId="1" applyFont="1" applyFill="1" applyBorder="1" applyAlignment="1">
      <alignment horizontal="center"/>
    </xf>
    <xf numFmtId="44" fontId="2" fillId="0" borderId="0" xfId="1" applyFont="1" applyFill="1" applyBorder="1"/>
    <xf numFmtId="44" fontId="2" fillId="0" borderId="0" xfId="1" applyFont="1" applyBorder="1"/>
    <xf numFmtId="44" fontId="3" fillId="6" borderId="10" xfId="1" applyFont="1" applyFill="1" applyBorder="1" applyAlignment="1">
      <alignment horizontal="center"/>
    </xf>
    <xf numFmtId="44" fontId="2" fillId="2" borderId="0" xfId="1" applyFont="1" applyFill="1" applyBorder="1"/>
    <xf numFmtId="44" fontId="2" fillId="7" borderId="0" xfId="1" applyFont="1" applyFill="1" applyBorder="1"/>
    <xf numFmtId="44" fontId="2" fillId="0" borderId="0" xfId="1" applyFont="1" applyBorder="1" applyAlignment="1">
      <alignment horizontal="center" wrapText="1"/>
    </xf>
    <xf numFmtId="44" fontId="3" fillId="0" borderId="0" xfId="1" applyFont="1"/>
    <xf numFmtId="44" fontId="3" fillId="2" borderId="0" xfId="1" applyFont="1" applyFill="1" applyBorder="1" applyAlignment="1">
      <alignment horizontal="center"/>
    </xf>
    <xf numFmtId="44" fontId="3" fillId="2" borderId="0" xfId="1" applyFont="1" applyFill="1"/>
    <xf numFmtId="44" fontId="2" fillId="7" borderId="0" xfId="0" applyNumberFormat="1" applyFont="1" applyFill="1" applyBorder="1"/>
    <xf numFmtId="44" fontId="3" fillId="2" borderId="0" xfId="1" applyFont="1" applyFill="1" applyBorder="1"/>
    <xf numFmtId="44" fontId="2" fillId="2" borderId="10" xfId="1" applyFont="1" applyFill="1" applyBorder="1"/>
    <xf numFmtId="0" fontId="10" fillId="0" borderId="0" xfId="0" applyFont="1"/>
    <xf numFmtId="0" fontId="10" fillId="0" borderId="0" xfId="0" applyFont="1" applyFill="1" applyBorder="1"/>
    <xf numFmtId="44" fontId="10" fillId="0" borderId="0" xfId="1" applyFont="1"/>
    <xf numFmtId="44" fontId="2" fillId="5" borderId="10" xfId="1" applyFont="1" applyFill="1" applyBorder="1"/>
    <xf numFmtId="44" fontId="2" fillId="0" borderId="10" xfId="1" applyFont="1" applyBorder="1"/>
    <xf numFmtId="44" fontId="2" fillId="3" borderId="10" xfId="1" applyFont="1" applyFill="1" applyBorder="1"/>
    <xf numFmtId="44" fontId="2" fillId="0" borderId="0" xfId="0" applyNumberFormat="1" applyFont="1" applyFill="1" applyBorder="1"/>
    <xf numFmtId="0" fontId="10" fillId="0" borderId="0" xfId="0" applyFont="1" applyFill="1"/>
    <xf numFmtId="44" fontId="2" fillId="3" borderId="13" xfId="1" applyFont="1" applyFill="1" applyBorder="1"/>
    <xf numFmtId="44" fontId="2" fillId="2" borderId="0" xfId="1" applyFont="1" applyFill="1" applyBorder="1" applyAlignment="1">
      <alignment horizontal="center" wrapText="1"/>
    </xf>
    <xf numFmtId="0" fontId="10" fillId="2" borderId="0" xfId="0" applyFont="1" applyFill="1"/>
    <xf numFmtId="0" fontId="10" fillId="2" borderId="0" xfId="0" applyFont="1" applyFill="1" applyBorder="1"/>
    <xf numFmtId="0" fontId="10" fillId="7" borderId="0" xfId="0" applyFont="1" applyFill="1" applyBorder="1"/>
    <xf numFmtId="9" fontId="2" fillId="2" borderId="0" xfId="0" applyNumberFormat="1" applyFont="1" applyFill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9" fontId="2" fillId="2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44" fontId="3" fillId="0" borderId="0" xfId="1" applyFont="1" applyFill="1" applyBorder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44" fontId="11" fillId="0" borderId="0" xfId="1" applyFont="1"/>
    <xf numFmtId="0" fontId="11" fillId="0" borderId="0" xfId="0" applyFont="1" applyFill="1"/>
    <xf numFmtId="0" fontId="11" fillId="2" borderId="0" xfId="0" applyFont="1" applyFill="1"/>
    <xf numFmtId="0" fontId="11" fillId="7" borderId="0" xfId="0" applyFont="1" applyFill="1" applyBorder="1"/>
    <xf numFmtId="0" fontId="11" fillId="2" borderId="0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4" fontId="11" fillId="0" borderId="0" xfId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4" fontId="3" fillId="0" borderId="0" xfId="1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4" fontId="3" fillId="2" borderId="0" xfId="1" applyFont="1" applyFill="1" applyAlignment="1">
      <alignment wrapText="1"/>
    </xf>
    <xf numFmtId="0" fontId="2" fillId="3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4" fontId="2" fillId="5" borderId="10" xfId="1" applyFont="1" applyFill="1" applyBorder="1" applyAlignment="1">
      <alignment wrapText="1"/>
    </xf>
    <xf numFmtId="44" fontId="2" fillId="0" borderId="10" xfId="1" applyFont="1" applyBorder="1" applyAlignment="1">
      <alignment wrapText="1"/>
    </xf>
    <xf numFmtId="44" fontId="2" fillId="2" borderId="10" xfId="0" applyNumberFormat="1" applyFont="1" applyFill="1" applyBorder="1" applyAlignment="1">
      <alignment horizontal="center" wrapText="1"/>
    </xf>
    <xf numFmtId="44" fontId="2" fillId="2" borderId="10" xfId="1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44" fontId="3" fillId="0" borderId="0" xfId="1" applyFont="1" applyFill="1" applyBorder="1" applyAlignment="1">
      <alignment horizontal="center" wrapText="1"/>
    </xf>
    <xf numFmtId="44" fontId="2" fillId="0" borderId="0" xfId="1" applyFont="1" applyFill="1" applyBorder="1" applyAlignment="1">
      <alignment wrapText="1"/>
    </xf>
    <xf numFmtId="44" fontId="2" fillId="0" borderId="0" xfId="1" applyFont="1" applyBorder="1" applyAlignment="1">
      <alignment wrapText="1"/>
    </xf>
    <xf numFmtId="44" fontId="2" fillId="2" borderId="0" xfId="0" applyNumberFormat="1" applyFont="1" applyFill="1" applyBorder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44" fontId="2" fillId="3" borderId="10" xfId="1" applyFont="1" applyFill="1" applyBorder="1" applyAlignment="1">
      <alignment wrapText="1"/>
    </xf>
    <xf numFmtId="44" fontId="2" fillId="2" borderId="11" xfId="0" applyNumberFormat="1" applyFont="1" applyFill="1" applyBorder="1" applyAlignment="1">
      <alignment horizontal="center" wrapText="1"/>
    </xf>
    <xf numFmtId="9" fontId="2" fillId="2" borderId="12" xfId="0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44" fontId="2" fillId="3" borderId="10" xfId="0" applyNumberFormat="1" applyFont="1" applyFill="1" applyBorder="1" applyAlignment="1">
      <alignment wrapText="1"/>
    </xf>
    <xf numFmtId="44" fontId="2" fillId="0" borderId="10" xfId="0" applyNumberFormat="1" applyFont="1" applyBorder="1" applyAlignment="1">
      <alignment wrapText="1"/>
    </xf>
    <xf numFmtId="44" fontId="2" fillId="0" borderId="0" xfId="0" applyNumberFormat="1" applyFont="1" applyBorder="1" applyAlignment="1">
      <alignment horizontal="center" wrapText="1"/>
    </xf>
    <xf numFmtId="6" fontId="3" fillId="0" borderId="10" xfId="0" applyNumberFormat="1" applyFont="1" applyBorder="1" applyAlignment="1">
      <alignment wrapText="1"/>
    </xf>
    <xf numFmtId="165" fontId="2" fillId="0" borderId="10" xfId="1" applyNumberFormat="1" applyFont="1" applyBorder="1" applyAlignment="1">
      <alignment horizontal="left" wrapText="1"/>
    </xf>
    <xf numFmtId="165" fontId="2" fillId="0" borderId="0" xfId="1" applyNumberFormat="1" applyFont="1" applyBorder="1" applyAlignment="1">
      <alignment horizontal="left" wrapText="1"/>
    </xf>
    <xf numFmtId="44" fontId="2" fillId="0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11" fillId="0" borderId="0" xfId="0" applyFont="1" applyFill="1" applyAlignment="1">
      <alignment wrapText="1"/>
    </xf>
    <xf numFmtId="44" fontId="2" fillId="3" borderId="13" xfId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7" fillId="7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44" fontId="2" fillId="7" borderId="0" xfId="1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11" fillId="2" borderId="0" xfId="0" applyFont="1" applyFill="1" applyAlignment="1">
      <alignment wrapText="1"/>
    </xf>
    <xf numFmtId="44" fontId="2" fillId="2" borderId="0" xfId="0" applyNumberFormat="1" applyFont="1" applyFill="1" applyBorder="1" applyAlignment="1">
      <alignment wrapText="1"/>
    </xf>
    <xf numFmtId="9" fontId="2" fillId="0" borderId="0" xfId="0" applyNumberFormat="1" applyFont="1" applyBorder="1" applyAlignment="1">
      <alignment horizontal="center" wrapText="1"/>
    </xf>
    <xf numFmtId="9" fontId="2" fillId="0" borderId="0" xfId="0" applyNumberFormat="1" applyFont="1" applyFill="1" applyBorder="1" applyAlignment="1">
      <alignment horizontal="center" wrapText="1"/>
    </xf>
    <xf numFmtId="44" fontId="2" fillId="7" borderId="0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1" fillId="7" borderId="0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44" fontId="3" fillId="0" borderId="0" xfId="1" applyFont="1" applyFill="1" applyAlignment="1">
      <alignment wrapText="1"/>
    </xf>
    <xf numFmtId="0" fontId="3" fillId="0" borderId="10" xfId="0" applyFont="1" applyFill="1" applyBorder="1" applyAlignment="1">
      <alignment horizontal="center" wrapText="1"/>
    </xf>
    <xf numFmtId="44" fontId="3" fillId="0" borderId="10" xfId="1" applyFont="1" applyFill="1" applyBorder="1" applyAlignment="1">
      <alignment horizontal="center" wrapText="1"/>
    </xf>
    <xf numFmtId="166" fontId="3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166" fontId="8" fillId="0" borderId="0" xfId="0" applyNumberFormat="1" applyFont="1" applyFill="1" applyBorder="1" applyAlignment="1">
      <alignment horizontal="center" wrapText="1"/>
    </xf>
    <xf numFmtId="44" fontId="3" fillId="0" borderId="0" xfId="1" applyFont="1" applyFill="1" applyBorder="1" applyAlignment="1">
      <alignment wrapText="1"/>
    </xf>
    <xf numFmtId="44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4" fillId="0" borderId="0" xfId="0" applyFont="1" applyFill="1"/>
    <xf numFmtId="0" fontId="2" fillId="0" borderId="0" xfId="0" applyFont="1" applyFill="1"/>
    <xf numFmtId="0" fontId="8" fillId="0" borderId="0" xfId="0" applyFont="1" applyFill="1"/>
    <xf numFmtId="44" fontId="3" fillId="0" borderId="0" xfId="1" applyFont="1" applyFill="1"/>
    <xf numFmtId="0" fontId="3" fillId="0" borderId="10" xfId="0" applyFont="1" applyFill="1" applyBorder="1" applyAlignment="1">
      <alignment horizontal="center"/>
    </xf>
    <xf numFmtId="44" fontId="3" fillId="0" borderId="10" xfId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 wrapText="1"/>
    </xf>
    <xf numFmtId="0" fontId="4" fillId="0" borderId="0" xfId="0" applyFont="1" applyFill="1" applyBorder="1"/>
    <xf numFmtId="44" fontId="4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2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4" fontId="11" fillId="0" borderId="0" xfId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8" borderId="0" xfId="0" applyFont="1" applyFill="1"/>
    <xf numFmtId="0" fontId="6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/>
    <xf numFmtId="0" fontId="6" fillId="8" borderId="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44" fontId="2" fillId="8" borderId="10" xfId="1" applyFont="1" applyFill="1" applyBorder="1"/>
    <xf numFmtId="44" fontId="2" fillId="8" borderId="0" xfId="1" applyFont="1" applyFill="1" applyBorder="1"/>
    <xf numFmtId="44" fontId="2" fillId="8" borderId="10" xfId="0" applyNumberFormat="1" applyFont="1" applyFill="1" applyBorder="1"/>
    <xf numFmtId="6" fontId="3" fillId="8" borderId="10" xfId="0" applyNumberFormat="1" applyFont="1" applyFill="1" applyBorder="1"/>
    <xf numFmtId="165" fontId="2" fillId="8" borderId="10" xfId="1" applyNumberFormat="1" applyFont="1" applyFill="1" applyBorder="1" applyAlignment="1">
      <alignment horizontal="left"/>
    </xf>
    <xf numFmtId="165" fontId="2" fillId="8" borderId="0" xfId="1" applyNumberFormat="1" applyFont="1" applyFill="1" applyBorder="1" applyAlignment="1">
      <alignment horizontal="left"/>
    </xf>
    <xf numFmtId="0" fontId="2" fillId="8" borderId="0" xfId="0" applyFont="1" applyFill="1" applyBorder="1" applyAlignment="1">
      <alignment horizontal="center"/>
    </xf>
    <xf numFmtId="0" fontId="3" fillId="8" borderId="0" xfId="0" applyFont="1" applyFill="1"/>
    <xf numFmtId="0" fontId="7" fillId="8" borderId="0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2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44" fontId="2" fillId="0" borderId="14" xfId="0" applyNumberFormat="1" applyFont="1" applyBorder="1" applyAlignment="1">
      <alignment horizontal="center"/>
    </xf>
    <xf numFmtId="44" fontId="2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 wrapText="1"/>
    </xf>
    <xf numFmtId="44" fontId="2" fillId="0" borderId="14" xfId="0" applyNumberFormat="1" applyFont="1" applyBorder="1" applyAlignment="1">
      <alignment horizontal="center" wrapText="1"/>
    </xf>
    <xf numFmtId="44" fontId="2" fillId="0" borderId="15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9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4" fontId="3" fillId="0" borderId="10" xfId="0" applyNumberFormat="1" applyFont="1" applyBorder="1"/>
    <xf numFmtId="44" fontId="2" fillId="0" borderId="13" xfId="0" applyNumberFormat="1" applyFont="1" applyBorder="1" applyAlignment="1">
      <alignment horizontal="center"/>
    </xf>
    <xf numFmtId="44" fontId="2" fillId="0" borderId="16" xfId="0" applyNumberFormat="1" applyFont="1" applyBorder="1" applyAlignment="1">
      <alignment horizontal="center"/>
    </xf>
    <xf numFmtId="44" fontId="2" fillId="0" borderId="17" xfId="0" applyNumberFormat="1" applyFont="1" applyBorder="1" applyAlignment="1">
      <alignment horizontal="center"/>
    </xf>
    <xf numFmtId="0" fontId="5" fillId="0" borderId="0" xfId="0" applyFont="1" applyFill="1"/>
    <xf numFmtId="9" fontId="3" fillId="0" borderId="0" xfId="0" applyNumberFormat="1" applyFont="1" applyFill="1" applyBorder="1" applyAlignment="1"/>
    <xf numFmtId="9" fontId="2" fillId="0" borderId="0" xfId="0" applyNumberFormat="1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1247775</xdr:colOff>
      <xdr:row>5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6764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38725" y="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190500</xdr:colOff>
      <xdr:row>4</xdr:row>
      <xdr:rowOff>138021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923925" cy="62379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14975" y="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53100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381000</xdr:colOff>
      <xdr:row>5</xdr:row>
      <xdr:rowOff>123764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1114425" cy="75241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53100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85724</xdr:rowOff>
    </xdr:from>
    <xdr:to>
      <xdr:col>1</xdr:col>
      <xdr:colOff>200025</xdr:colOff>
      <xdr:row>5</xdr:row>
      <xdr:rowOff>1576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4"/>
          <a:ext cx="933450" cy="63022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66676</xdr:rowOff>
    </xdr:from>
    <xdr:to>
      <xdr:col>1</xdr:col>
      <xdr:colOff>352425</xdr:colOff>
      <xdr:row>4</xdr:row>
      <xdr:rowOff>31587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66676"/>
          <a:ext cx="1066799" cy="736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66675</xdr:rowOff>
    </xdr:from>
    <xdr:to>
      <xdr:col>1</xdr:col>
      <xdr:colOff>1247775</xdr:colOff>
      <xdr:row>5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6675"/>
          <a:ext cx="1676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1247775</xdr:colOff>
      <xdr:row>5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676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1247775</xdr:colOff>
      <xdr:row>5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676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1104900</xdr:colOff>
      <xdr:row>7</xdr:row>
      <xdr:rowOff>95250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149542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1104900</xdr:colOff>
      <xdr:row>7</xdr:row>
      <xdr:rowOff>95250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5" y="85725"/>
          <a:ext cx="149542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28576</xdr:colOff>
      <xdr:row>0</xdr:row>
      <xdr:rowOff>85725</xdr:rowOff>
    </xdr:from>
    <xdr:to>
      <xdr:col>1</xdr:col>
      <xdr:colOff>638176</xdr:colOff>
      <xdr:row>5</xdr:row>
      <xdr:rowOff>95250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6" y="85725"/>
          <a:ext cx="1028700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43575" y="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28576</xdr:colOff>
      <xdr:row>0</xdr:row>
      <xdr:rowOff>85725</xdr:rowOff>
    </xdr:from>
    <xdr:to>
      <xdr:col>1</xdr:col>
      <xdr:colOff>596302</xdr:colOff>
      <xdr:row>5</xdr:row>
      <xdr:rowOff>76200</xdr:rowOff>
    </xdr:to>
    <xdr:pic>
      <xdr:nvPicPr>
        <xdr:cNvPr id="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7355" t="13885" r="17007" b="13280"/>
        <a:stretch>
          <a:fillRect/>
        </a:stretch>
      </xdr:blipFill>
      <xdr:spPr bwMode="auto">
        <a:xfrm>
          <a:off x="28576" y="85725"/>
          <a:ext cx="1043976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1"/>
  <sheetViews>
    <sheetView workbookViewId="0">
      <selection activeCell="D1" sqref="D1:D1048576"/>
    </sheetView>
  </sheetViews>
  <sheetFormatPr baseColWidth="10" defaultRowHeight="11.25"/>
  <cols>
    <col min="1" max="1" width="6.28515625" style="1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3" bestFit="1" customWidth="1"/>
    <col min="6" max="6" width="11.28515625" style="3" bestFit="1" customWidth="1"/>
    <col min="7" max="7" width="11.42578125" style="3"/>
    <col min="8" max="8" width="13.7109375" style="6" customWidth="1"/>
    <col min="9" max="9" width="5.85546875" style="6" customWidth="1"/>
    <col min="10" max="10" width="14.85546875" style="6" customWidth="1"/>
    <col min="11" max="11" width="1.5703125" style="7" bestFit="1" customWidth="1"/>
    <col min="12" max="12" width="11.42578125" style="3"/>
    <col min="13" max="13" width="11.42578125" style="8"/>
    <col min="14" max="16384" width="11.42578125" style="3"/>
  </cols>
  <sheetData>
    <row r="1" spans="1:13">
      <c r="F1" s="4"/>
      <c r="G1" s="4"/>
      <c r="H1" s="5"/>
    </row>
    <row r="2" spans="1:13">
      <c r="F2" s="9" t="s">
        <v>0</v>
      </c>
      <c r="H2" s="10"/>
    </row>
    <row r="4" spans="1:13">
      <c r="B4" s="262" t="s">
        <v>1</v>
      </c>
      <c r="C4" s="262"/>
      <c r="D4" s="262"/>
      <c r="E4" s="262"/>
      <c r="F4" s="262"/>
      <c r="J4" s="11"/>
    </row>
    <row r="5" spans="1:13">
      <c r="B5" s="265" t="s">
        <v>2</v>
      </c>
      <c r="C5" s="265"/>
      <c r="D5" s="265"/>
      <c r="E5" s="265"/>
      <c r="F5" s="265"/>
      <c r="G5" s="12"/>
    </row>
    <row r="6" spans="1:13">
      <c r="B6" s="13"/>
      <c r="C6" s="13"/>
      <c r="D6" s="13"/>
      <c r="E6" s="13"/>
      <c r="F6" s="13"/>
      <c r="G6" s="12"/>
    </row>
    <row r="7" spans="1:13">
      <c r="A7" s="266" t="s">
        <v>3</v>
      </c>
      <c r="B7" s="266"/>
      <c r="C7" s="266"/>
      <c r="D7" s="266"/>
      <c r="E7" s="266"/>
      <c r="F7" s="266"/>
      <c r="G7" s="266"/>
      <c r="I7" s="6" t="s">
        <v>4</v>
      </c>
    </row>
    <row r="8" spans="1:13" ht="12" thickBot="1">
      <c r="B8" s="14"/>
      <c r="C8" s="14"/>
      <c r="D8" s="14"/>
      <c r="E8" s="14"/>
      <c r="F8" s="14"/>
    </row>
    <row r="9" spans="1:13" ht="12" thickBot="1">
      <c r="B9" s="1"/>
      <c r="C9" s="1"/>
      <c r="D9" s="1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67" t="s">
        <v>7</v>
      </c>
      <c r="B11" s="267" t="s">
        <v>8</v>
      </c>
      <c r="C11" s="17" t="s">
        <v>9</v>
      </c>
      <c r="D11" s="18" t="s">
        <v>10</v>
      </c>
      <c r="E11" s="270" t="s">
        <v>11</v>
      </c>
      <c r="F11" s="270" t="s">
        <v>12</v>
      </c>
      <c r="J11" s="19"/>
      <c r="M11" s="3"/>
    </row>
    <row r="12" spans="1:13" ht="12" thickBot="1">
      <c r="A12" s="268"/>
      <c r="B12" s="269"/>
      <c r="C12" s="20" t="s">
        <v>13</v>
      </c>
      <c r="D12" s="21" t="s">
        <v>14</v>
      </c>
      <c r="E12" s="271"/>
      <c r="F12" s="271"/>
      <c r="J12" s="19"/>
      <c r="M12" s="3"/>
    </row>
    <row r="13" spans="1:13">
      <c r="A13" s="22"/>
      <c r="B13" s="264" t="s">
        <v>15</v>
      </c>
      <c r="C13" s="264"/>
      <c r="D13" s="264"/>
      <c r="E13" s="264"/>
      <c r="F13" s="264"/>
      <c r="H13" s="256" t="s">
        <v>16</v>
      </c>
      <c r="I13" s="256"/>
      <c r="J13" s="256"/>
      <c r="M13" s="3"/>
    </row>
    <row r="14" spans="1:13">
      <c r="A14" s="22"/>
      <c r="B14" s="23"/>
      <c r="C14" s="24"/>
      <c r="D14" s="23"/>
      <c r="E14" s="23"/>
      <c r="F14" s="23"/>
      <c r="J14" s="19"/>
      <c r="M14" s="3"/>
    </row>
    <row r="15" spans="1:13">
      <c r="A15" s="1">
        <v>1091</v>
      </c>
      <c r="B15" s="25" t="s">
        <v>17</v>
      </c>
      <c r="C15" s="26">
        <v>180100</v>
      </c>
      <c r="D15" s="27"/>
      <c r="E15" s="28"/>
      <c r="F15" s="29"/>
      <c r="J15" s="19"/>
      <c r="M15" s="3"/>
    </row>
    <row r="16" spans="1:13">
      <c r="A16" s="1">
        <v>1093</v>
      </c>
      <c r="B16" s="25" t="s">
        <v>18</v>
      </c>
      <c r="C16" s="26">
        <v>190000</v>
      </c>
      <c r="D16" s="27"/>
      <c r="E16" s="28"/>
      <c r="F16" s="29"/>
      <c r="J16" s="19"/>
      <c r="M16" s="3"/>
    </row>
    <row r="17" spans="1:13">
      <c r="A17" s="1">
        <v>1092</v>
      </c>
      <c r="B17" s="25" t="s">
        <v>19</v>
      </c>
      <c r="C17" s="26">
        <v>191100</v>
      </c>
      <c r="D17" s="27"/>
      <c r="E17" s="28"/>
      <c r="F17" s="29"/>
      <c r="J17" s="19"/>
      <c r="M17" s="3"/>
    </row>
    <row r="18" spans="1:13">
      <c r="A18" s="1">
        <v>1094</v>
      </c>
      <c r="B18" s="25" t="s">
        <v>20</v>
      </c>
      <c r="C18" s="26">
        <v>200900</v>
      </c>
      <c r="D18" s="27"/>
      <c r="E18" s="28"/>
      <c r="F18" s="29"/>
      <c r="J18" s="19"/>
      <c r="M18" s="3"/>
    </row>
    <row r="19" spans="1:13">
      <c r="B19" s="30"/>
      <c r="C19" s="31"/>
      <c r="D19" s="32"/>
      <c r="E19" s="33"/>
      <c r="F19" s="34"/>
      <c r="J19" s="19"/>
      <c r="M19" s="3"/>
    </row>
    <row r="20" spans="1:13">
      <c r="A20" s="1">
        <v>1062</v>
      </c>
      <c r="B20" s="25" t="s">
        <v>21</v>
      </c>
      <c r="C20" s="26">
        <v>238800</v>
      </c>
      <c r="D20" s="27"/>
      <c r="E20" s="28"/>
      <c r="F20" s="29"/>
      <c r="J20" s="19"/>
      <c r="M20" s="3"/>
    </row>
    <row r="21" spans="1:13">
      <c r="A21" s="1">
        <v>1061</v>
      </c>
      <c r="B21" s="25" t="s">
        <v>22</v>
      </c>
      <c r="C21" s="26">
        <v>229700</v>
      </c>
      <c r="D21" s="27"/>
      <c r="E21" s="28"/>
      <c r="F21" s="29"/>
      <c r="J21" s="19"/>
      <c r="M21" s="3"/>
    </row>
    <row r="22" spans="1:13">
      <c r="A22" s="1">
        <v>1060</v>
      </c>
      <c r="B22" s="25" t="s">
        <v>23</v>
      </c>
      <c r="C22" s="26">
        <v>218100</v>
      </c>
      <c r="D22" s="27"/>
      <c r="E22" s="28"/>
      <c r="F22" s="29"/>
      <c r="J22" s="19"/>
      <c r="M22" s="3"/>
    </row>
    <row r="23" spans="1:13">
      <c r="B23" s="30"/>
      <c r="C23" s="31"/>
      <c r="D23" s="32"/>
      <c r="E23" s="33"/>
      <c r="F23" s="34"/>
      <c r="J23" s="19"/>
      <c r="M23" s="3"/>
    </row>
    <row r="24" spans="1:13">
      <c r="A24" s="35">
        <v>7401</v>
      </c>
      <c r="B24" s="25" t="s">
        <v>24</v>
      </c>
      <c r="C24" s="36">
        <v>452100</v>
      </c>
      <c r="D24" s="27"/>
      <c r="E24" s="37"/>
      <c r="F24" s="28"/>
      <c r="J24" s="19"/>
      <c r="M24" s="3"/>
    </row>
    <row r="25" spans="1:13">
      <c r="A25" s="35">
        <v>7441</v>
      </c>
      <c r="B25" s="25" t="s">
        <v>25</v>
      </c>
      <c r="C25" s="36">
        <v>491900</v>
      </c>
      <c r="D25" s="27"/>
      <c r="E25" s="37"/>
      <c r="F25" s="28"/>
      <c r="J25" s="19"/>
      <c r="M25" s="3"/>
    </row>
    <row r="26" spans="1:13">
      <c r="A26" s="35">
        <v>7440</v>
      </c>
      <c r="B26" s="25" t="s">
        <v>26</v>
      </c>
      <c r="C26" s="36">
        <v>539200</v>
      </c>
      <c r="D26" s="27"/>
      <c r="E26" s="28"/>
      <c r="F26" s="28"/>
      <c r="J26" s="19"/>
      <c r="M26" s="3"/>
    </row>
    <row r="27" spans="1:13" ht="12" thickBot="1">
      <c r="B27" s="30"/>
      <c r="C27" s="31"/>
      <c r="D27" s="32"/>
      <c r="E27" s="33"/>
      <c r="F27" s="34"/>
      <c r="J27" s="19"/>
      <c r="M27" s="3"/>
    </row>
    <row r="28" spans="1:13" ht="12" thickBot="1">
      <c r="B28" s="30"/>
      <c r="C28" s="31"/>
      <c r="D28" s="32"/>
      <c r="E28" s="38" t="s">
        <v>27</v>
      </c>
      <c r="F28" s="38" t="s">
        <v>28</v>
      </c>
      <c r="J28" s="19"/>
      <c r="M28" s="3"/>
    </row>
    <row r="29" spans="1:13">
      <c r="A29" s="35">
        <v>7494</v>
      </c>
      <c r="B29" s="25" t="s">
        <v>29</v>
      </c>
      <c r="C29" s="36">
        <v>251900</v>
      </c>
      <c r="D29" s="27"/>
      <c r="E29" s="37">
        <f>C29*0.96</f>
        <v>241824</v>
      </c>
      <c r="F29" s="28">
        <f>C29*0.93</f>
        <v>234267</v>
      </c>
      <c r="J29" s="19"/>
      <c r="M29" s="3"/>
    </row>
    <row r="30" spans="1:13">
      <c r="A30" s="35">
        <v>7493</v>
      </c>
      <c r="B30" s="39" t="s">
        <v>30</v>
      </c>
      <c r="C30" s="36">
        <v>272800</v>
      </c>
      <c r="D30" s="27"/>
      <c r="E30" s="37">
        <f>C30*0.96</f>
        <v>261888</v>
      </c>
      <c r="F30" s="28">
        <f>C30*0.93</f>
        <v>253704</v>
      </c>
      <c r="J30" s="19"/>
      <c r="M30" s="3"/>
    </row>
    <row r="31" spans="1:13">
      <c r="A31" s="35">
        <v>7497</v>
      </c>
      <c r="B31" s="25" t="s">
        <v>31</v>
      </c>
      <c r="C31" s="36">
        <v>311900</v>
      </c>
      <c r="D31" s="27"/>
      <c r="E31" s="37">
        <f>C31*0.96</f>
        <v>299424</v>
      </c>
      <c r="F31" s="28">
        <f>C31*0.93</f>
        <v>290067</v>
      </c>
      <c r="J31" s="19"/>
      <c r="M31" s="3"/>
    </row>
    <row r="32" spans="1:13">
      <c r="A32" s="35">
        <v>7495</v>
      </c>
      <c r="B32" s="25" t="s">
        <v>32</v>
      </c>
      <c r="C32" s="36">
        <v>326100</v>
      </c>
      <c r="D32" s="27"/>
      <c r="E32" s="37">
        <f>C32*0.96</f>
        <v>313056</v>
      </c>
      <c r="F32" s="28">
        <f>C32*0.93</f>
        <v>303273</v>
      </c>
      <c r="J32" s="19"/>
      <c r="M32" s="3"/>
    </row>
    <row r="33" spans="1:13">
      <c r="B33" s="30"/>
      <c r="C33" s="31"/>
      <c r="D33" s="32"/>
      <c r="E33" s="33"/>
      <c r="F33" s="34"/>
      <c r="J33" s="19"/>
      <c r="M33" s="3"/>
    </row>
    <row r="34" spans="1:13">
      <c r="A34" s="35">
        <v>6981</v>
      </c>
      <c r="B34" s="25" t="s">
        <v>33</v>
      </c>
      <c r="C34" s="36">
        <v>495000</v>
      </c>
      <c r="D34" s="40"/>
      <c r="E34" s="37">
        <f>C34*0.96</f>
        <v>475200</v>
      </c>
      <c r="F34" s="28">
        <f>C34*0.93</f>
        <v>460350</v>
      </c>
      <c r="G34" s="41"/>
      <c r="H34" s="42"/>
      <c r="I34" s="42"/>
      <c r="J34" s="43"/>
      <c r="M34" s="3"/>
    </row>
    <row r="35" spans="1:13">
      <c r="A35" s="35">
        <v>6980</v>
      </c>
      <c r="B35" s="25" t="s">
        <v>34</v>
      </c>
      <c r="C35" s="36">
        <v>558200</v>
      </c>
      <c r="D35" s="40"/>
      <c r="E35" s="37">
        <f>C35*0.96</f>
        <v>535872</v>
      </c>
      <c r="F35" s="28">
        <f>C35*0.93</f>
        <v>519126</v>
      </c>
      <c r="G35" s="41"/>
      <c r="H35" s="42"/>
      <c r="I35" s="42"/>
      <c r="J35" s="43"/>
      <c r="M35" s="3"/>
    </row>
    <row r="36" spans="1:13">
      <c r="A36" s="35">
        <v>6987</v>
      </c>
      <c r="B36" s="25" t="s">
        <v>35</v>
      </c>
      <c r="C36" s="36">
        <v>627100</v>
      </c>
      <c r="D36" s="40"/>
      <c r="E36" s="37">
        <f>C36*0.96</f>
        <v>602016</v>
      </c>
      <c r="F36" s="28">
        <f>C36*0.93</f>
        <v>583203</v>
      </c>
      <c r="G36" s="41"/>
      <c r="H36" s="42"/>
      <c r="I36" s="42"/>
      <c r="J36" s="43"/>
      <c r="M36" s="3"/>
    </row>
    <row r="37" spans="1:13">
      <c r="A37" s="35">
        <v>6986</v>
      </c>
      <c r="B37" s="25" t="s">
        <v>36</v>
      </c>
      <c r="C37" s="36">
        <v>648600</v>
      </c>
      <c r="D37" s="40"/>
      <c r="E37" s="37">
        <f>C37*0.96</f>
        <v>622656</v>
      </c>
      <c r="F37" s="28">
        <f>C37*0.93</f>
        <v>603198</v>
      </c>
      <c r="G37" s="41"/>
      <c r="H37" s="42"/>
      <c r="I37" s="42"/>
      <c r="J37" s="43"/>
      <c r="M37" s="3"/>
    </row>
    <row r="38" spans="1:13">
      <c r="B38" s="30"/>
      <c r="C38" s="31"/>
      <c r="D38" s="32"/>
      <c r="E38" s="33"/>
      <c r="F38" s="34"/>
      <c r="J38" s="19"/>
      <c r="M38" s="3"/>
    </row>
    <row r="39" spans="1:13">
      <c r="A39" s="35">
        <v>7986</v>
      </c>
      <c r="B39" s="25" t="s">
        <v>37</v>
      </c>
      <c r="C39" s="36">
        <v>777300</v>
      </c>
      <c r="D39" s="44"/>
      <c r="E39" s="37">
        <f>C39*0.96</f>
        <v>746208</v>
      </c>
      <c r="F39" s="28">
        <f>C39*0.93</f>
        <v>722889</v>
      </c>
      <c r="J39" s="19"/>
      <c r="M39" s="3"/>
    </row>
    <row r="40" spans="1:13">
      <c r="A40" s="35">
        <v>7983</v>
      </c>
      <c r="B40" s="25" t="s">
        <v>38</v>
      </c>
      <c r="C40" s="36">
        <v>841000</v>
      </c>
      <c r="D40" s="44"/>
      <c r="E40" s="37">
        <f>C40*0.96</f>
        <v>807360</v>
      </c>
      <c r="F40" s="28">
        <f>C40*0.93</f>
        <v>782130</v>
      </c>
      <c r="J40" s="19"/>
      <c r="M40" s="3"/>
    </row>
    <row r="41" spans="1:13">
      <c r="B41" s="30"/>
      <c r="C41" s="31"/>
      <c r="D41" s="32"/>
      <c r="E41" s="33"/>
      <c r="F41" s="34"/>
      <c r="J41" s="19"/>
      <c r="M41" s="3"/>
    </row>
    <row r="42" spans="1:13">
      <c r="A42" s="35">
        <v>8107</v>
      </c>
      <c r="B42" s="25" t="s">
        <v>39</v>
      </c>
      <c r="C42" s="36">
        <v>566800</v>
      </c>
      <c r="D42" s="27"/>
      <c r="E42" s="37">
        <f>C42*0.96</f>
        <v>544128</v>
      </c>
      <c r="F42" s="28">
        <f>C42*0.93</f>
        <v>527124</v>
      </c>
      <c r="J42" s="19"/>
      <c r="M42" s="3"/>
    </row>
    <row r="43" spans="1:13">
      <c r="A43" s="35">
        <v>8127</v>
      </c>
      <c r="B43" s="25" t="s">
        <v>40</v>
      </c>
      <c r="C43" s="36">
        <v>704500</v>
      </c>
      <c r="D43" s="45"/>
      <c r="E43" s="37">
        <f>C43*0.96</f>
        <v>676320</v>
      </c>
      <c r="F43" s="28">
        <f>C43*0.93</f>
        <v>655185</v>
      </c>
      <c r="J43" s="19"/>
      <c r="M43" s="3"/>
    </row>
    <row r="44" spans="1:13">
      <c r="A44" s="35"/>
      <c r="B44" s="30"/>
      <c r="C44" s="31"/>
      <c r="D44" s="46"/>
      <c r="E44" s="33"/>
      <c r="F44" s="33"/>
      <c r="J44" s="19"/>
      <c r="M44" s="3"/>
    </row>
    <row r="45" spans="1:13">
      <c r="A45" s="35">
        <v>2201</v>
      </c>
      <c r="B45" s="25" t="s">
        <v>41</v>
      </c>
      <c r="C45" s="47">
        <v>212900</v>
      </c>
      <c r="D45" s="27"/>
      <c r="E45" s="37">
        <f>C45*0.96</f>
        <v>204384</v>
      </c>
      <c r="F45" s="28">
        <f>C45*0.93</f>
        <v>197997</v>
      </c>
      <c r="J45" s="19"/>
      <c r="M45" s="3"/>
    </row>
    <row r="46" spans="1:13">
      <c r="A46" s="35">
        <v>2202</v>
      </c>
      <c r="B46" s="25" t="s">
        <v>42</v>
      </c>
      <c r="C46" s="47">
        <v>219800</v>
      </c>
      <c r="D46" s="27"/>
      <c r="E46" s="37">
        <f>C46*0.96</f>
        <v>211008</v>
      </c>
      <c r="F46" s="28">
        <f>C46*0.93</f>
        <v>204414</v>
      </c>
      <c r="J46" s="19"/>
      <c r="M46" s="3"/>
    </row>
    <row r="47" spans="1:13">
      <c r="A47" s="35">
        <v>2203</v>
      </c>
      <c r="B47" s="25" t="s">
        <v>43</v>
      </c>
      <c r="C47" s="47">
        <v>190800</v>
      </c>
      <c r="D47" s="27"/>
      <c r="E47" s="37">
        <f>C47*0.96</f>
        <v>183168</v>
      </c>
      <c r="F47" s="28">
        <f>C47*0.93</f>
        <v>177444</v>
      </c>
      <c r="J47" s="19"/>
      <c r="M47" s="3"/>
    </row>
    <row r="48" spans="1:13" ht="12" thickBot="1">
      <c r="B48" s="30"/>
      <c r="C48" s="31"/>
      <c r="D48" s="32"/>
      <c r="E48" s="33"/>
      <c r="F48" s="34"/>
      <c r="J48" s="19"/>
      <c r="M48" s="3"/>
    </row>
    <row r="49" spans="1:13" ht="12" thickBot="1">
      <c r="B49" s="30"/>
      <c r="C49" s="31"/>
      <c r="D49" s="32"/>
      <c r="E49" s="38" t="s">
        <v>44</v>
      </c>
      <c r="F49" s="38" t="s">
        <v>45</v>
      </c>
      <c r="J49" s="19"/>
      <c r="M49" s="3"/>
    </row>
    <row r="50" spans="1:13">
      <c r="A50" s="35">
        <v>2592</v>
      </c>
      <c r="B50" s="25" t="s">
        <v>46</v>
      </c>
      <c r="C50" s="36">
        <v>331900</v>
      </c>
      <c r="D50" s="27"/>
      <c r="E50" s="28">
        <f>C50*0.95</f>
        <v>315305</v>
      </c>
      <c r="F50" s="29">
        <f>C50*0.91</f>
        <v>302029</v>
      </c>
      <c r="J50" s="19"/>
      <c r="M50" s="3"/>
    </row>
    <row r="51" spans="1:13">
      <c r="A51" s="35">
        <v>2593</v>
      </c>
      <c r="B51" s="25" t="s">
        <v>47</v>
      </c>
      <c r="C51" s="36">
        <v>368000</v>
      </c>
      <c r="D51" s="27"/>
      <c r="E51" s="28">
        <f>C51*0.95</f>
        <v>349600</v>
      </c>
      <c r="F51" s="29">
        <f>C51*0.91</f>
        <v>334880</v>
      </c>
      <c r="J51" s="19"/>
      <c r="M51" s="3"/>
    </row>
    <row r="52" spans="1:13">
      <c r="A52" s="35">
        <v>2594</v>
      </c>
      <c r="B52" s="25" t="s">
        <v>48</v>
      </c>
      <c r="C52" s="36">
        <v>396700</v>
      </c>
      <c r="D52" s="27"/>
      <c r="E52" s="28">
        <f>C52*0.95</f>
        <v>376865</v>
      </c>
      <c r="F52" s="29">
        <f>C52*0.91</f>
        <v>360997</v>
      </c>
      <c r="J52" s="19"/>
      <c r="M52" s="3"/>
    </row>
    <row r="53" spans="1:13">
      <c r="A53" s="35">
        <v>2590</v>
      </c>
      <c r="B53" s="25" t="s">
        <v>49</v>
      </c>
      <c r="C53" s="36">
        <v>433700</v>
      </c>
      <c r="D53" s="27"/>
      <c r="E53" s="28">
        <f>C53*0.95</f>
        <v>412015</v>
      </c>
      <c r="F53" s="29">
        <f>C53*0.91</f>
        <v>394667</v>
      </c>
      <c r="J53" s="19"/>
      <c r="M53" s="3"/>
    </row>
    <row r="54" spans="1:13">
      <c r="A54" s="35">
        <v>2595</v>
      </c>
      <c r="B54" s="25" t="s">
        <v>50</v>
      </c>
      <c r="C54" s="36">
        <v>454700</v>
      </c>
      <c r="D54" s="27"/>
      <c r="E54" s="28">
        <f>C54*0.95</f>
        <v>431965</v>
      </c>
      <c r="F54" s="29">
        <f>C54*0.91</f>
        <v>413777</v>
      </c>
      <c r="J54" s="19"/>
      <c r="M54" s="3"/>
    </row>
    <row r="55" spans="1:13">
      <c r="B55" s="30"/>
      <c r="C55" s="31"/>
      <c r="D55" s="32"/>
      <c r="E55" s="33"/>
      <c r="F55" s="34"/>
      <c r="J55" s="19"/>
      <c r="M55" s="3"/>
    </row>
    <row r="56" spans="1:13">
      <c r="A56" s="48">
        <v>1784</v>
      </c>
      <c r="B56" s="25" t="s">
        <v>51</v>
      </c>
      <c r="C56" s="36">
        <v>237100</v>
      </c>
      <c r="D56" s="27">
        <f>C56-J56</f>
        <v>232100</v>
      </c>
      <c r="E56" s="28">
        <f t="shared" ref="E56:E62" si="0">C56*0.95</f>
        <v>225245</v>
      </c>
      <c r="F56" s="29">
        <f t="shared" ref="F56:F62" si="1">C56*0.91</f>
        <v>215761</v>
      </c>
      <c r="G56" s="49"/>
      <c r="H56" s="50">
        <f>A56</f>
        <v>1784</v>
      </c>
      <c r="I56" s="50">
        <v>2015</v>
      </c>
      <c r="J56" s="51">
        <v>5000</v>
      </c>
      <c r="M56" s="3"/>
    </row>
    <row r="57" spans="1:13">
      <c r="A57" s="48">
        <v>1797</v>
      </c>
      <c r="B57" s="25" t="s">
        <v>52</v>
      </c>
      <c r="C57" s="36">
        <v>249500</v>
      </c>
      <c r="D57" s="27">
        <f t="shared" ref="D57:D62" si="2">C57-J57</f>
        <v>244500</v>
      </c>
      <c r="E57" s="28">
        <f t="shared" si="0"/>
        <v>237025</v>
      </c>
      <c r="F57" s="29">
        <f t="shared" si="1"/>
        <v>227045</v>
      </c>
      <c r="G57" s="49"/>
      <c r="H57" s="50">
        <f t="shared" ref="H57:H62" si="3">A57</f>
        <v>1797</v>
      </c>
      <c r="I57" s="50">
        <v>2015</v>
      </c>
      <c r="J57" s="51">
        <v>5000</v>
      </c>
      <c r="M57" s="3"/>
    </row>
    <row r="58" spans="1:13">
      <c r="A58" s="35">
        <v>1796</v>
      </c>
      <c r="B58" s="25" t="s">
        <v>53</v>
      </c>
      <c r="C58" s="36">
        <v>259600</v>
      </c>
      <c r="D58" s="27">
        <f t="shared" si="2"/>
        <v>254600</v>
      </c>
      <c r="E58" s="28">
        <f t="shared" si="0"/>
        <v>246620</v>
      </c>
      <c r="F58" s="29">
        <f t="shared" si="1"/>
        <v>236236</v>
      </c>
      <c r="G58" s="49"/>
      <c r="H58" s="50">
        <f t="shared" si="3"/>
        <v>1796</v>
      </c>
      <c r="I58" s="50">
        <v>2015</v>
      </c>
      <c r="J58" s="51">
        <v>5000</v>
      </c>
      <c r="M58" s="3"/>
    </row>
    <row r="59" spans="1:13">
      <c r="A59" s="35">
        <v>1794</v>
      </c>
      <c r="B59" s="25" t="s">
        <v>54</v>
      </c>
      <c r="C59" s="36">
        <v>284000</v>
      </c>
      <c r="D59" s="27">
        <f t="shared" si="2"/>
        <v>279000</v>
      </c>
      <c r="E59" s="28">
        <f t="shared" si="0"/>
        <v>269800</v>
      </c>
      <c r="F59" s="29">
        <f t="shared" si="1"/>
        <v>258440</v>
      </c>
      <c r="G59" s="49"/>
      <c r="H59" s="50">
        <f t="shared" si="3"/>
        <v>1794</v>
      </c>
      <c r="I59" s="50">
        <v>2015</v>
      </c>
      <c r="J59" s="51">
        <v>5000</v>
      </c>
      <c r="M59" s="3"/>
    </row>
    <row r="60" spans="1:13">
      <c r="A60" s="35">
        <v>1781</v>
      </c>
      <c r="B60" s="25" t="s">
        <v>55</v>
      </c>
      <c r="C60" s="52">
        <v>289700</v>
      </c>
      <c r="D60" s="27">
        <f t="shared" si="2"/>
        <v>284700</v>
      </c>
      <c r="E60" s="28">
        <f t="shared" si="0"/>
        <v>275215</v>
      </c>
      <c r="F60" s="29">
        <f t="shared" si="1"/>
        <v>263627</v>
      </c>
      <c r="G60" s="49"/>
      <c r="H60" s="50">
        <f t="shared" si="3"/>
        <v>1781</v>
      </c>
      <c r="I60" s="50">
        <v>2015</v>
      </c>
      <c r="J60" s="51">
        <v>5000</v>
      </c>
      <c r="M60" s="3"/>
    </row>
    <row r="61" spans="1:13">
      <c r="A61" s="35">
        <v>1782</v>
      </c>
      <c r="B61" s="53" t="s">
        <v>56</v>
      </c>
      <c r="C61" s="26">
        <v>303000</v>
      </c>
      <c r="D61" s="27">
        <f t="shared" si="2"/>
        <v>298000</v>
      </c>
      <c r="E61" s="28">
        <f t="shared" si="0"/>
        <v>287850</v>
      </c>
      <c r="F61" s="29">
        <f t="shared" si="1"/>
        <v>275730</v>
      </c>
      <c r="G61" s="49"/>
      <c r="H61" s="50">
        <f t="shared" si="3"/>
        <v>1782</v>
      </c>
      <c r="I61" s="50">
        <v>2015</v>
      </c>
      <c r="J61" s="51">
        <v>5000</v>
      </c>
      <c r="M61" s="3"/>
    </row>
    <row r="62" spans="1:13">
      <c r="A62" s="35">
        <v>1783</v>
      </c>
      <c r="B62" s="53" t="s">
        <v>57</v>
      </c>
      <c r="C62" s="26">
        <v>332900</v>
      </c>
      <c r="D62" s="27">
        <f t="shared" si="2"/>
        <v>327900</v>
      </c>
      <c r="E62" s="28">
        <f t="shared" si="0"/>
        <v>316255</v>
      </c>
      <c r="F62" s="29">
        <f t="shared" si="1"/>
        <v>302939</v>
      </c>
      <c r="H62" s="50">
        <f t="shared" si="3"/>
        <v>1783</v>
      </c>
      <c r="I62" s="50">
        <v>2015</v>
      </c>
      <c r="J62" s="51">
        <v>5000</v>
      </c>
      <c r="M62" s="3"/>
    </row>
    <row r="63" spans="1:13">
      <c r="A63" s="35"/>
      <c r="B63" s="54"/>
      <c r="C63" s="55"/>
      <c r="D63" s="32"/>
      <c r="E63" s="33"/>
      <c r="F63" s="34"/>
      <c r="H63" s="42"/>
      <c r="I63" s="42"/>
      <c r="J63" s="43"/>
      <c r="M63" s="3"/>
    </row>
    <row r="64" spans="1:13">
      <c r="A64" s="35">
        <v>4493</v>
      </c>
      <c r="B64" s="25" t="s">
        <v>58</v>
      </c>
      <c r="C64" s="36">
        <v>339900</v>
      </c>
      <c r="D64" s="27"/>
      <c r="E64" s="28">
        <f>C64*0.95</f>
        <v>322905</v>
      </c>
      <c r="F64" s="29">
        <f>C64*0.91</f>
        <v>309309</v>
      </c>
      <c r="H64" s="42"/>
      <c r="I64" s="42"/>
      <c r="J64" s="43"/>
      <c r="M64" s="3"/>
    </row>
    <row r="65" spans="1:19">
      <c r="A65" s="35">
        <v>4492</v>
      </c>
      <c r="B65" s="25" t="s">
        <v>59</v>
      </c>
      <c r="C65" s="36">
        <v>386900</v>
      </c>
      <c r="D65" s="27"/>
      <c r="E65" s="28">
        <f>C65*0.95</f>
        <v>367555</v>
      </c>
      <c r="F65" s="29">
        <f>C65*0.91</f>
        <v>352079</v>
      </c>
      <c r="H65" s="42"/>
      <c r="I65" s="42"/>
      <c r="J65" s="43"/>
      <c r="M65" s="3"/>
    </row>
    <row r="66" spans="1:19">
      <c r="A66" s="35">
        <v>4498</v>
      </c>
      <c r="B66" s="25" t="s">
        <v>60</v>
      </c>
      <c r="C66" s="36">
        <v>420900</v>
      </c>
      <c r="D66" s="27"/>
      <c r="E66" s="28">
        <f>C66*0.95</f>
        <v>399855</v>
      </c>
      <c r="F66" s="29">
        <f>C66*0.91</f>
        <v>383019</v>
      </c>
      <c r="H66" s="42"/>
      <c r="I66" s="42"/>
      <c r="J66" s="43"/>
      <c r="M66" s="3"/>
    </row>
    <row r="67" spans="1:19">
      <c r="A67" s="35">
        <v>4495</v>
      </c>
      <c r="B67" s="25" t="s">
        <v>61</v>
      </c>
      <c r="C67" s="36">
        <v>464200</v>
      </c>
      <c r="D67" s="27"/>
      <c r="E67" s="28">
        <f>C67*0.95</f>
        <v>440990</v>
      </c>
      <c r="F67" s="29">
        <f>C67*0.91</f>
        <v>422422</v>
      </c>
      <c r="H67" s="42"/>
      <c r="I67" s="42"/>
      <c r="J67" s="43"/>
      <c r="M67" s="3"/>
    </row>
    <row r="68" spans="1:19">
      <c r="A68" s="35">
        <v>4497</v>
      </c>
      <c r="B68" s="25" t="s">
        <v>62</v>
      </c>
      <c r="C68" s="36">
        <v>478100</v>
      </c>
      <c r="D68" s="27"/>
      <c r="E68" s="28">
        <f>C68*0.95</f>
        <v>454195</v>
      </c>
      <c r="F68" s="29">
        <f>C68*0.91</f>
        <v>435071</v>
      </c>
      <c r="H68" s="42"/>
      <c r="I68" s="42"/>
      <c r="J68" s="43"/>
      <c r="M68" s="3"/>
    </row>
    <row r="69" spans="1:19" ht="12" thickBot="1">
      <c r="B69" s="30"/>
      <c r="C69" s="31"/>
      <c r="D69" s="32"/>
      <c r="E69" s="33"/>
      <c r="F69" s="34"/>
      <c r="J69" s="19"/>
      <c r="M69" s="3"/>
    </row>
    <row r="70" spans="1:19" ht="12" thickBot="1">
      <c r="B70" s="30"/>
      <c r="C70" s="34"/>
      <c r="D70" s="32"/>
      <c r="E70" s="257" t="s">
        <v>63</v>
      </c>
      <c r="F70" s="258"/>
      <c r="J70" s="19"/>
      <c r="M70" s="3"/>
    </row>
    <row r="71" spans="1:19" ht="12" thickBot="1">
      <c r="B71" s="30"/>
      <c r="C71" s="34"/>
      <c r="D71" s="32"/>
      <c r="E71" s="259">
        <v>0.05</v>
      </c>
      <c r="F71" s="258"/>
      <c r="J71" s="19"/>
      <c r="M71" s="3"/>
    </row>
    <row r="72" spans="1:19">
      <c r="A72" s="35">
        <v>6190</v>
      </c>
      <c r="B72" s="25" t="s">
        <v>64</v>
      </c>
      <c r="C72" s="26">
        <v>1385400</v>
      </c>
      <c r="D72" s="27"/>
      <c r="E72" s="260">
        <f>C72*0.95</f>
        <v>1316130</v>
      </c>
      <c r="F72" s="261"/>
      <c r="J72" s="19"/>
      <c r="M72" s="3"/>
    </row>
    <row r="73" spans="1:19">
      <c r="B73" s="30"/>
      <c r="C73" s="31"/>
      <c r="D73" s="32"/>
      <c r="E73" s="33"/>
      <c r="F73" s="34"/>
      <c r="J73" s="19"/>
      <c r="M73" s="3"/>
    </row>
    <row r="74" spans="1:19">
      <c r="B74" s="264" t="s">
        <v>65</v>
      </c>
      <c r="C74" s="264"/>
      <c r="D74" s="264"/>
      <c r="E74" s="264"/>
      <c r="F74" s="264"/>
      <c r="G74" s="56"/>
      <c r="K74" s="57"/>
      <c r="L74" s="58"/>
      <c r="M74" s="3"/>
      <c r="S74" s="8"/>
    </row>
    <row r="75" spans="1:19" s="49" customFormat="1">
      <c r="A75" s="1"/>
      <c r="B75" s="30"/>
      <c r="C75" s="31"/>
      <c r="D75" s="32"/>
      <c r="E75" s="41"/>
      <c r="F75" s="41"/>
      <c r="G75" s="41"/>
      <c r="K75" s="7"/>
    </row>
    <row r="76" spans="1:19">
      <c r="A76" s="1">
        <v>1091</v>
      </c>
      <c r="B76" s="25" t="s">
        <v>17</v>
      </c>
      <c r="C76" s="26">
        <v>179500</v>
      </c>
      <c r="D76" s="27"/>
      <c r="E76" s="28"/>
      <c r="F76" s="29"/>
      <c r="G76" s="34"/>
      <c r="H76" s="42"/>
      <c r="I76" s="42"/>
      <c r="J76" s="43"/>
      <c r="L76" s="49"/>
      <c r="M76" s="3"/>
      <c r="S76" s="8"/>
    </row>
    <row r="77" spans="1:19">
      <c r="A77" s="1">
        <v>1093</v>
      </c>
      <c r="B77" s="25" t="s">
        <v>18</v>
      </c>
      <c r="C77" s="26">
        <v>190400</v>
      </c>
      <c r="D77" s="27"/>
      <c r="E77" s="28"/>
      <c r="F77" s="29"/>
      <c r="G77" s="34"/>
      <c r="H77" s="42"/>
      <c r="I77" s="42"/>
      <c r="J77" s="43"/>
      <c r="L77" s="49"/>
      <c r="M77" s="3"/>
      <c r="S77" s="8"/>
    </row>
    <row r="78" spans="1:19">
      <c r="A78" s="1">
        <v>1092</v>
      </c>
      <c r="B78" s="25" t="s">
        <v>19</v>
      </c>
      <c r="C78" s="26">
        <v>190500</v>
      </c>
      <c r="D78" s="27">
        <f>C78-J78</f>
        <v>185500</v>
      </c>
      <c r="E78" s="28"/>
      <c r="F78" s="29"/>
      <c r="G78" s="34"/>
      <c r="H78" s="50">
        <v>1092</v>
      </c>
      <c r="I78" s="50">
        <v>2015</v>
      </c>
      <c r="J78" s="51">
        <v>5000</v>
      </c>
      <c r="L78" s="49"/>
      <c r="M78" s="3"/>
      <c r="S78" s="8"/>
    </row>
    <row r="79" spans="1:19">
      <c r="A79" s="1">
        <v>1094</v>
      </c>
      <c r="B79" s="25" t="s">
        <v>20</v>
      </c>
      <c r="C79" s="26">
        <v>200500</v>
      </c>
      <c r="D79" s="27">
        <f>C79-J79</f>
        <v>195500</v>
      </c>
      <c r="E79" s="28"/>
      <c r="F79" s="29"/>
      <c r="G79" s="34"/>
      <c r="H79" s="50">
        <v>1094</v>
      </c>
      <c r="I79" s="50">
        <v>2015</v>
      </c>
      <c r="J79" s="51">
        <v>5000</v>
      </c>
      <c r="K79" s="57"/>
      <c r="L79" s="58"/>
      <c r="M79" s="3"/>
      <c r="S79" s="8"/>
    </row>
    <row r="80" spans="1:19">
      <c r="B80" s="30"/>
      <c r="C80" s="31"/>
      <c r="D80" s="32"/>
      <c r="E80" s="33"/>
      <c r="F80" s="34"/>
      <c r="G80" s="34"/>
      <c r="H80" s="42"/>
      <c r="I80" s="42"/>
      <c r="J80" s="43"/>
      <c r="K80" s="57"/>
      <c r="L80" s="58"/>
      <c r="M80" s="3"/>
      <c r="S80" s="8"/>
    </row>
    <row r="81" spans="1:19">
      <c r="A81" s="35">
        <v>7401</v>
      </c>
      <c r="B81" s="25" t="s">
        <v>24</v>
      </c>
      <c r="C81" s="36">
        <v>416900</v>
      </c>
      <c r="D81" s="27"/>
      <c r="E81" s="37"/>
      <c r="F81" s="28"/>
      <c r="G81" s="34"/>
      <c r="H81" s="42"/>
      <c r="I81" s="42"/>
      <c r="J81" s="43"/>
      <c r="K81" s="57"/>
      <c r="L81" s="58"/>
      <c r="M81" s="3"/>
      <c r="S81" s="8"/>
    </row>
    <row r="82" spans="1:19">
      <c r="A82" s="35">
        <v>7441</v>
      </c>
      <c r="B82" s="25" t="s">
        <v>25</v>
      </c>
      <c r="C82" s="36">
        <v>456200</v>
      </c>
      <c r="D82" s="27"/>
      <c r="E82" s="37"/>
      <c r="F82" s="28"/>
      <c r="G82" s="34"/>
      <c r="H82" s="42"/>
      <c r="I82" s="42"/>
      <c r="J82" s="43"/>
      <c r="K82" s="57"/>
      <c r="L82" s="58"/>
      <c r="M82" s="3"/>
      <c r="S82" s="8"/>
    </row>
    <row r="83" spans="1:19" ht="12" thickBot="1">
      <c r="B83" s="30"/>
      <c r="C83" s="34"/>
      <c r="D83" s="32"/>
      <c r="E83" s="33"/>
      <c r="F83" s="34"/>
      <c r="G83" s="34"/>
      <c r="K83" s="57"/>
      <c r="L83" s="58"/>
      <c r="M83" s="3"/>
      <c r="S83" s="8"/>
    </row>
    <row r="84" spans="1:19" s="6" customFormat="1" ht="12" thickBot="1">
      <c r="A84" s="35"/>
      <c r="B84" s="59"/>
      <c r="C84" s="48"/>
      <c r="D84" s="59"/>
      <c r="E84" s="38" t="s">
        <v>27</v>
      </c>
      <c r="F84" s="38" t="s">
        <v>28</v>
      </c>
      <c r="G84" s="60"/>
      <c r="H84" s="61"/>
      <c r="I84" s="61"/>
      <c r="K84" s="57"/>
      <c r="L84" s="62"/>
      <c r="S84" s="19"/>
    </row>
    <row r="85" spans="1:19">
      <c r="A85" s="35">
        <v>5603</v>
      </c>
      <c r="B85" s="53" t="s">
        <v>66</v>
      </c>
      <c r="C85" s="26">
        <v>360300</v>
      </c>
      <c r="D85" s="29"/>
      <c r="E85" s="37">
        <f>C85*0.96</f>
        <v>345888</v>
      </c>
      <c r="F85" s="28">
        <f>C85*0.93</f>
        <v>335079</v>
      </c>
      <c r="G85" s="4"/>
      <c r="H85" s="63"/>
      <c r="I85" s="63"/>
      <c r="J85" s="64"/>
      <c r="M85" s="3"/>
    </row>
    <row r="86" spans="1:19">
      <c r="A86" s="35">
        <v>5601</v>
      </c>
      <c r="B86" s="53" t="s">
        <v>67</v>
      </c>
      <c r="C86" s="26">
        <v>363400</v>
      </c>
      <c r="D86" s="29"/>
      <c r="E86" s="37">
        <f t="shared" ref="E86:E106" si="4">C86*0.96</f>
        <v>348864</v>
      </c>
      <c r="F86" s="28">
        <f t="shared" ref="F86:F106" si="5">C86*0.93</f>
        <v>337962</v>
      </c>
      <c r="G86" s="41"/>
      <c r="M86" s="3"/>
    </row>
    <row r="87" spans="1:19" s="49" customFormat="1">
      <c r="A87" s="35">
        <v>5611</v>
      </c>
      <c r="B87" s="25" t="s">
        <v>68</v>
      </c>
      <c r="C87" s="47">
        <v>435500</v>
      </c>
      <c r="D87" s="29">
        <f>C87-J87</f>
        <v>425500</v>
      </c>
      <c r="E87" s="37">
        <f t="shared" si="4"/>
        <v>418080</v>
      </c>
      <c r="F87" s="28">
        <f t="shared" si="5"/>
        <v>405015</v>
      </c>
      <c r="G87" s="41"/>
      <c r="H87" s="50">
        <f>A87</f>
        <v>5611</v>
      </c>
      <c r="I87" s="50">
        <v>2015</v>
      </c>
      <c r="J87" s="51">
        <v>10000</v>
      </c>
      <c r="K87" s="7"/>
    </row>
    <row r="88" spans="1:19" s="5" customFormat="1">
      <c r="A88" s="48"/>
      <c r="B88" s="54"/>
      <c r="C88" s="65"/>
      <c r="D88" s="34"/>
      <c r="E88" s="37"/>
      <c r="F88" s="28"/>
      <c r="G88" s="33"/>
      <c r="H88" s="63"/>
      <c r="I88" s="63"/>
      <c r="J88" s="66"/>
      <c r="K88" s="67"/>
    </row>
    <row r="89" spans="1:19">
      <c r="A89" s="35">
        <v>7494</v>
      </c>
      <c r="B89" s="25" t="s">
        <v>29</v>
      </c>
      <c r="C89" s="36">
        <v>240100</v>
      </c>
      <c r="D89" s="27"/>
      <c r="E89" s="37">
        <f t="shared" si="4"/>
        <v>230496</v>
      </c>
      <c r="F89" s="28">
        <f t="shared" si="5"/>
        <v>223293</v>
      </c>
      <c r="H89" s="63"/>
      <c r="I89" s="63"/>
      <c r="J89" s="64"/>
      <c r="M89" s="3"/>
    </row>
    <row r="90" spans="1:19">
      <c r="A90" s="35">
        <v>7493</v>
      </c>
      <c r="B90" s="39" t="s">
        <v>30</v>
      </c>
      <c r="C90" s="36">
        <v>260300</v>
      </c>
      <c r="D90" s="27"/>
      <c r="E90" s="37">
        <f t="shared" si="4"/>
        <v>249888</v>
      </c>
      <c r="F90" s="28">
        <f t="shared" si="5"/>
        <v>242079</v>
      </c>
      <c r="M90" s="3"/>
    </row>
    <row r="91" spans="1:19">
      <c r="A91" s="35">
        <v>7497</v>
      </c>
      <c r="B91" s="25" t="s">
        <v>31</v>
      </c>
      <c r="C91" s="36">
        <v>290700</v>
      </c>
      <c r="D91" s="27"/>
      <c r="E91" s="37">
        <f t="shared" si="4"/>
        <v>279072</v>
      </c>
      <c r="F91" s="28">
        <f t="shared" si="5"/>
        <v>270351</v>
      </c>
      <c r="H91" s="5"/>
      <c r="M91" s="3"/>
    </row>
    <row r="92" spans="1:19">
      <c r="A92" s="35">
        <v>7495</v>
      </c>
      <c r="B92" s="25" t="s">
        <v>32</v>
      </c>
      <c r="C92" s="36">
        <v>302800</v>
      </c>
      <c r="D92" s="27"/>
      <c r="E92" s="37">
        <f t="shared" si="4"/>
        <v>290688</v>
      </c>
      <c r="F92" s="28">
        <f t="shared" si="5"/>
        <v>281604</v>
      </c>
      <c r="H92" s="63"/>
      <c r="I92" s="63"/>
      <c r="J92" s="66"/>
      <c r="M92" s="3"/>
    </row>
    <row r="93" spans="1:19">
      <c r="A93" s="35"/>
      <c r="B93" s="68"/>
      <c r="C93" s="34"/>
      <c r="D93" s="32"/>
      <c r="E93" s="37"/>
      <c r="F93" s="28"/>
      <c r="M93" s="3"/>
    </row>
    <row r="94" spans="1:19" s="49" customFormat="1">
      <c r="A94" s="35">
        <v>6981</v>
      </c>
      <c r="B94" s="25" t="s">
        <v>33</v>
      </c>
      <c r="C94" s="36">
        <v>487300</v>
      </c>
      <c r="D94" s="40">
        <f>C94-J94</f>
        <v>472300</v>
      </c>
      <c r="E94" s="37">
        <f t="shared" si="4"/>
        <v>467808</v>
      </c>
      <c r="F94" s="28">
        <f t="shared" si="5"/>
        <v>453189</v>
      </c>
      <c r="G94" s="41"/>
      <c r="H94" s="50">
        <f>A94</f>
        <v>6981</v>
      </c>
      <c r="I94" s="50">
        <v>2015</v>
      </c>
      <c r="J94" s="51">
        <v>15000</v>
      </c>
      <c r="K94" s="7"/>
    </row>
    <row r="95" spans="1:19" s="49" customFormat="1">
      <c r="A95" s="35">
        <v>6980</v>
      </c>
      <c r="B95" s="25" t="s">
        <v>34</v>
      </c>
      <c r="C95" s="36">
        <v>549500</v>
      </c>
      <c r="D95" s="40">
        <f>C95-J95</f>
        <v>529500</v>
      </c>
      <c r="E95" s="37">
        <f t="shared" si="4"/>
        <v>527520</v>
      </c>
      <c r="F95" s="28">
        <f t="shared" si="5"/>
        <v>511035</v>
      </c>
      <c r="G95" s="41"/>
      <c r="H95" s="50">
        <f>A95</f>
        <v>6980</v>
      </c>
      <c r="I95" s="50">
        <v>2015</v>
      </c>
      <c r="J95" s="51">
        <v>20000</v>
      </c>
      <c r="K95" s="7"/>
    </row>
    <row r="96" spans="1:19" s="49" customFormat="1">
      <c r="A96" s="35">
        <v>6987</v>
      </c>
      <c r="B96" s="25" t="s">
        <v>35</v>
      </c>
      <c r="C96" s="36">
        <v>617400</v>
      </c>
      <c r="D96" s="40">
        <f>C96-J96</f>
        <v>592400</v>
      </c>
      <c r="E96" s="37">
        <f t="shared" si="4"/>
        <v>592704</v>
      </c>
      <c r="F96" s="28">
        <f t="shared" si="5"/>
        <v>574182</v>
      </c>
      <c r="G96" s="41"/>
      <c r="H96" s="50">
        <f>A96</f>
        <v>6987</v>
      </c>
      <c r="I96" s="50">
        <v>2015</v>
      </c>
      <c r="J96" s="51">
        <v>25000</v>
      </c>
      <c r="K96" s="7"/>
    </row>
    <row r="97" spans="1:19" s="49" customFormat="1">
      <c r="A97" s="35">
        <v>6986</v>
      </c>
      <c r="B97" s="25" t="s">
        <v>36</v>
      </c>
      <c r="C97" s="36">
        <v>638000</v>
      </c>
      <c r="D97" s="40">
        <f>C97-J97</f>
        <v>613000</v>
      </c>
      <c r="E97" s="37">
        <f t="shared" si="4"/>
        <v>612480</v>
      </c>
      <c r="F97" s="28">
        <f t="shared" si="5"/>
        <v>593340</v>
      </c>
      <c r="G97" s="41"/>
      <c r="H97" s="50">
        <f>A97</f>
        <v>6986</v>
      </c>
      <c r="I97" s="50">
        <v>2015</v>
      </c>
      <c r="J97" s="51">
        <v>25000</v>
      </c>
      <c r="K97" s="7"/>
    </row>
    <row r="98" spans="1:19">
      <c r="A98" s="35"/>
      <c r="B98" s="30"/>
      <c r="C98" s="34"/>
      <c r="D98" s="32"/>
      <c r="E98" s="37"/>
      <c r="F98" s="28"/>
      <c r="G98" s="69"/>
      <c r="H98" s="63"/>
      <c r="I98" s="63"/>
      <c r="J98" s="64"/>
      <c r="M98" s="3"/>
    </row>
    <row r="99" spans="1:19" s="49" customFormat="1">
      <c r="A99" s="35">
        <v>7986</v>
      </c>
      <c r="B99" s="25" t="s">
        <v>37</v>
      </c>
      <c r="C99" s="36">
        <v>762200</v>
      </c>
      <c r="D99" s="44"/>
      <c r="E99" s="37">
        <f t="shared" si="4"/>
        <v>731712</v>
      </c>
      <c r="F99" s="28">
        <f t="shared" si="5"/>
        <v>708846</v>
      </c>
      <c r="G99" s="41"/>
      <c r="H99" s="70"/>
      <c r="I99" s="70"/>
      <c r="J99" s="71"/>
      <c r="K99" s="7"/>
    </row>
    <row r="100" spans="1:19" s="4" customFormat="1">
      <c r="A100" s="35">
        <v>7983</v>
      </c>
      <c r="B100" s="25" t="s">
        <v>38</v>
      </c>
      <c r="C100" s="36">
        <v>824800</v>
      </c>
      <c r="D100" s="44"/>
      <c r="E100" s="37">
        <f t="shared" si="4"/>
        <v>791808</v>
      </c>
      <c r="F100" s="28">
        <f t="shared" si="5"/>
        <v>767064</v>
      </c>
      <c r="G100" s="41"/>
      <c r="H100" s="70"/>
      <c r="I100" s="70"/>
      <c r="J100" s="71"/>
      <c r="K100" s="67"/>
    </row>
    <row r="101" spans="1:19">
      <c r="E101" s="37"/>
      <c r="F101" s="28"/>
      <c r="H101" s="5"/>
      <c r="I101" s="19"/>
      <c r="J101" s="19"/>
    </row>
    <row r="102" spans="1:19" s="49" customFormat="1">
      <c r="A102" s="35">
        <v>2201</v>
      </c>
      <c r="B102" s="25" t="s">
        <v>41</v>
      </c>
      <c r="C102" s="47">
        <v>201000</v>
      </c>
      <c r="D102" s="27">
        <f>C102-J102</f>
        <v>191000</v>
      </c>
      <c r="E102" s="37">
        <f t="shared" si="4"/>
        <v>192960</v>
      </c>
      <c r="F102" s="28">
        <f t="shared" si="5"/>
        <v>186930</v>
      </c>
      <c r="G102" s="3"/>
      <c r="H102" s="50">
        <f>A102</f>
        <v>2201</v>
      </c>
      <c r="I102" s="50">
        <v>2015</v>
      </c>
      <c r="J102" s="51">
        <v>10000</v>
      </c>
      <c r="K102" s="72"/>
    </row>
    <row r="103" spans="1:19" s="49" customFormat="1">
      <c r="A103" s="35">
        <v>2202</v>
      </c>
      <c r="B103" s="25" t="s">
        <v>42</v>
      </c>
      <c r="C103" s="47">
        <v>210700</v>
      </c>
      <c r="D103" s="27">
        <f>C103-J103</f>
        <v>200700</v>
      </c>
      <c r="E103" s="37">
        <f t="shared" si="4"/>
        <v>202272</v>
      </c>
      <c r="F103" s="28">
        <f t="shared" si="5"/>
        <v>195951</v>
      </c>
      <c r="G103" s="3"/>
      <c r="H103" s="50">
        <f>A103</f>
        <v>2202</v>
      </c>
      <c r="I103" s="50">
        <v>2015</v>
      </c>
      <c r="J103" s="51">
        <v>10000</v>
      </c>
      <c r="K103" s="72"/>
    </row>
    <row r="104" spans="1:19">
      <c r="E104" s="37"/>
      <c r="F104" s="28"/>
      <c r="H104" s="5"/>
      <c r="I104" s="73"/>
      <c r="J104" s="73"/>
    </row>
    <row r="105" spans="1:19" s="49" customFormat="1">
      <c r="A105" s="35">
        <v>8107</v>
      </c>
      <c r="B105" s="25" t="s">
        <v>39</v>
      </c>
      <c r="C105" s="36">
        <v>556000</v>
      </c>
      <c r="D105" s="27"/>
      <c r="E105" s="37">
        <f t="shared" si="4"/>
        <v>533760</v>
      </c>
      <c r="F105" s="28">
        <f t="shared" si="5"/>
        <v>517080</v>
      </c>
      <c r="H105" s="5"/>
      <c r="I105" s="19"/>
      <c r="J105" s="19"/>
      <c r="K105" s="74"/>
      <c r="L105" s="41"/>
      <c r="M105" s="75"/>
      <c r="N105" s="75"/>
    </row>
    <row r="106" spans="1:19" s="49" customFormat="1">
      <c r="A106" s="35">
        <v>8127</v>
      </c>
      <c r="B106" s="25" t="s">
        <v>40</v>
      </c>
      <c r="C106" s="36">
        <v>686600</v>
      </c>
      <c r="D106" s="45"/>
      <c r="E106" s="37">
        <f t="shared" si="4"/>
        <v>659136</v>
      </c>
      <c r="F106" s="28">
        <f t="shared" si="5"/>
        <v>638538</v>
      </c>
      <c r="H106" s="5"/>
      <c r="I106" s="19"/>
      <c r="J106" s="19"/>
      <c r="K106" s="74"/>
      <c r="L106" s="41"/>
      <c r="M106" s="75"/>
      <c r="N106" s="75"/>
    </row>
    <row r="107" spans="1:19" ht="12" thickBot="1">
      <c r="A107" s="35"/>
      <c r="B107" s="30"/>
      <c r="C107" s="65"/>
      <c r="D107" s="34"/>
      <c r="E107" s="33"/>
      <c r="F107" s="34"/>
      <c r="H107" s="5"/>
      <c r="I107" s="19"/>
      <c r="J107" s="19"/>
      <c r="M107" s="3"/>
    </row>
    <row r="108" spans="1:19" ht="12" thickBot="1">
      <c r="E108" s="38" t="s">
        <v>44</v>
      </c>
      <c r="F108" s="38" t="s">
        <v>69</v>
      </c>
      <c r="H108" s="5"/>
      <c r="I108" s="19"/>
      <c r="J108" s="19"/>
      <c r="K108" s="57"/>
    </row>
    <row r="109" spans="1:19">
      <c r="A109" s="1">
        <v>1080</v>
      </c>
      <c r="B109" s="25" t="s">
        <v>70</v>
      </c>
      <c r="C109" s="36">
        <v>198800</v>
      </c>
      <c r="D109" s="27">
        <f>C109-J109</f>
        <v>193800</v>
      </c>
      <c r="E109" s="28">
        <f>C109*0.95</f>
        <v>188860</v>
      </c>
      <c r="F109" s="29">
        <f>C109*0.92</f>
        <v>182896</v>
      </c>
      <c r="G109" s="34"/>
      <c r="H109" s="50">
        <f>A109</f>
        <v>1080</v>
      </c>
      <c r="I109" s="50">
        <v>2015</v>
      </c>
      <c r="J109" s="51">
        <v>5000</v>
      </c>
      <c r="L109" s="49"/>
      <c r="M109" s="3"/>
      <c r="S109" s="8"/>
    </row>
    <row r="110" spans="1:19">
      <c r="A110" s="1">
        <v>1081</v>
      </c>
      <c r="B110" s="25" t="s">
        <v>71</v>
      </c>
      <c r="C110" s="36">
        <v>217200</v>
      </c>
      <c r="D110" s="27">
        <f>C110-J110</f>
        <v>207200</v>
      </c>
      <c r="E110" s="28">
        <f>C110*0.95</f>
        <v>206340</v>
      </c>
      <c r="F110" s="29">
        <f>C110*0.92</f>
        <v>199824</v>
      </c>
      <c r="G110" s="34"/>
      <c r="H110" s="50">
        <f>A110</f>
        <v>1081</v>
      </c>
      <c r="I110" s="50">
        <v>2015</v>
      </c>
      <c r="J110" s="51">
        <v>10000</v>
      </c>
      <c r="L110" s="49"/>
      <c r="M110" s="3"/>
      <c r="S110" s="8"/>
    </row>
    <row r="111" spans="1:19">
      <c r="A111" s="1">
        <v>1083</v>
      </c>
      <c r="B111" s="25" t="s">
        <v>72</v>
      </c>
      <c r="C111" s="36">
        <v>229000</v>
      </c>
      <c r="D111" s="27">
        <f>C111-J111</f>
        <v>217000</v>
      </c>
      <c r="E111" s="28">
        <f>C111*0.95</f>
        <v>217550</v>
      </c>
      <c r="F111" s="29">
        <f>C111*0.92</f>
        <v>210680</v>
      </c>
      <c r="G111" s="34"/>
      <c r="H111" s="50">
        <f>A111</f>
        <v>1083</v>
      </c>
      <c r="I111" s="50">
        <v>2015</v>
      </c>
      <c r="J111" s="51">
        <v>12000</v>
      </c>
      <c r="L111" s="49"/>
      <c r="M111" s="3"/>
      <c r="S111" s="8"/>
    </row>
    <row r="112" spans="1:19" ht="12" thickBot="1">
      <c r="A112" s="14"/>
      <c r="B112" s="13"/>
      <c r="C112" s="48"/>
      <c r="D112" s="14"/>
      <c r="E112" s="22"/>
      <c r="F112" s="76"/>
      <c r="H112" s="5"/>
      <c r="I112" s="5"/>
      <c r="J112" s="73"/>
      <c r="M112" s="3"/>
    </row>
    <row r="113" spans="1:13" ht="12" thickBot="1">
      <c r="A113" s="14"/>
      <c r="B113" s="13"/>
      <c r="C113" s="48"/>
      <c r="D113" s="14"/>
      <c r="E113" s="38" t="s">
        <v>44</v>
      </c>
      <c r="F113" s="38" t="s">
        <v>45</v>
      </c>
      <c r="H113" s="5"/>
      <c r="I113" s="5"/>
      <c r="J113" s="73"/>
      <c r="M113" s="3"/>
    </row>
    <row r="114" spans="1:13">
      <c r="A114" s="35">
        <v>2592</v>
      </c>
      <c r="B114" s="25" t="s">
        <v>46</v>
      </c>
      <c r="C114" s="36">
        <v>323100</v>
      </c>
      <c r="D114" s="27">
        <f>C114-J114</f>
        <v>298100</v>
      </c>
      <c r="E114" s="28">
        <f>C114*0.95</f>
        <v>306945</v>
      </c>
      <c r="F114" s="29">
        <f>C114*0.91</f>
        <v>294021</v>
      </c>
      <c r="G114" s="69"/>
      <c r="H114" s="50">
        <f>A114</f>
        <v>2592</v>
      </c>
      <c r="I114" s="50">
        <v>2015</v>
      </c>
      <c r="J114" s="51">
        <v>25000</v>
      </c>
      <c r="M114" s="3"/>
    </row>
    <row r="115" spans="1:13" s="49" customFormat="1">
      <c r="A115" s="35">
        <v>2593</v>
      </c>
      <c r="B115" s="25" t="s">
        <v>47</v>
      </c>
      <c r="C115" s="36">
        <v>362700</v>
      </c>
      <c r="D115" s="27">
        <f>C115-J115</f>
        <v>337700</v>
      </c>
      <c r="E115" s="28">
        <f t="shared" ref="E115:E140" si="6">C115*0.95</f>
        <v>344565</v>
      </c>
      <c r="F115" s="29">
        <f t="shared" ref="F115:F140" si="7">C115*0.91</f>
        <v>330057</v>
      </c>
      <c r="G115" s="69"/>
      <c r="H115" s="50">
        <f>A115</f>
        <v>2593</v>
      </c>
      <c r="I115" s="50">
        <v>2015</v>
      </c>
      <c r="J115" s="51">
        <v>25000</v>
      </c>
      <c r="K115" s="67"/>
    </row>
    <row r="116" spans="1:13">
      <c r="A116" s="35">
        <v>2594</v>
      </c>
      <c r="B116" s="25" t="s">
        <v>48</v>
      </c>
      <c r="C116" s="36">
        <v>393100</v>
      </c>
      <c r="D116" s="27">
        <f>C116-J116</f>
        <v>368100</v>
      </c>
      <c r="E116" s="28">
        <f t="shared" si="6"/>
        <v>373445</v>
      </c>
      <c r="F116" s="29">
        <f t="shared" si="7"/>
        <v>357721</v>
      </c>
      <c r="G116" s="69"/>
      <c r="H116" s="50">
        <f>A116</f>
        <v>2594</v>
      </c>
      <c r="I116" s="50">
        <v>2015</v>
      </c>
      <c r="J116" s="51">
        <v>25000</v>
      </c>
      <c r="K116" s="67"/>
      <c r="M116" s="3"/>
    </row>
    <row r="117" spans="1:13">
      <c r="A117" s="35">
        <v>2590</v>
      </c>
      <c r="B117" s="25" t="s">
        <v>49</v>
      </c>
      <c r="C117" s="36">
        <v>429700</v>
      </c>
      <c r="D117" s="27">
        <f>C117-J117</f>
        <v>379700</v>
      </c>
      <c r="E117" s="28">
        <f t="shared" si="6"/>
        <v>408215</v>
      </c>
      <c r="F117" s="29">
        <f t="shared" si="7"/>
        <v>391027</v>
      </c>
      <c r="G117" s="69"/>
      <c r="H117" s="50">
        <v>2590</v>
      </c>
      <c r="I117" s="50">
        <v>2015</v>
      </c>
      <c r="J117" s="51">
        <v>50000</v>
      </c>
      <c r="K117" s="67"/>
      <c r="M117" s="3"/>
    </row>
    <row r="118" spans="1:13">
      <c r="A118" s="35">
        <v>2595</v>
      </c>
      <c r="B118" s="25" t="s">
        <v>50</v>
      </c>
      <c r="C118" s="36">
        <v>450500</v>
      </c>
      <c r="D118" s="27">
        <f>C118-J118</f>
        <v>400500</v>
      </c>
      <c r="E118" s="28">
        <f t="shared" si="6"/>
        <v>427975</v>
      </c>
      <c r="F118" s="29">
        <f t="shared" si="7"/>
        <v>409955</v>
      </c>
      <c r="G118" s="69"/>
      <c r="H118" s="50">
        <v>2595</v>
      </c>
      <c r="I118" s="50">
        <v>2015</v>
      </c>
      <c r="J118" s="51">
        <v>50000</v>
      </c>
      <c r="K118" s="67"/>
      <c r="M118" s="3"/>
    </row>
    <row r="119" spans="1:13">
      <c r="A119" s="35"/>
      <c r="B119" s="30"/>
      <c r="C119" s="34"/>
      <c r="D119" s="32"/>
      <c r="E119" s="28"/>
      <c r="F119" s="29"/>
      <c r="G119" s="69"/>
      <c r="H119" s="5"/>
      <c r="I119" s="73"/>
      <c r="J119" s="73"/>
      <c r="M119" s="3"/>
    </row>
    <row r="120" spans="1:13" s="49" customFormat="1">
      <c r="A120" s="48">
        <v>1784</v>
      </c>
      <c r="B120" s="25" t="s">
        <v>51</v>
      </c>
      <c r="C120" s="36">
        <v>233300</v>
      </c>
      <c r="D120" s="27"/>
      <c r="E120" s="28">
        <f t="shared" si="6"/>
        <v>221635</v>
      </c>
      <c r="F120" s="29">
        <f t="shared" si="7"/>
        <v>212303</v>
      </c>
      <c r="H120" s="42"/>
      <c r="I120" s="42"/>
      <c r="J120" s="43"/>
      <c r="K120" s="7"/>
    </row>
    <row r="121" spans="1:13" s="49" customFormat="1">
      <c r="A121" s="48">
        <v>1797</v>
      </c>
      <c r="B121" s="25" t="s">
        <v>52</v>
      </c>
      <c r="C121" s="36">
        <v>244600</v>
      </c>
      <c r="D121" s="27">
        <f t="shared" ref="D121:D126" si="8">C121-J121</f>
        <v>234600</v>
      </c>
      <c r="E121" s="28">
        <f t="shared" si="6"/>
        <v>232370</v>
      </c>
      <c r="F121" s="29">
        <f t="shared" si="7"/>
        <v>222586</v>
      </c>
      <c r="H121" s="50">
        <f t="shared" ref="H121:H126" si="9">A121</f>
        <v>1797</v>
      </c>
      <c r="I121" s="50">
        <v>2015</v>
      </c>
      <c r="J121" s="51">
        <v>10000</v>
      </c>
      <c r="K121" s="7"/>
    </row>
    <row r="122" spans="1:13" s="49" customFormat="1">
      <c r="A122" s="35">
        <v>1796</v>
      </c>
      <c r="B122" s="25" t="s">
        <v>53</v>
      </c>
      <c r="C122" s="36">
        <v>254600</v>
      </c>
      <c r="D122" s="27">
        <f t="shared" si="8"/>
        <v>244600</v>
      </c>
      <c r="E122" s="28">
        <f t="shared" si="6"/>
        <v>241870</v>
      </c>
      <c r="F122" s="29">
        <f t="shared" si="7"/>
        <v>231686</v>
      </c>
      <c r="H122" s="50">
        <f t="shared" si="9"/>
        <v>1796</v>
      </c>
      <c r="I122" s="50">
        <v>2015</v>
      </c>
      <c r="J122" s="51">
        <v>10000</v>
      </c>
      <c r="K122" s="7"/>
    </row>
    <row r="123" spans="1:13" s="49" customFormat="1">
      <c r="A123" s="35">
        <v>1794</v>
      </c>
      <c r="B123" s="25" t="s">
        <v>54</v>
      </c>
      <c r="C123" s="36">
        <v>278900</v>
      </c>
      <c r="D123" s="27">
        <f t="shared" si="8"/>
        <v>265900</v>
      </c>
      <c r="E123" s="28">
        <f t="shared" si="6"/>
        <v>264955</v>
      </c>
      <c r="F123" s="29">
        <f t="shared" si="7"/>
        <v>253799</v>
      </c>
      <c r="H123" s="50">
        <f t="shared" si="9"/>
        <v>1794</v>
      </c>
      <c r="I123" s="50">
        <v>2015</v>
      </c>
      <c r="J123" s="51">
        <v>13000</v>
      </c>
      <c r="K123" s="67"/>
    </row>
    <row r="124" spans="1:13" s="49" customFormat="1">
      <c r="A124" s="35">
        <v>1781</v>
      </c>
      <c r="B124" s="25" t="s">
        <v>55</v>
      </c>
      <c r="C124" s="52">
        <v>284500</v>
      </c>
      <c r="D124" s="27">
        <f t="shared" si="8"/>
        <v>269500</v>
      </c>
      <c r="E124" s="28">
        <f t="shared" si="6"/>
        <v>270275</v>
      </c>
      <c r="F124" s="29">
        <f t="shared" si="7"/>
        <v>258895</v>
      </c>
      <c r="H124" s="50">
        <f t="shared" si="9"/>
        <v>1781</v>
      </c>
      <c r="I124" s="50">
        <v>2015</v>
      </c>
      <c r="J124" s="51">
        <v>15000</v>
      </c>
      <c r="K124" s="67"/>
    </row>
    <row r="125" spans="1:13" s="49" customFormat="1">
      <c r="A125" s="35">
        <v>1782</v>
      </c>
      <c r="B125" s="53" t="s">
        <v>56</v>
      </c>
      <c r="C125" s="26">
        <v>297600</v>
      </c>
      <c r="D125" s="27">
        <f t="shared" si="8"/>
        <v>282600</v>
      </c>
      <c r="E125" s="28">
        <f t="shared" si="6"/>
        <v>282720</v>
      </c>
      <c r="F125" s="29">
        <f t="shared" si="7"/>
        <v>270816</v>
      </c>
      <c r="H125" s="50">
        <f t="shared" si="9"/>
        <v>1782</v>
      </c>
      <c r="I125" s="50">
        <v>2015</v>
      </c>
      <c r="J125" s="51">
        <v>15000</v>
      </c>
      <c r="K125" s="67"/>
    </row>
    <row r="126" spans="1:13">
      <c r="A126" s="35">
        <v>1783</v>
      </c>
      <c r="B126" s="53" t="s">
        <v>57</v>
      </c>
      <c r="C126" s="26">
        <v>323100</v>
      </c>
      <c r="D126" s="27">
        <f t="shared" si="8"/>
        <v>308100</v>
      </c>
      <c r="E126" s="28">
        <f t="shared" si="6"/>
        <v>306945</v>
      </c>
      <c r="F126" s="29">
        <f t="shared" si="7"/>
        <v>294021</v>
      </c>
      <c r="H126" s="50">
        <f t="shared" si="9"/>
        <v>1783</v>
      </c>
      <c r="I126" s="50">
        <v>2015</v>
      </c>
      <c r="J126" s="51">
        <v>15000</v>
      </c>
      <c r="K126" s="67"/>
      <c r="M126" s="3"/>
    </row>
    <row r="127" spans="1:13">
      <c r="A127" s="35"/>
      <c r="B127" s="30"/>
      <c r="C127" s="34"/>
      <c r="D127" s="32"/>
      <c r="E127" s="28"/>
      <c r="F127" s="29"/>
      <c r="G127" s="69"/>
      <c r="H127" s="63"/>
      <c r="I127" s="63"/>
      <c r="J127" s="64"/>
      <c r="M127" s="3"/>
    </row>
    <row r="128" spans="1:13">
      <c r="A128" s="35">
        <v>4493</v>
      </c>
      <c r="B128" s="25" t="s">
        <v>58</v>
      </c>
      <c r="C128" s="36">
        <v>336100</v>
      </c>
      <c r="D128" s="27">
        <f>C128-J128</f>
        <v>318100</v>
      </c>
      <c r="E128" s="28">
        <f t="shared" si="6"/>
        <v>319295</v>
      </c>
      <c r="F128" s="29">
        <f t="shared" si="7"/>
        <v>305851</v>
      </c>
      <c r="H128" s="50">
        <f>A128</f>
        <v>4493</v>
      </c>
      <c r="I128" s="50">
        <v>2015</v>
      </c>
      <c r="J128" s="51">
        <v>18000</v>
      </c>
      <c r="M128" s="3"/>
    </row>
    <row r="129" spans="1:19" s="49" customFormat="1">
      <c r="A129" s="35">
        <v>4492</v>
      </c>
      <c r="B129" s="25" t="s">
        <v>59</v>
      </c>
      <c r="C129" s="36">
        <v>380100</v>
      </c>
      <c r="D129" s="27">
        <f>C129-J129</f>
        <v>359100</v>
      </c>
      <c r="E129" s="28">
        <f t="shared" si="6"/>
        <v>361095</v>
      </c>
      <c r="F129" s="29">
        <f t="shared" si="7"/>
        <v>345891</v>
      </c>
      <c r="G129" s="3"/>
      <c r="H129" s="50">
        <f>A129</f>
        <v>4492</v>
      </c>
      <c r="I129" s="50">
        <v>2015</v>
      </c>
      <c r="J129" s="51">
        <v>21000</v>
      </c>
      <c r="K129" s="67"/>
      <c r="L129" s="3"/>
    </row>
    <row r="130" spans="1:19" s="5" customFormat="1">
      <c r="A130" s="35">
        <v>4497</v>
      </c>
      <c r="B130" s="25" t="s">
        <v>62</v>
      </c>
      <c r="C130" s="36">
        <v>420900</v>
      </c>
      <c r="D130" s="27">
        <f>C130-J130</f>
        <v>395900</v>
      </c>
      <c r="E130" s="28">
        <f t="shared" si="6"/>
        <v>399855</v>
      </c>
      <c r="F130" s="29">
        <f t="shared" si="7"/>
        <v>383019</v>
      </c>
      <c r="G130" s="3"/>
      <c r="H130" s="50">
        <f>A130</f>
        <v>4497</v>
      </c>
      <c r="I130" s="50">
        <v>2015</v>
      </c>
      <c r="J130" s="51">
        <v>25000</v>
      </c>
      <c r="K130" s="77"/>
    </row>
    <row r="131" spans="1:19" s="5" customFormat="1">
      <c r="A131" s="35">
        <v>4494</v>
      </c>
      <c r="B131" s="25" t="s">
        <v>73</v>
      </c>
      <c r="C131" s="36">
        <v>452400</v>
      </c>
      <c r="D131" s="27">
        <f>C131-J131</f>
        <v>427400</v>
      </c>
      <c r="E131" s="28">
        <f t="shared" si="6"/>
        <v>429780</v>
      </c>
      <c r="F131" s="29">
        <f t="shared" si="7"/>
        <v>411684</v>
      </c>
      <c r="G131" s="3"/>
      <c r="H131" s="50">
        <f>A131</f>
        <v>4494</v>
      </c>
      <c r="I131" s="50">
        <v>2015</v>
      </c>
      <c r="J131" s="51">
        <v>25000</v>
      </c>
      <c r="K131" s="77"/>
      <c r="L131" s="3"/>
    </row>
    <row r="132" spans="1:19" s="49" customFormat="1">
      <c r="A132" s="3"/>
      <c r="B132" s="3"/>
      <c r="C132" s="3"/>
      <c r="D132" s="3"/>
      <c r="E132" s="28"/>
      <c r="F132" s="29"/>
      <c r="G132" s="69"/>
      <c r="H132" s="63"/>
      <c r="I132" s="63"/>
      <c r="J132" s="64"/>
      <c r="K132" s="57"/>
    </row>
    <row r="133" spans="1:19">
      <c r="A133" s="35">
        <v>5392</v>
      </c>
      <c r="B133" s="25" t="s">
        <v>74</v>
      </c>
      <c r="C133" s="36">
        <v>449200</v>
      </c>
      <c r="D133" s="27">
        <f>C133-J133</f>
        <v>429200</v>
      </c>
      <c r="E133" s="28">
        <f t="shared" si="6"/>
        <v>426740</v>
      </c>
      <c r="F133" s="29">
        <f t="shared" si="7"/>
        <v>408772</v>
      </c>
      <c r="G133" s="41"/>
      <c r="H133" s="50">
        <f>A133</f>
        <v>5392</v>
      </c>
      <c r="I133" s="50">
        <v>2015</v>
      </c>
      <c r="J133" s="51">
        <v>20000</v>
      </c>
      <c r="M133" s="3"/>
    </row>
    <row r="134" spans="1:19" s="49" customFormat="1">
      <c r="A134" s="35">
        <v>5394</v>
      </c>
      <c r="B134" s="25" t="s">
        <v>75</v>
      </c>
      <c r="C134" s="36">
        <v>475000</v>
      </c>
      <c r="D134" s="27">
        <f>C134-J134</f>
        <v>455000</v>
      </c>
      <c r="E134" s="28">
        <f t="shared" si="6"/>
        <v>451250</v>
      </c>
      <c r="F134" s="29">
        <f t="shared" si="7"/>
        <v>432250</v>
      </c>
      <c r="G134" s="41"/>
      <c r="H134" s="50">
        <f>A134</f>
        <v>5394</v>
      </c>
      <c r="I134" s="50">
        <v>2015</v>
      </c>
      <c r="J134" s="51">
        <v>20000</v>
      </c>
      <c r="K134" s="7"/>
    </row>
    <row r="135" spans="1:19" s="49" customFormat="1">
      <c r="A135" s="35">
        <v>5396</v>
      </c>
      <c r="B135" s="25" t="s">
        <v>76</v>
      </c>
      <c r="C135" s="36">
        <v>521100</v>
      </c>
      <c r="D135" s="27">
        <f>C135-J135</f>
        <v>496100</v>
      </c>
      <c r="E135" s="28">
        <f t="shared" si="6"/>
        <v>495045</v>
      </c>
      <c r="F135" s="29">
        <f t="shared" si="7"/>
        <v>474201</v>
      </c>
      <c r="G135" s="5"/>
      <c r="H135" s="50">
        <f>A135</f>
        <v>5396</v>
      </c>
      <c r="I135" s="50">
        <v>2015</v>
      </c>
      <c r="J135" s="51">
        <v>25000</v>
      </c>
      <c r="K135" s="7"/>
    </row>
    <row r="136" spans="1:19" s="49" customFormat="1">
      <c r="A136" s="35">
        <v>5398</v>
      </c>
      <c r="B136" s="25" t="s">
        <v>77</v>
      </c>
      <c r="C136" s="36">
        <v>575900</v>
      </c>
      <c r="D136" s="27">
        <f>C136-J136</f>
        <v>545900</v>
      </c>
      <c r="E136" s="28">
        <f t="shared" si="6"/>
        <v>547105</v>
      </c>
      <c r="F136" s="29">
        <f t="shared" si="7"/>
        <v>524069</v>
      </c>
      <c r="G136" s="41"/>
      <c r="H136" s="50">
        <f>A136</f>
        <v>5398</v>
      </c>
      <c r="I136" s="50">
        <v>2015</v>
      </c>
      <c r="J136" s="51">
        <v>30000</v>
      </c>
      <c r="K136" s="67" t="s">
        <v>78</v>
      </c>
    </row>
    <row r="137" spans="1:19" s="49" customFormat="1">
      <c r="A137" s="35">
        <v>5399</v>
      </c>
      <c r="B137" s="25" t="s">
        <v>79</v>
      </c>
      <c r="C137" s="36">
        <v>696500</v>
      </c>
      <c r="D137" s="27">
        <f>C137-J137</f>
        <v>666500</v>
      </c>
      <c r="E137" s="28">
        <f t="shared" si="6"/>
        <v>661675</v>
      </c>
      <c r="F137" s="29">
        <f t="shared" si="7"/>
        <v>633815</v>
      </c>
      <c r="G137" s="41"/>
      <c r="H137" s="50">
        <f>A137</f>
        <v>5399</v>
      </c>
      <c r="I137" s="50">
        <v>2015</v>
      </c>
      <c r="J137" s="51">
        <v>30000</v>
      </c>
      <c r="K137" s="67"/>
    </row>
    <row r="138" spans="1:19">
      <c r="A138" s="35"/>
      <c r="B138" s="30"/>
      <c r="C138" s="34"/>
      <c r="D138" s="32"/>
      <c r="E138" s="28"/>
      <c r="F138" s="29"/>
      <c r="G138" s="69"/>
      <c r="H138" s="63"/>
      <c r="I138" s="63"/>
      <c r="J138" s="64"/>
      <c r="M138" s="3"/>
    </row>
    <row r="139" spans="1:19">
      <c r="A139" s="35">
        <v>1251</v>
      </c>
      <c r="B139" s="25" t="s">
        <v>80</v>
      </c>
      <c r="C139" s="36">
        <v>337700</v>
      </c>
      <c r="D139" s="29">
        <f>C139-J139</f>
        <v>307700</v>
      </c>
      <c r="E139" s="28">
        <f t="shared" si="6"/>
        <v>320815</v>
      </c>
      <c r="F139" s="29">
        <f t="shared" si="7"/>
        <v>307307</v>
      </c>
      <c r="G139" s="49"/>
      <c r="H139" s="50">
        <f>A139</f>
        <v>1251</v>
      </c>
      <c r="I139" s="50">
        <v>2015</v>
      </c>
      <c r="J139" s="51">
        <v>30000</v>
      </c>
      <c r="K139" s="3"/>
      <c r="M139" s="3"/>
    </row>
    <row r="140" spans="1:19">
      <c r="A140" s="35">
        <v>1253</v>
      </c>
      <c r="B140" s="25" t="s">
        <v>81</v>
      </c>
      <c r="C140" s="36">
        <v>416200</v>
      </c>
      <c r="D140" s="29">
        <f>C140-J140</f>
        <v>396200</v>
      </c>
      <c r="E140" s="28">
        <f t="shared" si="6"/>
        <v>395390</v>
      </c>
      <c r="F140" s="29">
        <f t="shared" si="7"/>
        <v>378742</v>
      </c>
      <c r="G140" s="49"/>
      <c r="H140" s="50">
        <f>A140</f>
        <v>1253</v>
      </c>
      <c r="I140" s="50">
        <v>2015</v>
      </c>
      <c r="J140" s="51">
        <v>20000</v>
      </c>
      <c r="K140" s="3"/>
      <c r="M140" s="3"/>
    </row>
    <row r="141" spans="1:19" ht="12" thickBot="1">
      <c r="A141" s="35"/>
      <c r="B141" s="30"/>
      <c r="C141" s="34"/>
      <c r="D141" s="34"/>
      <c r="E141" s="33"/>
      <c r="F141" s="33"/>
      <c r="G141" s="49"/>
      <c r="H141" s="63"/>
      <c r="I141" s="63"/>
      <c r="J141" s="64"/>
      <c r="M141" s="3"/>
    </row>
    <row r="142" spans="1:19" ht="12" thickBot="1">
      <c r="B142" s="30"/>
      <c r="C142" s="34"/>
      <c r="D142" s="32"/>
      <c r="E142" s="257" t="s">
        <v>63</v>
      </c>
      <c r="F142" s="258"/>
      <c r="G142" s="34"/>
      <c r="K142" s="57"/>
      <c r="L142" s="58"/>
      <c r="M142" s="3"/>
      <c r="S142" s="8"/>
    </row>
    <row r="143" spans="1:19" ht="12" thickBot="1">
      <c r="B143" s="30"/>
      <c r="C143" s="34"/>
      <c r="D143" s="32"/>
      <c r="E143" s="259">
        <v>0.05</v>
      </c>
      <c r="F143" s="258"/>
      <c r="G143" s="34"/>
      <c r="K143" s="57"/>
      <c r="L143" s="58"/>
      <c r="M143" s="3"/>
      <c r="S143" s="8"/>
    </row>
    <row r="144" spans="1:19" s="49" customFormat="1">
      <c r="A144" s="35">
        <v>6190</v>
      </c>
      <c r="B144" s="25" t="s">
        <v>64</v>
      </c>
      <c r="C144" s="36">
        <v>1258900</v>
      </c>
      <c r="D144" s="27"/>
      <c r="E144" s="260">
        <f>C144*0.95</f>
        <v>1195955</v>
      </c>
      <c r="F144" s="261"/>
      <c r="G144" s="41"/>
      <c r="H144" s="6"/>
      <c r="I144" s="6"/>
      <c r="J144" s="6"/>
      <c r="K144" s="10"/>
    </row>
    <row r="145" spans="1:19">
      <c r="A145" s="14"/>
      <c r="B145" s="13"/>
      <c r="C145" s="48"/>
      <c r="D145" s="14"/>
      <c r="E145" s="61"/>
      <c r="F145" s="61"/>
      <c r="J145" s="19"/>
      <c r="M145" s="3"/>
    </row>
    <row r="146" spans="1:19">
      <c r="A146" s="262" t="s">
        <v>82</v>
      </c>
      <c r="B146" s="262"/>
      <c r="C146" s="262"/>
      <c r="D146" s="262"/>
      <c r="E146" s="262"/>
      <c r="F146" s="262"/>
      <c r="G146" s="262"/>
      <c r="H146" s="78"/>
      <c r="I146" s="78"/>
      <c r="J146" s="78"/>
      <c r="L146" s="58"/>
      <c r="M146" s="3"/>
      <c r="S146" s="8"/>
    </row>
    <row r="147" spans="1:19">
      <c r="B147" s="60"/>
      <c r="C147" s="60"/>
      <c r="D147" s="60"/>
      <c r="E147" s="60"/>
      <c r="F147" s="60"/>
      <c r="G147" s="41"/>
      <c r="L147" s="58"/>
      <c r="M147" s="3"/>
      <c r="S147" s="8"/>
    </row>
    <row r="148" spans="1:19">
      <c r="A148" s="263" t="s">
        <v>83</v>
      </c>
      <c r="B148" s="263"/>
      <c r="C148" s="263"/>
      <c r="D148" s="263"/>
      <c r="E148" s="263"/>
      <c r="F148" s="263"/>
      <c r="G148" s="263"/>
    </row>
    <row r="149" spans="1:19">
      <c r="A149" s="263" t="s">
        <v>84</v>
      </c>
      <c r="B149" s="263"/>
      <c r="C149" s="263"/>
      <c r="D149" s="263"/>
      <c r="E149" s="263"/>
      <c r="F149" s="263"/>
      <c r="G149" s="263"/>
    </row>
    <row r="150" spans="1:19">
      <c r="B150" s="79"/>
      <c r="C150" s="79"/>
      <c r="D150" s="79"/>
      <c r="E150" s="79"/>
      <c r="F150" s="79"/>
    </row>
    <row r="151" spans="1:19">
      <c r="A151" s="262" t="s">
        <v>85</v>
      </c>
      <c r="B151" s="262"/>
      <c r="C151" s="262"/>
      <c r="D151" s="262"/>
      <c r="E151" s="262"/>
      <c r="F151" s="262"/>
      <c r="G151" s="262"/>
      <c r="H151" s="80"/>
      <c r="I151" s="80"/>
      <c r="J151" s="80"/>
    </row>
  </sheetData>
  <mergeCells count="22">
    <mergeCell ref="A11:A12"/>
    <mergeCell ref="B11:B12"/>
    <mergeCell ref="E11:E12"/>
    <mergeCell ref="F11:F12"/>
    <mergeCell ref="B13:F13"/>
    <mergeCell ref="B4:F4"/>
    <mergeCell ref="B5:F5"/>
    <mergeCell ref="A7:G7"/>
    <mergeCell ref="E9:F9"/>
    <mergeCell ref="E10:F10"/>
    <mergeCell ref="H13:J13"/>
    <mergeCell ref="E70:F70"/>
    <mergeCell ref="E71:F71"/>
    <mergeCell ref="E72:F72"/>
    <mergeCell ref="A151:G151"/>
    <mergeCell ref="E142:F142"/>
    <mergeCell ref="E143:F143"/>
    <mergeCell ref="E144:F144"/>
    <mergeCell ref="A146:G146"/>
    <mergeCell ref="A148:G148"/>
    <mergeCell ref="A149:G149"/>
    <mergeCell ref="B74:F74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207"/>
  <sheetViews>
    <sheetView workbookViewId="0">
      <selection activeCell="L15" sqref="L15"/>
    </sheetView>
  </sheetViews>
  <sheetFormatPr baseColWidth="10" defaultRowHeight="11.25"/>
  <cols>
    <col min="1" max="1" width="11.42578125" style="218"/>
    <col min="2" max="2" width="29" style="2" bestFit="1" customWidth="1"/>
    <col min="3" max="3" width="12" style="2" bestFit="1" customWidth="1"/>
    <col min="4" max="4" width="11.7109375" style="2" bestFit="1" customWidth="1"/>
    <col min="5" max="5" width="11.42578125" style="123"/>
    <col min="6" max="6" width="11.28515625" style="123" bestFit="1" customWidth="1"/>
    <col min="7" max="7" width="11.42578125" style="126"/>
    <col min="8" max="10" width="11.42578125" style="49"/>
    <col min="11" max="11" width="11.42578125" style="204"/>
    <col min="12" max="12" width="11.42578125" style="126"/>
    <col min="13" max="13" width="11.42578125" style="125"/>
    <col min="14" max="16384" width="11.42578125" style="123"/>
  </cols>
  <sheetData>
    <row r="1" spans="1:13">
      <c r="F1" s="124"/>
      <c r="G1" s="124"/>
      <c r="H1" s="4"/>
    </row>
    <row r="2" spans="1:13">
      <c r="F2" s="9" t="s">
        <v>117</v>
      </c>
      <c r="H2" s="205"/>
    </row>
    <row r="4" spans="1:13">
      <c r="B4" s="262" t="s">
        <v>1</v>
      </c>
      <c r="C4" s="262"/>
      <c r="D4" s="262"/>
      <c r="E4" s="262"/>
      <c r="F4" s="262"/>
    </row>
    <row r="5" spans="1:13">
      <c r="B5" s="265" t="s">
        <v>118</v>
      </c>
      <c r="C5" s="265"/>
      <c r="D5" s="265"/>
      <c r="E5" s="265"/>
      <c r="F5" s="265"/>
      <c r="G5" s="216"/>
    </row>
    <row r="6" spans="1:13">
      <c r="B6" s="120"/>
      <c r="C6" s="120"/>
      <c r="D6" s="120"/>
      <c r="E6" s="120"/>
      <c r="F6" s="120"/>
      <c r="G6" s="216"/>
    </row>
    <row r="7" spans="1:13">
      <c r="A7" s="266" t="s">
        <v>119</v>
      </c>
      <c r="B7" s="266"/>
      <c r="C7" s="266"/>
      <c r="D7" s="266"/>
      <c r="E7" s="266"/>
      <c r="F7" s="266"/>
      <c r="G7" s="266"/>
    </row>
    <row r="8" spans="1:13" s="3" customFormat="1">
      <c r="A8" s="286"/>
      <c r="B8" s="286"/>
      <c r="C8" s="286"/>
      <c r="D8" s="286"/>
      <c r="E8" s="286"/>
      <c r="F8" s="286"/>
      <c r="G8" s="49"/>
      <c r="H8" s="49"/>
      <c r="I8" s="49"/>
      <c r="J8" s="49"/>
      <c r="K8" s="206"/>
      <c r="L8" s="49"/>
      <c r="M8" s="88"/>
    </row>
    <row r="9" spans="1:13" s="3" customFormat="1" ht="12" thickBot="1">
      <c r="A9" s="42"/>
      <c r="B9" s="122"/>
      <c r="C9" s="122"/>
      <c r="D9" s="122"/>
      <c r="E9" s="122"/>
      <c r="F9" s="122"/>
      <c r="G9" s="49"/>
      <c r="H9" s="49"/>
      <c r="I9" s="49"/>
      <c r="J9" s="49"/>
      <c r="K9" s="206"/>
      <c r="L9" s="49"/>
      <c r="M9" s="88"/>
    </row>
    <row r="10" spans="1:13" ht="12" thickBot="1">
      <c r="B10" s="119"/>
      <c r="C10" s="119"/>
      <c r="D10" s="119"/>
      <c r="E10" s="257" t="s">
        <v>5</v>
      </c>
      <c r="F10" s="258"/>
    </row>
    <row r="11" spans="1:13" ht="12" thickBot="1">
      <c r="B11" s="15"/>
      <c r="C11" s="15"/>
      <c r="D11" s="16"/>
      <c r="E11" s="257" t="s">
        <v>6</v>
      </c>
      <c r="F11" s="258"/>
    </row>
    <row r="12" spans="1:13">
      <c r="A12" s="289" t="s">
        <v>7</v>
      </c>
      <c r="B12" s="267" t="s">
        <v>8</v>
      </c>
      <c r="C12" s="17" t="s">
        <v>9</v>
      </c>
      <c r="D12" s="18" t="s">
        <v>10</v>
      </c>
      <c r="E12" s="270" t="s">
        <v>116</v>
      </c>
      <c r="F12" s="270" t="s">
        <v>12</v>
      </c>
      <c r="J12" s="207"/>
      <c r="M12" s="123"/>
    </row>
    <row r="13" spans="1:13" ht="12" thickBot="1">
      <c r="A13" s="290"/>
      <c r="B13" s="269"/>
      <c r="C13" s="20" t="s">
        <v>13</v>
      </c>
      <c r="D13" s="21" t="s">
        <v>14</v>
      </c>
      <c r="E13" s="271"/>
      <c r="F13" s="271"/>
      <c r="J13" s="207"/>
      <c r="M13" s="123"/>
    </row>
    <row r="14" spans="1:13">
      <c r="A14" s="222"/>
      <c r="B14" s="264" t="s">
        <v>107</v>
      </c>
      <c r="C14" s="264"/>
      <c r="D14" s="264"/>
      <c r="E14" s="264"/>
      <c r="F14" s="264"/>
      <c r="H14" s="285" t="s">
        <v>16</v>
      </c>
      <c r="I14" s="285"/>
      <c r="J14" s="285"/>
      <c r="M14" s="123"/>
    </row>
    <row r="15" spans="1:13">
      <c r="A15" s="222"/>
      <c r="B15" s="23"/>
      <c r="C15" s="24"/>
      <c r="D15" s="23"/>
      <c r="E15" s="23"/>
      <c r="F15" s="23"/>
      <c r="J15" s="207"/>
      <c r="M15" s="123"/>
    </row>
    <row r="16" spans="1:13">
      <c r="A16" s="218">
        <v>2005</v>
      </c>
      <c r="B16" s="25" t="s">
        <v>108</v>
      </c>
      <c r="C16" s="97">
        <v>200100</v>
      </c>
      <c r="D16" s="98"/>
      <c r="E16" s="28"/>
      <c r="F16" s="93"/>
      <c r="J16" s="207"/>
      <c r="M16" s="123"/>
    </row>
    <row r="17" spans="1:13">
      <c r="A17" s="218">
        <v>2006</v>
      </c>
      <c r="B17" s="25" t="s">
        <v>109</v>
      </c>
      <c r="C17" s="97">
        <v>220100</v>
      </c>
      <c r="D17" s="98"/>
      <c r="E17" s="28"/>
      <c r="F17" s="93"/>
      <c r="J17" s="207"/>
      <c r="M17" s="123"/>
    </row>
    <row r="18" spans="1:13">
      <c r="B18" s="30"/>
      <c r="C18" s="82"/>
      <c r="D18" s="83"/>
      <c r="E18" s="33"/>
      <c r="F18" s="85"/>
      <c r="J18" s="207"/>
      <c r="M18" s="123"/>
    </row>
    <row r="19" spans="1:13">
      <c r="A19" s="218">
        <v>7401</v>
      </c>
      <c r="B19" s="25" t="s">
        <v>24</v>
      </c>
      <c r="C19" s="99">
        <v>512000</v>
      </c>
      <c r="D19" s="98"/>
      <c r="E19" s="37"/>
      <c r="F19" s="28"/>
      <c r="J19" s="207"/>
      <c r="M19" s="123"/>
    </row>
    <row r="20" spans="1:13">
      <c r="A20" s="218">
        <v>7441</v>
      </c>
      <c r="B20" s="25" t="s">
        <v>25</v>
      </c>
      <c r="C20" s="99">
        <v>556700</v>
      </c>
      <c r="D20" s="98"/>
      <c r="E20" s="37"/>
      <c r="F20" s="28"/>
      <c r="J20" s="207"/>
      <c r="M20" s="123"/>
    </row>
    <row r="21" spans="1:13">
      <c r="A21" s="218">
        <v>7440</v>
      </c>
      <c r="B21" s="25" t="s">
        <v>26</v>
      </c>
      <c r="C21" s="99">
        <v>614000</v>
      </c>
      <c r="D21" s="98"/>
      <c r="E21" s="28"/>
      <c r="F21" s="28"/>
      <c r="J21" s="207"/>
      <c r="M21" s="123"/>
    </row>
    <row r="22" spans="1:13" ht="12" thickBot="1">
      <c r="A22" s="222"/>
      <c r="B22" s="23"/>
      <c r="C22" s="24"/>
      <c r="D22" s="23"/>
      <c r="E22" s="23"/>
      <c r="F22" s="23"/>
      <c r="J22" s="207"/>
      <c r="M22" s="123"/>
    </row>
    <row r="23" spans="1:13" ht="12" thickBot="1">
      <c r="B23" s="30"/>
      <c r="C23" s="82"/>
      <c r="D23" s="83"/>
      <c r="E23" s="38" t="s">
        <v>27</v>
      </c>
      <c r="F23" s="38" t="s">
        <v>28</v>
      </c>
      <c r="J23" s="207"/>
      <c r="M23" s="123"/>
    </row>
    <row r="24" spans="1:13">
      <c r="A24" s="218">
        <v>5603</v>
      </c>
      <c r="B24" s="53" t="s">
        <v>66</v>
      </c>
      <c r="C24" s="97">
        <v>372500</v>
      </c>
      <c r="D24" s="93"/>
      <c r="E24" s="37">
        <f>C24*0.96</f>
        <v>357600</v>
      </c>
      <c r="F24" s="28">
        <f>C24*0.93</f>
        <v>346425</v>
      </c>
      <c r="J24" s="207"/>
      <c r="M24" s="123"/>
    </row>
    <row r="25" spans="1:13">
      <c r="A25" s="218">
        <v>5601</v>
      </c>
      <c r="B25" s="53" t="s">
        <v>67</v>
      </c>
      <c r="C25" s="97">
        <v>375700</v>
      </c>
      <c r="D25" s="93"/>
      <c r="E25" s="37">
        <f>C25*0.96</f>
        <v>360672</v>
      </c>
      <c r="F25" s="28">
        <f>C25*0.93</f>
        <v>349401</v>
      </c>
      <c r="J25" s="207"/>
      <c r="M25" s="123"/>
    </row>
    <row r="26" spans="1:13">
      <c r="A26" s="218">
        <v>5611</v>
      </c>
      <c r="B26" s="25" t="s">
        <v>68</v>
      </c>
      <c r="C26" s="47">
        <v>450100</v>
      </c>
      <c r="D26" s="93"/>
      <c r="E26" s="37">
        <f>C26*0.96</f>
        <v>432096</v>
      </c>
      <c r="F26" s="28">
        <f>C26*0.93</f>
        <v>418593</v>
      </c>
      <c r="J26" s="207"/>
      <c r="M26" s="123"/>
    </row>
    <row r="27" spans="1:13" ht="12" thickBot="1">
      <c r="B27" s="30"/>
      <c r="C27" s="100"/>
      <c r="D27" s="85"/>
      <c r="E27" s="33"/>
      <c r="F27" s="33"/>
      <c r="J27" s="207"/>
      <c r="M27" s="123"/>
    </row>
    <row r="28" spans="1:13" ht="12" thickBot="1">
      <c r="E28" s="38" t="s">
        <v>44</v>
      </c>
      <c r="F28" s="38" t="s">
        <v>69</v>
      </c>
      <c r="J28" s="207"/>
      <c r="M28" s="123"/>
    </row>
    <row r="29" spans="1:13">
      <c r="A29" s="218">
        <v>2007</v>
      </c>
      <c r="B29" s="25" t="s">
        <v>70</v>
      </c>
      <c r="C29" s="99">
        <v>202100</v>
      </c>
      <c r="D29" s="98"/>
      <c r="E29" s="28">
        <f>C29*0.95</f>
        <v>191995</v>
      </c>
      <c r="F29" s="93">
        <f>C29*0.92</f>
        <v>185932</v>
      </c>
      <c r="J29" s="207"/>
      <c r="M29" s="123"/>
    </row>
    <row r="30" spans="1:13">
      <c r="A30" s="218">
        <v>2008</v>
      </c>
      <c r="B30" s="25" t="s">
        <v>71</v>
      </c>
      <c r="C30" s="99">
        <v>227400</v>
      </c>
      <c r="D30" s="98"/>
      <c r="E30" s="28">
        <f>C30*0.95</f>
        <v>216030</v>
      </c>
      <c r="F30" s="93">
        <f>C30*0.92</f>
        <v>209208</v>
      </c>
      <c r="J30" s="207"/>
      <c r="M30" s="123"/>
    </row>
    <row r="31" spans="1:13">
      <c r="A31" s="218">
        <v>2009</v>
      </c>
      <c r="B31" s="25" t="s">
        <v>72</v>
      </c>
      <c r="C31" s="99">
        <v>242600</v>
      </c>
      <c r="D31" s="98"/>
      <c r="E31" s="28">
        <f>C31*0.95</f>
        <v>230470</v>
      </c>
      <c r="F31" s="93">
        <f>C31*0.92</f>
        <v>223192</v>
      </c>
      <c r="J31" s="207"/>
      <c r="M31" s="123"/>
    </row>
    <row r="32" spans="1:13" ht="12" thickBot="1">
      <c r="A32" s="222"/>
      <c r="B32" s="23"/>
      <c r="C32" s="24"/>
      <c r="D32" s="23"/>
      <c r="E32" s="23"/>
      <c r="F32" s="23"/>
      <c r="J32" s="207"/>
      <c r="M32" s="123"/>
    </row>
    <row r="33" spans="1:13" ht="12" thickBot="1">
      <c r="B33" s="30"/>
      <c r="C33" s="82"/>
      <c r="D33" s="83"/>
      <c r="E33" s="38" t="s">
        <v>44</v>
      </c>
      <c r="F33" s="38" t="s">
        <v>45</v>
      </c>
      <c r="J33" s="207"/>
      <c r="M33" s="123"/>
    </row>
    <row r="34" spans="1:13">
      <c r="A34" s="218">
        <v>2592</v>
      </c>
      <c r="B34" s="25" t="s">
        <v>46</v>
      </c>
      <c r="C34" s="99">
        <v>346800</v>
      </c>
      <c r="D34" s="98"/>
      <c r="E34" s="28">
        <f>C34*0.95</f>
        <v>329460</v>
      </c>
      <c r="F34" s="93">
        <f>C34*0.91</f>
        <v>315588</v>
      </c>
      <c r="J34" s="207"/>
      <c r="M34" s="123"/>
    </row>
    <row r="35" spans="1:13">
      <c r="A35" s="218">
        <v>2593</v>
      </c>
      <c r="B35" s="25" t="s">
        <v>47</v>
      </c>
      <c r="C35" s="99">
        <v>384400</v>
      </c>
      <c r="D35" s="98"/>
      <c r="E35" s="28">
        <f>C35*0.95</f>
        <v>365180</v>
      </c>
      <c r="F35" s="93">
        <f>C35*0.91</f>
        <v>349804</v>
      </c>
      <c r="J35" s="207"/>
      <c r="M35" s="123"/>
    </row>
    <row r="36" spans="1:13">
      <c r="A36" s="218">
        <v>2594</v>
      </c>
      <c r="B36" s="25" t="s">
        <v>48</v>
      </c>
      <c r="C36" s="99">
        <v>414400</v>
      </c>
      <c r="D36" s="98"/>
      <c r="E36" s="28">
        <f>C36*0.95</f>
        <v>393680</v>
      </c>
      <c r="F36" s="93">
        <f>C36*0.91</f>
        <v>377104</v>
      </c>
      <c r="J36" s="207"/>
      <c r="M36" s="123"/>
    </row>
    <row r="37" spans="1:13">
      <c r="A37" s="218">
        <v>2590</v>
      </c>
      <c r="B37" s="25" t="s">
        <v>49</v>
      </c>
      <c r="C37" s="99">
        <v>453000</v>
      </c>
      <c r="D37" s="98"/>
      <c r="E37" s="28">
        <f>C37*0.95</f>
        <v>430350</v>
      </c>
      <c r="F37" s="93">
        <f>C37*0.91</f>
        <v>412230</v>
      </c>
      <c r="J37" s="207"/>
      <c r="M37" s="123"/>
    </row>
    <row r="38" spans="1:13">
      <c r="A38" s="218">
        <v>2595</v>
      </c>
      <c r="B38" s="25" t="s">
        <v>50</v>
      </c>
      <c r="C38" s="99">
        <v>474900</v>
      </c>
      <c r="D38" s="98"/>
      <c r="E38" s="28">
        <f>C38*0.95</f>
        <v>451155</v>
      </c>
      <c r="F38" s="93">
        <f>C38*0.91</f>
        <v>432159</v>
      </c>
      <c r="J38" s="207"/>
      <c r="M38" s="123"/>
    </row>
    <row r="39" spans="1:13">
      <c r="B39" s="30"/>
      <c r="C39" s="82"/>
      <c r="D39" s="83"/>
      <c r="E39" s="33"/>
      <c r="F39" s="85"/>
      <c r="J39" s="207"/>
      <c r="M39" s="123"/>
    </row>
    <row r="40" spans="1:13">
      <c r="A40" s="218">
        <v>5392</v>
      </c>
      <c r="B40" s="25" t="s">
        <v>74</v>
      </c>
      <c r="C40" s="99">
        <v>486900</v>
      </c>
      <c r="D40" s="98"/>
      <c r="E40" s="28">
        <f>C40*0.95</f>
        <v>462555</v>
      </c>
      <c r="F40" s="93">
        <f>C40*0.91</f>
        <v>443079</v>
      </c>
      <c r="J40" s="207"/>
      <c r="M40" s="123"/>
    </row>
    <row r="41" spans="1:13">
      <c r="A41" s="218">
        <v>5394</v>
      </c>
      <c r="B41" s="25" t="s">
        <v>75</v>
      </c>
      <c r="C41" s="99">
        <v>514800</v>
      </c>
      <c r="D41" s="98"/>
      <c r="E41" s="28">
        <f>C41*0.95</f>
        <v>489060</v>
      </c>
      <c r="F41" s="93">
        <f>C41*0.91</f>
        <v>468468</v>
      </c>
      <c r="J41" s="207"/>
      <c r="M41" s="123"/>
    </row>
    <row r="42" spans="1:13">
      <c r="A42" s="218">
        <v>5396</v>
      </c>
      <c r="B42" s="25" t="s">
        <v>76</v>
      </c>
      <c r="C42" s="99">
        <v>564800</v>
      </c>
      <c r="D42" s="98"/>
      <c r="E42" s="28">
        <f>C42*0.95</f>
        <v>536560</v>
      </c>
      <c r="F42" s="93">
        <f>C42*0.91</f>
        <v>513968</v>
      </c>
      <c r="J42" s="207"/>
      <c r="M42" s="123"/>
    </row>
    <row r="43" spans="1:13">
      <c r="A43" s="218">
        <v>5398</v>
      </c>
      <c r="B43" s="25" t="s">
        <v>77</v>
      </c>
      <c r="C43" s="99">
        <v>624100</v>
      </c>
      <c r="D43" s="98"/>
      <c r="E43" s="28">
        <f>C43*0.95</f>
        <v>592895</v>
      </c>
      <c r="F43" s="93">
        <f>C43*0.91</f>
        <v>567931</v>
      </c>
      <c r="J43" s="207"/>
      <c r="M43" s="123"/>
    </row>
    <row r="44" spans="1:13">
      <c r="A44" s="218">
        <v>5399</v>
      </c>
      <c r="B44" s="25" t="s">
        <v>79</v>
      </c>
      <c r="C44" s="99">
        <v>756300</v>
      </c>
      <c r="D44" s="98"/>
      <c r="E44" s="28">
        <f>C44*0.95</f>
        <v>718485</v>
      </c>
      <c r="F44" s="93">
        <f>C44*0.91</f>
        <v>688233</v>
      </c>
      <c r="J44" s="207"/>
      <c r="M44" s="123"/>
    </row>
    <row r="45" spans="1:13">
      <c r="B45" s="30"/>
      <c r="C45" s="82"/>
      <c r="D45" s="83"/>
      <c r="E45" s="33"/>
      <c r="F45" s="85"/>
      <c r="J45" s="207"/>
      <c r="M45" s="123"/>
    </row>
    <row r="46" spans="1:13">
      <c r="A46" s="218">
        <v>1251</v>
      </c>
      <c r="B46" s="25" t="s">
        <v>80</v>
      </c>
      <c r="C46" s="99">
        <v>351700</v>
      </c>
      <c r="D46" s="93"/>
      <c r="E46" s="28">
        <f>C46*0.95</f>
        <v>334115</v>
      </c>
      <c r="F46" s="93">
        <f>C46*0.91</f>
        <v>320047</v>
      </c>
      <c r="J46" s="207"/>
      <c r="M46" s="123"/>
    </row>
    <row r="47" spans="1:13">
      <c r="A47" s="218">
        <v>1253</v>
      </c>
      <c r="B47" s="25" t="s">
        <v>96</v>
      </c>
      <c r="C47" s="99">
        <v>413800</v>
      </c>
      <c r="D47" s="93"/>
      <c r="E47" s="28">
        <f>C47*0.95</f>
        <v>393110</v>
      </c>
      <c r="F47" s="93">
        <f>C47*0.91</f>
        <v>376558</v>
      </c>
      <c r="J47" s="207"/>
      <c r="M47" s="123"/>
    </row>
    <row r="48" spans="1:13">
      <c r="A48" s="222"/>
      <c r="B48" s="23"/>
      <c r="C48" s="24"/>
      <c r="D48" s="23"/>
      <c r="E48" s="23"/>
      <c r="F48" s="23"/>
      <c r="J48" s="207"/>
      <c r="M48" s="123"/>
    </row>
    <row r="49" spans="1:13">
      <c r="A49" s="222"/>
      <c r="B49" s="264" t="s">
        <v>15</v>
      </c>
      <c r="C49" s="264"/>
      <c r="D49" s="264"/>
      <c r="E49" s="264"/>
      <c r="F49" s="264"/>
      <c r="J49" s="207"/>
      <c r="M49" s="123"/>
    </row>
    <row r="50" spans="1:13">
      <c r="A50" s="222"/>
      <c r="B50" s="23"/>
      <c r="C50" s="24"/>
      <c r="D50" s="23"/>
      <c r="E50" s="23"/>
      <c r="F50" s="23"/>
      <c r="J50" s="207"/>
      <c r="M50" s="123"/>
    </row>
    <row r="51" spans="1:13">
      <c r="A51" s="218">
        <v>1091</v>
      </c>
      <c r="B51" s="25" t="s">
        <v>17</v>
      </c>
      <c r="C51" s="97">
        <v>180100</v>
      </c>
      <c r="D51" s="98"/>
      <c r="E51" s="28"/>
      <c r="F51" s="93"/>
      <c r="J51" s="207"/>
      <c r="M51" s="123"/>
    </row>
    <row r="52" spans="1:13">
      <c r="A52" s="218">
        <v>1093</v>
      </c>
      <c r="B52" s="25" t="s">
        <v>18</v>
      </c>
      <c r="C52" s="97">
        <v>190000</v>
      </c>
      <c r="D52" s="98"/>
      <c r="E52" s="28"/>
      <c r="F52" s="93"/>
      <c r="J52" s="207"/>
      <c r="M52" s="123"/>
    </row>
    <row r="53" spans="1:13">
      <c r="A53" s="218">
        <v>1092</v>
      </c>
      <c r="B53" s="25" t="s">
        <v>19</v>
      </c>
      <c r="C53" s="97">
        <v>191100</v>
      </c>
      <c r="D53" s="98"/>
      <c r="E53" s="28"/>
      <c r="F53" s="93"/>
      <c r="H53" s="42"/>
      <c r="I53" s="42"/>
      <c r="J53" s="81"/>
      <c r="M53" s="123"/>
    </row>
    <row r="54" spans="1:13">
      <c r="A54" s="218">
        <v>1094</v>
      </c>
      <c r="B54" s="25" t="s">
        <v>20</v>
      </c>
      <c r="C54" s="97">
        <v>200900</v>
      </c>
      <c r="D54" s="98"/>
      <c r="E54" s="28"/>
      <c r="F54" s="93"/>
      <c r="H54" s="42"/>
      <c r="I54" s="42"/>
      <c r="J54" s="81"/>
      <c r="M54" s="123"/>
    </row>
    <row r="55" spans="1:13">
      <c r="B55" s="30"/>
      <c r="C55" s="82"/>
      <c r="D55" s="83"/>
      <c r="E55" s="33"/>
      <c r="F55" s="85"/>
      <c r="J55" s="207"/>
      <c r="M55" s="123"/>
    </row>
    <row r="56" spans="1:13">
      <c r="A56" s="218">
        <v>1062</v>
      </c>
      <c r="B56" s="25" t="s">
        <v>21</v>
      </c>
      <c r="C56" s="97">
        <v>252000</v>
      </c>
      <c r="D56" s="98"/>
      <c r="E56" s="28"/>
      <c r="F56" s="93"/>
      <c r="J56" s="207"/>
      <c r="M56" s="123"/>
    </row>
    <row r="57" spans="1:13">
      <c r="A57" s="218">
        <v>1061</v>
      </c>
      <c r="B57" s="25" t="s">
        <v>22</v>
      </c>
      <c r="C57" s="97">
        <v>242400</v>
      </c>
      <c r="D57" s="98"/>
      <c r="E57" s="28"/>
      <c r="F57" s="93"/>
      <c r="J57" s="207"/>
      <c r="M57" s="123"/>
    </row>
    <row r="58" spans="1:13">
      <c r="A58" s="218">
        <v>1060</v>
      </c>
      <c r="B58" s="25" t="s">
        <v>23</v>
      </c>
      <c r="C58" s="97">
        <v>230100</v>
      </c>
      <c r="D58" s="98"/>
      <c r="E58" s="28"/>
      <c r="F58" s="93"/>
      <c r="J58" s="207"/>
      <c r="M58" s="123"/>
    </row>
    <row r="59" spans="1:13">
      <c r="B59" s="30"/>
      <c r="C59" s="82"/>
      <c r="D59" s="83"/>
      <c r="E59" s="33"/>
      <c r="F59" s="85"/>
      <c r="J59" s="207"/>
      <c r="M59" s="123"/>
    </row>
    <row r="60" spans="1:13">
      <c r="A60" s="218">
        <v>7401</v>
      </c>
      <c r="B60" s="25" t="s">
        <v>24</v>
      </c>
      <c r="C60" s="99">
        <v>486700</v>
      </c>
      <c r="D60" s="98"/>
      <c r="E60" s="37"/>
      <c r="F60" s="28"/>
      <c r="J60" s="207"/>
      <c r="M60" s="123"/>
    </row>
    <row r="61" spans="1:13">
      <c r="A61" s="218">
        <v>7441</v>
      </c>
      <c r="B61" s="25" t="s">
        <v>25</v>
      </c>
      <c r="C61" s="99">
        <v>529500</v>
      </c>
      <c r="D61" s="98"/>
      <c r="E61" s="37"/>
      <c r="F61" s="28"/>
      <c r="J61" s="207"/>
      <c r="M61" s="123"/>
    </row>
    <row r="62" spans="1:13">
      <c r="A62" s="218">
        <v>7440</v>
      </c>
      <c r="B62" s="25" t="s">
        <v>26</v>
      </c>
      <c r="C62" s="99">
        <v>584400</v>
      </c>
      <c r="D62" s="98"/>
      <c r="E62" s="28"/>
      <c r="F62" s="28"/>
      <c r="J62" s="207"/>
      <c r="M62" s="123"/>
    </row>
    <row r="63" spans="1:13" ht="12" thickBot="1">
      <c r="B63" s="30"/>
      <c r="C63" s="82"/>
      <c r="D63" s="83"/>
      <c r="E63" s="33"/>
      <c r="F63" s="85"/>
      <c r="J63" s="207"/>
      <c r="M63" s="123"/>
    </row>
    <row r="64" spans="1:13" ht="12" thickBot="1">
      <c r="B64" s="30"/>
      <c r="C64" s="82"/>
      <c r="D64" s="83"/>
      <c r="E64" s="38" t="s">
        <v>27</v>
      </c>
      <c r="F64" s="38" t="s">
        <v>28</v>
      </c>
      <c r="J64" s="207"/>
      <c r="M64" s="123"/>
    </row>
    <row r="65" spans="1:13">
      <c r="A65" s="218">
        <v>5603</v>
      </c>
      <c r="B65" s="53" t="s">
        <v>66</v>
      </c>
      <c r="C65" s="97">
        <v>372400</v>
      </c>
      <c r="D65" s="93"/>
      <c r="E65" s="37">
        <f>C65*0.96</f>
        <v>357504</v>
      </c>
      <c r="F65" s="28">
        <f>C65*0.93</f>
        <v>346332</v>
      </c>
      <c r="H65" s="42"/>
      <c r="I65" s="42"/>
      <c r="J65" s="81"/>
      <c r="M65" s="123"/>
    </row>
    <row r="66" spans="1:13">
      <c r="A66" s="218">
        <v>5601</v>
      </c>
      <c r="B66" s="53" t="s">
        <v>67</v>
      </c>
      <c r="C66" s="97">
        <v>375600</v>
      </c>
      <c r="D66" s="93"/>
      <c r="E66" s="37">
        <f>C66*0.96</f>
        <v>360576</v>
      </c>
      <c r="F66" s="28">
        <f>C66*0.93</f>
        <v>349308</v>
      </c>
      <c r="H66" s="42"/>
      <c r="I66" s="42"/>
      <c r="J66" s="81"/>
      <c r="M66" s="123"/>
    </row>
    <row r="67" spans="1:13">
      <c r="A67" s="218">
        <v>5611</v>
      </c>
      <c r="B67" s="25" t="s">
        <v>68</v>
      </c>
      <c r="C67" s="47">
        <v>450000</v>
      </c>
      <c r="D67" s="93"/>
      <c r="E67" s="37">
        <f>C67*0.96</f>
        <v>432000</v>
      </c>
      <c r="F67" s="28">
        <f>C67*0.93</f>
        <v>418500</v>
      </c>
      <c r="H67" s="42"/>
      <c r="I67" s="42"/>
      <c r="J67" s="81"/>
      <c r="M67" s="123"/>
    </row>
    <row r="68" spans="1:13">
      <c r="B68" s="30"/>
      <c r="C68" s="82"/>
      <c r="D68" s="83"/>
      <c r="E68" s="121"/>
      <c r="F68" s="121"/>
      <c r="J68" s="207"/>
      <c r="M68" s="123"/>
    </row>
    <row r="69" spans="1:13">
      <c r="A69" s="218">
        <v>7494</v>
      </c>
      <c r="B69" s="25" t="s">
        <v>29</v>
      </c>
      <c r="C69" s="99">
        <v>255800</v>
      </c>
      <c r="D69" s="98"/>
      <c r="E69" s="37">
        <f>C69*0.96</f>
        <v>245568</v>
      </c>
      <c r="F69" s="28">
        <f>C69*0.93</f>
        <v>237894</v>
      </c>
      <c r="J69" s="207"/>
      <c r="M69" s="123"/>
    </row>
    <row r="70" spans="1:13">
      <c r="A70" s="218">
        <v>7493</v>
      </c>
      <c r="B70" s="39" t="s">
        <v>30</v>
      </c>
      <c r="C70" s="99">
        <v>277000</v>
      </c>
      <c r="D70" s="98"/>
      <c r="E70" s="37">
        <f>C70*0.96</f>
        <v>265920</v>
      </c>
      <c r="F70" s="28">
        <f>C70*0.93</f>
        <v>257610</v>
      </c>
      <c r="J70" s="207"/>
      <c r="M70" s="123"/>
    </row>
    <row r="71" spans="1:13">
      <c r="A71" s="218">
        <v>7497</v>
      </c>
      <c r="B71" s="25" t="s">
        <v>31</v>
      </c>
      <c r="C71" s="99">
        <v>316700</v>
      </c>
      <c r="D71" s="98"/>
      <c r="E71" s="37">
        <f>C71*0.96</f>
        <v>304032</v>
      </c>
      <c r="F71" s="28">
        <f>C71*0.93</f>
        <v>294531</v>
      </c>
      <c r="J71" s="207"/>
      <c r="M71" s="123"/>
    </row>
    <row r="72" spans="1:13">
      <c r="A72" s="218">
        <v>7495</v>
      </c>
      <c r="B72" s="25" t="s">
        <v>32</v>
      </c>
      <c r="C72" s="99">
        <v>331200</v>
      </c>
      <c r="D72" s="98"/>
      <c r="E72" s="37">
        <f>C72*0.96</f>
        <v>317952</v>
      </c>
      <c r="F72" s="28">
        <f>C72*0.93</f>
        <v>308016</v>
      </c>
      <c r="J72" s="207"/>
      <c r="M72" s="123"/>
    </row>
    <row r="73" spans="1:13">
      <c r="B73" s="30"/>
      <c r="C73" s="82"/>
      <c r="D73" s="83"/>
      <c r="E73" s="33"/>
      <c r="F73" s="85"/>
      <c r="J73" s="207"/>
      <c r="M73" s="123"/>
    </row>
    <row r="74" spans="1:13">
      <c r="A74" s="218">
        <v>6981</v>
      </c>
      <c r="B74" s="25" t="s">
        <v>33</v>
      </c>
      <c r="C74" s="99">
        <v>510500</v>
      </c>
      <c r="D74" s="40"/>
      <c r="E74" s="37">
        <f>C74*0.96</f>
        <v>490080</v>
      </c>
      <c r="F74" s="28">
        <f>C74*0.93</f>
        <v>474765</v>
      </c>
      <c r="G74" s="213"/>
      <c r="H74" s="42"/>
      <c r="I74" s="42"/>
      <c r="J74" s="81"/>
      <c r="M74" s="123"/>
    </row>
    <row r="75" spans="1:13">
      <c r="A75" s="218">
        <v>6980</v>
      </c>
      <c r="B75" s="25" t="s">
        <v>34</v>
      </c>
      <c r="C75" s="99">
        <v>575700</v>
      </c>
      <c r="D75" s="40"/>
      <c r="E75" s="37">
        <f>C75*0.96</f>
        <v>552672</v>
      </c>
      <c r="F75" s="28">
        <f>C75*0.93</f>
        <v>535401</v>
      </c>
      <c r="G75" s="213"/>
      <c r="H75" s="42"/>
      <c r="I75" s="42"/>
      <c r="J75" s="81"/>
      <c r="M75" s="123"/>
    </row>
    <row r="76" spans="1:13">
      <c r="A76" s="218">
        <v>6987</v>
      </c>
      <c r="B76" s="25" t="s">
        <v>35</v>
      </c>
      <c r="C76" s="99">
        <v>646600</v>
      </c>
      <c r="D76" s="40"/>
      <c r="E76" s="37">
        <f>C76*0.96</f>
        <v>620736</v>
      </c>
      <c r="F76" s="28">
        <f>C76*0.93</f>
        <v>601338</v>
      </c>
      <c r="G76" s="213"/>
      <c r="H76" s="42"/>
      <c r="I76" s="42"/>
      <c r="J76" s="81"/>
      <c r="M76" s="123"/>
    </row>
    <row r="77" spans="1:13">
      <c r="A77" s="218">
        <v>6986</v>
      </c>
      <c r="B77" s="25" t="s">
        <v>36</v>
      </c>
      <c r="C77" s="99">
        <v>668800</v>
      </c>
      <c r="D77" s="40"/>
      <c r="E77" s="37">
        <f>C77*0.96</f>
        <v>642048</v>
      </c>
      <c r="F77" s="28">
        <f>C77*0.93</f>
        <v>621984</v>
      </c>
      <c r="G77" s="213"/>
      <c r="H77" s="42"/>
      <c r="I77" s="42"/>
      <c r="J77" s="81"/>
      <c r="M77" s="123"/>
    </row>
    <row r="78" spans="1:13">
      <c r="B78" s="30"/>
      <c r="C78" s="82"/>
      <c r="D78" s="83"/>
      <c r="E78" s="33"/>
      <c r="F78" s="85"/>
      <c r="J78" s="207"/>
      <c r="M78" s="123"/>
    </row>
    <row r="79" spans="1:13">
      <c r="A79" s="218">
        <v>7986</v>
      </c>
      <c r="B79" s="25" t="s">
        <v>37</v>
      </c>
      <c r="C79" s="99">
        <v>840400</v>
      </c>
      <c r="D79" s="44"/>
      <c r="E79" s="37">
        <f>C79*0.96</f>
        <v>806784</v>
      </c>
      <c r="F79" s="28">
        <f>C79*0.93</f>
        <v>781572</v>
      </c>
      <c r="J79" s="207"/>
      <c r="M79" s="123"/>
    </row>
    <row r="80" spans="1:13">
      <c r="A80" s="218">
        <v>7983</v>
      </c>
      <c r="B80" s="25" t="s">
        <v>38</v>
      </c>
      <c r="C80" s="99">
        <v>909200</v>
      </c>
      <c r="D80" s="44"/>
      <c r="E80" s="37">
        <f>C80*0.96</f>
        <v>872832</v>
      </c>
      <c r="F80" s="28">
        <f>C80*0.93</f>
        <v>845556</v>
      </c>
      <c r="J80" s="207"/>
      <c r="M80" s="123"/>
    </row>
    <row r="81" spans="1:13">
      <c r="B81" s="30"/>
      <c r="C81" s="82"/>
      <c r="D81" s="83"/>
      <c r="E81" s="33"/>
      <c r="F81" s="85"/>
      <c r="J81" s="207"/>
      <c r="M81" s="123"/>
    </row>
    <row r="82" spans="1:13">
      <c r="A82" s="218">
        <v>8107</v>
      </c>
      <c r="B82" s="25" t="s">
        <v>39</v>
      </c>
      <c r="C82" s="99">
        <v>589300</v>
      </c>
      <c r="D82" s="98"/>
      <c r="E82" s="37">
        <f>C82*0.96</f>
        <v>565728</v>
      </c>
      <c r="F82" s="28">
        <f>C82*0.93</f>
        <v>548049</v>
      </c>
      <c r="J82" s="207"/>
      <c r="M82" s="123"/>
    </row>
    <row r="83" spans="1:13">
      <c r="A83" s="218">
        <v>8127</v>
      </c>
      <c r="B83" s="25" t="s">
        <v>40</v>
      </c>
      <c r="C83" s="99">
        <v>732400</v>
      </c>
      <c r="D83" s="45"/>
      <c r="E83" s="37">
        <f>C83*0.96</f>
        <v>703104</v>
      </c>
      <c r="F83" s="28">
        <f>C83*0.93</f>
        <v>681132</v>
      </c>
      <c r="J83" s="207"/>
      <c r="M83" s="123"/>
    </row>
    <row r="84" spans="1:13">
      <c r="B84" s="30"/>
      <c r="C84" s="82"/>
      <c r="D84" s="46"/>
      <c r="E84" s="33"/>
      <c r="F84" s="33"/>
      <c r="J84" s="207"/>
      <c r="M84" s="123"/>
    </row>
    <row r="85" spans="1:13">
      <c r="A85" s="218">
        <v>2201</v>
      </c>
      <c r="B85" s="25" t="s">
        <v>41</v>
      </c>
      <c r="C85" s="47">
        <v>216200</v>
      </c>
      <c r="D85" s="98"/>
      <c r="E85" s="37">
        <f>C85*0.96</f>
        <v>207552</v>
      </c>
      <c r="F85" s="28">
        <f>C85*0.93</f>
        <v>201066</v>
      </c>
      <c r="H85" s="42"/>
      <c r="I85" s="42"/>
      <c r="J85" s="81"/>
      <c r="M85" s="123"/>
    </row>
    <row r="86" spans="1:13">
      <c r="A86" s="218">
        <v>2202</v>
      </c>
      <c r="B86" s="25" t="s">
        <v>42</v>
      </c>
      <c r="C86" s="47">
        <v>223200</v>
      </c>
      <c r="D86" s="98"/>
      <c r="E86" s="37">
        <f>C86*0.96</f>
        <v>214272</v>
      </c>
      <c r="F86" s="28">
        <f>C86*0.93</f>
        <v>207576</v>
      </c>
      <c r="H86" s="42"/>
      <c r="I86" s="42"/>
      <c r="J86" s="81"/>
      <c r="M86" s="123"/>
    </row>
    <row r="87" spans="1:13">
      <c r="A87" s="218">
        <v>2203</v>
      </c>
      <c r="B87" s="25" t="s">
        <v>43</v>
      </c>
      <c r="C87" s="47">
        <v>193800</v>
      </c>
      <c r="D87" s="98"/>
      <c r="E87" s="37">
        <f>C87*0.96</f>
        <v>186048</v>
      </c>
      <c r="F87" s="28">
        <f>C87*0.93</f>
        <v>180234</v>
      </c>
      <c r="H87" s="42"/>
      <c r="I87" s="42"/>
      <c r="J87" s="81"/>
      <c r="M87" s="123"/>
    </row>
    <row r="88" spans="1:13" ht="12" thickBot="1">
      <c r="B88" s="30"/>
      <c r="C88" s="100"/>
      <c r="D88" s="83"/>
      <c r="E88" s="33"/>
      <c r="F88" s="33"/>
      <c r="J88" s="207"/>
      <c r="M88" s="123"/>
    </row>
    <row r="89" spans="1:13" ht="12" thickBot="1">
      <c r="E89" s="38" t="s">
        <v>44</v>
      </c>
      <c r="F89" s="38" t="s">
        <v>69</v>
      </c>
      <c r="J89" s="207"/>
      <c r="M89" s="123"/>
    </row>
    <row r="90" spans="1:13">
      <c r="A90" s="218">
        <v>1080</v>
      </c>
      <c r="B90" s="25" t="s">
        <v>70</v>
      </c>
      <c r="C90" s="99">
        <v>202900</v>
      </c>
      <c r="D90" s="98"/>
      <c r="E90" s="28">
        <f>C90*0.95</f>
        <v>192755</v>
      </c>
      <c r="F90" s="93">
        <f>C90*0.92</f>
        <v>186668</v>
      </c>
      <c r="H90" s="42"/>
      <c r="I90" s="42"/>
      <c r="J90" s="81"/>
      <c r="M90" s="123"/>
    </row>
    <row r="91" spans="1:13">
      <c r="A91" s="218">
        <v>1081</v>
      </c>
      <c r="B91" s="25" t="s">
        <v>71</v>
      </c>
      <c r="C91" s="99">
        <v>222400</v>
      </c>
      <c r="D91" s="98"/>
      <c r="E91" s="28">
        <f>C91*0.95</f>
        <v>211280</v>
      </c>
      <c r="F91" s="93">
        <f>C91*0.92</f>
        <v>204608</v>
      </c>
      <c r="H91" s="42"/>
      <c r="I91" s="42"/>
      <c r="J91" s="81"/>
      <c r="M91" s="123"/>
    </row>
    <row r="92" spans="1:13">
      <c r="A92" s="218">
        <v>1083</v>
      </c>
      <c r="B92" s="25" t="s">
        <v>72</v>
      </c>
      <c r="C92" s="99">
        <v>234300</v>
      </c>
      <c r="D92" s="98"/>
      <c r="E92" s="28">
        <f>C92*0.95</f>
        <v>222585</v>
      </c>
      <c r="F92" s="93">
        <f>C92*0.92</f>
        <v>215556</v>
      </c>
      <c r="H92" s="42"/>
      <c r="I92" s="42"/>
      <c r="J92" s="81"/>
      <c r="M92" s="123"/>
    </row>
    <row r="93" spans="1:13" ht="12" thickBot="1">
      <c r="B93" s="30"/>
      <c r="C93" s="82"/>
      <c r="D93" s="83"/>
      <c r="E93" s="33"/>
      <c r="F93" s="85"/>
      <c r="J93" s="207"/>
      <c r="M93" s="123"/>
    </row>
    <row r="94" spans="1:13" ht="12" thickBot="1">
      <c r="B94" s="30"/>
      <c r="C94" s="82"/>
      <c r="D94" s="83"/>
      <c r="E94" s="38" t="s">
        <v>44</v>
      </c>
      <c r="F94" s="38" t="s">
        <v>45</v>
      </c>
      <c r="J94" s="207"/>
      <c r="M94" s="123"/>
    </row>
    <row r="95" spans="1:13">
      <c r="A95" s="218">
        <v>2592</v>
      </c>
      <c r="B95" s="25" t="s">
        <v>46</v>
      </c>
      <c r="C95" s="99">
        <v>338600</v>
      </c>
      <c r="D95" s="98">
        <f>C95-J95</f>
        <v>318600</v>
      </c>
      <c r="E95" s="28">
        <f>C95*0.95</f>
        <v>321670</v>
      </c>
      <c r="F95" s="93">
        <f>C95*0.91</f>
        <v>308126</v>
      </c>
      <c r="H95" s="208">
        <f>A95</f>
        <v>2592</v>
      </c>
      <c r="I95" s="208">
        <v>2016</v>
      </c>
      <c r="J95" s="209">
        <v>20000</v>
      </c>
      <c r="M95" s="123"/>
    </row>
    <row r="96" spans="1:13">
      <c r="A96" s="218">
        <v>2593</v>
      </c>
      <c r="B96" s="25" t="s">
        <v>47</v>
      </c>
      <c r="C96" s="99">
        <v>375400</v>
      </c>
      <c r="D96" s="98">
        <f>C96-J96</f>
        <v>355400</v>
      </c>
      <c r="E96" s="28">
        <f>C96*0.95</f>
        <v>356630</v>
      </c>
      <c r="F96" s="93">
        <f>C96*0.91</f>
        <v>341614</v>
      </c>
      <c r="H96" s="208">
        <f>A96</f>
        <v>2593</v>
      </c>
      <c r="I96" s="208">
        <v>2016</v>
      </c>
      <c r="J96" s="209">
        <v>20000</v>
      </c>
      <c r="M96" s="123"/>
    </row>
    <row r="97" spans="1:13">
      <c r="A97" s="218">
        <v>2594</v>
      </c>
      <c r="B97" s="25" t="s">
        <v>48</v>
      </c>
      <c r="C97" s="99">
        <v>404700</v>
      </c>
      <c r="D97" s="98">
        <f>C97-J97</f>
        <v>379700</v>
      </c>
      <c r="E97" s="28">
        <f>C97*0.95</f>
        <v>384465</v>
      </c>
      <c r="F97" s="93">
        <f>C97*0.91</f>
        <v>368277</v>
      </c>
      <c r="H97" s="208">
        <f>A97</f>
        <v>2594</v>
      </c>
      <c r="I97" s="208">
        <v>2016</v>
      </c>
      <c r="J97" s="209">
        <v>25000</v>
      </c>
      <c r="M97" s="123"/>
    </row>
    <row r="98" spans="1:13">
      <c r="A98" s="218">
        <v>2590</v>
      </c>
      <c r="B98" s="25" t="s">
        <v>49</v>
      </c>
      <c r="C98" s="99">
        <v>442400</v>
      </c>
      <c r="D98" s="98">
        <f>C98-J98</f>
        <v>412400</v>
      </c>
      <c r="E98" s="28">
        <f>C98*0.95</f>
        <v>420280</v>
      </c>
      <c r="F98" s="93">
        <f>C98*0.91</f>
        <v>402584</v>
      </c>
      <c r="H98" s="208">
        <f>A98</f>
        <v>2590</v>
      </c>
      <c r="I98" s="208">
        <v>2016</v>
      </c>
      <c r="J98" s="209">
        <v>30000</v>
      </c>
      <c r="M98" s="123"/>
    </row>
    <row r="99" spans="1:13">
      <c r="A99" s="218">
        <v>2595</v>
      </c>
      <c r="B99" s="25" t="s">
        <v>50</v>
      </c>
      <c r="C99" s="99">
        <v>463800</v>
      </c>
      <c r="D99" s="98">
        <f>C99-J99</f>
        <v>433800</v>
      </c>
      <c r="E99" s="28">
        <f>C99*0.95</f>
        <v>440610</v>
      </c>
      <c r="F99" s="93">
        <f>C99*0.91</f>
        <v>422058</v>
      </c>
      <c r="H99" s="208">
        <f>A99</f>
        <v>2595</v>
      </c>
      <c r="I99" s="208">
        <v>2016</v>
      </c>
      <c r="J99" s="209">
        <v>30000</v>
      </c>
      <c r="M99" s="123"/>
    </row>
    <row r="100" spans="1:13">
      <c r="B100" s="30"/>
      <c r="C100" s="82"/>
      <c r="D100" s="83"/>
      <c r="E100" s="33"/>
      <c r="F100" s="85"/>
      <c r="J100" s="207"/>
      <c r="M100" s="123"/>
    </row>
    <row r="101" spans="1:13">
      <c r="A101" s="24">
        <v>1784</v>
      </c>
      <c r="B101" s="25" t="s">
        <v>51</v>
      </c>
      <c r="C101" s="99">
        <v>242300</v>
      </c>
      <c r="D101" s="98">
        <f t="shared" ref="D101:D107" si="0">C101-J101</f>
        <v>232300</v>
      </c>
      <c r="E101" s="28">
        <f t="shared" ref="E101:E107" si="1">C101*0.95</f>
        <v>230185</v>
      </c>
      <c r="F101" s="93">
        <f t="shared" ref="F101:F107" si="2">C101*0.91</f>
        <v>220493</v>
      </c>
      <c r="H101" s="208">
        <f t="shared" ref="H101:H107" si="3">A101</f>
        <v>1784</v>
      </c>
      <c r="I101" s="208">
        <v>2016</v>
      </c>
      <c r="J101" s="209">
        <v>10000</v>
      </c>
      <c r="M101" s="123"/>
    </row>
    <row r="102" spans="1:13">
      <c r="A102" s="24">
        <v>1797</v>
      </c>
      <c r="B102" s="25" t="s">
        <v>52</v>
      </c>
      <c r="C102" s="99">
        <v>255500</v>
      </c>
      <c r="D102" s="98">
        <f t="shared" si="0"/>
        <v>245500</v>
      </c>
      <c r="E102" s="28">
        <f t="shared" si="1"/>
        <v>242725</v>
      </c>
      <c r="F102" s="93">
        <f t="shared" si="2"/>
        <v>232505</v>
      </c>
      <c r="H102" s="208">
        <f t="shared" si="3"/>
        <v>1797</v>
      </c>
      <c r="I102" s="208">
        <v>2016</v>
      </c>
      <c r="J102" s="209">
        <v>10000</v>
      </c>
      <c r="M102" s="123"/>
    </row>
    <row r="103" spans="1:13">
      <c r="A103" s="218">
        <v>1796</v>
      </c>
      <c r="B103" s="25" t="s">
        <v>53</v>
      </c>
      <c r="C103" s="99">
        <v>260200</v>
      </c>
      <c r="D103" s="98">
        <f t="shared" si="0"/>
        <v>250200</v>
      </c>
      <c r="E103" s="28">
        <f t="shared" si="1"/>
        <v>247190</v>
      </c>
      <c r="F103" s="93">
        <f t="shared" si="2"/>
        <v>236782</v>
      </c>
      <c r="H103" s="208">
        <f t="shared" si="3"/>
        <v>1796</v>
      </c>
      <c r="I103" s="208">
        <v>2016</v>
      </c>
      <c r="J103" s="209">
        <v>10000</v>
      </c>
      <c r="M103" s="123"/>
    </row>
    <row r="104" spans="1:13">
      <c r="A104" s="218">
        <v>1794</v>
      </c>
      <c r="B104" s="25" t="s">
        <v>54</v>
      </c>
      <c r="C104" s="99">
        <v>291400</v>
      </c>
      <c r="D104" s="98">
        <f t="shared" si="0"/>
        <v>279400</v>
      </c>
      <c r="E104" s="28">
        <f t="shared" si="1"/>
        <v>276830</v>
      </c>
      <c r="F104" s="93">
        <f t="shared" si="2"/>
        <v>265174</v>
      </c>
      <c r="H104" s="208">
        <f t="shared" si="3"/>
        <v>1794</v>
      </c>
      <c r="I104" s="208">
        <v>2016</v>
      </c>
      <c r="J104" s="209">
        <v>12000</v>
      </c>
      <c r="M104" s="123"/>
    </row>
    <row r="105" spans="1:13">
      <c r="A105" s="218">
        <v>1781</v>
      </c>
      <c r="B105" s="25" t="s">
        <v>55</v>
      </c>
      <c r="C105" s="102">
        <v>296700</v>
      </c>
      <c r="D105" s="98">
        <f t="shared" si="0"/>
        <v>278700</v>
      </c>
      <c r="E105" s="28">
        <f t="shared" si="1"/>
        <v>281865</v>
      </c>
      <c r="F105" s="93">
        <f t="shared" si="2"/>
        <v>269997</v>
      </c>
      <c r="H105" s="208">
        <f t="shared" si="3"/>
        <v>1781</v>
      </c>
      <c r="I105" s="208">
        <v>2016</v>
      </c>
      <c r="J105" s="209">
        <v>18000</v>
      </c>
      <c r="M105" s="123"/>
    </row>
    <row r="106" spans="1:13">
      <c r="A106" s="218">
        <v>1782</v>
      </c>
      <c r="B106" s="53" t="s">
        <v>56</v>
      </c>
      <c r="C106" s="97">
        <v>314300</v>
      </c>
      <c r="D106" s="98">
        <f t="shared" si="0"/>
        <v>296300</v>
      </c>
      <c r="E106" s="28">
        <f t="shared" si="1"/>
        <v>298585</v>
      </c>
      <c r="F106" s="93">
        <f t="shared" si="2"/>
        <v>286013</v>
      </c>
      <c r="H106" s="208">
        <f t="shared" si="3"/>
        <v>1782</v>
      </c>
      <c r="I106" s="208">
        <v>2016</v>
      </c>
      <c r="J106" s="209">
        <v>18000</v>
      </c>
      <c r="M106" s="123"/>
    </row>
    <row r="107" spans="1:13">
      <c r="A107" s="218">
        <v>1783</v>
      </c>
      <c r="B107" s="53" t="s">
        <v>57</v>
      </c>
      <c r="C107" s="97">
        <v>342800</v>
      </c>
      <c r="D107" s="98">
        <f t="shared" si="0"/>
        <v>324800</v>
      </c>
      <c r="E107" s="28">
        <f t="shared" si="1"/>
        <v>325660</v>
      </c>
      <c r="F107" s="93">
        <f t="shared" si="2"/>
        <v>311948</v>
      </c>
      <c r="H107" s="208">
        <f t="shared" si="3"/>
        <v>1783</v>
      </c>
      <c r="I107" s="208">
        <v>2016</v>
      </c>
      <c r="J107" s="209">
        <v>18000</v>
      </c>
      <c r="M107" s="123"/>
    </row>
    <row r="108" spans="1:13">
      <c r="B108" s="54"/>
      <c r="C108" s="82"/>
      <c r="D108" s="83"/>
      <c r="E108" s="33"/>
      <c r="F108" s="85"/>
      <c r="H108" s="42"/>
      <c r="I108" s="42"/>
      <c r="J108" s="81"/>
      <c r="M108" s="123"/>
    </row>
    <row r="109" spans="1:13">
      <c r="A109" s="218">
        <v>4493</v>
      </c>
      <c r="B109" s="25" t="s">
        <v>58</v>
      </c>
      <c r="C109" s="99">
        <v>346700</v>
      </c>
      <c r="D109" s="98">
        <f>C109-J109</f>
        <v>334700</v>
      </c>
      <c r="E109" s="28">
        <f>C109*0.95</f>
        <v>329365</v>
      </c>
      <c r="F109" s="93">
        <f>C109*0.91</f>
        <v>315497</v>
      </c>
      <c r="H109" s="208">
        <f>A109</f>
        <v>4493</v>
      </c>
      <c r="I109" s="208">
        <v>2016</v>
      </c>
      <c r="J109" s="209">
        <v>12000</v>
      </c>
      <c r="M109" s="123"/>
    </row>
    <row r="110" spans="1:13">
      <c r="A110" s="218">
        <v>4492</v>
      </c>
      <c r="B110" s="25" t="s">
        <v>59</v>
      </c>
      <c r="C110" s="99">
        <v>394600</v>
      </c>
      <c r="D110" s="98">
        <f>C110-J110</f>
        <v>379600</v>
      </c>
      <c r="E110" s="28">
        <f>C110*0.95</f>
        <v>374870</v>
      </c>
      <c r="F110" s="93">
        <f>C110*0.91</f>
        <v>359086</v>
      </c>
      <c r="H110" s="208">
        <f>A110</f>
        <v>4492</v>
      </c>
      <c r="I110" s="208">
        <v>2016</v>
      </c>
      <c r="J110" s="209">
        <v>15000</v>
      </c>
      <c r="M110" s="123"/>
    </row>
    <row r="111" spans="1:13">
      <c r="A111" s="218">
        <v>4498</v>
      </c>
      <c r="B111" s="25" t="s">
        <v>60</v>
      </c>
      <c r="C111" s="99">
        <v>429300</v>
      </c>
      <c r="D111" s="98">
        <f>C111-J111</f>
        <v>411300</v>
      </c>
      <c r="E111" s="28">
        <f>C111*0.95</f>
        <v>407835</v>
      </c>
      <c r="F111" s="93">
        <f>C111*0.91</f>
        <v>390663</v>
      </c>
      <c r="H111" s="208">
        <f>A111</f>
        <v>4498</v>
      </c>
      <c r="I111" s="208">
        <v>2016</v>
      </c>
      <c r="J111" s="209">
        <v>18000</v>
      </c>
      <c r="M111" s="123"/>
    </row>
    <row r="112" spans="1:13">
      <c r="A112" s="218">
        <v>4495</v>
      </c>
      <c r="B112" s="25" t="s">
        <v>61</v>
      </c>
      <c r="C112" s="99">
        <v>473500</v>
      </c>
      <c r="D112" s="98">
        <f>C112-J112</f>
        <v>453500</v>
      </c>
      <c r="E112" s="28">
        <f>C112*0.95</f>
        <v>449825</v>
      </c>
      <c r="F112" s="93">
        <f>C112*0.91</f>
        <v>430885</v>
      </c>
      <c r="H112" s="208">
        <f>A112</f>
        <v>4495</v>
      </c>
      <c r="I112" s="208">
        <v>2016</v>
      </c>
      <c r="J112" s="209">
        <v>20000</v>
      </c>
      <c r="M112" s="123"/>
    </row>
    <row r="113" spans="1:19">
      <c r="A113" s="218">
        <v>4497</v>
      </c>
      <c r="B113" s="25" t="s">
        <v>62</v>
      </c>
      <c r="C113" s="99">
        <v>487700</v>
      </c>
      <c r="D113" s="98">
        <f>C113-J113</f>
        <v>467700</v>
      </c>
      <c r="E113" s="28">
        <f>C113*0.95</f>
        <v>463315</v>
      </c>
      <c r="F113" s="93">
        <f>C113*0.91</f>
        <v>443807</v>
      </c>
      <c r="H113" s="208">
        <f>A113</f>
        <v>4497</v>
      </c>
      <c r="I113" s="208">
        <v>2016</v>
      </c>
      <c r="J113" s="209">
        <v>20000</v>
      </c>
      <c r="M113" s="123"/>
    </row>
    <row r="114" spans="1:19">
      <c r="B114" s="30"/>
      <c r="C114" s="82"/>
      <c r="D114" s="83"/>
      <c r="E114" s="33"/>
      <c r="F114" s="85"/>
      <c r="H114" s="42"/>
      <c r="I114" s="42"/>
      <c r="J114" s="81"/>
      <c r="M114" s="123"/>
    </row>
    <row r="115" spans="1:19">
      <c r="A115" s="218">
        <v>5392</v>
      </c>
      <c r="B115" s="25" t="s">
        <v>74</v>
      </c>
      <c r="C115" s="99">
        <v>465100</v>
      </c>
      <c r="D115" s="98"/>
      <c r="E115" s="28">
        <f>C115*0.95</f>
        <v>441845</v>
      </c>
      <c r="F115" s="93">
        <f>C115*0.91</f>
        <v>423241</v>
      </c>
      <c r="H115" s="42"/>
      <c r="I115" s="42"/>
      <c r="J115" s="81"/>
      <c r="M115" s="123"/>
    </row>
    <row r="116" spans="1:19">
      <c r="A116" s="218">
        <v>5394</v>
      </c>
      <c r="B116" s="25" t="s">
        <v>75</v>
      </c>
      <c r="C116" s="99">
        <v>491800</v>
      </c>
      <c r="D116" s="98"/>
      <c r="E116" s="28">
        <f>C116*0.95</f>
        <v>467210</v>
      </c>
      <c r="F116" s="93">
        <f>C116*0.91</f>
        <v>447538</v>
      </c>
      <c r="H116" s="42"/>
      <c r="I116" s="42"/>
      <c r="J116" s="81"/>
      <c r="M116" s="123"/>
    </row>
    <row r="117" spans="1:19">
      <c r="A117" s="218">
        <v>5396</v>
      </c>
      <c r="B117" s="25" t="s">
        <v>76</v>
      </c>
      <c r="C117" s="99">
        <v>539500</v>
      </c>
      <c r="D117" s="98"/>
      <c r="E117" s="28">
        <f>C117*0.95</f>
        <v>512525</v>
      </c>
      <c r="F117" s="93">
        <f>C117*0.91</f>
        <v>490945</v>
      </c>
      <c r="H117" s="42"/>
      <c r="I117" s="42"/>
      <c r="J117" s="81"/>
      <c r="M117" s="123"/>
    </row>
    <row r="118" spans="1:19">
      <c r="A118" s="218">
        <v>5398</v>
      </c>
      <c r="B118" s="25" t="s">
        <v>77</v>
      </c>
      <c r="C118" s="99">
        <v>596200</v>
      </c>
      <c r="D118" s="98"/>
      <c r="E118" s="28">
        <f>C118*0.95</f>
        <v>566390</v>
      </c>
      <c r="F118" s="93">
        <f>C118*0.91</f>
        <v>542542</v>
      </c>
      <c r="H118" s="42"/>
      <c r="I118" s="42"/>
      <c r="J118" s="81"/>
      <c r="M118" s="123"/>
    </row>
    <row r="119" spans="1:19">
      <c r="A119" s="218">
        <v>5399</v>
      </c>
      <c r="B119" s="25" t="s">
        <v>79</v>
      </c>
      <c r="C119" s="99">
        <v>722500</v>
      </c>
      <c r="D119" s="98"/>
      <c r="E119" s="28">
        <f>C119*0.95</f>
        <v>686375</v>
      </c>
      <c r="F119" s="93">
        <f>C119*0.91</f>
        <v>657475</v>
      </c>
      <c r="H119" s="42"/>
      <c r="I119" s="42"/>
      <c r="J119" s="81"/>
      <c r="M119" s="123"/>
    </row>
    <row r="120" spans="1:19">
      <c r="B120" s="30"/>
      <c r="C120" s="82"/>
      <c r="D120" s="83"/>
      <c r="E120" s="33"/>
      <c r="F120" s="85"/>
      <c r="H120" s="42"/>
      <c r="I120" s="42"/>
      <c r="J120" s="81"/>
      <c r="M120" s="123"/>
    </row>
    <row r="121" spans="1:19">
      <c r="A121" s="218">
        <v>1251</v>
      </c>
      <c r="B121" s="25" t="s">
        <v>80</v>
      </c>
      <c r="C121" s="99">
        <v>339700</v>
      </c>
      <c r="D121" s="93"/>
      <c r="E121" s="28">
        <f>C121*0.95</f>
        <v>322715</v>
      </c>
      <c r="F121" s="93">
        <f>C121*0.91</f>
        <v>309127</v>
      </c>
      <c r="H121" s="42"/>
      <c r="I121" s="42"/>
      <c r="J121" s="81"/>
      <c r="M121" s="123"/>
    </row>
    <row r="122" spans="1:19">
      <c r="A122" s="218">
        <v>1253</v>
      </c>
      <c r="B122" s="25" t="s">
        <v>96</v>
      </c>
      <c r="C122" s="99">
        <v>399700</v>
      </c>
      <c r="D122" s="93"/>
      <c r="E122" s="28">
        <f>C122*0.95</f>
        <v>379715</v>
      </c>
      <c r="F122" s="93">
        <f>C122*0.91</f>
        <v>363727</v>
      </c>
      <c r="H122" s="42"/>
      <c r="I122" s="42"/>
      <c r="J122" s="81"/>
      <c r="M122" s="123"/>
    </row>
    <row r="123" spans="1:19" ht="12" thickBot="1">
      <c r="B123" s="30"/>
      <c r="C123" s="82"/>
      <c r="D123" s="83"/>
      <c r="E123" s="33"/>
      <c r="F123" s="85"/>
      <c r="J123" s="207"/>
      <c r="M123" s="123"/>
    </row>
    <row r="124" spans="1:19" ht="12" thickBot="1">
      <c r="B124" s="30"/>
      <c r="C124" s="85"/>
      <c r="D124" s="83"/>
      <c r="E124" s="257" t="s">
        <v>63</v>
      </c>
      <c r="F124" s="258"/>
      <c r="J124" s="207"/>
      <c r="M124" s="123"/>
    </row>
    <row r="125" spans="1:19" ht="12" thickBot="1">
      <c r="B125" s="30"/>
      <c r="C125" s="85"/>
      <c r="D125" s="83"/>
      <c r="E125" s="259">
        <v>0.05</v>
      </c>
      <c r="F125" s="258"/>
      <c r="J125" s="207"/>
      <c r="M125" s="123"/>
    </row>
    <row r="126" spans="1:19">
      <c r="A126" s="218">
        <v>6190</v>
      </c>
      <c r="B126" s="25" t="s">
        <v>64</v>
      </c>
      <c r="C126" s="97">
        <v>1413300</v>
      </c>
      <c r="D126" s="98"/>
      <c r="E126" s="260">
        <f>C126*0.95</f>
        <v>1342635</v>
      </c>
      <c r="F126" s="261"/>
      <c r="J126" s="207"/>
      <c r="M126" s="123"/>
    </row>
    <row r="127" spans="1:19">
      <c r="B127" s="30"/>
      <c r="C127" s="82"/>
      <c r="D127" s="83"/>
      <c r="E127" s="33"/>
      <c r="F127" s="85"/>
      <c r="J127" s="207"/>
      <c r="M127" s="123"/>
    </row>
    <row r="128" spans="1:19">
      <c r="B128" s="264" t="s">
        <v>65</v>
      </c>
      <c r="C128" s="264"/>
      <c r="D128" s="264"/>
      <c r="E128" s="264"/>
      <c r="F128" s="264"/>
      <c r="G128" s="217"/>
      <c r="K128" s="149"/>
      <c r="L128" s="210"/>
      <c r="M128" s="123"/>
      <c r="S128" s="125"/>
    </row>
    <row r="129" spans="1:19" s="49" customFormat="1">
      <c r="A129" s="218"/>
      <c r="B129" s="30"/>
      <c r="C129" s="82"/>
      <c r="D129" s="83"/>
      <c r="E129" s="41"/>
      <c r="F129" s="41"/>
      <c r="G129" s="213"/>
      <c r="K129" s="204"/>
    </row>
    <row r="130" spans="1:19">
      <c r="A130" s="218">
        <v>1091</v>
      </c>
      <c r="B130" s="25" t="s">
        <v>17</v>
      </c>
      <c r="C130" s="97">
        <v>179500</v>
      </c>
      <c r="D130" s="98"/>
      <c r="E130" s="28"/>
      <c r="F130" s="93"/>
      <c r="G130" s="82"/>
      <c r="H130" s="42"/>
      <c r="I130" s="42"/>
      <c r="J130" s="81"/>
      <c r="M130" s="123"/>
      <c r="S130" s="125"/>
    </row>
    <row r="131" spans="1:19">
      <c r="A131" s="218">
        <v>1093</v>
      </c>
      <c r="B131" s="25" t="s">
        <v>18</v>
      </c>
      <c r="C131" s="97">
        <v>190400</v>
      </c>
      <c r="D131" s="98"/>
      <c r="E131" s="28"/>
      <c r="F131" s="93"/>
      <c r="G131" s="82"/>
      <c r="H131" s="42"/>
      <c r="I131" s="42"/>
      <c r="J131" s="81"/>
      <c r="M131" s="123"/>
      <c r="S131" s="125"/>
    </row>
    <row r="132" spans="1:19">
      <c r="A132" s="218">
        <v>1092</v>
      </c>
      <c r="B132" s="25" t="s">
        <v>19</v>
      </c>
      <c r="C132" s="97">
        <v>190500</v>
      </c>
      <c r="D132" s="98"/>
      <c r="E132" s="28"/>
      <c r="F132" s="93"/>
      <c r="G132" s="82"/>
      <c r="H132" s="42"/>
      <c r="I132" s="42"/>
      <c r="J132" s="81"/>
      <c r="M132" s="123"/>
      <c r="S132" s="125"/>
    </row>
    <row r="133" spans="1:19">
      <c r="A133" s="218">
        <v>1094</v>
      </c>
      <c r="B133" s="25" t="s">
        <v>20</v>
      </c>
      <c r="C133" s="97">
        <v>200500</v>
      </c>
      <c r="D133" s="98"/>
      <c r="E133" s="28"/>
      <c r="F133" s="93"/>
      <c r="G133" s="82"/>
      <c r="H133" s="42"/>
      <c r="I133" s="42"/>
      <c r="J133" s="81"/>
      <c r="K133" s="149"/>
      <c r="L133" s="210"/>
      <c r="M133" s="123"/>
      <c r="S133" s="125"/>
    </row>
    <row r="134" spans="1:19">
      <c r="B134" s="30"/>
      <c r="C134" s="82"/>
      <c r="D134" s="83"/>
      <c r="E134" s="33"/>
      <c r="F134" s="85"/>
      <c r="G134" s="82"/>
      <c r="H134" s="42"/>
      <c r="I134" s="42"/>
      <c r="J134" s="81"/>
      <c r="K134" s="149"/>
      <c r="L134" s="210"/>
      <c r="M134" s="123"/>
      <c r="S134" s="125"/>
    </row>
    <row r="135" spans="1:19">
      <c r="A135" s="218">
        <v>7401</v>
      </c>
      <c r="B135" s="25" t="s">
        <v>24</v>
      </c>
      <c r="C135" s="99">
        <v>416900</v>
      </c>
      <c r="D135" s="98"/>
      <c r="E135" s="37"/>
      <c r="F135" s="28"/>
      <c r="G135" s="82"/>
      <c r="H135" s="42"/>
      <c r="I135" s="42"/>
      <c r="J135" s="81"/>
      <c r="K135" s="149"/>
      <c r="L135" s="210"/>
      <c r="M135" s="123"/>
      <c r="S135" s="125"/>
    </row>
    <row r="136" spans="1:19">
      <c r="A136" s="218">
        <v>7441</v>
      </c>
      <c r="B136" s="25" t="s">
        <v>25</v>
      </c>
      <c r="C136" s="99">
        <v>456200</v>
      </c>
      <c r="D136" s="98"/>
      <c r="E136" s="37"/>
      <c r="F136" s="28"/>
      <c r="G136" s="82"/>
      <c r="H136" s="42"/>
      <c r="I136" s="42"/>
      <c r="J136" s="81"/>
      <c r="K136" s="149"/>
      <c r="L136" s="210"/>
      <c r="M136" s="123"/>
      <c r="S136" s="125"/>
    </row>
    <row r="137" spans="1:19" s="3" customFormat="1" ht="12" thickBot="1">
      <c r="A137" s="218"/>
      <c r="B137" s="30"/>
      <c r="C137" s="85"/>
      <c r="D137" s="83"/>
      <c r="E137" s="33"/>
      <c r="F137" s="85"/>
      <c r="G137" s="82"/>
      <c r="H137" s="4"/>
      <c r="I137" s="4"/>
      <c r="J137" s="4"/>
      <c r="K137" s="149"/>
      <c r="L137" s="210"/>
      <c r="S137" s="88"/>
    </row>
    <row r="138" spans="1:19" s="127" customFormat="1" ht="12" thickBot="1">
      <c r="A138" s="218"/>
      <c r="B138" s="59"/>
      <c r="C138" s="48"/>
      <c r="D138" s="59"/>
      <c r="E138" s="38" t="s">
        <v>27</v>
      </c>
      <c r="F138" s="38" t="s">
        <v>28</v>
      </c>
      <c r="G138" s="217"/>
      <c r="H138" s="75"/>
      <c r="I138" s="75"/>
      <c r="J138" s="4"/>
      <c r="K138" s="149"/>
      <c r="L138" s="210"/>
      <c r="S138" s="90"/>
    </row>
    <row r="139" spans="1:19">
      <c r="A139" s="218">
        <v>5603</v>
      </c>
      <c r="B139" s="53" t="s">
        <v>66</v>
      </c>
      <c r="C139" s="97">
        <v>360300</v>
      </c>
      <c r="D139" s="93"/>
      <c r="E139" s="37">
        <f>C139*0.96</f>
        <v>345888</v>
      </c>
      <c r="F139" s="28">
        <f>C139*0.93</f>
        <v>335079</v>
      </c>
      <c r="G139" s="124"/>
      <c r="H139" s="42"/>
      <c r="I139" s="42"/>
      <c r="J139" s="115"/>
      <c r="M139" s="123"/>
    </row>
    <row r="140" spans="1:19">
      <c r="A140" s="218">
        <v>5601</v>
      </c>
      <c r="B140" s="53" t="s">
        <v>67</v>
      </c>
      <c r="C140" s="97">
        <v>363400</v>
      </c>
      <c r="D140" s="93"/>
      <c r="E140" s="37">
        <f t="shared" ref="E140:E160" si="4">C140*0.96</f>
        <v>348864</v>
      </c>
      <c r="F140" s="28">
        <f t="shared" ref="F140:F160" si="5">C140*0.93</f>
        <v>337962</v>
      </c>
      <c r="G140" s="213"/>
      <c r="H140" s="124"/>
      <c r="I140" s="124"/>
      <c r="J140" s="124"/>
      <c r="M140" s="123"/>
    </row>
    <row r="141" spans="1:19" s="126" customFormat="1">
      <c r="A141" s="218">
        <v>5611</v>
      </c>
      <c r="B141" s="25" t="s">
        <v>68</v>
      </c>
      <c r="C141" s="47">
        <v>435500</v>
      </c>
      <c r="D141" s="93"/>
      <c r="E141" s="37">
        <f t="shared" si="4"/>
        <v>418080</v>
      </c>
      <c r="F141" s="28">
        <f t="shared" si="5"/>
        <v>405015</v>
      </c>
      <c r="G141" s="213"/>
      <c r="H141" s="42"/>
      <c r="I141" s="42"/>
      <c r="J141" s="81"/>
      <c r="K141" s="204"/>
    </row>
    <row r="142" spans="1:19" s="5" customFormat="1">
      <c r="A142" s="24"/>
      <c r="B142" s="54"/>
      <c r="C142" s="65"/>
      <c r="D142" s="85"/>
      <c r="E142" s="37"/>
      <c r="F142" s="28"/>
      <c r="G142" s="213"/>
      <c r="H142" s="42"/>
      <c r="I142" s="42"/>
      <c r="J142" s="81"/>
      <c r="K142" s="211"/>
      <c r="L142" s="4"/>
    </row>
    <row r="143" spans="1:19">
      <c r="A143" s="218">
        <v>7494</v>
      </c>
      <c r="B143" s="25" t="s">
        <v>29</v>
      </c>
      <c r="C143" s="99">
        <v>240100</v>
      </c>
      <c r="D143" s="98"/>
      <c r="E143" s="37">
        <f t="shared" si="4"/>
        <v>230496</v>
      </c>
      <c r="F143" s="28">
        <f t="shared" si="5"/>
        <v>223293</v>
      </c>
      <c r="H143" s="42"/>
      <c r="I143" s="42"/>
      <c r="J143" s="115"/>
      <c r="M143" s="123"/>
    </row>
    <row r="144" spans="1:19">
      <c r="A144" s="218">
        <v>7493</v>
      </c>
      <c r="B144" s="39" t="s">
        <v>30</v>
      </c>
      <c r="C144" s="99">
        <v>260300</v>
      </c>
      <c r="D144" s="98"/>
      <c r="E144" s="37">
        <f t="shared" si="4"/>
        <v>249888</v>
      </c>
      <c r="F144" s="28">
        <f t="shared" si="5"/>
        <v>242079</v>
      </c>
      <c r="H144" s="124"/>
      <c r="I144" s="124"/>
      <c r="J144" s="124"/>
      <c r="M144" s="123"/>
    </row>
    <row r="145" spans="1:15">
      <c r="A145" s="218">
        <v>7497</v>
      </c>
      <c r="B145" s="25" t="s">
        <v>31</v>
      </c>
      <c r="C145" s="99">
        <v>290700</v>
      </c>
      <c r="D145" s="98"/>
      <c r="E145" s="37">
        <f t="shared" si="4"/>
        <v>279072</v>
      </c>
      <c r="F145" s="28">
        <f t="shared" si="5"/>
        <v>270351</v>
      </c>
      <c r="H145" s="124"/>
      <c r="I145" s="124"/>
      <c r="J145" s="124"/>
      <c r="M145" s="123"/>
    </row>
    <row r="146" spans="1:15">
      <c r="A146" s="218">
        <v>7495</v>
      </c>
      <c r="B146" s="25" t="s">
        <v>32</v>
      </c>
      <c r="C146" s="99">
        <v>302800</v>
      </c>
      <c r="D146" s="98"/>
      <c r="E146" s="37">
        <f t="shared" si="4"/>
        <v>290688</v>
      </c>
      <c r="F146" s="28">
        <f t="shared" si="5"/>
        <v>281604</v>
      </c>
      <c r="H146" s="42"/>
      <c r="I146" s="42"/>
      <c r="J146" s="81"/>
      <c r="M146" s="123"/>
    </row>
    <row r="147" spans="1:15" s="3" customFormat="1">
      <c r="A147" s="218"/>
      <c r="B147" s="68"/>
      <c r="C147" s="85"/>
      <c r="D147" s="83"/>
      <c r="E147" s="37"/>
      <c r="F147" s="28"/>
      <c r="G147" s="49"/>
      <c r="H147" s="4"/>
      <c r="I147" s="4"/>
      <c r="J147" s="4"/>
      <c r="K147" s="204"/>
      <c r="L147" s="49"/>
    </row>
    <row r="148" spans="1:15" s="126" customFormat="1">
      <c r="A148" s="218">
        <v>6981</v>
      </c>
      <c r="B148" s="25" t="s">
        <v>33</v>
      </c>
      <c r="C148" s="99">
        <v>487300</v>
      </c>
      <c r="D148" s="40"/>
      <c r="E148" s="37">
        <f t="shared" si="4"/>
        <v>467808</v>
      </c>
      <c r="F148" s="28">
        <f t="shared" si="5"/>
        <v>453189</v>
      </c>
      <c r="G148" s="213"/>
      <c r="H148" s="42"/>
      <c r="I148" s="42"/>
      <c r="J148" s="81"/>
      <c r="K148" s="204"/>
    </row>
    <row r="149" spans="1:15" s="126" customFormat="1">
      <c r="A149" s="218">
        <v>6980</v>
      </c>
      <c r="B149" s="25" t="s">
        <v>34</v>
      </c>
      <c r="C149" s="99">
        <v>549500</v>
      </c>
      <c r="D149" s="40"/>
      <c r="E149" s="37">
        <f t="shared" si="4"/>
        <v>527520</v>
      </c>
      <c r="F149" s="28">
        <f t="shared" si="5"/>
        <v>511035</v>
      </c>
      <c r="G149" s="213"/>
      <c r="H149" s="42"/>
      <c r="I149" s="42"/>
      <c r="J149" s="81"/>
      <c r="K149" s="204"/>
    </row>
    <row r="150" spans="1:15" s="126" customFormat="1">
      <c r="A150" s="218">
        <v>6987</v>
      </c>
      <c r="B150" s="25" t="s">
        <v>35</v>
      </c>
      <c r="C150" s="99">
        <v>617400</v>
      </c>
      <c r="D150" s="40"/>
      <c r="E150" s="37">
        <f t="shared" si="4"/>
        <v>592704</v>
      </c>
      <c r="F150" s="28">
        <f t="shared" si="5"/>
        <v>574182</v>
      </c>
      <c r="G150" s="213"/>
      <c r="H150" s="42"/>
      <c r="I150" s="42"/>
      <c r="J150" s="81"/>
      <c r="K150" s="204"/>
    </row>
    <row r="151" spans="1:15" s="126" customFormat="1">
      <c r="A151" s="218">
        <v>6986</v>
      </c>
      <c r="B151" s="25" t="s">
        <v>36</v>
      </c>
      <c r="C151" s="99">
        <v>638000</v>
      </c>
      <c r="D151" s="40"/>
      <c r="E151" s="37">
        <f t="shared" si="4"/>
        <v>612480</v>
      </c>
      <c r="F151" s="28">
        <f t="shared" si="5"/>
        <v>593340</v>
      </c>
      <c r="G151" s="213"/>
      <c r="H151" s="42"/>
      <c r="I151" s="42"/>
      <c r="J151" s="81"/>
      <c r="K151" s="204"/>
    </row>
    <row r="152" spans="1:15" s="3" customFormat="1">
      <c r="A152" s="218"/>
      <c r="B152" s="30"/>
      <c r="C152" s="85"/>
      <c r="D152" s="83"/>
      <c r="E152" s="37"/>
      <c r="F152" s="28"/>
      <c r="G152" s="75"/>
      <c r="H152" s="42"/>
      <c r="I152" s="42"/>
      <c r="J152" s="115"/>
      <c r="K152" s="204"/>
      <c r="L152" s="49"/>
    </row>
    <row r="153" spans="1:15" s="126" customFormat="1">
      <c r="A153" s="218">
        <v>7986</v>
      </c>
      <c r="B153" s="25" t="s">
        <v>37</v>
      </c>
      <c r="C153" s="99">
        <v>762200</v>
      </c>
      <c r="D153" s="44"/>
      <c r="E153" s="37">
        <f t="shared" si="4"/>
        <v>731712</v>
      </c>
      <c r="F153" s="28">
        <f t="shared" si="5"/>
        <v>708846</v>
      </c>
      <c r="G153" s="213"/>
      <c r="H153" s="116"/>
      <c r="I153" s="116"/>
      <c r="J153" s="117"/>
      <c r="K153" s="204"/>
    </row>
    <row r="154" spans="1:15" s="124" customFormat="1">
      <c r="A154" s="218">
        <v>7983</v>
      </c>
      <c r="B154" s="25" t="s">
        <v>38</v>
      </c>
      <c r="C154" s="99">
        <v>824800</v>
      </c>
      <c r="D154" s="44"/>
      <c r="E154" s="37">
        <f t="shared" si="4"/>
        <v>791808</v>
      </c>
      <c r="F154" s="28">
        <f t="shared" si="5"/>
        <v>767064</v>
      </c>
      <c r="G154" s="213"/>
      <c r="H154" s="116"/>
      <c r="I154" s="116"/>
      <c r="J154" s="117"/>
      <c r="K154" s="211"/>
    </row>
    <row r="155" spans="1:15" s="3" customFormat="1">
      <c r="A155" s="218"/>
      <c r="B155" s="2"/>
      <c r="C155" s="2"/>
      <c r="D155" s="2"/>
      <c r="E155" s="37"/>
      <c r="F155" s="28"/>
      <c r="G155" s="49"/>
      <c r="H155" s="4"/>
      <c r="I155" s="118"/>
      <c r="J155" s="118"/>
      <c r="K155" s="204"/>
      <c r="L155" s="49"/>
      <c r="M155" s="88"/>
    </row>
    <row r="156" spans="1:15" s="126" customFormat="1">
      <c r="A156" s="218">
        <v>2201</v>
      </c>
      <c r="B156" s="25" t="s">
        <v>41</v>
      </c>
      <c r="C156" s="47">
        <v>201000</v>
      </c>
      <c r="D156" s="98"/>
      <c r="E156" s="37">
        <f t="shared" si="4"/>
        <v>192960</v>
      </c>
      <c r="F156" s="28">
        <f t="shared" si="5"/>
        <v>186930</v>
      </c>
      <c r="H156" s="42"/>
      <c r="I156" s="42"/>
      <c r="J156" s="81"/>
      <c r="K156" s="206"/>
    </row>
    <row r="157" spans="1:15" s="126" customFormat="1">
      <c r="A157" s="218">
        <v>2202</v>
      </c>
      <c r="B157" s="25" t="s">
        <v>42</v>
      </c>
      <c r="C157" s="47">
        <v>210700</v>
      </c>
      <c r="D157" s="98"/>
      <c r="E157" s="37">
        <f t="shared" si="4"/>
        <v>202272</v>
      </c>
      <c r="F157" s="28">
        <f t="shared" si="5"/>
        <v>195951</v>
      </c>
      <c r="H157" s="42"/>
      <c r="I157" s="42"/>
      <c r="J157" s="81"/>
      <c r="K157" s="206"/>
    </row>
    <row r="158" spans="1:15">
      <c r="E158" s="37"/>
      <c r="F158" s="28"/>
      <c r="H158" s="4"/>
      <c r="I158" s="118"/>
      <c r="J158" s="118"/>
    </row>
    <row r="159" spans="1:15" s="126" customFormat="1">
      <c r="A159" s="218">
        <v>8107</v>
      </c>
      <c r="B159" s="25" t="s">
        <v>39</v>
      </c>
      <c r="C159" s="99">
        <v>556000</v>
      </c>
      <c r="D159" s="98"/>
      <c r="E159" s="37">
        <f t="shared" si="4"/>
        <v>533760</v>
      </c>
      <c r="F159" s="28">
        <f t="shared" si="5"/>
        <v>517080</v>
      </c>
      <c r="H159" s="4"/>
      <c r="I159" s="118"/>
      <c r="J159" s="118"/>
      <c r="K159" s="212"/>
      <c r="L159" s="213"/>
      <c r="M159" s="75"/>
      <c r="N159" s="75"/>
      <c r="O159" s="49"/>
    </row>
    <row r="160" spans="1:15" s="126" customFormat="1">
      <c r="A160" s="218">
        <v>8127</v>
      </c>
      <c r="B160" s="25" t="s">
        <v>40</v>
      </c>
      <c r="C160" s="99">
        <v>686600</v>
      </c>
      <c r="D160" s="45"/>
      <c r="E160" s="37">
        <f t="shared" si="4"/>
        <v>659136</v>
      </c>
      <c r="F160" s="28">
        <f t="shared" si="5"/>
        <v>638538</v>
      </c>
      <c r="H160" s="4"/>
      <c r="I160" s="118"/>
      <c r="J160" s="118"/>
      <c r="K160" s="212"/>
      <c r="L160" s="213"/>
      <c r="M160" s="75"/>
      <c r="N160" s="75"/>
      <c r="O160" s="49"/>
    </row>
    <row r="161" spans="1:19" s="3" customFormat="1" ht="12" thickBot="1">
      <c r="A161" s="218"/>
      <c r="B161" s="30"/>
      <c r="C161" s="91"/>
      <c r="D161" s="85"/>
      <c r="E161" s="33"/>
      <c r="F161" s="85"/>
      <c r="G161" s="49"/>
      <c r="H161" s="4"/>
      <c r="I161" s="118"/>
      <c r="J161" s="118"/>
      <c r="K161" s="204"/>
      <c r="L161" s="49"/>
    </row>
    <row r="162" spans="1:19" ht="12" thickBot="1">
      <c r="E162" s="38" t="s">
        <v>44</v>
      </c>
      <c r="F162" s="38" t="s">
        <v>69</v>
      </c>
      <c r="H162" s="4"/>
      <c r="I162" s="118"/>
      <c r="J162" s="118"/>
      <c r="K162" s="149"/>
    </row>
    <row r="163" spans="1:19">
      <c r="A163" s="218">
        <v>1080</v>
      </c>
      <c r="B163" s="25" t="s">
        <v>70</v>
      </c>
      <c r="C163" s="99">
        <v>198800</v>
      </c>
      <c r="D163" s="98"/>
      <c r="E163" s="28">
        <f>C163*0.95</f>
        <v>188860</v>
      </c>
      <c r="F163" s="93">
        <f>C163*0.92</f>
        <v>182896</v>
      </c>
      <c r="G163" s="82"/>
      <c r="H163" s="42"/>
      <c r="I163" s="42"/>
      <c r="J163" s="81"/>
      <c r="M163" s="123"/>
      <c r="S163" s="125"/>
    </row>
    <row r="164" spans="1:19">
      <c r="A164" s="218">
        <v>1081</v>
      </c>
      <c r="B164" s="25" t="s">
        <v>71</v>
      </c>
      <c r="C164" s="99">
        <v>217200</v>
      </c>
      <c r="D164" s="98"/>
      <c r="E164" s="28">
        <f>C164*0.95</f>
        <v>206340</v>
      </c>
      <c r="F164" s="93">
        <f>C164*0.92</f>
        <v>199824</v>
      </c>
      <c r="G164" s="82"/>
      <c r="H164" s="42"/>
      <c r="I164" s="42"/>
      <c r="J164" s="81"/>
      <c r="M164" s="123"/>
      <c r="S164" s="125"/>
    </row>
    <row r="165" spans="1:19">
      <c r="A165" s="218">
        <v>1083</v>
      </c>
      <c r="B165" s="25" t="s">
        <v>72</v>
      </c>
      <c r="C165" s="99">
        <v>229000</v>
      </c>
      <c r="D165" s="98"/>
      <c r="E165" s="28">
        <f>C165*0.95</f>
        <v>217550</v>
      </c>
      <c r="F165" s="93">
        <f>C165*0.92</f>
        <v>210680</v>
      </c>
      <c r="G165" s="82"/>
      <c r="H165" s="42"/>
      <c r="I165" s="42"/>
      <c r="J165" s="81"/>
      <c r="M165" s="123"/>
      <c r="S165" s="125"/>
    </row>
    <row r="166" spans="1:19" s="3" customFormat="1" ht="12" thickBot="1">
      <c r="A166" s="24"/>
      <c r="B166" s="120"/>
      <c r="C166" s="48"/>
      <c r="D166" s="14"/>
      <c r="E166" s="22"/>
      <c r="F166" s="76"/>
      <c r="G166" s="49"/>
      <c r="H166" s="4"/>
      <c r="I166" s="4"/>
      <c r="J166" s="118"/>
      <c r="K166" s="204"/>
      <c r="L166" s="49"/>
    </row>
    <row r="167" spans="1:19" ht="12" thickBot="1">
      <c r="A167" s="24"/>
      <c r="B167" s="120"/>
      <c r="C167" s="48"/>
      <c r="D167" s="14"/>
      <c r="E167" s="38" t="s">
        <v>44</v>
      </c>
      <c r="F167" s="38" t="s">
        <v>45</v>
      </c>
      <c r="H167" s="4"/>
      <c r="I167" s="4"/>
      <c r="J167" s="118"/>
      <c r="M167" s="123"/>
    </row>
    <row r="168" spans="1:19">
      <c r="A168" s="218">
        <v>2592</v>
      </c>
      <c r="B168" s="25" t="s">
        <v>46</v>
      </c>
      <c r="C168" s="99">
        <v>323100</v>
      </c>
      <c r="D168" s="98"/>
      <c r="E168" s="28">
        <f>C168*0.95</f>
        <v>306945</v>
      </c>
      <c r="F168" s="93">
        <f>C168*0.91</f>
        <v>294021</v>
      </c>
      <c r="G168" s="75"/>
      <c r="H168" s="42"/>
      <c r="I168" s="42"/>
      <c r="J168" s="81"/>
      <c r="M168" s="123"/>
    </row>
    <row r="169" spans="1:19" s="126" customFormat="1">
      <c r="A169" s="218">
        <v>2593</v>
      </c>
      <c r="B169" s="25" t="s">
        <v>47</v>
      </c>
      <c r="C169" s="99">
        <v>362700</v>
      </c>
      <c r="D169" s="98"/>
      <c r="E169" s="28">
        <f t="shared" ref="E169:E194" si="6">C169*0.95</f>
        <v>344565</v>
      </c>
      <c r="F169" s="93">
        <f t="shared" ref="F169:F194" si="7">C169*0.91</f>
        <v>330057</v>
      </c>
      <c r="G169" s="75"/>
      <c r="H169" s="42"/>
      <c r="I169" s="42"/>
      <c r="J169" s="81"/>
      <c r="K169" s="211"/>
    </row>
    <row r="170" spans="1:19">
      <c r="A170" s="218">
        <v>2594</v>
      </c>
      <c r="B170" s="25" t="s">
        <v>48</v>
      </c>
      <c r="C170" s="99">
        <v>393100</v>
      </c>
      <c r="D170" s="98"/>
      <c r="E170" s="28">
        <f t="shared" si="6"/>
        <v>373445</v>
      </c>
      <c r="F170" s="93">
        <f t="shared" si="7"/>
        <v>357721</v>
      </c>
      <c r="G170" s="75"/>
      <c r="H170" s="42"/>
      <c r="I170" s="42"/>
      <c r="J170" s="81"/>
      <c r="K170" s="211"/>
      <c r="M170" s="123"/>
    </row>
    <row r="171" spans="1:19">
      <c r="A171" s="218">
        <v>2590</v>
      </c>
      <c r="B171" s="25" t="s">
        <v>49</v>
      </c>
      <c r="C171" s="99">
        <v>429700</v>
      </c>
      <c r="D171" s="98"/>
      <c r="E171" s="28">
        <f t="shared" si="6"/>
        <v>408215</v>
      </c>
      <c r="F171" s="93">
        <f t="shared" si="7"/>
        <v>391027</v>
      </c>
      <c r="G171" s="75"/>
      <c r="H171" s="42"/>
      <c r="I171" s="42"/>
      <c r="J171" s="81"/>
      <c r="K171" s="211"/>
      <c r="M171" s="123"/>
    </row>
    <row r="172" spans="1:19">
      <c r="A172" s="218">
        <v>2595</v>
      </c>
      <c r="B172" s="25" t="s">
        <v>50</v>
      </c>
      <c r="C172" s="99">
        <v>450500</v>
      </c>
      <c r="D172" s="98"/>
      <c r="E172" s="28">
        <f t="shared" si="6"/>
        <v>427975</v>
      </c>
      <c r="F172" s="93">
        <f t="shared" si="7"/>
        <v>409955</v>
      </c>
      <c r="G172" s="75"/>
      <c r="H172" s="42"/>
      <c r="I172" s="42"/>
      <c r="J172" s="81"/>
      <c r="K172" s="211"/>
      <c r="M172" s="123"/>
    </row>
    <row r="173" spans="1:19" s="3" customFormat="1">
      <c r="A173" s="218"/>
      <c r="B173" s="30"/>
      <c r="C173" s="85"/>
      <c r="D173" s="83"/>
      <c r="E173" s="28"/>
      <c r="F173" s="93"/>
      <c r="G173" s="75"/>
      <c r="H173" s="4"/>
      <c r="I173" s="118"/>
      <c r="J173" s="118"/>
      <c r="K173" s="204"/>
      <c r="L173" s="49"/>
    </row>
    <row r="174" spans="1:19" s="126" customFormat="1">
      <c r="A174" s="24">
        <v>1784</v>
      </c>
      <c r="B174" s="25" t="s">
        <v>51</v>
      </c>
      <c r="C174" s="99">
        <v>233300</v>
      </c>
      <c r="D174" s="98"/>
      <c r="E174" s="28">
        <f t="shared" si="6"/>
        <v>221635</v>
      </c>
      <c r="F174" s="93">
        <f t="shared" si="7"/>
        <v>212303</v>
      </c>
      <c r="H174" s="42"/>
      <c r="I174" s="42"/>
      <c r="J174" s="81"/>
      <c r="K174" s="204"/>
    </row>
    <row r="175" spans="1:19" s="126" customFormat="1">
      <c r="A175" s="24">
        <v>1797</v>
      </c>
      <c r="B175" s="25" t="s">
        <v>52</v>
      </c>
      <c r="C175" s="99">
        <v>244600</v>
      </c>
      <c r="D175" s="98"/>
      <c r="E175" s="28">
        <f t="shared" si="6"/>
        <v>232370</v>
      </c>
      <c r="F175" s="93">
        <f t="shared" si="7"/>
        <v>222586</v>
      </c>
      <c r="H175" s="42"/>
      <c r="I175" s="42"/>
      <c r="J175" s="81"/>
      <c r="K175" s="204"/>
    </row>
    <row r="176" spans="1:19" s="126" customFormat="1">
      <c r="A176" s="218">
        <v>1796</v>
      </c>
      <c r="B176" s="25" t="s">
        <v>53</v>
      </c>
      <c r="C176" s="99">
        <v>254600</v>
      </c>
      <c r="D176" s="98"/>
      <c r="E176" s="28">
        <f t="shared" si="6"/>
        <v>241870</v>
      </c>
      <c r="F176" s="93">
        <f t="shared" si="7"/>
        <v>231686</v>
      </c>
      <c r="H176" s="42"/>
      <c r="I176" s="42"/>
      <c r="J176" s="81"/>
      <c r="K176" s="204"/>
    </row>
    <row r="177" spans="1:13" s="126" customFormat="1">
      <c r="A177" s="218">
        <v>1794</v>
      </c>
      <c r="B177" s="25" t="s">
        <v>54</v>
      </c>
      <c r="C177" s="99">
        <v>278900</v>
      </c>
      <c r="D177" s="98"/>
      <c r="E177" s="28">
        <f t="shared" si="6"/>
        <v>264955</v>
      </c>
      <c r="F177" s="93">
        <f t="shared" si="7"/>
        <v>253799</v>
      </c>
      <c r="H177" s="42"/>
      <c r="I177" s="42"/>
      <c r="J177" s="81"/>
      <c r="K177" s="211"/>
    </row>
    <row r="178" spans="1:13" s="126" customFormat="1">
      <c r="A178" s="218">
        <v>1781</v>
      </c>
      <c r="B178" s="25" t="s">
        <v>55</v>
      </c>
      <c r="C178" s="102">
        <v>284500</v>
      </c>
      <c r="D178" s="98"/>
      <c r="E178" s="28">
        <f t="shared" si="6"/>
        <v>270275</v>
      </c>
      <c r="F178" s="93">
        <f t="shared" si="7"/>
        <v>258895</v>
      </c>
      <c r="H178" s="42"/>
      <c r="I178" s="42"/>
      <c r="J178" s="81"/>
      <c r="K178" s="211"/>
    </row>
    <row r="179" spans="1:13" s="126" customFormat="1">
      <c r="A179" s="218">
        <v>1782</v>
      </c>
      <c r="B179" s="53" t="s">
        <v>56</v>
      </c>
      <c r="C179" s="97">
        <v>297600</v>
      </c>
      <c r="D179" s="98"/>
      <c r="E179" s="28">
        <f t="shared" si="6"/>
        <v>282720</v>
      </c>
      <c r="F179" s="93">
        <f t="shared" si="7"/>
        <v>270816</v>
      </c>
      <c r="H179" s="42"/>
      <c r="I179" s="42"/>
      <c r="J179" s="81"/>
      <c r="K179" s="211"/>
    </row>
    <row r="180" spans="1:13">
      <c r="A180" s="218">
        <v>1783</v>
      </c>
      <c r="B180" s="53" t="s">
        <v>57</v>
      </c>
      <c r="C180" s="97">
        <v>323100</v>
      </c>
      <c r="D180" s="98"/>
      <c r="E180" s="28">
        <f t="shared" si="6"/>
        <v>306945</v>
      </c>
      <c r="F180" s="93">
        <f t="shared" si="7"/>
        <v>294021</v>
      </c>
      <c r="H180" s="42"/>
      <c r="I180" s="42"/>
      <c r="J180" s="81"/>
      <c r="K180" s="211"/>
      <c r="M180" s="123"/>
    </row>
    <row r="181" spans="1:13" s="3" customFormat="1">
      <c r="A181" s="218"/>
      <c r="B181" s="30"/>
      <c r="C181" s="85"/>
      <c r="D181" s="83"/>
      <c r="E181" s="28"/>
      <c r="F181" s="93"/>
      <c r="G181" s="75"/>
      <c r="H181" s="42"/>
      <c r="I181" s="42"/>
      <c r="J181" s="115"/>
      <c r="K181" s="204"/>
      <c r="L181" s="49"/>
    </row>
    <row r="182" spans="1:13">
      <c r="A182" s="218">
        <v>4493</v>
      </c>
      <c r="B182" s="25" t="s">
        <v>58</v>
      </c>
      <c r="C182" s="99">
        <v>336100</v>
      </c>
      <c r="D182" s="98"/>
      <c r="E182" s="28">
        <f t="shared" si="6"/>
        <v>319295</v>
      </c>
      <c r="F182" s="93">
        <f t="shared" si="7"/>
        <v>305851</v>
      </c>
      <c r="H182" s="42"/>
      <c r="I182" s="42"/>
      <c r="J182" s="81"/>
      <c r="M182" s="123"/>
    </row>
    <row r="183" spans="1:13" s="126" customFormat="1">
      <c r="A183" s="218">
        <v>4492</v>
      </c>
      <c r="B183" s="25" t="s">
        <v>59</v>
      </c>
      <c r="C183" s="99">
        <v>380100</v>
      </c>
      <c r="D183" s="98"/>
      <c r="E183" s="28">
        <f t="shared" si="6"/>
        <v>361095</v>
      </c>
      <c r="F183" s="93">
        <f t="shared" si="7"/>
        <v>345891</v>
      </c>
      <c r="H183" s="42"/>
      <c r="I183" s="42"/>
      <c r="J183" s="81"/>
      <c r="K183" s="211"/>
    </row>
    <row r="184" spans="1:13" s="128" customFormat="1">
      <c r="A184" s="218">
        <v>4497</v>
      </c>
      <c r="B184" s="25" t="s">
        <v>62</v>
      </c>
      <c r="C184" s="99">
        <v>420900</v>
      </c>
      <c r="D184" s="98"/>
      <c r="E184" s="28">
        <f t="shared" si="6"/>
        <v>399855</v>
      </c>
      <c r="F184" s="93">
        <f t="shared" si="7"/>
        <v>383019</v>
      </c>
      <c r="G184" s="126"/>
      <c r="H184" s="42"/>
      <c r="I184" s="42"/>
      <c r="J184" s="81"/>
      <c r="K184" s="202"/>
      <c r="L184" s="124"/>
    </row>
    <row r="185" spans="1:13" s="128" customFormat="1">
      <c r="A185" s="218">
        <v>4494</v>
      </c>
      <c r="B185" s="25" t="s">
        <v>73</v>
      </c>
      <c r="C185" s="99">
        <v>452400</v>
      </c>
      <c r="D185" s="98"/>
      <c r="E185" s="28">
        <f t="shared" si="6"/>
        <v>429780</v>
      </c>
      <c r="F185" s="93">
        <f t="shared" si="7"/>
        <v>411684</v>
      </c>
      <c r="G185" s="126"/>
      <c r="H185" s="42"/>
      <c r="I185" s="42"/>
      <c r="J185" s="81"/>
      <c r="K185" s="202"/>
      <c r="L185" s="126"/>
    </row>
    <row r="186" spans="1:13" s="49" customFormat="1">
      <c r="B186" s="3"/>
      <c r="C186" s="3"/>
      <c r="D186" s="3"/>
      <c r="E186" s="28"/>
      <c r="F186" s="93"/>
      <c r="G186" s="75"/>
      <c r="H186" s="42"/>
      <c r="I186" s="42"/>
      <c r="J186" s="115"/>
      <c r="K186" s="149"/>
    </row>
    <row r="187" spans="1:13">
      <c r="A187" s="218">
        <v>5392</v>
      </c>
      <c r="B187" s="25" t="s">
        <v>74</v>
      </c>
      <c r="C187" s="99">
        <v>449200</v>
      </c>
      <c r="D187" s="98"/>
      <c r="E187" s="28">
        <f t="shared" si="6"/>
        <v>426740</v>
      </c>
      <c r="F187" s="93">
        <f t="shared" si="7"/>
        <v>408772</v>
      </c>
      <c r="G187" s="213"/>
      <c r="H187" s="42"/>
      <c r="I187" s="42"/>
      <c r="J187" s="81"/>
      <c r="M187" s="123"/>
    </row>
    <row r="188" spans="1:13" s="126" customFormat="1">
      <c r="A188" s="218">
        <v>5394</v>
      </c>
      <c r="B188" s="25" t="s">
        <v>75</v>
      </c>
      <c r="C188" s="99">
        <v>475000</v>
      </c>
      <c r="D188" s="98"/>
      <c r="E188" s="28">
        <f t="shared" si="6"/>
        <v>451250</v>
      </c>
      <c r="F188" s="93">
        <f t="shared" si="7"/>
        <v>432250</v>
      </c>
      <c r="G188" s="213"/>
      <c r="H188" s="42"/>
      <c r="I188" s="42"/>
      <c r="J188" s="81"/>
      <c r="K188" s="204"/>
    </row>
    <row r="189" spans="1:13" s="126" customFormat="1">
      <c r="A189" s="218">
        <v>5396</v>
      </c>
      <c r="B189" s="25" t="s">
        <v>76</v>
      </c>
      <c r="C189" s="99">
        <v>521100</v>
      </c>
      <c r="D189" s="98"/>
      <c r="E189" s="28">
        <f t="shared" si="6"/>
        <v>495045</v>
      </c>
      <c r="F189" s="93">
        <f t="shared" si="7"/>
        <v>474201</v>
      </c>
      <c r="G189" s="124"/>
      <c r="H189" s="42"/>
      <c r="I189" s="42"/>
      <c r="J189" s="81"/>
      <c r="K189" s="204"/>
    </row>
    <row r="190" spans="1:13" s="126" customFormat="1">
      <c r="A190" s="218">
        <v>5398</v>
      </c>
      <c r="B190" s="25" t="s">
        <v>77</v>
      </c>
      <c r="C190" s="99">
        <v>575900</v>
      </c>
      <c r="D190" s="98"/>
      <c r="E190" s="28">
        <f t="shared" si="6"/>
        <v>547105</v>
      </c>
      <c r="F190" s="93">
        <f t="shared" si="7"/>
        <v>524069</v>
      </c>
      <c r="G190" s="213"/>
      <c r="H190" s="42"/>
      <c r="I190" s="42"/>
      <c r="J190" s="81"/>
      <c r="K190" s="211" t="s">
        <v>78</v>
      </c>
    </row>
    <row r="191" spans="1:13" s="126" customFormat="1">
      <c r="A191" s="218">
        <v>5399</v>
      </c>
      <c r="B191" s="25" t="s">
        <v>79</v>
      </c>
      <c r="C191" s="99">
        <v>696500</v>
      </c>
      <c r="D191" s="98"/>
      <c r="E191" s="28">
        <f t="shared" si="6"/>
        <v>661675</v>
      </c>
      <c r="F191" s="93">
        <f t="shared" si="7"/>
        <v>633815</v>
      </c>
      <c r="G191" s="213"/>
      <c r="H191" s="42"/>
      <c r="I191" s="42"/>
      <c r="J191" s="81"/>
      <c r="K191" s="211"/>
    </row>
    <row r="192" spans="1:13" s="3" customFormat="1">
      <c r="A192" s="218"/>
      <c r="B192" s="30"/>
      <c r="C192" s="85"/>
      <c r="D192" s="83"/>
      <c r="E192" s="28"/>
      <c r="F192" s="93"/>
      <c r="G192" s="75"/>
      <c r="H192" s="42"/>
      <c r="I192" s="42"/>
      <c r="J192" s="115"/>
      <c r="K192" s="204"/>
      <c r="L192" s="49"/>
    </row>
    <row r="193" spans="1:19">
      <c r="A193" s="218">
        <v>1251</v>
      </c>
      <c r="B193" s="25" t="s">
        <v>80</v>
      </c>
      <c r="C193" s="99">
        <v>337700</v>
      </c>
      <c r="D193" s="93"/>
      <c r="E193" s="28">
        <f t="shared" si="6"/>
        <v>320815</v>
      </c>
      <c r="F193" s="93">
        <f t="shared" si="7"/>
        <v>307307</v>
      </c>
      <c r="H193" s="42"/>
      <c r="I193" s="42"/>
      <c r="J193" s="81"/>
      <c r="K193" s="126"/>
      <c r="M193" s="123"/>
    </row>
    <row r="194" spans="1:19">
      <c r="A194" s="218">
        <v>1253</v>
      </c>
      <c r="B194" s="25" t="s">
        <v>81</v>
      </c>
      <c r="C194" s="99">
        <v>416200</v>
      </c>
      <c r="D194" s="93"/>
      <c r="E194" s="28">
        <f t="shared" si="6"/>
        <v>395390</v>
      </c>
      <c r="F194" s="93">
        <f t="shared" si="7"/>
        <v>378742</v>
      </c>
      <c r="H194" s="42"/>
      <c r="I194" s="42"/>
      <c r="J194" s="81"/>
      <c r="K194" s="126"/>
      <c r="M194" s="123"/>
    </row>
    <row r="195" spans="1:19" s="3" customFormat="1" ht="12" thickBot="1">
      <c r="A195" s="218"/>
      <c r="B195" s="30"/>
      <c r="C195" s="85"/>
      <c r="D195" s="85"/>
      <c r="E195" s="33"/>
      <c r="F195" s="33"/>
      <c r="G195" s="49"/>
      <c r="H195" s="42"/>
      <c r="I195" s="42"/>
      <c r="J195" s="115"/>
      <c r="K195" s="204"/>
      <c r="L195" s="49"/>
    </row>
    <row r="196" spans="1:19" ht="12" thickBot="1">
      <c r="B196" s="30"/>
      <c r="C196" s="85"/>
      <c r="D196" s="83"/>
      <c r="E196" s="257" t="s">
        <v>63</v>
      </c>
      <c r="F196" s="258"/>
      <c r="G196" s="82"/>
      <c r="H196" s="4"/>
      <c r="I196" s="4"/>
      <c r="J196" s="4"/>
      <c r="K196" s="149"/>
      <c r="L196" s="210"/>
      <c r="M196" s="123"/>
      <c r="S196" s="125"/>
    </row>
    <row r="197" spans="1:19" ht="12" thickBot="1">
      <c r="B197" s="30"/>
      <c r="C197" s="85"/>
      <c r="D197" s="83"/>
      <c r="E197" s="259">
        <v>0.05</v>
      </c>
      <c r="F197" s="258"/>
      <c r="G197" s="82"/>
      <c r="K197" s="149"/>
      <c r="L197" s="210"/>
      <c r="M197" s="123"/>
      <c r="S197" s="125"/>
    </row>
    <row r="198" spans="1:19" s="49" customFormat="1">
      <c r="A198" s="218">
        <v>6190</v>
      </c>
      <c r="B198" s="25" t="s">
        <v>64</v>
      </c>
      <c r="C198" s="99">
        <v>1258900</v>
      </c>
      <c r="D198" s="98"/>
      <c r="E198" s="260">
        <f>C198*0.95</f>
        <v>1195955</v>
      </c>
      <c r="F198" s="261"/>
      <c r="G198" s="213"/>
      <c r="K198" s="205"/>
    </row>
    <row r="199" spans="1:19" s="126" customFormat="1">
      <c r="A199" s="24"/>
      <c r="B199" s="221"/>
      <c r="C199" s="24"/>
      <c r="D199" s="24"/>
      <c r="E199" s="75"/>
      <c r="F199" s="75"/>
      <c r="H199" s="49"/>
      <c r="I199" s="49"/>
      <c r="J199" s="207"/>
      <c r="K199" s="204"/>
    </row>
    <row r="200" spans="1:19" s="49" customFormat="1">
      <c r="A200" s="287" t="s">
        <v>82</v>
      </c>
      <c r="B200" s="287"/>
      <c r="C200" s="287"/>
      <c r="D200" s="287"/>
      <c r="E200" s="287"/>
      <c r="F200" s="287"/>
      <c r="G200" s="287"/>
      <c r="H200" s="214"/>
      <c r="I200" s="214"/>
      <c r="J200" s="214"/>
      <c r="K200" s="204"/>
      <c r="L200" s="210"/>
      <c r="S200" s="207"/>
    </row>
    <row r="201" spans="1:19" s="126" customFormat="1">
      <c r="A201" s="218"/>
      <c r="B201" s="217"/>
      <c r="C201" s="217"/>
      <c r="D201" s="217"/>
      <c r="E201" s="217"/>
      <c r="F201" s="217"/>
      <c r="G201" s="213"/>
      <c r="H201" s="49"/>
      <c r="I201" s="49"/>
      <c r="J201" s="49"/>
      <c r="K201" s="204"/>
      <c r="L201" s="210"/>
      <c r="S201" s="219"/>
    </row>
    <row r="202" spans="1:19" s="126" customFormat="1">
      <c r="A202" s="288" t="s">
        <v>83</v>
      </c>
      <c r="B202" s="288"/>
      <c r="C202" s="288"/>
      <c r="D202" s="288"/>
      <c r="E202" s="288"/>
      <c r="F202" s="288"/>
      <c r="G202" s="288"/>
      <c r="H202" s="49"/>
      <c r="I202" s="49"/>
      <c r="J202" s="49"/>
      <c r="K202" s="204"/>
      <c r="M202" s="219"/>
    </row>
    <row r="203" spans="1:19" s="126" customFormat="1">
      <c r="A203" s="288" t="s">
        <v>84</v>
      </c>
      <c r="B203" s="288"/>
      <c r="C203" s="288"/>
      <c r="D203" s="288"/>
      <c r="E203" s="288"/>
      <c r="F203" s="288"/>
      <c r="G203" s="288"/>
      <c r="H203" s="49"/>
      <c r="I203" s="49"/>
      <c r="J203" s="49"/>
      <c r="K203" s="204"/>
      <c r="M203" s="219"/>
    </row>
    <row r="204" spans="1:19" s="126" customFormat="1">
      <c r="A204" s="218"/>
      <c r="B204" s="220"/>
      <c r="C204" s="220"/>
      <c r="D204" s="220"/>
      <c r="E204" s="220"/>
      <c r="F204" s="220"/>
      <c r="H204" s="49"/>
      <c r="I204" s="49"/>
      <c r="J204" s="49"/>
      <c r="K204" s="204"/>
      <c r="M204" s="219"/>
    </row>
    <row r="205" spans="1:19" s="126" customFormat="1">
      <c r="A205" s="287" t="s">
        <v>85</v>
      </c>
      <c r="B205" s="287"/>
      <c r="C205" s="287"/>
      <c r="D205" s="287"/>
      <c r="E205" s="287"/>
      <c r="F205" s="287"/>
      <c r="G205" s="287"/>
      <c r="H205" s="215"/>
      <c r="I205" s="215"/>
      <c r="J205" s="215"/>
      <c r="K205" s="204"/>
      <c r="M205" s="219"/>
    </row>
    <row r="206" spans="1:19" s="126" customFormat="1">
      <c r="A206" s="218"/>
      <c r="B206" s="205"/>
      <c r="C206" s="205"/>
      <c r="D206" s="205"/>
      <c r="H206" s="49"/>
      <c r="I206" s="49"/>
      <c r="J206" s="49"/>
      <c r="K206" s="204"/>
      <c r="M206" s="219"/>
    </row>
    <row r="207" spans="1:19" s="126" customFormat="1">
      <c r="A207" s="218"/>
      <c r="B207" s="205"/>
      <c r="C207" s="205"/>
      <c r="D207" s="205"/>
      <c r="H207" s="49"/>
      <c r="I207" s="49"/>
      <c r="J207" s="49"/>
      <c r="K207" s="204"/>
      <c r="M207" s="219"/>
    </row>
  </sheetData>
  <mergeCells count="24">
    <mergeCell ref="H14:J14"/>
    <mergeCell ref="B4:F4"/>
    <mergeCell ref="B5:F5"/>
    <mergeCell ref="A7:G7"/>
    <mergeCell ref="A8:F8"/>
    <mergeCell ref="E10:F10"/>
    <mergeCell ref="E11:F11"/>
    <mergeCell ref="A12:A13"/>
    <mergeCell ref="B12:B13"/>
    <mergeCell ref="E12:E13"/>
    <mergeCell ref="F12:F13"/>
    <mergeCell ref="B14:F14"/>
    <mergeCell ref="A205:G205"/>
    <mergeCell ref="B49:F49"/>
    <mergeCell ref="E124:F124"/>
    <mergeCell ref="E125:F125"/>
    <mergeCell ref="E126:F126"/>
    <mergeCell ref="B128:F128"/>
    <mergeCell ref="E196:F196"/>
    <mergeCell ref="E197:F197"/>
    <mergeCell ref="E198:F198"/>
    <mergeCell ref="A200:G200"/>
    <mergeCell ref="A202:G202"/>
    <mergeCell ref="A203:G20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237"/>
  <sheetViews>
    <sheetView workbookViewId="0">
      <selection activeCell="K20" sqref="K20"/>
    </sheetView>
  </sheetViews>
  <sheetFormatPr baseColWidth="10" defaultRowHeight="11.25"/>
  <cols>
    <col min="1" max="1" width="6.28515625" style="228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3" bestFit="1" customWidth="1"/>
    <col min="6" max="6" width="11.28515625" style="3" bestFit="1" customWidth="1"/>
    <col min="7" max="8" width="4.42578125" style="49" bestFit="1" customWidth="1"/>
    <col min="9" max="9" width="9.85546875" style="49" bestFit="1" customWidth="1"/>
    <col min="10" max="10" width="11.42578125" style="204"/>
    <col min="11" max="11" width="11.42578125" style="3"/>
    <col min="12" max="12" width="11.42578125" style="88"/>
    <col min="13" max="16384" width="11.42578125" style="3"/>
  </cols>
  <sheetData>
    <row r="1" spans="1:12">
      <c r="F1" s="9" t="s">
        <v>120</v>
      </c>
      <c r="G1" s="205"/>
    </row>
    <row r="3" spans="1:12">
      <c r="B3" s="262" t="s">
        <v>1</v>
      </c>
      <c r="C3" s="262"/>
      <c r="D3" s="262"/>
      <c r="E3" s="262"/>
      <c r="F3" s="262"/>
    </row>
    <row r="4" spans="1:12">
      <c r="B4" s="265" t="s">
        <v>121</v>
      </c>
      <c r="C4" s="265"/>
      <c r="D4" s="265"/>
      <c r="E4" s="265"/>
      <c r="F4" s="265"/>
    </row>
    <row r="5" spans="1:12">
      <c r="B5" s="224"/>
      <c r="C5" s="224"/>
      <c r="D5" s="224"/>
      <c r="E5" s="224"/>
      <c r="F5" s="224"/>
    </row>
    <row r="6" spans="1:12">
      <c r="A6" s="266" t="s">
        <v>122</v>
      </c>
      <c r="B6" s="266"/>
      <c r="C6" s="266"/>
      <c r="D6" s="266"/>
      <c r="E6" s="266"/>
      <c r="F6" s="266"/>
    </row>
    <row r="7" spans="1:12">
      <c r="A7" s="286"/>
      <c r="B7" s="286"/>
      <c r="C7" s="286"/>
      <c r="D7" s="286"/>
      <c r="E7" s="286"/>
      <c r="F7" s="286"/>
      <c r="J7" s="206"/>
    </row>
    <row r="8" spans="1:12" ht="12" thickBot="1">
      <c r="A8" s="42"/>
      <c r="B8" s="227"/>
      <c r="C8" s="227"/>
      <c r="D8" s="227"/>
      <c r="E8" s="227"/>
      <c r="F8" s="227"/>
      <c r="J8" s="206"/>
    </row>
    <row r="9" spans="1:12" ht="12" thickBot="1">
      <c r="B9" s="223"/>
      <c r="C9" s="223"/>
      <c r="D9" s="223"/>
      <c r="E9" s="257" t="s">
        <v>5</v>
      </c>
      <c r="F9" s="258"/>
    </row>
    <row r="10" spans="1:12" ht="12" thickBot="1">
      <c r="B10" s="15"/>
      <c r="C10" s="15"/>
      <c r="D10" s="16"/>
      <c r="E10" s="257" t="s">
        <v>6</v>
      </c>
      <c r="F10" s="258"/>
    </row>
    <row r="11" spans="1:12">
      <c r="A11" s="289" t="s">
        <v>7</v>
      </c>
      <c r="B11" s="267" t="s">
        <v>8</v>
      </c>
      <c r="C11" s="17" t="s">
        <v>9</v>
      </c>
      <c r="D11" s="18" t="s">
        <v>10</v>
      </c>
      <c r="E11" s="270" t="s">
        <v>116</v>
      </c>
      <c r="F11" s="270" t="s">
        <v>12</v>
      </c>
      <c r="I11" s="207"/>
      <c r="L11" s="3"/>
    </row>
    <row r="12" spans="1:12" ht="12" thickBot="1">
      <c r="A12" s="290"/>
      <c r="B12" s="269"/>
      <c r="C12" s="20" t="s">
        <v>13</v>
      </c>
      <c r="D12" s="21" t="s">
        <v>14</v>
      </c>
      <c r="E12" s="271"/>
      <c r="F12" s="271"/>
      <c r="I12" s="207"/>
      <c r="L12" s="3"/>
    </row>
    <row r="13" spans="1:12">
      <c r="A13" s="222"/>
      <c r="B13" s="264" t="s">
        <v>107</v>
      </c>
      <c r="C13" s="264"/>
      <c r="D13" s="264"/>
      <c r="E13" s="264"/>
      <c r="F13" s="264"/>
      <c r="G13" s="285"/>
      <c r="H13" s="285"/>
      <c r="I13" s="285"/>
      <c r="L13" s="3"/>
    </row>
    <row r="14" spans="1:12">
      <c r="A14" s="222"/>
      <c r="B14" s="23"/>
      <c r="C14" s="24"/>
      <c r="D14" s="23"/>
      <c r="E14" s="23"/>
      <c r="F14" s="23"/>
      <c r="I14" s="207"/>
      <c r="L14" s="3"/>
    </row>
    <row r="15" spans="1:12">
      <c r="A15" s="228">
        <v>2005</v>
      </c>
      <c r="B15" s="25" t="s">
        <v>108</v>
      </c>
      <c r="C15" s="97">
        <v>200100</v>
      </c>
      <c r="D15" s="98"/>
      <c r="E15" s="28"/>
      <c r="F15" s="93"/>
      <c r="I15" s="207"/>
      <c r="L15" s="3"/>
    </row>
    <row r="16" spans="1:12">
      <c r="A16" s="228">
        <v>2006</v>
      </c>
      <c r="B16" s="25" t="s">
        <v>109</v>
      </c>
      <c r="C16" s="97">
        <v>220100</v>
      </c>
      <c r="D16" s="98"/>
      <c r="E16" s="28"/>
      <c r="F16" s="93"/>
      <c r="I16" s="207"/>
      <c r="L16" s="3"/>
    </row>
    <row r="17" spans="1:12">
      <c r="B17" s="30"/>
      <c r="C17" s="82"/>
      <c r="D17" s="83"/>
      <c r="E17" s="33"/>
      <c r="F17" s="85"/>
      <c r="I17" s="207"/>
      <c r="L17" s="3"/>
    </row>
    <row r="18" spans="1:12">
      <c r="A18" s="228">
        <v>1062</v>
      </c>
      <c r="B18" s="25" t="s">
        <v>21</v>
      </c>
      <c r="C18" s="97">
        <v>254900</v>
      </c>
      <c r="D18" s="98"/>
      <c r="E18" s="28"/>
      <c r="F18" s="93"/>
      <c r="I18" s="207"/>
      <c r="L18" s="3"/>
    </row>
    <row r="19" spans="1:12">
      <c r="A19" s="228">
        <v>1061</v>
      </c>
      <c r="B19" s="25" t="s">
        <v>22</v>
      </c>
      <c r="C19" s="97">
        <v>245200</v>
      </c>
      <c r="D19" s="98"/>
      <c r="E19" s="28"/>
      <c r="F19" s="93"/>
      <c r="I19" s="207"/>
      <c r="L19" s="3"/>
    </row>
    <row r="20" spans="1:12">
      <c r="A20" s="228">
        <v>1060</v>
      </c>
      <c r="B20" s="25" t="s">
        <v>23</v>
      </c>
      <c r="C20" s="97">
        <v>232700</v>
      </c>
      <c r="D20" s="98"/>
      <c r="E20" s="28"/>
      <c r="F20" s="93"/>
      <c r="I20" s="207"/>
      <c r="L20" s="3"/>
    </row>
    <row r="21" spans="1:12">
      <c r="B21" s="30"/>
      <c r="C21" s="82"/>
      <c r="D21" s="83"/>
      <c r="E21" s="33"/>
      <c r="F21" s="85"/>
      <c r="I21" s="207"/>
      <c r="L21" s="3"/>
    </row>
    <row r="22" spans="1:12">
      <c r="A22" s="228">
        <v>7401</v>
      </c>
      <c r="B22" s="25" t="s">
        <v>24</v>
      </c>
      <c r="C22" s="99">
        <v>512000</v>
      </c>
      <c r="D22" s="98"/>
      <c r="E22" s="37"/>
      <c r="F22" s="28"/>
      <c r="I22" s="207"/>
      <c r="L22" s="3"/>
    </row>
    <row r="23" spans="1:12">
      <c r="A23" s="228">
        <v>7441</v>
      </c>
      <c r="B23" s="25" t="s">
        <v>25</v>
      </c>
      <c r="C23" s="99">
        <v>556700</v>
      </c>
      <c r="D23" s="98"/>
      <c r="E23" s="37"/>
      <c r="F23" s="28"/>
      <c r="I23" s="207"/>
      <c r="L23" s="3"/>
    </row>
    <row r="24" spans="1:12">
      <c r="A24" s="228">
        <v>7440</v>
      </c>
      <c r="B24" s="25" t="s">
        <v>26</v>
      </c>
      <c r="C24" s="99">
        <v>614000</v>
      </c>
      <c r="D24" s="98"/>
      <c r="E24" s="28"/>
      <c r="F24" s="28"/>
      <c r="I24" s="207"/>
      <c r="L24" s="3"/>
    </row>
    <row r="25" spans="1:12" ht="12" thickBot="1">
      <c r="A25" s="222"/>
      <c r="B25" s="23"/>
      <c r="C25" s="24"/>
      <c r="D25" s="23"/>
      <c r="E25" s="23"/>
      <c r="F25" s="23"/>
      <c r="I25" s="207"/>
      <c r="L25" s="3"/>
    </row>
    <row r="26" spans="1:12" ht="12" thickBot="1">
      <c r="B26" s="30"/>
      <c r="C26" s="82"/>
      <c r="D26" s="83"/>
      <c r="E26" s="38" t="s">
        <v>27</v>
      </c>
      <c r="F26" s="38" t="s">
        <v>28</v>
      </c>
      <c r="I26" s="207"/>
      <c r="L26" s="3"/>
    </row>
    <row r="27" spans="1:12">
      <c r="A27" s="228">
        <v>5603</v>
      </c>
      <c r="B27" s="53" t="s">
        <v>66</v>
      </c>
      <c r="C27" s="97">
        <v>372500</v>
      </c>
      <c r="D27" s="93"/>
      <c r="E27" s="37">
        <f>C27*0.96</f>
        <v>357600</v>
      </c>
      <c r="F27" s="28">
        <f>C27*0.93</f>
        <v>346425</v>
      </c>
      <c r="I27" s="207"/>
      <c r="L27" s="3"/>
    </row>
    <row r="28" spans="1:12">
      <c r="A28" s="228">
        <v>5601</v>
      </c>
      <c r="B28" s="53" t="s">
        <v>67</v>
      </c>
      <c r="C28" s="97">
        <v>375700</v>
      </c>
      <c r="D28" s="93"/>
      <c r="E28" s="37">
        <f>C28*0.96</f>
        <v>360672</v>
      </c>
      <c r="F28" s="28">
        <f>C28*0.93</f>
        <v>349401</v>
      </c>
      <c r="I28" s="207"/>
      <c r="L28" s="3"/>
    </row>
    <row r="29" spans="1:12">
      <c r="A29" s="228">
        <v>5611</v>
      </c>
      <c r="B29" s="25" t="s">
        <v>68</v>
      </c>
      <c r="C29" s="47">
        <v>450100</v>
      </c>
      <c r="D29" s="93"/>
      <c r="E29" s="37">
        <f>C29*0.96</f>
        <v>432096</v>
      </c>
      <c r="F29" s="28">
        <f>C29*0.93</f>
        <v>418593</v>
      </c>
      <c r="I29" s="207"/>
      <c r="L29" s="3"/>
    </row>
    <row r="30" spans="1:12">
      <c r="B30" s="30"/>
      <c r="C30" s="100"/>
      <c r="D30" s="85"/>
      <c r="E30" s="33"/>
      <c r="F30" s="33"/>
      <c r="I30" s="207"/>
      <c r="L30" s="3"/>
    </row>
    <row r="31" spans="1:12">
      <c r="A31" s="228">
        <v>7494</v>
      </c>
      <c r="B31" s="25" t="s">
        <v>29</v>
      </c>
      <c r="C31" s="99">
        <v>264300</v>
      </c>
      <c r="D31" s="98"/>
      <c r="E31" s="37">
        <f>C31*0.96</f>
        <v>253728</v>
      </c>
      <c r="F31" s="28">
        <f>C31*0.93</f>
        <v>245799</v>
      </c>
      <c r="I31" s="207"/>
      <c r="L31" s="3"/>
    </row>
    <row r="32" spans="1:12">
      <c r="A32" s="228">
        <v>7493</v>
      </c>
      <c r="B32" s="39" t="s">
        <v>30</v>
      </c>
      <c r="C32" s="99">
        <v>283500</v>
      </c>
      <c r="D32" s="98"/>
      <c r="E32" s="37">
        <f>C32*0.96</f>
        <v>272160</v>
      </c>
      <c r="F32" s="28">
        <f>C32*0.93</f>
        <v>263655</v>
      </c>
      <c r="I32" s="207"/>
      <c r="L32" s="3"/>
    </row>
    <row r="33" spans="1:12">
      <c r="A33" s="228">
        <v>7497</v>
      </c>
      <c r="B33" s="25" t="s">
        <v>31</v>
      </c>
      <c r="C33" s="99">
        <v>323600</v>
      </c>
      <c r="D33" s="98"/>
      <c r="E33" s="37">
        <f>C33*0.96</f>
        <v>310656</v>
      </c>
      <c r="F33" s="28">
        <f>C33*0.93</f>
        <v>300948</v>
      </c>
      <c r="I33" s="207"/>
      <c r="L33" s="3"/>
    </row>
    <row r="34" spans="1:12">
      <c r="A34" s="228">
        <v>7495</v>
      </c>
      <c r="B34" s="25" t="s">
        <v>32</v>
      </c>
      <c r="C34" s="99">
        <v>334300</v>
      </c>
      <c r="D34" s="98"/>
      <c r="E34" s="37">
        <f>C34*0.96</f>
        <v>320928</v>
      </c>
      <c r="F34" s="28">
        <f>C34*0.93</f>
        <v>310899</v>
      </c>
      <c r="I34" s="207"/>
      <c r="L34" s="3"/>
    </row>
    <row r="35" spans="1:12">
      <c r="B35" s="30"/>
      <c r="C35" s="100"/>
      <c r="D35" s="85"/>
      <c r="E35" s="33"/>
      <c r="F35" s="33"/>
      <c r="I35" s="207"/>
      <c r="L35" s="3"/>
    </row>
    <row r="36" spans="1:12">
      <c r="A36" s="228">
        <v>8107</v>
      </c>
      <c r="B36" s="25" t="s">
        <v>39</v>
      </c>
      <c r="C36" s="99">
        <v>607800</v>
      </c>
      <c r="D36" s="98"/>
      <c r="E36" s="37">
        <f>C36*0.96</f>
        <v>583488</v>
      </c>
      <c r="F36" s="28">
        <f>C36*0.93</f>
        <v>565254</v>
      </c>
      <c r="I36" s="207"/>
      <c r="L36" s="3"/>
    </row>
    <row r="37" spans="1:12">
      <c r="A37" s="228">
        <v>8127</v>
      </c>
      <c r="B37" s="25" t="s">
        <v>40</v>
      </c>
      <c r="C37" s="99">
        <v>759100</v>
      </c>
      <c r="D37" s="45"/>
      <c r="E37" s="37">
        <f>C37*0.96</f>
        <v>728736</v>
      </c>
      <c r="F37" s="28">
        <f>C37*0.93</f>
        <v>705963</v>
      </c>
      <c r="I37" s="207"/>
      <c r="L37" s="3"/>
    </row>
    <row r="38" spans="1:12">
      <c r="B38" s="30"/>
      <c r="C38" s="82"/>
      <c r="D38" s="46"/>
      <c r="E38" s="33"/>
      <c r="F38" s="33"/>
      <c r="I38" s="207"/>
      <c r="L38" s="3"/>
    </row>
    <row r="39" spans="1:12">
      <c r="A39" s="228">
        <v>2201</v>
      </c>
      <c r="B39" s="25" t="s">
        <v>41</v>
      </c>
      <c r="C39" s="47">
        <v>224800</v>
      </c>
      <c r="D39" s="98"/>
      <c r="E39" s="37">
        <f>C39*0.96</f>
        <v>215808</v>
      </c>
      <c r="F39" s="28">
        <f>C39*0.93</f>
        <v>209064</v>
      </c>
      <c r="I39" s="207"/>
      <c r="L39" s="3"/>
    </row>
    <row r="40" spans="1:12">
      <c r="A40" s="228">
        <v>2202</v>
      </c>
      <c r="B40" s="25" t="s">
        <v>42</v>
      </c>
      <c r="C40" s="47">
        <v>229900</v>
      </c>
      <c r="D40" s="98"/>
      <c r="E40" s="37">
        <f>C40*0.96</f>
        <v>220704</v>
      </c>
      <c r="F40" s="28">
        <f>C40*0.93</f>
        <v>213807</v>
      </c>
      <c r="I40" s="207"/>
      <c r="L40" s="3"/>
    </row>
    <row r="41" spans="1:12">
      <c r="A41" s="228">
        <v>2203</v>
      </c>
      <c r="B41" s="25" t="s">
        <v>43</v>
      </c>
      <c r="C41" s="47">
        <v>199900</v>
      </c>
      <c r="D41" s="98"/>
      <c r="E41" s="37">
        <f>C41*0.96</f>
        <v>191904</v>
      </c>
      <c r="F41" s="28">
        <f>C41*0.93</f>
        <v>185907</v>
      </c>
      <c r="I41" s="207"/>
      <c r="L41" s="3"/>
    </row>
    <row r="42" spans="1:12">
      <c r="A42" s="228">
        <v>2204</v>
      </c>
      <c r="B42" s="25" t="s">
        <v>123</v>
      </c>
      <c r="C42" s="99">
        <v>257500</v>
      </c>
      <c r="D42" s="45"/>
      <c r="E42" s="28">
        <f>C42*0.96</f>
        <v>247200</v>
      </c>
      <c r="F42" s="28">
        <f>C42*0.93</f>
        <v>239475</v>
      </c>
      <c r="I42" s="207"/>
      <c r="L42" s="3"/>
    </row>
    <row r="43" spans="1:12" ht="12" thickBot="1">
      <c r="B43" s="30"/>
      <c r="C43" s="100"/>
      <c r="D43" s="85"/>
      <c r="E43" s="33"/>
      <c r="F43" s="33"/>
      <c r="I43" s="207"/>
      <c r="L43" s="3"/>
    </row>
    <row r="44" spans="1:12" ht="12" thickBot="1">
      <c r="E44" s="38" t="s">
        <v>44</v>
      </c>
      <c r="F44" s="38" t="s">
        <v>69</v>
      </c>
      <c r="I44" s="207"/>
      <c r="L44" s="3"/>
    </row>
    <row r="45" spans="1:12">
      <c r="A45" s="228">
        <v>2007</v>
      </c>
      <c r="B45" s="25" t="s">
        <v>70</v>
      </c>
      <c r="C45" s="99">
        <v>202100</v>
      </c>
      <c r="D45" s="98"/>
      <c r="E45" s="28">
        <f>C45*0.95</f>
        <v>191995</v>
      </c>
      <c r="F45" s="93">
        <f>C45*0.92</f>
        <v>185932</v>
      </c>
      <c r="I45" s="207"/>
      <c r="L45" s="3"/>
    </row>
    <row r="46" spans="1:12">
      <c r="A46" s="228">
        <v>2008</v>
      </c>
      <c r="B46" s="25" t="s">
        <v>71</v>
      </c>
      <c r="C46" s="99">
        <v>227400</v>
      </c>
      <c r="D46" s="98"/>
      <c r="E46" s="28">
        <f>C46*0.95</f>
        <v>216030</v>
      </c>
      <c r="F46" s="93">
        <f>C46*0.92</f>
        <v>209208</v>
      </c>
      <c r="I46" s="207"/>
      <c r="L46" s="3"/>
    </row>
    <row r="47" spans="1:12">
      <c r="A47" s="228">
        <v>2009</v>
      </c>
      <c r="B47" s="25" t="s">
        <v>72</v>
      </c>
      <c r="C47" s="99">
        <v>242600</v>
      </c>
      <c r="D47" s="98"/>
      <c r="E47" s="28">
        <f>C47*0.95</f>
        <v>230470</v>
      </c>
      <c r="F47" s="93">
        <f>C47*0.92</f>
        <v>223192</v>
      </c>
      <c r="I47" s="207"/>
      <c r="L47" s="3"/>
    </row>
    <row r="48" spans="1:12" ht="12" thickBot="1">
      <c r="B48" s="30"/>
      <c r="C48" s="82"/>
      <c r="D48" s="83"/>
      <c r="E48" s="33"/>
      <c r="F48" s="85"/>
      <c r="I48" s="207"/>
      <c r="L48" s="3"/>
    </row>
    <row r="49" spans="1:12" ht="12" thickBot="1">
      <c r="B49" s="30"/>
      <c r="C49" s="82"/>
      <c r="D49" s="83"/>
      <c r="E49" s="38" t="s">
        <v>44</v>
      </c>
      <c r="F49" s="38" t="s">
        <v>45</v>
      </c>
      <c r="I49" s="207"/>
      <c r="L49" s="3"/>
    </row>
    <row r="50" spans="1:12">
      <c r="A50" s="228">
        <v>2592</v>
      </c>
      <c r="B50" s="25" t="s">
        <v>46</v>
      </c>
      <c r="C50" s="99">
        <v>346800</v>
      </c>
      <c r="D50" s="98">
        <f>C50-I50</f>
        <v>336800</v>
      </c>
      <c r="E50" s="28">
        <f>C50*0.95</f>
        <v>329460</v>
      </c>
      <c r="F50" s="93">
        <f>C50*0.91</f>
        <v>315588</v>
      </c>
      <c r="G50" s="208">
        <f>A50</f>
        <v>2592</v>
      </c>
      <c r="H50" s="208">
        <v>2017</v>
      </c>
      <c r="I50" s="209">
        <v>10000</v>
      </c>
      <c r="L50" s="3"/>
    </row>
    <row r="51" spans="1:12">
      <c r="A51" s="228">
        <v>2593</v>
      </c>
      <c r="B51" s="25" t="s">
        <v>47</v>
      </c>
      <c r="C51" s="99">
        <v>384400</v>
      </c>
      <c r="D51" s="98">
        <f>C51-I51</f>
        <v>369400</v>
      </c>
      <c r="E51" s="28">
        <f>C51*0.95</f>
        <v>365180</v>
      </c>
      <c r="F51" s="93">
        <f>C51*0.91</f>
        <v>349804</v>
      </c>
      <c r="G51" s="208">
        <f>A51</f>
        <v>2593</v>
      </c>
      <c r="H51" s="208">
        <v>2017</v>
      </c>
      <c r="I51" s="209">
        <v>15000</v>
      </c>
      <c r="L51" s="3"/>
    </row>
    <row r="52" spans="1:12">
      <c r="A52" s="228">
        <v>2594</v>
      </c>
      <c r="B52" s="25" t="s">
        <v>48</v>
      </c>
      <c r="C52" s="99">
        <v>414400</v>
      </c>
      <c r="D52" s="98">
        <f>C52-I52</f>
        <v>396400</v>
      </c>
      <c r="E52" s="28">
        <f>C52*0.95</f>
        <v>393680</v>
      </c>
      <c r="F52" s="93">
        <f>C52*0.91</f>
        <v>377104</v>
      </c>
      <c r="G52" s="208">
        <f>A52</f>
        <v>2594</v>
      </c>
      <c r="H52" s="208">
        <v>2017</v>
      </c>
      <c r="I52" s="209">
        <v>18000</v>
      </c>
      <c r="L52" s="3"/>
    </row>
    <row r="53" spans="1:12">
      <c r="A53" s="228">
        <v>2590</v>
      </c>
      <c r="B53" s="25" t="s">
        <v>49</v>
      </c>
      <c r="C53" s="99">
        <v>453000</v>
      </c>
      <c r="D53" s="98">
        <f>C53-I53</f>
        <v>433000</v>
      </c>
      <c r="E53" s="28">
        <f>C53*0.95</f>
        <v>430350</v>
      </c>
      <c r="F53" s="93">
        <f>C53*0.91</f>
        <v>412230</v>
      </c>
      <c r="G53" s="208">
        <f>A53</f>
        <v>2590</v>
      </c>
      <c r="H53" s="208">
        <v>2017</v>
      </c>
      <c r="I53" s="209">
        <v>20000</v>
      </c>
      <c r="L53" s="3"/>
    </row>
    <row r="54" spans="1:12">
      <c r="A54" s="228">
        <v>2595</v>
      </c>
      <c r="B54" s="25" t="s">
        <v>50</v>
      </c>
      <c r="C54" s="99">
        <v>474900</v>
      </c>
      <c r="D54" s="98">
        <f>C54-I54</f>
        <v>454900</v>
      </c>
      <c r="E54" s="28">
        <f>C54*0.95</f>
        <v>451155</v>
      </c>
      <c r="F54" s="93">
        <f>C54*0.91</f>
        <v>432159</v>
      </c>
      <c r="G54" s="208">
        <f>A54</f>
        <v>2595</v>
      </c>
      <c r="H54" s="208">
        <v>2017</v>
      </c>
      <c r="I54" s="209">
        <v>20000</v>
      </c>
      <c r="L54" s="3"/>
    </row>
    <row r="55" spans="1:12">
      <c r="B55" s="30"/>
      <c r="C55" s="82"/>
      <c r="D55" s="83"/>
      <c r="E55" s="33"/>
      <c r="F55" s="85"/>
      <c r="I55" s="207"/>
      <c r="L55" s="3"/>
    </row>
    <row r="56" spans="1:12">
      <c r="A56" s="24">
        <v>1784</v>
      </c>
      <c r="B56" s="25" t="s">
        <v>51</v>
      </c>
      <c r="C56" s="99">
        <v>249900</v>
      </c>
      <c r="D56" s="98"/>
      <c r="E56" s="28">
        <f t="shared" ref="E56:E62" si="0">C56*0.95</f>
        <v>237405</v>
      </c>
      <c r="F56" s="93">
        <f t="shared" ref="F56:F62" si="1">C56*0.91</f>
        <v>227409</v>
      </c>
      <c r="I56" s="207"/>
      <c r="L56" s="3"/>
    </row>
    <row r="57" spans="1:12">
      <c r="A57" s="24">
        <v>1797</v>
      </c>
      <c r="B57" s="25" t="s">
        <v>52</v>
      </c>
      <c r="C57" s="99">
        <v>264900</v>
      </c>
      <c r="D57" s="98"/>
      <c r="E57" s="28">
        <f t="shared" si="0"/>
        <v>251655</v>
      </c>
      <c r="F57" s="93">
        <f t="shared" si="1"/>
        <v>241059</v>
      </c>
      <c r="I57" s="207"/>
      <c r="L57" s="3"/>
    </row>
    <row r="58" spans="1:12">
      <c r="A58" s="228">
        <v>1796</v>
      </c>
      <c r="B58" s="25" t="s">
        <v>53</v>
      </c>
      <c r="C58" s="99">
        <v>274900</v>
      </c>
      <c r="D58" s="98"/>
      <c r="E58" s="28">
        <f t="shared" si="0"/>
        <v>261155</v>
      </c>
      <c r="F58" s="93">
        <f t="shared" si="1"/>
        <v>250159</v>
      </c>
      <c r="I58" s="207"/>
      <c r="L58" s="3"/>
    </row>
    <row r="59" spans="1:12">
      <c r="A59" s="228">
        <v>1794</v>
      </c>
      <c r="B59" s="25" t="s">
        <v>54</v>
      </c>
      <c r="C59" s="99">
        <v>299900</v>
      </c>
      <c r="D59" s="98"/>
      <c r="E59" s="28">
        <f t="shared" si="0"/>
        <v>284905</v>
      </c>
      <c r="F59" s="93">
        <f t="shared" si="1"/>
        <v>272909</v>
      </c>
      <c r="I59" s="207"/>
      <c r="L59" s="3"/>
    </row>
    <row r="60" spans="1:12">
      <c r="A60" s="228">
        <v>1781</v>
      </c>
      <c r="B60" s="25" t="s">
        <v>55</v>
      </c>
      <c r="C60" s="102">
        <v>309900</v>
      </c>
      <c r="D60" s="98"/>
      <c r="E60" s="28">
        <f t="shared" si="0"/>
        <v>294405</v>
      </c>
      <c r="F60" s="93">
        <f t="shared" si="1"/>
        <v>282009</v>
      </c>
      <c r="I60" s="207"/>
      <c r="L60" s="3"/>
    </row>
    <row r="61" spans="1:12">
      <c r="A61" s="228">
        <v>1782</v>
      </c>
      <c r="B61" s="53" t="s">
        <v>56</v>
      </c>
      <c r="C61" s="97">
        <v>329000</v>
      </c>
      <c r="D61" s="98"/>
      <c r="E61" s="28">
        <f t="shared" si="0"/>
        <v>312550</v>
      </c>
      <c r="F61" s="93">
        <f t="shared" si="1"/>
        <v>299390</v>
      </c>
      <c r="I61" s="207"/>
      <c r="L61" s="3"/>
    </row>
    <row r="62" spans="1:12">
      <c r="A62" s="228">
        <v>1783</v>
      </c>
      <c r="B62" s="53" t="s">
        <v>57</v>
      </c>
      <c r="C62" s="97">
        <v>349900</v>
      </c>
      <c r="D62" s="98"/>
      <c r="E62" s="28">
        <f t="shared" si="0"/>
        <v>332405</v>
      </c>
      <c r="F62" s="93">
        <f t="shared" si="1"/>
        <v>318409</v>
      </c>
      <c r="I62" s="207"/>
      <c r="L62" s="3"/>
    </row>
    <row r="63" spans="1:12">
      <c r="B63" s="54"/>
      <c r="C63" s="82"/>
      <c r="D63" s="83"/>
      <c r="E63" s="33"/>
      <c r="F63" s="85"/>
      <c r="I63" s="207"/>
      <c r="L63" s="3"/>
    </row>
    <row r="64" spans="1:12">
      <c r="A64" s="228">
        <v>4493</v>
      </c>
      <c r="B64" s="25" t="s">
        <v>58</v>
      </c>
      <c r="C64" s="99">
        <v>357900</v>
      </c>
      <c r="D64" s="98"/>
      <c r="E64" s="28">
        <f>C64*0.95</f>
        <v>340005</v>
      </c>
      <c r="F64" s="93">
        <f>C64*0.91</f>
        <v>325689</v>
      </c>
      <c r="I64" s="207"/>
      <c r="L64" s="3"/>
    </row>
    <row r="65" spans="1:12">
      <c r="A65" s="228">
        <v>4492</v>
      </c>
      <c r="B65" s="25" t="s">
        <v>59</v>
      </c>
      <c r="C65" s="99">
        <v>407200</v>
      </c>
      <c r="D65" s="98"/>
      <c r="E65" s="28">
        <f>C65*0.95</f>
        <v>386840</v>
      </c>
      <c r="F65" s="93">
        <f>C65*0.91</f>
        <v>370552</v>
      </c>
      <c r="I65" s="207"/>
      <c r="L65" s="3"/>
    </row>
    <row r="66" spans="1:12">
      <c r="A66" s="228">
        <v>4498</v>
      </c>
      <c r="B66" s="25" t="s">
        <v>60</v>
      </c>
      <c r="C66" s="99">
        <v>442900</v>
      </c>
      <c r="D66" s="98"/>
      <c r="E66" s="28">
        <f>C66*0.95</f>
        <v>420755</v>
      </c>
      <c r="F66" s="93">
        <f>C66*0.91</f>
        <v>403039</v>
      </c>
      <c r="I66" s="207"/>
      <c r="L66" s="3"/>
    </row>
    <row r="67" spans="1:12">
      <c r="A67" s="228">
        <v>4495</v>
      </c>
      <c r="B67" s="25" t="s">
        <v>61</v>
      </c>
      <c r="C67" s="99">
        <v>487000</v>
      </c>
      <c r="D67" s="98"/>
      <c r="E67" s="28">
        <f>C67*0.95</f>
        <v>462650</v>
      </c>
      <c r="F67" s="93">
        <f>C67*0.91</f>
        <v>443170</v>
      </c>
      <c r="I67" s="207"/>
      <c r="L67" s="3"/>
    </row>
    <row r="68" spans="1:12">
      <c r="A68" s="228">
        <v>4497</v>
      </c>
      <c r="B68" s="25" t="s">
        <v>62</v>
      </c>
      <c r="C68" s="99">
        <v>501600</v>
      </c>
      <c r="D68" s="98"/>
      <c r="E68" s="28">
        <f>C68*0.95</f>
        <v>476520</v>
      </c>
      <c r="F68" s="93">
        <f>C68*0.91</f>
        <v>456456</v>
      </c>
      <c r="I68" s="207"/>
      <c r="L68" s="3"/>
    </row>
    <row r="69" spans="1:12">
      <c r="B69" s="30"/>
      <c r="C69" s="82"/>
      <c r="D69" s="83"/>
      <c r="E69" s="33"/>
      <c r="F69" s="85"/>
      <c r="I69" s="207"/>
      <c r="L69" s="3"/>
    </row>
    <row r="70" spans="1:12">
      <c r="A70" s="228">
        <v>5392</v>
      </c>
      <c r="B70" s="25" t="s">
        <v>74</v>
      </c>
      <c r="C70" s="99">
        <v>486900</v>
      </c>
      <c r="D70" s="98"/>
      <c r="E70" s="28">
        <f>C70*0.95</f>
        <v>462555</v>
      </c>
      <c r="F70" s="93">
        <f>C70*0.91</f>
        <v>443079</v>
      </c>
      <c r="I70" s="207"/>
      <c r="L70" s="3"/>
    </row>
    <row r="71" spans="1:12">
      <c r="A71" s="228">
        <v>5394</v>
      </c>
      <c r="B71" s="25" t="s">
        <v>75</v>
      </c>
      <c r="C71" s="99">
        <v>514800</v>
      </c>
      <c r="D71" s="98"/>
      <c r="E71" s="28">
        <f>C71*0.95</f>
        <v>489060</v>
      </c>
      <c r="F71" s="93">
        <f>C71*0.91</f>
        <v>468468</v>
      </c>
      <c r="I71" s="207"/>
      <c r="L71" s="3"/>
    </row>
    <row r="72" spans="1:12">
      <c r="A72" s="228">
        <v>5396</v>
      </c>
      <c r="B72" s="25" t="s">
        <v>76</v>
      </c>
      <c r="C72" s="99">
        <v>564800</v>
      </c>
      <c r="D72" s="98"/>
      <c r="E72" s="28">
        <f>C72*0.95</f>
        <v>536560</v>
      </c>
      <c r="F72" s="93">
        <f>C72*0.91</f>
        <v>513968</v>
      </c>
      <c r="I72" s="207"/>
      <c r="L72" s="3"/>
    </row>
    <row r="73" spans="1:12">
      <c r="A73" s="228">
        <v>5398</v>
      </c>
      <c r="B73" s="25" t="s">
        <v>77</v>
      </c>
      <c r="C73" s="99">
        <v>624100</v>
      </c>
      <c r="D73" s="98"/>
      <c r="E73" s="28">
        <f>C73*0.95</f>
        <v>592895</v>
      </c>
      <c r="F73" s="93">
        <f>C73*0.91</f>
        <v>567931</v>
      </c>
      <c r="I73" s="207"/>
      <c r="L73" s="3"/>
    </row>
    <row r="74" spans="1:12">
      <c r="A74" s="228">
        <v>5399</v>
      </c>
      <c r="B74" s="25" t="s">
        <v>79</v>
      </c>
      <c r="C74" s="99">
        <v>756300</v>
      </c>
      <c r="D74" s="98"/>
      <c r="E74" s="28">
        <f>C74*0.95</f>
        <v>718485</v>
      </c>
      <c r="F74" s="93">
        <f>C74*0.91</f>
        <v>688233</v>
      </c>
      <c r="I74" s="207"/>
      <c r="L74" s="3"/>
    </row>
    <row r="75" spans="1:12">
      <c r="B75" s="30"/>
      <c r="C75" s="82"/>
      <c r="D75" s="83"/>
      <c r="E75" s="33"/>
      <c r="F75" s="85"/>
      <c r="I75" s="207"/>
      <c r="L75" s="3"/>
    </row>
    <row r="76" spans="1:12">
      <c r="A76" s="228">
        <v>1251</v>
      </c>
      <c r="B76" s="25" t="s">
        <v>80</v>
      </c>
      <c r="C76" s="99">
        <v>351700</v>
      </c>
      <c r="D76" s="93"/>
      <c r="E76" s="28">
        <f>C76*0.95</f>
        <v>334115</v>
      </c>
      <c r="F76" s="93">
        <f>C76*0.91</f>
        <v>320047</v>
      </c>
      <c r="I76" s="207"/>
      <c r="L76" s="3"/>
    </row>
    <row r="77" spans="1:12">
      <c r="A77" s="228">
        <v>1253</v>
      </c>
      <c r="B77" s="25" t="s">
        <v>96</v>
      </c>
      <c r="C77" s="99">
        <v>413800</v>
      </c>
      <c r="D77" s="93"/>
      <c r="E77" s="28">
        <f>C77*0.95</f>
        <v>393110</v>
      </c>
      <c r="F77" s="93">
        <f>C77*0.91</f>
        <v>376558</v>
      </c>
      <c r="I77" s="207"/>
      <c r="L77" s="3"/>
    </row>
    <row r="78" spans="1:12">
      <c r="A78" s="222"/>
      <c r="B78" s="23"/>
      <c r="C78" s="24"/>
      <c r="D78" s="23"/>
      <c r="E78" s="23"/>
      <c r="F78" s="23"/>
      <c r="I78" s="207"/>
      <c r="L78" s="3"/>
    </row>
    <row r="79" spans="1:12">
      <c r="A79" s="222"/>
      <c r="B79" s="264" t="s">
        <v>15</v>
      </c>
      <c r="C79" s="264"/>
      <c r="D79" s="264"/>
      <c r="E79" s="264"/>
      <c r="F79" s="264"/>
      <c r="I79" s="207"/>
      <c r="L79" s="3"/>
    </row>
    <row r="80" spans="1:12">
      <c r="A80" s="222"/>
      <c r="B80" s="23"/>
      <c r="C80" s="24"/>
      <c r="D80" s="23"/>
      <c r="E80" s="23"/>
      <c r="F80" s="23"/>
      <c r="I80" s="207"/>
      <c r="L80" s="3"/>
    </row>
    <row r="81" spans="1:12">
      <c r="A81" s="228">
        <v>1091</v>
      </c>
      <c r="B81" s="25" t="s">
        <v>17</v>
      </c>
      <c r="C81" s="97">
        <v>180100</v>
      </c>
      <c r="D81" s="98"/>
      <c r="E81" s="28"/>
      <c r="F81" s="93"/>
      <c r="I81" s="207"/>
      <c r="L81" s="3"/>
    </row>
    <row r="82" spans="1:12">
      <c r="A82" s="228">
        <v>1093</v>
      </c>
      <c r="B82" s="25" t="s">
        <v>18</v>
      </c>
      <c r="C82" s="97">
        <v>190000</v>
      </c>
      <c r="D82" s="98"/>
      <c r="E82" s="28"/>
      <c r="F82" s="93"/>
      <c r="I82" s="207"/>
      <c r="L82" s="3"/>
    </row>
    <row r="83" spans="1:12">
      <c r="A83" s="228">
        <v>1092</v>
      </c>
      <c r="B83" s="25" t="s">
        <v>19</v>
      </c>
      <c r="C83" s="97">
        <v>191100</v>
      </c>
      <c r="D83" s="98"/>
      <c r="E83" s="28"/>
      <c r="F83" s="93"/>
      <c r="G83" s="42"/>
      <c r="H83" s="42"/>
      <c r="I83" s="81"/>
      <c r="L83" s="3"/>
    </row>
    <row r="84" spans="1:12">
      <c r="A84" s="228">
        <v>1094</v>
      </c>
      <c r="B84" s="25" t="s">
        <v>20</v>
      </c>
      <c r="C84" s="97">
        <v>200900</v>
      </c>
      <c r="D84" s="98"/>
      <c r="E84" s="28"/>
      <c r="F84" s="93"/>
      <c r="G84" s="42"/>
      <c r="H84" s="42"/>
      <c r="I84" s="81"/>
      <c r="L84" s="3"/>
    </row>
    <row r="85" spans="1:12">
      <c r="B85" s="30"/>
      <c r="C85" s="82"/>
      <c r="D85" s="83"/>
      <c r="E85" s="33"/>
      <c r="F85" s="85"/>
      <c r="I85" s="207"/>
      <c r="L85" s="3"/>
    </row>
    <row r="86" spans="1:12">
      <c r="A86" s="228">
        <v>1062</v>
      </c>
      <c r="B86" s="25" t="s">
        <v>21</v>
      </c>
      <c r="C86" s="97">
        <v>252000</v>
      </c>
      <c r="D86" s="98"/>
      <c r="E86" s="28"/>
      <c r="F86" s="93"/>
      <c r="I86" s="207"/>
      <c r="L86" s="3"/>
    </row>
    <row r="87" spans="1:12">
      <c r="A87" s="228">
        <v>1061</v>
      </c>
      <c r="B87" s="25" t="s">
        <v>22</v>
      </c>
      <c r="C87" s="97">
        <v>242400</v>
      </c>
      <c r="D87" s="98"/>
      <c r="E87" s="28"/>
      <c r="F87" s="93"/>
      <c r="I87" s="207"/>
      <c r="L87" s="3"/>
    </row>
    <row r="88" spans="1:12">
      <c r="A88" s="228">
        <v>1060</v>
      </c>
      <c r="B88" s="25" t="s">
        <v>23</v>
      </c>
      <c r="C88" s="97">
        <v>230100</v>
      </c>
      <c r="D88" s="98"/>
      <c r="E88" s="28"/>
      <c r="F88" s="93"/>
      <c r="I88" s="207"/>
      <c r="L88" s="3"/>
    </row>
    <row r="89" spans="1:12">
      <c r="B89" s="30"/>
      <c r="C89" s="82"/>
      <c r="D89" s="83"/>
      <c r="E89" s="33"/>
      <c r="F89" s="85"/>
      <c r="I89" s="207"/>
      <c r="L89" s="3"/>
    </row>
    <row r="90" spans="1:12">
      <c r="A90" s="228">
        <v>7401</v>
      </c>
      <c r="B90" s="25" t="s">
        <v>24</v>
      </c>
      <c r="C90" s="99">
        <v>486700</v>
      </c>
      <c r="D90" s="98"/>
      <c r="E90" s="37"/>
      <c r="F90" s="28"/>
      <c r="I90" s="207"/>
      <c r="L90" s="3"/>
    </row>
    <row r="91" spans="1:12">
      <c r="A91" s="228">
        <v>7441</v>
      </c>
      <c r="B91" s="25" t="s">
        <v>25</v>
      </c>
      <c r="C91" s="99">
        <v>529500</v>
      </c>
      <c r="D91" s="98"/>
      <c r="E91" s="37"/>
      <c r="F91" s="28"/>
      <c r="I91" s="207"/>
      <c r="L91" s="3"/>
    </row>
    <row r="92" spans="1:12">
      <c r="A92" s="228">
        <v>7440</v>
      </c>
      <c r="B92" s="25" t="s">
        <v>26</v>
      </c>
      <c r="C92" s="99">
        <v>584400</v>
      </c>
      <c r="D92" s="98"/>
      <c r="E92" s="28"/>
      <c r="F92" s="28"/>
      <c r="I92" s="207"/>
      <c r="L92" s="3"/>
    </row>
    <row r="93" spans="1:12" ht="12" thickBot="1">
      <c r="B93" s="30"/>
      <c r="C93" s="82"/>
      <c r="D93" s="83"/>
      <c r="E93" s="33"/>
      <c r="F93" s="85"/>
      <c r="I93" s="207"/>
      <c r="L93" s="3"/>
    </row>
    <row r="94" spans="1:12" ht="12" thickBot="1">
      <c r="B94" s="30"/>
      <c r="C94" s="82"/>
      <c r="D94" s="83"/>
      <c r="E94" s="38" t="s">
        <v>27</v>
      </c>
      <c r="F94" s="38" t="s">
        <v>28</v>
      </c>
      <c r="I94" s="207"/>
      <c r="L94" s="3"/>
    </row>
    <row r="95" spans="1:12">
      <c r="A95" s="228">
        <v>5603</v>
      </c>
      <c r="B95" s="53" t="s">
        <v>66</v>
      </c>
      <c r="C95" s="97">
        <v>372400</v>
      </c>
      <c r="D95" s="93">
        <f>C95-I95</f>
        <v>362400</v>
      </c>
      <c r="E95" s="37">
        <f>C95*0.96</f>
        <v>357504</v>
      </c>
      <c r="F95" s="28">
        <f>C95*0.93</f>
        <v>346332</v>
      </c>
      <c r="G95" s="208">
        <f>A95</f>
        <v>5603</v>
      </c>
      <c r="H95" s="208">
        <v>2016</v>
      </c>
      <c r="I95" s="209">
        <v>10000</v>
      </c>
      <c r="L95" s="3"/>
    </row>
    <row r="96" spans="1:12">
      <c r="A96" s="228">
        <v>5601</v>
      </c>
      <c r="B96" s="53" t="s">
        <v>67</v>
      </c>
      <c r="C96" s="97">
        <v>375600</v>
      </c>
      <c r="D96" s="93">
        <f>C96-I96</f>
        <v>365600</v>
      </c>
      <c r="E96" s="37">
        <f>C96*0.96</f>
        <v>360576</v>
      </c>
      <c r="F96" s="28">
        <f>C96*0.93</f>
        <v>349308</v>
      </c>
      <c r="G96" s="208">
        <f>A96</f>
        <v>5601</v>
      </c>
      <c r="H96" s="208">
        <v>2016</v>
      </c>
      <c r="I96" s="209">
        <v>10000</v>
      </c>
      <c r="L96" s="3"/>
    </row>
    <row r="97" spans="1:12">
      <c r="A97" s="228">
        <v>5611</v>
      </c>
      <c r="B97" s="25" t="s">
        <v>68</v>
      </c>
      <c r="C97" s="47">
        <v>450000</v>
      </c>
      <c r="D97" s="93">
        <f>C97-I97</f>
        <v>440000</v>
      </c>
      <c r="E97" s="37">
        <f>C97*0.96</f>
        <v>432000</v>
      </c>
      <c r="F97" s="28">
        <f>C97*0.93</f>
        <v>418500</v>
      </c>
      <c r="G97" s="208">
        <f>A97</f>
        <v>5611</v>
      </c>
      <c r="H97" s="208">
        <v>2016</v>
      </c>
      <c r="I97" s="209">
        <v>10000</v>
      </c>
      <c r="L97" s="3"/>
    </row>
    <row r="98" spans="1:12">
      <c r="B98" s="30"/>
      <c r="C98" s="82"/>
      <c r="D98" s="83"/>
      <c r="E98" s="225"/>
      <c r="F98" s="225"/>
      <c r="I98" s="207"/>
      <c r="L98" s="3"/>
    </row>
    <row r="99" spans="1:12">
      <c r="A99" s="228">
        <v>7494</v>
      </c>
      <c r="B99" s="25" t="s">
        <v>29</v>
      </c>
      <c r="C99" s="99">
        <v>255800</v>
      </c>
      <c r="D99" s="98"/>
      <c r="E99" s="37">
        <f>C99*0.96</f>
        <v>245568</v>
      </c>
      <c r="F99" s="28">
        <f>C99*0.93</f>
        <v>237894</v>
      </c>
      <c r="I99" s="207"/>
      <c r="L99" s="3"/>
    </row>
    <row r="100" spans="1:12">
      <c r="A100" s="228">
        <v>7493</v>
      </c>
      <c r="B100" s="39" t="s">
        <v>30</v>
      </c>
      <c r="C100" s="99">
        <v>277000</v>
      </c>
      <c r="D100" s="98"/>
      <c r="E100" s="37">
        <f>C100*0.96</f>
        <v>265920</v>
      </c>
      <c r="F100" s="28">
        <f>C100*0.93</f>
        <v>257610</v>
      </c>
      <c r="I100" s="207"/>
      <c r="L100" s="3"/>
    </row>
    <row r="101" spans="1:12">
      <c r="A101" s="228">
        <v>7497</v>
      </c>
      <c r="B101" s="25" t="s">
        <v>31</v>
      </c>
      <c r="C101" s="99">
        <v>316700</v>
      </c>
      <c r="D101" s="98"/>
      <c r="E101" s="37">
        <f>C101*0.96</f>
        <v>304032</v>
      </c>
      <c r="F101" s="28">
        <f>C101*0.93</f>
        <v>294531</v>
      </c>
      <c r="I101" s="207"/>
      <c r="L101" s="3"/>
    </row>
    <row r="102" spans="1:12">
      <c r="A102" s="228">
        <v>7495</v>
      </c>
      <c r="B102" s="25" t="s">
        <v>32</v>
      </c>
      <c r="C102" s="99">
        <v>331200</v>
      </c>
      <c r="D102" s="98"/>
      <c r="E102" s="37">
        <f>C102*0.96</f>
        <v>317952</v>
      </c>
      <c r="F102" s="28">
        <f>C102*0.93</f>
        <v>308016</v>
      </c>
      <c r="I102" s="207"/>
      <c r="L102" s="3"/>
    </row>
    <row r="103" spans="1:12">
      <c r="B103" s="30"/>
      <c r="C103" s="82"/>
      <c r="D103" s="83"/>
      <c r="E103" s="33"/>
      <c r="F103" s="85"/>
      <c r="I103" s="207"/>
      <c r="L103" s="3"/>
    </row>
    <row r="104" spans="1:12">
      <c r="A104" s="228">
        <v>6981</v>
      </c>
      <c r="B104" s="25" t="s">
        <v>33</v>
      </c>
      <c r="C104" s="99">
        <v>510500</v>
      </c>
      <c r="D104" s="40">
        <f>C104-I104</f>
        <v>485500</v>
      </c>
      <c r="E104" s="37">
        <f>C104*0.96</f>
        <v>490080</v>
      </c>
      <c r="F104" s="28">
        <f>C104*0.93</f>
        <v>474765</v>
      </c>
      <c r="G104" s="208">
        <f>A104</f>
        <v>6981</v>
      </c>
      <c r="H104" s="208">
        <v>2016</v>
      </c>
      <c r="I104" s="209">
        <v>25000</v>
      </c>
      <c r="L104" s="3"/>
    </row>
    <row r="105" spans="1:12">
      <c r="A105" s="228">
        <v>6980</v>
      </c>
      <c r="B105" s="25" t="s">
        <v>34</v>
      </c>
      <c r="C105" s="99">
        <v>575700</v>
      </c>
      <c r="D105" s="40">
        <f>C105-I105</f>
        <v>555700</v>
      </c>
      <c r="E105" s="37">
        <f>C105*0.96</f>
        <v>552672</v>
      </c>
      <c r="F105" s="28">
        <f>C105*0.93</f>
        <v>535401</v>
      </c>
      <c r="G105" s="208">
        <f>A105</f>
        <v>6980</v>
      </c>
      <c r="H105" s="208">
        <v>2016</v>
      </c>
      <c r="I105" s="209">
        <v>20000</v>
      </c>
      <c r="L105" s="3"/>
    </row>
    <row r="106" spans="1:12">
      <c r="A106" s="228">
        <v>6987</v>
      </c>
      <c r="B106" s="25" t="s">
        <v>35</v>
      </c>
      <c r="C106" s="99">
        <v>646600</v>
      </c>
      <c r="D106" s="40">
        <f>C106-I106</f>
        <v>611600</v>
      </c>
      <c r="E106" s="37">
        <f>C106*0.96</f>
        <v>620736</v>
      </c>
      <c r="F106" s="28">
        <f>C106*0.93</f>
        <v>601338</v>
      </c>
      <c r="G106" s="208">
        <f>A106</f>
        <v>6987</v>
      </c>
      <c r="H106" s="208">
        <v>2016</v>
      </c>
      <c r="I106" s="209">
        <v>35000</v>
      </c>
      <c r="L106" s="3"/>
    </row>
    <row r="107" spans="1:12">
      <c r="A107" s="228">
        <v>6986</v>
      </c>
      <c r="B107" s="25" t="s">
        <v>36</v>
      </c>
      <c r="C107" s="99">
        <v>668800</v>
      </c>
      <c r="D107" s="40">
        <f>C107-I107</f>
        <v>633800</v>
      </c>
      <c r="E107" s="37">
        <f>C107*0.96</f>
        <v>642048</v>
      </c>
      <c r="F107" s="28">
        <f>C107*0.93</f>
        <v>621984</v>
      </c>
      <c r="G107" s="208">
        <f>A107</f>
        <v>6986</v>
      </c>
      <c r="H107" s="208">
        <v>2016</v>
      </c>
      <c r="I107" s="209">
        <v>35000</v>
      </c>
      <c r="L107" s="3"/>
    </row>
    <row r="108" spans="1:12">
      <c r="B108" s="30"/>
      <c r="C108" s="82"/>
      <c r="D108" s="83"/>
      <c r="E108" s="33"/>
      <c r="F108" s="85"/>
      <c r="I108" s="207"/>
      <c r="L108" s="3"/>
    </row>
    <row r="109" spans="1:12">
      <c r="A109" s="228">
        <v>7986</v>
      </c>
      <c r="B109" s="25" t="s">
        <v>37</v>
      </c>
      <c r="C109" s="99">
        <v>840400</v>
      </c>
      <c r="D109" s="44"/>
      <c r="E109" s="37">
        <f>C109*0.96</f>
        <v>806784</v>
      </c>
      <c r="F109" s="28">
        <f>C109*0.93</f>
        <v>781572</v>
      </c>
      <c r="I109" s="207"/>
      <c r="L109" s="3"/>
    </row>
    <row r="110" spans="1:12">
      <c r="A110" s="228">
        <v>7983</v>
      </c>
      <c r="B110" s="25" t="s">
        <v>38</v>
      </c>
      <c r="C110" s="99">
        <v>909200</v>
      </c>
      <c r="D110" s="44"/>
      <c r="E110" s="37">
        <f>C110*0.96</f>
        <v>872832</v>
      </c>
      <c r="F110" s="28">
        <f>C110*0.93</f>
        <v>845556</v>
      </c>
      <c r="I110" s="207"/>
      <c r="L110" s="3"/>
    </row>
    <row r="111" spans="1:12">
      <c r="B111" s="30"/>
      <c r="C111" s="82"/>
      <c r="D111" s="83"/>
      <c r="E111" s="33"/>
      <c r="F111" s="85"/>
      <c r="I111" s="207"/>
      <c r="L111" s="3"/>
    </row>
    <row r="112" spans="1:12">
      <c r="A112" s="228">
        <v>8107</v>
      </c>
      <c r="B112" s="25" t="s">
        <v>39</v>
      </c>
      <c r="C112" s="99">
        <v>589300</v>
      </c>
      <c r="D112" s="98"/>
      <c r="E112" s="37">
        <f>C112*0.96</f>
        <v>565728</v>
      </c>
      <c r="F112" s="28">
        <f>C112*0.93</f>
        <v>548049</v>
      </c>
      <c r="I112" s="207"/>
      <c r="L112" s="3"/>
    </row>
    <row r="113" spans="1:12">
      <c r="A113" s="228">
        <v>8127</v>
      </c>
      <c r="B113" s="25" t="s">
        <v>40</v>
      </c>
      <c r="C113" s="99">
        <v>732400</v>
      </c>
      <c r="D113" s="45"/>
      <c r="E113" s="37">
        <f>C113*0.96</f>
        <v>703104</v>
      </c>
      <c r="F113" s="28">
        <f>C113*0.93</f>
        <v>681132</v>
      </c>
      <c r="I113" s="207"/>
      <c r="L113" s="3"/>
    </row>
    <row r="114" spans="1:12">
      <c r="B114" s="30"/>
      <c r="C114" s="82"/>
      <c r="D114" s="46"/>
      <c r="E114" s="33"/>
      <c r="F114" s="33"/>
      <c r="I114" s="207"/>
      <c r="L114" s="3"/>
    </row>
    <row r="115" spans="1:12">
      <c r="A115" s="228">
        <v>2201</v>
      </c>
      <c r="B115" s="25" t="s">
        <v>41</v>
      </c>
      <c r="C115" s="47">
        <v>216200</v>
      </c>
      <c r="D115" s="98"/>
      <c r="E115" s="37">
        <f>C115*0.96</f>
        <v>207552</v>
      </c>
      <c r="F115" s="28">
        <f>C115*0.93</f>
        <v>201066</v>
      </c>
      <c r="G115" s="42"/>
      <c r="H115" s="42"/>
      <c r="I115" s="81"/>
      <c r="L115" s="3"/>
    </row>
    <row r="116" spans="1:12">
      <c r="A116" s="228">
        <v>2202</v>
      </c>
      <c r="B116" s="25" t="s">
        <v>42</v>
      </c>
      <c r="C116" s="47">
        <v>223200</v>
      </c>
      <c r="D116" s="98"/>
      <c r="E116" s="37">
        <f>C116*0.96</f>
        <v>214272</v>
      </c>
      <c r="F116" s="28">
        <f>C116*0.93</f>
        <v>207576</v>
      </c>
      <c r="G116" s="42"/>
      <c r="H116" s="42"/>
      <c r="I116" s="81"/>
      <c r="L116" s="3"/>
    </row>
    <row r="117" spans="1:12">
      <c r="A117" s="228">
        <v>2203</v>
      </c>
      <c r="B117" s="25" t="s">
        <v>43</v>
      </c>
      <c r="C117" s="47">
        <v>193800</v>
      </c>
      <c r="D117" s="98"/>
      <c r="E117" s="37">
        <f>C117*0.96</f>
        <v>186048</v>
      </c>
      <c r="F117" s="28">
        <f>C117*0.93</f>
        <v>180234</v>
      </c>
      <c r="G117" s="42"/>
      <c r="H117" s="42"/>
      <c r="I117" s="81"/>
      <c r="L117" s="3"/>
    </row>
    <row r="118" spans="1:12" ht="12" thickBot="1">
      <c r="B118" s="30"/>
      <c r="C118" s="100"/>
      <c r="D118" s="83"/>
      <c r="E118" s="33"/>
      <c r="F118" s="33"/>
      <c r="I118" s="207"/>
      <c r="L118" s="3"/>
    </row>
    <row r="119" spans="1:12" ht="12" thickBot="1">
      <c r="E119" s="38" t="s">
        <v>44</v>
      </c>
      <c r="F119" s="38" t="s">
        <v>69</v>
      </c>
      <c r="I119" s="207"/>
      <c r="L119" s="3"/>
    </row>
    <row r="120" spans="1:12">
      <c r="A120" s="228">
        <v>1080</v>
      </c>
      <c r="B120" s="25" t="s">
        <v>70</v>
      </c>
      <c r="C120" s="99">
        <v>202900</v>
      </c>
      <c r="D120" s="98">
        <f>C120-I120</f>
        <v>192900</v>
      </c>
      <c r="E120" s="28">
        <f>C120*0.95</f>
        <v>192755</v>
      </c>
      <c r="F120" s="93">
        <f>C120*0.92</f>
        <v>186668</v>
      </c>
      <c r="G120" s="208">
        <f>A120</f>
        <v>1080</v>
      </c>
      <c r="H120" s="208">
        <v>2016</v>
      </c>
      <c r="I120" s="209">
        <v>10000</v>
      </c>
      <c r="L120" s="3"/>
    </row>
    <row r="121" spans="1:12">
      <c r="A121" s="228">
        <v>1081</v>
      </c>
      <c r="B121" s="25" t="s">
        <v>71</v>
      </c>
      <c r="C121" s="99">
        <v>222400</v>
      </c>
      <c r="D121" s="98">
        <f>C121-I121</f>
        <v>212400</v>
      </c>
      <c r="E121" s="28">
        <f>C121*0.95</f>
        <v>211280</v>
      </c>
      <c r="F121" s="93">
        <f>C121*0.92</f>
        <v>204608</v>
      </c>
      <c r="G121" s="208">
        <f>A121</f>
        <v>1081</v>
      </c>
      <c r="H121" s="208">
        <v>2016</v>
      </c>
      <c r="I121" s="209">
        <v>10000</v>
      </c>
      <c r="L121" s="3"/>
    </row>
    <row r="122" spans="1:12">
      <c r="A122" s="228">
        <v>1083</v>
      </c>
      <c r="B122" s="25" t="s">
        <v>72</v>
      </c>
      <c r="C122" s="99">
        <v>234300</v>
      </c>
      <c r="D122" s="98">
        <f>C122-I122</f>
        <v>224300</v>
      </c>
      <c r="E122" s="28">
        <f>C122*0.95</f>
        <v>222585</v>
      </c>
      <c r="F122" s="93">
        <f>C122*0.92</f>
        <v>215556</v>
      </c>
      <c r="G122" s="208">
        <f>A122</f>
        <v>1083</v>
      </c>
      <c r="H122" s="208">
        <v>2016</v>
      </c>
      <c r="I122" s="209">
        <v>10000</v>
      </c>
      <c r="L122" s="3"/>
    </row>
    <row r="123" spans="1:12" ht="12" thickBot="1">
      <c r="B123" s="30"/>
      <c r="C123" s="82"/>
      <c r="D123" s="83"/>
      <c r="E123" s="33"/>
      <c r="F123" s="85"/>
      <c r="I123" s="207"/>
      <c r="L123" s="3"/>
    </row>
    <row r="124" spans="1:12" ht="12" thickBot="1">
      <c r="B124" s="30"/>
      <c r="C124" s="82"/>
      <c r="D124" s="83"/>
      <c r="E124" s="38" t="s">
        <v>44</v>
      </c>
      <c r="F124" s="38" t="s">
        <v>45</v>
      </c>
      <c r="I124" s="207"/>
      <c r="L124" s="3"/>
    </row>
    <row r="125" spans="1:12">
      <c r="A125" s="228">
        <v>2592</v>
      </c>
      <c r="B125" s="25" t="s">
        <v>46</v>
      </c>
      <c r="C125" s="99">
        <v>338600</v>
      </c>
      <c r="D125" s="98">
        <f>C125-I125</f>
        <v>318600</v>
      </c>
      <c r="E125" s="28">
        <f>C125*0.95</f>
        <v>321670</v>
      </c>
      <c r="F125" s="93">
        <f>C125*0.91</f>
        <v>308126</v>
      </c>
      <c r="G125" s="208">
        <f>A125</f>
        <v>2592</v>
      </c>
      <c r="H125" s="208">
        <v>2016</v>
      </c>
      <c r="I125" s="209">
        <v>20000</v>
      </c>
      <c r="L125" s="3"/>
    </row>
    <row r="126" spans="1:12">
      <c r="A126" s="228">
        <v>2593</v>
      </c>
      <c r="B126" s="25" t="s">
        <v>47</v>
      </c>
      <c r="C126" s="99">
        <v>375400</v>
      </c>
      <c r="D126" s="98">
        <f>C126-I126</f>
        <v>355400</v>
      </c>
      <c r="E126" s="28">
        <f>C126*0.95</f>
        <v>356630</v>
      </c>
      <c r="F126" s="93">
        <f>C126*0.91</f>
        <v>341614</v>
      </c>
      <c r="G126" s="208">
        <f>A126</f>
        <v>2593</v>
      </c>
      <c r="H126" s="208">
        <v>2016</v>
      </c>
      <c r="I126" s="209">
        <v>20000</v>
      </c>
      <c r="L126" s="3"/>
    </row>
    <row r="127" spans="1:12">
      <c r="A127" s="228">
        <v>2594</v>
      </c>
      <c r="B127" s="25" t="s">
        <v>48</v>
      </c>
      <c r="C127" s="99">
        <v>404700</v>
      </c>
      <c r="D127" s="98">
        <f>C127-I127</f>
        <v>379700</v>
      </c>
      <c r="E127" s="28">
        <f>C127*0.95</f>
        <v>384465</v>
      </c>
      <c r="F127" s="93">
        <f>C127*0.91</f>
        <v>368277</v>
      </c>
      <c r="G127" s="208">
        <f>A127</f>
        <v>2594</v>
      </c>
      <c r="H127" s="208">
        <v>2016</v>
      </c>
      <c r="I127" s="209">
        <v>25000</v>
      </c>
      <c r="L127" s="3"/>
    </row>
    <row r="128" spans="1:12">
      <c r="A128" s="228">
        <v>2590</v>
      </c>
      <c r="B128" s="25" t="s">
        <v>49</v>
      </c>
      <c r="C128" s="99">
        <v>442400</v>
      </c>
      <c r="D128" s="98">
        <f>C128-I128</f>
        <v>412400</v>
      </c>
      <c r="E128" s="28">
        <f>C128*0.95</f>
        <v>420280</v>
      </c>
      <c r="F128" s="93">
        <f>C128*0.91</f>
        <v>402584</v>
      </c>
      <c r="G128" s="208">
        <f>A128</f>
        <v>2590</v>
      </c>
      <c r="H128" s="208">
        <v>2016</v>
      </c>
      <c r="I128" s="209">
        <v>30000</v>
      </c>
      <c r="L128" s="3"/>
    </row>
    <row r="129" spans="1:12">
      <c r="A129" s="228">
        <v>2595</v>
      </c>
      <c r="B129" s="25" t="s">
        <v>50</v>
      </c>
      <c r="C129" s="99">
        <v>463800</v>
      </c>
      <c r="D129" s="98">
        <f>C129-I129</f>
        <v>433800</v>
      </c>
      <c r="E129" s="28">
        <f>C129*0.95</f>
        <v>440610</v>
      </c>
      <c r="F129" s="93">
        <f>C129*0.91</f>
        <v>422058</v>
      </c>
      <c r="G129" s="208">
        <f>A129</f>
        <v>2595</v>
      </c>
      <c r="H129" s="208">
        <v>2016</v>
      </c>
      <c r="I129" s="209">
        <v>30000</v>
      </c>
      <c r="L129" s="3"/>
    </row>
    <row r="130" spans="1:12">
      <c r="B130" s="30"/>
      <c r="C130" s="82"/>
      <c r="D130" s="83"/>
      <c r="E130" s="33"/>
      <c r="F130" s="85"/>
      <c r="I130" s="207"/>
      <c r="L130" s="3"/>
    </row>
    <row r="131" spans="1:12">
      <c r="A131" s="24">
        <v>1784</v>
      </c>
      <c r="B131" s="25" t="s">
        <v>51</v>
      </c>
      <c r="C131" s="99">
        <v>242300</v>
      </c>
      <c r="D131" s="98">
        <f t="shared" ref="D131:D137" si="2">C131-I131</f>
        <v>232300</v>
      </c>
      <c r="E131" s="28">
        <f t="shared" ref="E131:E137" si="3">C131*0.95</f>
        <v>230185</v>
      </c>
      <c r="F131" s="93">
        <f t="shared" ref="F131:F137" si="4">C131*0.91</f>
        <v>220493</v>
      </c>
      <c r="G131" s="208">
        <f t="shared" ref="G131:G137" si="5">A131</f>
        <v>1784</v>
      </c>
      <c r="H131" s="208">
        <v>2016</v>
      </c>
      <c r="I131" s="209">
        <v>10000</v>
      </c>
      <c r="L131" s="3"/>
    </row>
    <row r="132" spans="1:12">
      <c r="A132" s="24">
        <v>1797</v>
      </c>
      <c r="B132" s="25" t="s">
        <v>52</v>
      </c>
      <c r="C132" s="99">
        <v>255500</v>
      </c>
      <c r="D132" s="98">
        <f t="shared" si="2"/>
        <v>245500</v>
      </c>
      <c r="E132" s="28">
        <f t="shared" si="3"/>
        <v>242725</v>
      </c>
      <c r="F132" s="93">
        <f t="shared" si="4"/>
        <v>232505</v>
      </c>
      <c r="G132" s="208">
        <f t="shared" si="5"/>
        <v>1797</v>
      </c>
      <c r="H132" s="208">
        <v>2016</v>
      </c>
      <c r="I132" s="209">
        <v>10000</v>
      </c>
      <c r="L132" s="3"/>
    </row>
    <row r="133" spans="1:12">
      <c r="A133" s="228">
        <v>1796</v>
      </c>
      <c r="B133" s="25" t="s">
        <v>53</v>
      </c>
      <c r="C133" s="99">
        <v>260200</v>
      </c>
      <c r="D133" s="98">
        <f t="shared" si="2"/>
        <v>250200</v>
      </c>
      <c r="E133" s="28">
        <f t="shared" si="3"/>
        <v>247190</v>
      </c>
      <c r="F133" s="93">
        <f t="shared" si="4"/>
        <v>236782</v>
      </c>
      <c r="G133" s="208">
        <f t="shared" si="5"/>
        <v>1796</v>
      </c>
      <c r="H133" s="208">
        <v>2016</v>
      </c>
      <c r="I133" s="209">
        <v>10000</v>
      </c>
      <c r="L133" s="3"/>
    </row>
    <row r="134" spans="1:12">
      <c r="A134" s="228">
        <v>1794</v>
      </c>
      <c r="B134" s="25" t="s">
        <v>54</v>
      </c>
      <c r="C134" s="99">
        <v>291400</v>
      </c>
      <c r="D134" s="98">
        <f t="shared" si="2"/>
        <v>279400</v>
      </c>
      <c r="E134" s="28">
        <f t="shared" si="3"/>
        <v>276830</v>
      </c>
      <c r="F134" s="93">
        <f t="shared" si="4"/>
        <v>265174</v>
      </c>
      <c r="G134" s="208">
        <f t="shared" si="5"/>
        <v>1794</v>
      </c>
      <c r="H134" s="208">
        <v>2016</v>
      </c>
      <c r="I134" s="209">
        <v>12000</v>
      </c>
      <c r="L134" s="3"/>
    </row>
    <row r="135" spans="1:12">
      <c r="A135" s="228">
        <v>1781</v>
      </c>
      <c r="B135" s="25" t="s">
        <v>55</v>
      </c>
      <c r="C135" s="102">
        <v>296700</v>
      </c>
      <c r="D135" s="98">
        <f t="shared" si="2"/>
        <v>278700</v>
      </c>
      <c r="E135" s="28">
        <f t="shared" si="3"/>
        <v>281865</v>
      </c>
      <c r="F135" s="93">
        <f t="shared" si="4"/>
        <v>269997</v>
      </c>
      <c r="G135" s="208">
        <f t="shared" si="5"/>
        <v>1781</v>
      </c>
      <c r="H135" s="208">
        <v>2016</v>
      </c>
      <c r="I135" s="209">
        <v>18000</v>
      </c>
      <c r="L135" s="3"/>
    </row>
    <row r="136" spans="1:12">
      <c r="A136" s="228">
        <v>1782</v>
      </c>
      <c r="B136" s="53" t="s">
        <v>56</v>
      </c>
      <c r="C136" s="97">
        <v>314300</v>
      </c>
      <c r="D136" s="98">
        <f t="shared" si="2"/>
        <v>296300</v>
      </c>
      <c r="E136" s="28">
        <f t="shared" si="3"/>
        <v>298585</v>
      </c>
      <c r="F136" s="93">
        <f t="shared" si="4"/>
        <v>286013</v>
      </c>
      <c r="G136" s="208">
        <f t="shared" si="5"/>
        <v>1782</v>
      </c>
      <c r="H136" s="208">
        <v>2016</v>
      </c>
      <c r="I136" s="209">
        <v>18000</v>
      </c>
      <c r="L136" s="3"/>
    </row>
    <row r="137" spans="1:12">
      <c r="A137" s="228">
        <v>1783</v>
      </c>
      <c r="B137" s="53" t="s">
        <v>57</v>
      </c>
      <c r="C137" s="97">
        <v>342800</v>
      </c>
      <c r="D137" s="98">
        <f t="shared" si="2"/>
        <v>324800</v>
      </c>
      <c r="E137" s="28">
        <f t="shared" si="3"/>
        <v>325660</v>
      </c>
      <c r="F137" s="93">
        <f t="shared" si="4"/>
        <v>311948</v>
      </c>
      <c r="G137" s="208">
        <f t="shared" si="5"/>
        <v>1783</v>
      </c>
      <c r="H137" s="208">
        <v>2016</v>
      </c>
      <c r="I137" s="209">
        <v>18000</v>
      </c>
      <c r="L137" s="3"/>
    </row>
    <row r="138" spans="1:12">
      <c r="B138" s="54"/>
      <c r="C138" s="82"/>
      <c r="D138" s="83"/>
      <c r="E138" s="33"/>
      <c r="F138" s="85"/>
      <c r="G138" s="42"/>
      <c r="H138" s="42"/>
      <c r="I138" s="81"/>
      <c r="L138" s="3"/>
    </row>
    <row r="139" spans="1:12">
      <c r="A139" s="228">
        <v>4493</v>
      </c>
      <c r="B139" s="25" t="s">
        <v>58</v>
      </c>
      <c r="C139" s="99">
        <v>346700</v>
      </c>
      <c r="D139" s="98">
        <f>C139-I139</f>
        <v>334700</v>
      </c>
      <c r="E139" s="28">
        <f>C139*0.95</f>
        <v>329365</v>
      </c>
      <c r="F139" s="93">
        <f>C139*0.91</f>
        <v>315497</v>
      </c>
      <c r="G139" s="208">
        <f>A139</f>
        <v>4493</v>
      </c>
      <c r="H139" s="208">
        <v>2016</v>
      </c>
      <c r="I139" s="209">
        <v>12000</v>
      </c>
      <c r="L139" s="3"/>
    </row>
    <row r="140" spans="1:12">
      <c r="A140" s="228">
        <v>4492</v>
      </c>
      <c r="B140" s="25" t="s">
        <v>59</v>
      </c>
      <c r="C140" s="99">
        <v>394600</v>
      </c>
      <c r="D140" s="98">
        <f>C140-I140</f>
        <v>379600</v>
      </c>
      <c r="E140" s="28">
        <f>C140*0.95</f>
        <v>374870</v>
      </c>
      <c r="F140" s="93">
        <f>C140*0.91</f>
        <v>359086</v>
      </c>
      <c r="G140" s="208">
        <f>A140</f>
        <v>4492</v>
      </c>
      <c r="H140" s="208">
        <v>2016</v>
      </c>
      <c r="I140" s="209">
        <v>15000</v>
      </c>
      <c r="L140" s="3"/>
    </row>
    <row r="141" spans="1:12">
      <c r="A141" s="228">
        <v>4498</v>
      </c>
      <c r="B141" s="25" t="s">
        <v>60</v>
      </c>
      <c r="C141" s="99">
        <v>429300</v>
      </c>
      <c r="D141" s="98">
        <f>C141-I141</f>
        <v>411300</v>
      </c>
      <c r="E141" s="28">
        <f>C141*0.95</f>
        <v>407835</v>
      </c>
      <c r="F141" s="93">
        <f>C141*0.91</f>
        <v>390663</v>
      </c>
      <c r="G141" s="208">
        <f>A141</f>
        <v>4498</v>
      </c>
      <c r="H141" s="208">
        <v>2016</v>
      </c>
      <c r="I141" s="209">
        <v>18000</v>
      </c>
      <c r="L141" s="3"/>
    </row>
    <row r="142" spans="1:12">
      <c r="A142" s="228">
        <v>4495</v>
      </c>
      <c r="B142" s="25" t="s">
        <v>61</v>
      </c>
      <c r="C142" s="99">
        <v>473500</v>
      </c>
      <c r="D142" s="98">
        <f>C142-I142</f>
        <v>453500</v>
      </c>
      <c r="E142" s="28">
        <f>C142*0.95</f>
        <v>449825</v>
      </c>
      <c r="F142" s="93">
        <f>C142*0.91</f>
        <v>430885</v>
      </c>
      <c r="G142" s="208">
        <f>A142</f>
        <v>4495</v>
      </c>
      <c r="H142" s="208">
        <v>2016</v>
      </c>
      <c r="I142" s="209">
        <v>20000</v>
      </c>
      <c r="L142" s="3"/>
    </row>
    <row r="143" spans="1:12">
      <c r="A143" s="228">
        <v>4497</v>
      </c>
      <c r="B143" s="25" t="s">
        <v>62</v>
      </c>
      <c r="C143" s="99">
        <v>487700</v>
      </c>
      <c r="D143" s="98">
        <f>C143-I143</f>
        <v>467700</v>
      </c>
      <c r="E143" s="28">
        <f>C143*0.95</f>
        <v>463315</v>
      </c>
      <c r="F143" s="93">
        <f>C143*0.91</f>
        <v>443807</v>
      </c>
      <c r="G143" s="208">
        <f>A143</f>
        <v>4497</v>
      </c>
      <c r="H143" s="208">
        <v>2016</v>
      </c>
      <c r="I143" s="209">
        <v>20000</v>
      </c>
      <c r="L143" s="3"/>
    </row>
    <row r="144" spans="1:12">
      <c r="B144" s="30"/>
      <c r="C144" s="82"/>
      <c r="D144" s="83"/>
      <c r="E144" s="33"/>
      <c r="F144" s="85"/>
      <c r="G144" s="42"/>
      <c r="H144" s="42"/>
      <c r="I144" s="81"/>
      <c r="L144" s="3"/>
    </row>
    <row r="145" spans="1:18">
      <c r="A145" s="228">
        <v>5392</v>
      </c>
      <c r="B145" s="25" t="s">
        <v>74</v>
      </c>
      <c r="C145" s="99">
        <v>465100</v>
      </c>
      <c r="D145" s="98"/>
      <c r="E145" s="28">
        <f>C145*0.95</f>
        <v>441845</v>
      </c>
      <c r="F145" s="93">
        <f>C145*0.91</f>
        <v>423241</v>
      </c>
      <c r="G145" s="42"/>
      <c r="H145" s="42"/>
      <c r="I145" s="81"/>
      <c r="L145" s="3"/>
    </row>
    <row r="146" spans="1:18">
      <c r="A146" s="228">
        <v>5394</v>
      </c>
      <c r="B146" s="25" t="s">
        <v>75</v>
      </c>
      <c r="C146" s="99">
        <v>491800</v>
      </c>
      <c r="D146" s="98">
        <f>C146-I146</f>
        <v>481800</v>
      </c>
      <c r="E146" s="28">
        <f>C146*0.95</f>
        <v>467210</v>
      </c>
      <c r="F146" s="93">
        <f>C146*0.91</f>
        <v>447538</v>
      </c>
      <c r="G146" s="208">
        <f>A146</f>
        <v>5394</v>
      </c>
      <c r="H146" s="208">
        <v>2016</v>
      </c>
      <c r="I146" s="209">
        <v>10000</v>
      </c>
      <c r="L146" s="3"/>
    </row>
    <row r="147" spans="1:18">
      <c r="A147" s="228">
        <v>5396</v>
      </c>
      <c r="B147" s="25" t="s">
        <v>76</v>
      </c>
      <c r="C147" s="99">
        <v>539500</v>
      </c>
      <c r="D147" s="98">
        <f>C147-I147</f>
        <v>529500</v>
      </c>
      <c r="E147" s="28">
        <f>C147*0.95</f>
        <v>512525</v>
      </c>
      <c r="F147" s="93">
        <f>C147*0.91</f>
        <v>490945</v>
      </c>
      <c r="G147" s="208">
        <f>A147</f>
        <v>5396</v>
      </c>
      <c r="H147" s="208">
        <v>2016</v>
      </c>
      <c r="I147" s="209">
        <v>10000</v>
      </c>
      <c r="L147" s="3"/>
    </row>
    <row r="148" spans="1:18">
      <c r="A148" s="228">
        <v>5398</v>
      </c>
      <c r="B148" s="25" t="s">
        <v>77</v>
      </c>
      <c r="C148" s="99">
        <v>596200</v>
      </c>
      <c r="D148" s="98">
        <f>C148-I148</f>
        <v>581200</v>
      </c>
      <c r="E148" s="28">
        <f>C148*0.95</f>
        <v>566390</v>
      </c>
      <c r="F148" s="93">
        <f>C148*0.91</f>
        <v>542542</v>
      </c>
      <c r="G148" s="208">
        <f>A148</f>
        <v>5398</v>
      </c>
      <c r="H148" s="208">
        <v>2016</v>
      </c>
      <c r="I148" s="209">
        <v>15000</v>
      </c>
      <c r="L148" s="3"/>
    </row>
    <row r="149" spans="1:18">
      <c r="A149" s="228">
        <v>5399</v>
      </c>
      <c r="B149" s="25" t="s">
        <v>79</v>
      </c>
      <c r="C149" s="99">
        <v>722500</v>
      </c>
      <c r="D149" s="98">
        <f>C149-I149</f>
        <v>707500</v>
      </c>
      <c r="E149" s="28">
        <f>C149*0.95</f>
        <v>686375</v>
      </c>
      <c r="F149" s="93">
        <f>C149*0.91</f>
        <v>657475</v>
      </c>
      <c r="G149" s="208">
        <f>A149</f>
        <v>5399</v>
      </c>
      <c r="H149" s="208">
        <v>2016</v>
      </c>
      <c r="I149" s="209">
        <v>15000</v>
      </c>
      <c r="L149" s="3"/>
    </row>
    <row r="150" spans="1:18">
      <c r="B150" s="30"/>
      <c r="C150" s="82"/>
      <c r="D150" s="83"/>
      <c r="E150" s="33"/>
      <c r="F150" s="85"/>
      <c r="G150" s="42"/>
      <c r="H150" s="42"/>
      <c r="I150" s="81"/>
      <c r="L150" s="3"/>
    </row>
    <row r="151" spans="1:18">
      <c r="A151" s="228">
        <v>1251</v>
      </c>
      <c r="B151" s="25" t="s">
        <v>80</v>
      </c>
      <c r="C151" s="99">
        <v>339700</v>
      </c>
      <c r="D151" s="93"/>
      <c r="E151" s="28">
        <f>C151*0.95</f>
        <v>322715</v>
      </c>
      <c r="F151" s="93">
        <f>C151*0.91</f>
        <v>309127</v>
      </c>
      <c r="G151" s="42"/>
      <c r="H151" s="42"/>
      <c r="I151" s="81"/>
      <c r="L151" s="3"/>
    </row>
    <row r="152" spans="1:18">
      <c r="A152" s="228">
        <v>1253</v>
      </c>
      <c r="B152" s="25" t="s">
        <v>96</v>
      </c>
      <c r="C152" s="99">
        <v>399700</v>
      </c>
      <c r="D152" s="93"/>
      <c r="E152" s="28">
        <f>C152*0.95</f>
        <v>379715</v>
      </c>
      <c r="F152" s="93">
        <f>C152*0.91</f>
        <v>363727</v>
      </c>
      <c r="G152" s="42"/>
      <c r="H152" s="42"/>
      <c r="I152" s="81"/>
      <c r="L152" s="3"/>
    </row>
    <row r="153" spans="1:18" ht="12" thickBot="1">
      <c r="B153" s="30"/>
      <c r="C153" s="82"/>
      <c r="D153" s="83"/>
      <c r="E153" s="33"/>
      <c r="F153" s="85"/>
      <c r="I153" s="207"/>
      <c r="L153" s="3"/>
    </row>
    <row r="154" spans="1:18" ht="12" thickBot="1">
      <c r="B154" s="15"/>
      <c r="C154" s="82"/>
      <c r="D154" s="83"/>
      <c r="E154" s="257" t="s">
        <v>63</v>
      </c>
      <c r="F154" s="258"/>
      <c r="I154" s="207"/>
      <c r="L154" s="3"/>
    </row>
    <row r="155" spans="1:18" ht="12" thickBot="1">
      <c r="B155" s="15"/>
      <c r="C155" s="82"/>
      <c r="D155" s="83"/>
      <c r="E155" s="259">
        <v>0.05</v>
      </c>
      <c r="F155" s="258"/>
      <c r="I155" s="207"/>
      <c r="L155" s="3"/>
    </row>
    <row r="156" spans="1:18">
      <c r="A156" s="228">
        <v>6190</v>
      </c>
      <c r="B156" s="25" t="s">
        <v>64</v>
      </c>
      <c r="C156" s="97">
        <v>1413300</v>
      </c>
      <c r="D156" s="98"/>
      <c r="E156" s="260">
        <f>C156*0.95</f>
        <v>1342635</v>
      </c>
      <c r="F156" s="261"/>
      <c r="I156" s="207"/>
      <c r="L156" s="3"/>
    </row>
    <row r="157" spans="1:18">
      <c r="B157" s="30"/>
      <c r="C157" s="82"/>
      <c r="D157" s="83"/>
      <c r="E157" s="33"/>
      <c r="F157" s="85"/>
      <c r="I157" s="207"/>
      <c r="L157" s="3"/>
    </row>
    <row r="158" spans="1:18">
      <c r="B158" s="264" t="s">
        <v>65</v>
      </c>
      <c r="C158" s="264"/>
      <c r="D158" s="264"/>
      <c r="E158" s="264"/>
      <c r="F158" s="264"/>
      <c r="J158" s="149"/>
      <c r="K158" s="87"/>
      <c r="L158" s="3"/>
      <c r="R158" s="88"/>
    </row>
    <row r="159" spans="1:18" s="49" customFormat="1">
      <c r="A159" s="228"/>
      <c r="B159" s="30"/>
      <c r="C159" s="82"/>
      <c r="D159" s="83"/>
      <c r="E159" s="41"/>
      <c r="F159" s="41"/>
      <c r="J159" s="204"/>
    </row>
    <row r="160" spans="1:18">
      <c r="A160" s="228">
        <v>1091</v>
      </c>
      <c r="B160" s="25" t="s">
        <v>17</v>
      </c>
      <c r="C160" s="97">
        <v>179500</v>
      </c>
      <c r="D160" s="98"/>
      <c r="E160" s="28"/>
      <c r="F160" s="93"/>
      <c r="G160" s="42"/>
      <c r="H160" s="42"/>
      <c r="I160" s="81"/>
      <c r="K160" s="49"/>
      <c r="L160" s="3"/>
      <c r="R160" s="88"/>
    </row>
    <row r="161" spans="1:18">
      <c r="A161" s="228">
        <v>1093</v>
      </c>
      <c r="B161" s="25" t="s">
        <v>18</v>
      </c>
      <c r="C161" s="97">
        <v>190400</v>
      </c>
      <c r="D161" s="98"/>
      <c r="E161" s="28"/>
      <c r="F161" s="93"/>
      <c r="G161" s="42"/>
      <c r="H161" s="42"/>
      <c r="I161" s="81"/>
      <c r="K161" s="49"/>
      <c r="L161" s="3"/>
      <c r="R161" s="88"/>
    </row>
    <row r="162" spans="1:18">
      <c r="A162" s="228">
        <v>1092</v>
      </c>
      <c r="B162" s="25" t="s">
        <v>19</v>
      </c>
      <c r="C162" s="97">
        <v>190500</v>
      </c>
      <c r="D162" s="98"/>
      <c r="E162" s="28"/>
      <c r="F162" s="93"/>
      <c r="G162" s="42"/>
      <c r="H162" s="42"/>
      <c r="I162" s="81"/>
      <c r="K162" s="49"/>
      <c r="L162" s="3"/>
      <c r="R162" s="88"/>
    </row>
    <row r="163" spans="1:18">
      <c r="A163" s="228">
        <v>1094</v>
      </c>
      <c r="B163" s="25" t="s">
        <v>20</v>
      </c>
      <c r="C163" s="97">
        <v>200500</v>
      </c>
      <c r="D163" s="98"/>
      <c r="E163" s="28"/>
      <c r="F163" s="93"/>
      <c r="G163" s="42"/>
      <c r="H163" s="42"/>
      <c r="I163" s="81"/>
      <c r="J163" s="149"/>
      <c r="K163" s="87"/>
      <c r="L163" s="3"/>
      <c r="R163" s="88"/>
    </row>
    <row r="164" spans="1:18">
      <c r="B164" s="30"/>
      <c r="C164" s="82"/>
      <c r="D164" s="83"/>
      <c r="E164" s="33"/>
      <c r="F164" s="85"/>
      <c r="G164" s="42"/>
      <c r="H164" s="42"/>
      <c r="I164" s="81"/>
      <c r="J164" s="149"/>
      <c r="K164" s="87"/>
      <c r="L164" s="3"/>
      <c r="R164" s="88"/>
    </row>
    <row r="165" spans="1:18">
      <c r="A165" s="228">
        <v>7401</v>
      </c>
      <c r="B165" s="25" t="s">
        <v>24</v>
      </c>
      <c r="C165" s="99">
        <v>416900</v>
      </c>
      <c r="D165" s="98"/>
      <c r="E165" s="37"/>
      <c r="F165" s="28"/>
      <c r="G165" s="42"/>
      <c r="H165" s="42"/>
      <c r="I165" s="81"/>
      <c r="J165" s="149"/>
      <c r="K165" s="87"/>
      <c r="L165" s="3"/>
      <c r="R165" s="88"/>
    </row>
    <row r="166" spans="1:18">
      <c r="A166" s="228">
        <v>7441</v>
      </c>
      <c r="B166" s="25" t="s">
        <v>25</v>
      </c>
      <c r="C166" s="99">
        <v>456200</v>
      </c>
      <c r="D166" s="98"/>
      <c r="E166" s="37"/>
      <c r="F166" s="28"/>
      <c r="G166" s="42"/>
      <c r="H166" s="42"/>
      <c r="I166" s="81"/>
      <c r="J166" s="149"/>
      <c r="K166" s="87"/>
      <c r="L166" s="3"/>
      <c r="R166" s="88"/>
    </row>
    <row r="167" spans="1:18" ht="12" thickBot="1">
      <c r="B167" s="30"/>
      <c r="C167" s="85"/>
      <c r="D167" s="83"/>
      <c r="E167" s="33"/>
      <c r="F167" s="85"/>
      <c r="G167" s="4"/>
      <c r="H167" s="4"/>
      <c r="I167" s="4"/>
      <c r="J167" s="149"/>
      <c r="K167" s="87"/>
      <c r="L167" s="3"/>
      <c r="R167" s="88"/>
    </row>
    <row r="168" spans="1:18" s="6" customFormat="1" ht="12" thickBot="1">
      <c r="A168" s="228"/>
      <c r="B168" s="59"/>
      <c r="C168" s="48"/>
      <c r="D168" s="59"/>
      <c r="E168" s="38" t="s">
        <v>27</v>
      </c>
      <c r="F168" s="38" t="s">
        <v>28</v>
      </c>
      <c r="G168" s="226"/>
      <c r="H168" s="226"/>
      <c r="I168" s="4"/>
      <c r="J168" s="149"/>
      <c r="K168" s="103"/>
      <c r="R168" s="90"/>
    </row>
    <row r="169" spans="1:18">
      <c r="A169" s="228">
        <v>5603</v>
      </c>
      <c r="B169" s="53" t="s">
        <v>66</v>
      </c>
      <c r="C169" s="97">
        <v>360300</v>
      </c>
      <c r="D169" s="93"/>
      <c r="E169" s="37">
        <f>C169*0.96</f>
        <v>345888</v>
      </c>
      <c r="F169" s="28">
        <f>C169*0.93</f>
        <v>335079</v>
      </c>
      <c r="G169" s="42"/>
      <c r="H169" s="42"/>
      <c r="I169" s="115"/>
      <c r="L169" s="3"/>
    </row>
    <row r="170" spans="1:18">
      <c r="A170" s="228">
        <v>5601</v>
      </c>
      <c r="B170" s="53" t="s">
        <v>67</v>
      </c>
      <c r="C170" s="97">
        <v>363400</v>
      </c>
      <c r="D170" s="93"/>
      <c r="E170" s="37">
        <f t="shared" ref="E170:E190" si="6">C170*0.96</f>
        <v>348864</v>
      </c>
      <c r="F170" s="28">
        <f t="shared" ref="F170:F190" si="7">C170*0.93</f>
        <v>337962</v>
      </c>
      <c r="G170" s="4"/>
      <c r="H170" s="4"/>
      <c r="I170" s="4"/>
      <c r="L170" s="3"/>
    </row>
    <row r="171" spans="1:18" s="49" customFormat="1">
      <c r="A171" s="228">
        <v>5611</v>
      </c>
      <c r="B171" s="25" t="s">
        <v>68</v>
      </c>
      <c r="C171" s="47">
        <v>435500</v>
      </c>
      <c r="D171" s="93"/>
      <c r="E171" s="37">
        <f t="shared" si="6"/>
        <v>418080</v>
      </c>
      <c r="F171" s="28">
        <f t="shared" si="7"/>
        <v>405015</v>
      </c>
      <c r="G171" s="42"/>
      <c r="H171" s="42"/>
      <c r="I171" s="81"/>
      <c r="J171" s="204"/>
    </row>
    <row r="172" spans="1:18" s="5" customFormat="1">
      <c r="A172" s="24"/>
      <c r="B172" s="54"/>
      <c r="C172" s="65"/>
      <c r="D172" s="85"/>
      <c r="E172" s="37"/>
      <c r="F172" s="28"/>
      <c r="G172" s="42"/>
      <c r="H172" s="42"/>
      <c r="I172" s="81"/>
      <c r="J172" s="211"/>
    </row>
    <row r="173" spans="1:18">
      <c r="A173" s="228">
        <v>7494</v>
      </c>
      <c r="B173" s="25" t="s">
        <v>29</v>
      </c>
      <c r="C173" s="99">
        <v>240100</v>
      </c>
      <c r="D173" s="98"/>
      <c r="E173" s="37">
        <f t="shared" si="6"/>
        <v>230496</v>
      </c>
      <c r="F173" s="28">
        <f t="shared" si="7"/>
        <v>223293</v>
      </c>
      <c r="G173" s="42"/>
      <c r="H173" s="42"/>
      <c r="I173" s="115"/>
      <c r="L173" s="3"/>
    </row>
    <row r="174" spans="1:18">
      <c r="A174" s="228">
        <v>7493</v>
      </c>
      <c r="B174" s="39" t="s">
        <v>30</v>
      </c>
      <c r="C174" s="99">
        <v>260300</v>
      </c>
      <c r="D174" s="98"/>
      <c r="E174" s="37">
        <f t="shared" si="6"/>
        <v>249888</v>
      </c>
      <c r="F174" s="28">
        <f t="shared" si="7"/>
        <v>242079</v>
      </c>
      <c r="G174" s="4"/>
      <c r="H174" s="4"/>
      <c r="I174" s="4"/>
      <c r="L174" s="3"/>
    </row>
    <row r="175" spans="1:18">
      <c r="A175" s="228">
        <v>7497</v>
      </c>
      <c r="B175" s="25" t="s">
        <v>31</v>
      </c>
      <c r="C175" s="99">
        <v>290700</v>
      </c>
      <c r="D175" s="98"/>
      <c r="E175" s="37">
        <f t="shared" si="6"/>
        <v>279072</v>
      </c>
      <c r="F175" s="28">
        <f t="shared" si="7"/>
        <v>270351</v>
      </c>
      <c r="G175" s="4"/>
      <c r="H175" s="4"/>
      <c r="I175" s="4"/>
      <c r="L175" s="3"/>
    </row>
    <row r="176" spans="1:18">
      <c r="A176" s="228">
        <v>7495</v>
      </c>
      <c r="B176" s="25" t="s">
        <v>32</v>
      </c>
      <c r="C176" s="99">
        <v>302800</v>
      </c>
      <c r="D176" s="98"/>
      <c r="E176" s="37">
        <f t="shared" si="6"/>
        <v>290688</v>
      </c>
      <c r="F176" s="28">
        <f t="shared" si="7"/>
        <v>281604</v>
      </c>
      <c r="G176" s="42"/>
      <c r="H176" s="42"/>
      <c r="I176" s="81"/>
      <c r="L176" s="3"/>
    </row>
    <row r="177" spans="1:13">
      <c r="B177" s="68"/>
      <c r="C177" s="85"/>
      <c r="D177" s="83"/>
      <c r="E177" s="37"/>
      <c r="F177" s="28"/>
      <c r="G177" s="4"/>
      <c r="H177" s="4"/>
      <c r="I177" s="4"/>
      <c r="L177" s="3"/>
    </row>
    <row r="178" spans="1:13" s="49" customFormat="1">
      <c r="A178" s="228">
        <v>6981</v>
      </c>
      <c r="B178" s="25" t="s">
        <v>33</v>
      </c>
      <c r="C178" s="99">
        <v>487300</v>
      </c>
      <c r="D178" s="40"/>
      <c r="E178" s="37">
        <f t="shared" si="6"/>
        <v>467808</v>
      </c>
      <c r="F178" s="28">
        <f t="shared" si="7"/>
        <v>453189</v>
      </c>
      <c r="G178" s="42"/>
      <c r="H178" s="42"/>
      <c r="I178" s="81"/>
      <c r="J178" s="204"/>
    </row>
    <row r="179" spans="1:13" s="49" customFormat="1">
      <c r="A179" s="228">
        <v>6980</v>
      </c>
      <c r="B179" s="25" t="s">
        <v>34</v>
      </c>
      <c r="C179" s="99">
        <v>549500</v>
      </c>
      <c r="D179" s="40"/>
      <c r="E179" s="37">
        <f t="shared" si="6"/>
        <v>527520</v>
      </c>
      <c r="F179" s="28">
        <f t="shared" si="7"/>
        <v>511035</v>
      </c>
      <c r="G179" s="42"/>
      <c r="H179" s="42"/>
      <c r="I179" s="81"/>
      <c r="J179" s="204"/>
    </row>
    <row r="180" spans="1:13" s="49" customFormat="1">
      <c r="A180" s="228">
        <v>6987</v>
      </c>
      <c r="B180" s="25" t="s">
        <v>35</v>
      </c>
      <c r="C180" s="99">
        <v>617400</v>
      </c>
      <c r="D180" s="40"/>
      <c r="E180" s="37">
        <f t="shared" si="6"/>
        <v>592704</v>
      </c>
      <c r="F180" s="28">
        <f t="shared" si="7"/>
        <v>574182</v>
      </c>
      <c r="G180" s="42"/>
      <c r="H180" s="42"/>
      <c r="I180" s="81"/>
      <c r="J180" s="204"/>
    </row>
    <row r="181" spans="1:13" s="49" customFormat="1">
      <c r="A181" s="228">
        <v>6986</v>
      </c>
      <c r="B181" s="25" t="s">
        <v>36</v>
      </c>
      <c r="C181" s="99">
        <v>638000</v>
      </c>
      <c r="D181" s="40"/>
      <c r="E181" s="37">
        <f t="shared" si="6"/>
        <v>612480</v>
      </c>
      <c r="F181" s="28">
        <f t="shared" si="7"/>
        <v>593340</v>
      </c>
      <c r="G181" s="42"/>
      <c r="H181" s="42"/>
      <c r="I181" s="81"/>
      <c r="J181" s="204"/>
    </row>
    <row r="182" spans="1:13">
      <c r="B182" s="30"/>
      <c r="C182" s="85"/>
      <c r="D182" s="83"/>
      <c r="E182" s="37"/>
      <c r="F182" s="28"/>
      <c r="G182" s="42"/>
      <c r="H182" s="42"/>
      <c r="I182" s="115"/>
      <c r="L182" s="3"/>
    </row>
    <row r="183" spans="1:13" s="49" customFormat="1">
      <c r="A183" s="228">
        <v>7986</v>
      </c>
      <c r="B183" s="25" t="s">
        <v>37</v>
      </c>
      <c r="C183" s="99">
        <v>762200</v>
      </c>
      <c r="D183" s="44"/>
      <c r="E183" s="37">
        <f t="shared" si="6"/>
        <v>731712</v>
      </c>
      <c r="F183" s="28">
        <f t="shared" si="7"/>
        <v>708846</v>
      </c>
      <c r="G183" s="116"/>
      <c r="H183" s="116"/>
      <c r="I183" s="117"/>
      <c r="J183" s="204"/>
    </row>
    <row r="184" spans="1:13" s="4" customFormat="1">
      <c r="A184" s="228">
        <v>7983</v>
      </c>
      <c r="B184" s="25" t="s">
        <v>38</v>
      </c>
      <c r="C184" s="99">
        <v>824800</v>
      </c>
      <c r="D184" s="44"/>
      <c r="E184" s="37">
        <f t="shared" si="6"/>
        <v>791808</v>
      </c>
      <c r="F184" s="28">
        <f t="shared" si="7"/>
        <v>767064</v>
      </c>
      <c r="G184" s="116"/>
      <c r="H184" s="116"/>
      <c r="I184" s="117"/>
      <c r="J184" s="211"/>
    </row>
    <row r="185" spans="1:13">
      <c r="E185" s="37"/>
      <c r="F185" s="28"/>
      <c r="G185" s="4"/>
      <c r="H185" s="118"/>
      <c r="I185" s="118"/>
    </row>
    <row r="186" spans="1:13" s="49" customFormat="1">
      <c r="A186" s="228">
        <v>2201</v>
      </c>
      <c r="B186" s="25" t="s">
        <v>41</v>
      </c>
      <c r="C186" s="47">
        <v>201000</v>
      </c>
      <c r="D186" s="98"/>
      <c r="E186" s="37">
        <f t="shared" si="6"/>
        <v>192960</v>
      </c>
      <c r="F186" s="28">
        <f t="shared" si="7"/>
        <v>186930</v>
      </c>
      <c r="G186" s="42"/>
      <c r="H186" s="42"/>
      <c r="I186" s="81"/>
      <c r="J186" s="206"/>
    </row>
    <row r="187" spans="1:13" s="49" customFormat="1">
      <c r="A187" s="228">
        <v>2202</v>
      </c>
      <c r="B187" s="25" t="s">
        <v>42</v>
      </c>
      <c r="C187" s="47">
        <v>210700</v>
      </c>
      <c r="D187" s="98"/>
      <c r="E187" s="37">
        <f t="shared" si="6"/>
        <v>202272</v>
      </c>
      <c r="F187" s="28">
        <f t="shared" si="7"/>
        <v>195951</v>
      </c>
      <c r="G187" s="42"/>
      <c r="H187" s="42"/>
      <c r="I187" s="81"/>
      <c r="J187" s="206"/>
    </row>
    <row r="188" spans="1:13">
      <c r="E188" s="37"/>
      <c r="F188" s="28"/>
      <c r="G188" s="4"/>
      <c r="H188" s="118"/>
      <c r="I188" s="118"/>
    </row>
    <row r="189" spans="1:13" s="49" customFormat="1">
      <c r="A189" s="228">
        <v>8107</v>
      </c>
      <c r="B189" s="25" t="s">
        <v>39</v>
      </c>
      <c r="C189" s="99">
        <v>556000</v>
      </c>
      <c r="D189" s="98"/>
      <c r="E189" s="37">
        <f t="shared" si="6"/>
        <v>533760</v>
      </c>
      <c r="F189" s="28">
        <f t="shared" si="7"/>
        <v>517080</v>
      </c>
      <c r="G189" s="4"/>
      <c r="H189" s="118"/>
      <c r="I189" s="118"/>
      <c r="J189" s="212"/>
      <c r="K189" s="41"/>
      <c r="L189" s="226"/>
      <c r="M189" s="226"/>
    </row>
    <row r="190" spans="1:13" s="49" customFormat="1">
      <c r="A190" s="228">
        <v>8127</v>
      </c>
      <c r="B190" s="25" t="s">
        <v>40</v>
      </c>
      <c r="C190" s="99">
        <v>686600</v>
      </c>
      <c r="D190" s="45"/>
      <c r="E190" s="37">
        <f t="shared" si="6"/>
        <v>659136</v>
      </c>
      <c r="F190" s="28">
        <f t="shared" si="7"/>
        <v>638538</v>
      </c>
      <c r="G190" s="4"/>
      <c r="H190" s="118"/>
      <c r="I190" s="118"/>
      <c r="J190" s="212"/>
      <c r="K190" s="41"/>
      <c r="L190" s="226"/>
      <c r="M190" s="226"/>
    </row>
    <row r="191" spans="1:13" ht="12" thickBot="1">
      <c r="B191" s="30"/>
      <c r="C191" s="100"/>
      <c r="D191" s="82"/>
      <c r="E191" s="33"/>
      <c r="F191" s="85"/>
      <c r="G191" s="4"/>
      <c r="H191" s="118"/>
      <c r="I191" s="118"/>
      <c r="L191" s="3"/>
    </row>
    <row r="192" spans="1:13" ht="12" thickBot="1">
      <c r="C192" s="205"/>
      <c r="D192" s="205"/>
      <c r="E192" s="38" t="s">
        <v>44</v>
      </c>
      <c r="F192" s="38" t="s">
        <v>69</v>
      </c>
      <c r="G192" s="4"/>
      <c r="H192" s="118"/>
      <c r="I192" s="118"/>
      <c r="J192" s="149"/>
    </row>
    <row r="193" spans="1:18">
      <c r="A193" s="228">
        <v>1080</v>
      </c>
      <c r="B193" s="25" t="s">
        <v>70</v>
      </c>
      <c r="C193" s="99">
        <v>198800</v>
      </c>
      <c r="D193" s="98"/>
      <c r="E193" s="28">
        <f>C193*0.95</f>
        <v>188860</v>
      </c>
      <c r="F193" s="93">
        <f>C193*0.92</f>
        <v>182896</v>
      </c>
      <c r="G193" s="42"/>
      <c r="H193" s="42"/>
      <c r="I193" s="81"/>
      <c r="K193" s="49"/>
      <c r="L193" s="3"/>
      <c r="R193" s="88"/>
    </row>
    <row r="194" spans="1:18">
      <c r="A194" s="228">
        <v>1081</v>
      </c>
      <c r="B194" s="25" t="s">
        <v>71</v>
      </c>
      <c r="C194" s="99">
        <v>217200</v>
      </c>
      <c r="D194" s="98"/>
      <c r="E194" s="28">
        <f>C194*0.95</f>
        <v>206340</v>
      </c>
      <c r="F194" s="93">
        <f>C194*0.92</f>
        <v>199824</v>
      </c>
      <c r="G194" s="42"/>
      <c r="H194" s="42"/>
      <c r="I194" s="81"/>
      <c r="K194" s="49"/>
      <c r="L194" s="3"/>
      <c r="R194" s="88"/>
    </row>
    <row r="195" spans="1:18">
      <c r="A195" s="228">
        <v>1083</v>
      </c>
      <c r="B195" s="25" t="s">
        <v>72</v>
      </c>
      <c r="C195" s="99">
        <v>229000</v>
      </c>
      <c r="D195" s="98"/>
      <c r="E195" s="28">
        <f>C195*0.95</f>
        <v>217550</v>
      </c>
      <c r="F195" s="93">
        <f>C195*0.92</f>
        <v>210680</v>
      </c>
      <c r="G195" s="42"/>
      <c r="H195" s="42"/>
      <c r="I195" s="81"/>
      <c r="K195" s="49"/>
      <c r="L195" s="3"/>
      <c r="R195" s="88"/>
    </row>
    <row r="196" spans="1:18" ht="12" thickBot="1">
      <c r="A196" s="24"/>
      <c r="B196" s="221"/>
      <c r="C196" s="24"/>
      <c r="D196" s="14"/>
      <c r="E196" s="22"/>
      <c r="F196" s="76"/>
      <c r="G196" s="4"/>
      <c r="H196" s="4"/>
      <c r="I196" s="118"/>
      <c r="L196" s="3"/>
    </row>
    <row r="197" spans="1:18" ht="12" thickBot="1">
      <c r="A197" s="24"/>
      <c r="B197" s="221"/>
      <c r="C197" s="24"/>
      <c r="D197" s="14"/>
      <c r="E197" s="38" t="s">
        <v>44</v>
      </c>
      <c r="F197" s="38" t="s">
        <v>45</v>
      </c>
      <c r="G197" s="4"/>
      <c r="H197" s="4"/>
      <c r="I197" s="118"/>
      <c r="L197" s="3"/>
    </row>
    <row r="198" spans="1:18">
      <c r="A198" s="228">
        <v>2592</v>
      </c>
      <c r="B198" s="25" t="s">
        <v>46</v>
      </c>
      <c r="C198" s="99">
        <v>323100</v>
      </c>
      <c r="D198" s="98"/>
      <c r="E198" s="28">
        <f>C198*0.95</f>
        <v>306945</v>
      </c>
      <c r="F198" s="93">
        <f>C198*0.91</f>
        <v>294021</v>
      </c>
      <c r="G198" s="42"/>
      <c r="H198" s="42"/>
      <c r="I198" s="81"/>
      <c r="L198" s="3"/>
    </row>
    <row r="199" spans="1:18" s="49" customFormat="1">
      <c r="A199" s="228">
        <v>2593</v>
      </c>
      <c r="B199" s="25" t="s">
        <v>47</v>
      </c>
      <c r="C199" s="99">
        <v>362700</v>
      </c>
      <c r="D199" s="98"/>
      <c r="E199" s="28">
        <f t="shared" ref="E199:E224" si="8">C199*0.95</f>
        <v>344565</v>
      </c>
      <c r="F199" s="93">
        <f t="shared" ref="F199:F224" si="9">C199*0.91</f>
        <v>330057</v>
      </c>
      <c r="G199" s="42"/>
      <c r="H199" s="42"/>
      <c r="I199" s="81"/>
      <c r="J199" s="211"/>
    </row>
    <row r="200" spans="1:18">
      <c r="A200" s="228">
        <v>2594</v>
      </c>
      <c r="B200" s="25" t="s">
        <v>48</v>
      </c>
      <c r="C200" s="99">
        <v>393100</v>
      </c>
      <c r="D200" s="98"/>
      <c r="E200" s="28">
        <f t="shared" si="8"/>
        <v>373445</v>
      </c>
      <c r="F200" s="93">
        <f t="shared" si="9"/>
        <v>357721</v>
      </c>
      <c r="G200" s="42"/>
      <c r="H200" s="42"/>
      <c r="I200" s="81"/>
      <c r="J200" s="211"/>
      <c r="L200" s="3"/>
    </row>
    <row r="201" spans="1:18">
      <c r="A201" s="228">
        <v>2590</v>
      </c>
      <c r="B201" s="25" t="s">
        <v>49</v>
      </c>
      <c r="C201" s="99">
        <v>429700</v>
      </c>
      <c r="D201" s="98"/>
      <c r="E201" s="28">
        <f t="shared" si="8"/>
        <v>408215</v>
      </c>
      <c r="F201" s="93">
        <f t="shared" si="9"/>
        <v>391027</v>
      </c>
      <c r="G201" s="42"/>
      <c r="H201" s="42"/>
      <c r="I201" s="81"/>
      <c r="J201" s="211"/>
      <c r="L201" s="3"/>
    </row>
    <row r="202" spans="1:18">
      <c r="A202" s="228">
        <v>2595</v>
      </c>
      <c r="B202" s="25" t="s">
        <v>50</v>
      </c>
      <c r="C202" s="99">
        <v>450500</v>
      </c>
      <c r="D202" s="98"/>
      <c r="E202" s="28">
        <f t="shared" si="8"/>
        <v>427975</v>
      </c>
      <c r="F202" s="93">
        <f t="shared" si="9"/>
        <v>409955</v>
      </c>
      <c r="G202" s="42"/>
      <c r="H202" s="42"/>
      <c r="I202" s="81"/>
      <c r="J202" s="211"/>
      <c r="L202" s="3"/>
    </row>
    <row r="203" spans="1:18">
      <c r="B203" s="30"/>
      <c r="C203" s="85"/>
      <c r="D203" s="83"/>
      <c r="E203" s="28"/>
      <c r="F203" s="93"/>
      <c r="G203" s="4"/>
      <c r="H203" s="118"/>
      <c r="I203" s="118"/>
      <c r="L203" s="3"/>
    </row>
    <row r="204" spans="1:18" s="49" customFormat="1">
      <c r="A204" s="24">
        <v>1784</v>
      </c>
      <c r="B204" s="25" t="s">
        <v>51</v>
      </c>
      <c r="C204" s="99">
        <v>233300</v>
      </c>
      <c r="D204" s="98"/>
      <c r="E204" s="28">
        <f t="shared" si="8"/>
        <v>221635</v>
      </c>
      <c r="F204" s="93">
        <f t="shared" si="9"/>
        <v>212303</v>
      </c>
      <c r="G204" s="42"/>
      <c r="H204" s="42"/>
      <c r="I204" s="81"/>
      <c r="J204" s="204"/>
    </row>
    <row r="205" spans="1:18" s="49" customFormat="1">
      <c r="A205" s="24">
        <v>1797</v>
      </c>
      <c r="B205" s="25" t="s">
        <v>52</v>
      </c>
      <c r="C205" s="99">
        <v>244600</v>
      </c>
      <c r="D205" s="98"/>
      <c r="E205" s="28">
        <f t="shared" si="8"/>
        <v>232370</v>
      </c>
      <c r="F205" s="93">
        <f t="shared" si="9"/>
        <v>222586</v>
      </c>
      <c r="G205" s="42"/>
      <c r="H205" s="42"/>
      <c r="I205" s="81"/>
      <c r="J205" s="204"/>
    </row>
    <row r="206" spans="1:18" s="49" customFormat="1">
      <c r="A206" s="228">
        <v>1796</v>
      </c>
      <c r="B206" s="25" t="s">
        <v>53</v>
      </c>
      <c r="C206" s="99">
        <v>254600</v>
      </c>
      <c r="D206" s="98"/>
      <c r="E206" s="28">
        <f t="shared" si="8"/>
        <v>241870</v>
      </c>
      <c r="F206" s="93">
        <f t="shared" si="9"/>
        <v>231686</v>
      </c>
      <c r="G206" s="42"/>
      <c r="H206" s="42"/>
      <c r="I206" s="81"/>
      <c r="J206" s="204"/>
    </row>
    <row r="207" spans="1:18" s="49" customFormat="1">
      <c r="A207" s="228">
        <v>1794</v>
      </c>
      <c r="B207" s="25" t="s">
        <v>54</v>
      </c>
      <c r="C207" s="99">
        <v>278900</v>
      </c>
      <c r="D207" s="98"/>
      <c r="E207" s="28">
        <f t="shared" si="8"/>
        <v>264955</v>
      </c>
      <c r="F207" s="93">
        <f t="shared" si="9"/>
        <v>253799</v>
      </c>
      <c r="G207" s="42"/>
      <c r="H207" s="42"/>
      <c r="I207" s="81"/>
      <c r="J207" s="211"/>
    </row>
    <row r="208" spans="1:18" s="49" customFormat="1">
      <c r="A208" s="228">
        <v>1781</v>
      </c>
      <c r="B208" s="25" t="s">
        <v>55</v>
      </c>
      <c r="C208" s="102">
        <v>284500</v>
      </c>
      <c r="D208" s="98"/>
      <c r="E208" s="28">
        <f t="shared" si="8"/>
        <v>270275</v>
      </c>
      <c r="F208" s="93">
        <f t="shared" si="9"/>
        <v>258895</v>
      </c>
      <c r="G208" s="42"/>
      <c r="H208" s="42"/>
      <c r="I208" s="81"/>
      <c r="J208" s="211"/>
    </row>
    <row r="209" spans="1:12" s="49" customFormat="1">
      <c r="A209" s="228">
        <v>1782</v>
      </c>
      <c r="B209" s="53" t="s">
        <v>56</v>
      </c>
      <c r="C209" s="97">
        <v>297600</v>
      </c>
      <c r="D209" s="98"/>
      <c r="E209" s="28">
        <f t="shared" si="8"/>
        <v>282720</v>
      </c>
      <c r="F209" s="93">
        <f t="shared" si="9"/>
        <v>270816</v>
      </c>
      <c r="G209" s="42"/>
      <c r="H209" s="42"/>
      <c r="I209" s="81"/>
      <c r="J209" s="211"/>
    </row>
    <row r="210" spans="1:12">
      <c r="A210" s="228">
        <v>1783</v>
      </c>
      <c r="B210" s="53" t="s">
        <v>57</v>
      </c>
      <c r="C210" s="97">
        <v>323100</v>
      </c>
      <c r="D210" s="98"/>
      <c r="E210" s="28">
        <f t="shared" si="8"/>
        <v>306945</v>
      </c>
      <c r="F210" s="93">
        <f t="shared" si="9"/>
        <v>294021</v>
      </c>
      <c r="G210" s="42"/>
      <c r="H210" s="42"/>
      <c r="I210" s="81"/>
      <c r="J210" s="211"/>
      <c r="L210" s="3"/>
    </row>
    <row r="211" spans="1:12">
      <c r="B211" s="30"/>
      <c r="C211" s="85"/>
      <c r="D211" s="83"/>
      <c r="E211" s="28"/>
      <c r="F211" s="93"/>
      <c r="G211" s="42"/>
      <c r="H211" s="42"/>
      <c r="I211" s="115"/>
      <c r="L211" s="3"/>
    </row>
    <row r="212" spans="1:12" s="49" customFormat="1">
      <c r="A212" s="228">
        <v>4493</v>
      </c>
      <c r="B212" s="25" t="s">
        <v>58</v>
      </c>
      <c r="C212" s="99">
        <v>336100</v>
      </c>
      <c r="D212" s="98"/>
      <c r="E212" s="28">
        <f t="shared" si="8"/>
        <v>319295</v>
      </c>
      <c r="F212" s="93">
        <f t="shared" si="9"/>
        <v>305851</v>
      </c>
      <c r="G212" s="42"/>
      <c r="H212" s="42"/>
      <c r="I212" s="81"/>
      <c r="J212" s="204"/>
    </row>
    <row r="213" spans="1:12" s="49" customFormat="1">
      <c r="A213" s="228">
        <v>4492</v>
      </c>
      <c r="B213" s="25" t="s">
        <v>59</v>
      </c>
      <c r="C213" s="99">
        <v>380100</v>
      </c>
      <c r="D213" s="98"/>
      <c r="E213" s="28">
        <f t="shared" si="8"/>
        <v>361095</v>
      </c>
      <c r="F213" s="93">
        <f t="shared" si="9"/>
        <v>345891</v>
      </c>
      <c r="G213" s="42"/>
      <c r="H213" s="42"/>
      <c r="I213" s="81"/>
      <c r="J213" s="211"/>
    </row>
    <row r="214" spans="1:12" s="4" customFormat="1">
      <c r="A214" s="228">
        <v>4497</v>
      </c>
      <c r="B214" s="25" t="s">
        <v>62</v>
      </c>
      <c r="C214" s="99">
        <v>420900</v>
      </c>
      <c r="D214" s="98"/>
      <c r="E214" s="28">
        <f t="shared" si="8"/>
        <v>399855</v>
      </c>
      <c r="F214" s="93">
        <f t="shared" si="9"/>
        <v>383019</v>
      </c>
      <c r="G214" s="42"/>
      <c r="H214" s="42"/>
      <c r="I214" s="81"/>
      <c r="J214" s="202"/>
    </row>
    <row r="215" spans="1:12" s="4" customFormat="1">
      <c r="A215" s="228">
        <v>4494</v>
      </c>
      <c r="B215" s="25" t="s">
        <v>73</v>
      </c>
      <c r="C215" s="99">
        <v>452400</v>
      </c>
      <c r="D215" s="98"/>
      <c r="E215" s="28">
        <f t="shared" si="8"/>
        <v>429780</v>
      </c>
      <c r="F215" s="93">
        <f t="shared" si="9"/>
        <v>411684</v>
      </c>
      <c r="G215" s="42"/>
      <c r="H215" s="42"/>
      <c r="I215" s="81"/>
      <c r="J215" s="202"/>
      <c r="K215" s="49"/>
    </row>
    <row r="216" spans="1:12" s="49" customFormat="1">
      <c r="B216" s="3"/>
      <c r="C216" s="3"/>
      <c r="D216" s="3"/>
      <c r="E216" s="28"/>
      <c r="F216" s="93"/>
      <c r="G216" s="42"/>
      <c r="H216" s="42"/>
      <c r="I216" s="115"/>
      <c r="J216" s="149"/>
    </row>
    <row r="217" spans="1:12" s="49" customFormat="1">
      <c r="A217" s="228">
        <v>5392</v>
      </c>
      <c r="B217" s="25" t="s">
        <v>74</v>
      </c>
      <c r="C217" s="99">
        <v>449200</v>
      </c>
      <c r="D217" s="98"/>
      <c r="E217" s="28">
        <f t="shared" si="8"/>
        <v>426740</v>
      </c>
      <c r="F217" s="93">
        <f t="shared" si="9"/>
        <v>408772</v>
      </c>
      <c r="G217" s="42"/>
      <c r="H217" s="42"/>
      <c r="I217" s="81"/>
      <c r="J217" s="204"/>
    </row>
    <row r="218" spans="1:12" s="49" customFormat="1">
      <c r="A218" s="228">
        <v>5394</v>
      </c>
      <c r="B218" s="25" t="s">
        <v>75</v>
      </c>
      <c r="C218" s="99">
        <v>475000</v>
      </c>
      <c r="D218" s="98"/>
      <c r="E218" s="28">
        <f t="shared" si="8"/>
        <v>451250</v>
      </c>
      <c r="F218" s="93">
        <f t="shared" si="9"/>
        <v>432250</v>
      </c>
      <c r="G218" s="42"/>
      <c r="H218" s="42"/>
      <c r="I218" s="81"/>
      <c r="J218" s="204"/>
    </row>
    <row r="219" spans="1:12" s="49" customFormat="1">
      <c r="A219" s="228">
        <v>5396</v>
      </c>
      <c r="B219" s="25" t="s">
        <v>76</v>
      </c>
      <c r="C219" s="99">
        <v>521100</v>
      </c>
      <c r="D219" s="98"/>
      <c r="E219" s="28">
        <f t="shared" si="8"/>
        <v>495045</v>
      </c>
      <c r="F219" s="93">
        <f t="shared" si="9"/>
        <v>474201</v>
      </c>
      <c r="G219" s="42"/>
      <c r="H219" s="42"/>
      <c r="I219" s="81"/>
      <c r="J219" s="204"/>
    </row>
    <row r="220" spans="1:12" s="49" customFormat="1">
      <c r="A220" s="228">
        <v>5398</v>
      </c>
      <c r="B220" s="25" t="s">
        <v>77</v>
      </c>
      <c r="C220" s="99">
        <v>575900</v>
      </c>
      <c r="D220" s="98"/>
      <c r="E220" s="28">
        <f t="shared" si="8"/>
        <v>547105</v>
      </c>
      <c r="F220" s="93">
        <f t="shared" si="9"/>
        <v>524069</v>
      </c>
      <c r="G220" s="42"/>
      <c r="H220" s="42"/>
      <c r="I220" s="81"/>
      <c r="J220" s="211" t="s">
        <v>78</v>
      </c>
    </row>
    <row r="221" spans="1:12" s="49" customFormat="1">
      <c r="A221" s="228">
        <v>5399</v>
      </c>
      <c r="B221" s="25" t="s">
        <v>79</v>
      </c>
      <c r="C221" s="99">
        <v>696500</v>
      </c>
      <c r="D221" s="98"/>
      <c r="E221" s="28">
        <f t="shared" si="8"/>
        <v>661675</v>
      </c>
      <c r="F221" s="93">
        <f t="shared" si="9"/>
        <v>633815</v>
      </c>
      <c r="G221" s="42"/>
      <c r="H221" s="42"/>
      <c r="I221" s="81"/>
      <c r="J221" s="211"/>
    </row>
    <row r="222" spans="1:12">
      <c r="B222" s="30"/>
      <c r="C222" s="85"/>
      <c r="D222" s="83"/>
      <c r="E222" s="28"/>
      <c r="F222" s="93"/>
      <c r="G222" s="42"/>
      <c r="H222" s="42"/>
      <c r="I222" s="115"/>
      <c r="L222" s="3"/>
    </row>
    <row r="223" spans="1:12">
      <c r="A223" s="228">
        <v>1251</v>
      </c>
      <c r="B223" s="25" t="s">
        <v>80</v>
      </c>
      <c r="C223" s="99">
        <v>337700</v>
      </c>
      <c r="D223" s="93"/>
      <c r="E223" s="28">
        <f t="shared" si="8"/>
        <v>320815</v>
      </c>
      <c r="F223" s="93">
        <f t="shared" si="9"/>
        <v>307307</v>
      </c>
      <c r="G223" s="42"/>
      <c r="H223" s="42"/>
      <c r="I223" s="81"/>
      <c r="J223" s="49"/>
      <c r="L223" s="3"/>
    </row>
    <row r="224" spans="1:12">
      <c r="A224" s="228">
        <v>1253</v>
      </c>
      <c r="B224" s="25" t="s">
        <v>81</v>
      </c>
      <c r="C224" s="99">
        <v>416200</v>
      </c>
      <c r="D224" s="93"/>
      <c r="E224" s="28">
        <f t="shared" si="8"/>
        <v>395390</v>
      </c>
      <c r="F224" s="93">
        <f t="shared" si="9"/>
        <v>378742</v>
      </c>
      <c r="G224" s="42"/>
      <c r="H224" s="42"/>
      <c r="I224" s="81"/>
      <c r="J224" s="49"/>
      <c r="L224" s="3"/>
    </row>
    <row r="225" spans="1:18" ht="12" thickBot="1">
      <c r="B225" s="30"/>
      <c r="C225" s="82"/>
      <c r="D225" s="85"/>
      <c r="E225" s="33"/>
      <c r="F225" s="33"/>
      <c r="G225" s="42"/>
      <c r="H225" s="42"/>
      <c r="I225" s="115"/>
      <c r="L225" s="3"/>
    </row>
    <row r="226" spans="1:18" ht="12" thickBot="1">
      <c r="B226" s="30"/>
      <c r="C226" s="82"/>
      <c r="D226" s="83"/>
      <c r="E226" s="257" t="s">
        <v>63</v>
      </c>
      <c r="F226" s="258"/>
      <c r="G226" s="4"/>
      <c r="H226" s="4"/>
      <c r="I226" s="4"/>
      <c r="J226" s="149"/>
      <c r="K226" s="87"/>
      <c r="L226" s="3"/>
      <c r="R226" s="88"/>
    </row>
    <row r="227" spans="1:18" ht="12" thickBot="1">
      <c r="B227" s="30"/>
      <c r="C227" s="82"/>
      <c r="D227" s="83"/>
      <c r="E227" s="259">
        <v>0.05</v>
      </c>
      <c r="F227" s="258"/>
      <c r="J227" s="149"/>
      <c r="K227" s="87"/>
      <c r="L227" s="3"/>
      <c r="R227" s="88"/>
    </row>
    <row r="228" spans="1:18" s="49" customFormat="1">
      <c r="A228" s="228">
        <v>6190</v>
      </c>
      <c r="B228" s="25" t="s">
        <v>64</v>
      </c>
      <c r="C228" s="99">
        <v>1258900</v>
      </c>
      <c r="D228" s="98"/>
      <c r="E228" s="260">
        <f>C228*0.95</f>
        <v>1195955</v>
      </c>
      <c r="F228" s="261"/>
      <c r="J228" s="205"/>
    </row>
    <row r="229" spans="1:18">
      <c r="A229" s="24"/>
      <c r="B229" s="221"/>
      <c r="C229" s="24"/>
      <c r="D229" s="24"/>
      <c r="E229" s="226"/>
      <c r="F229" s="226"/>
      <c r="I229" s="207"/>
      <c r="L229" s="3"/>
    </row>
    <row r="230" spans="1:18">
      <c r="A230" s="287" t="s">
        <v>82</v>
      </c>
      <c r="B230" s="287"/>
      <c r="C230" s="287"/>
      <c r="D230" s="287"/>
      <c r="E230" s="287"/>
      <c r="F230" s="287"/>
      <c r="G230" s="214"/>
      <c r="H230" s="214"/>
      <c r="I230" s="214"/>
      <c r="K230" s="87"/>
      <c r="L230" s="3"/>
      <c r="R230" s="88"/>
    </row>
    <row r="231" spans="1:18">
      <c r="B231" s="217"/>
      <c r="C231" s="217"/>
      <c r="D231" s="217"/>
      <c r="E231" s="217"/>
      <c r="F231" s="217"/>
      <c r="K231" s="87"/>
      <c r="L231" s="3"/>
      <c r="R231" s="88"/>
    </row>
    <row r="232" spans="1:18">
      <c r="A232" s="288" t="s">
        <v>83</v>
      </c>
      <c r="B232" s="288"/>
      <c r="C232" s="288"/>
      <c r="D232" s="288"/>
      <c r="E232" s="288"/>
      <c r="F232" s="288"/>
    </row>
    <row r="233" spans="1:18">
      <c r="A233" s="288" t="s">
        <v>84</v>
      </c>
      <c r="B233" s="288"/>
      <c r="C233" s="288"/>
      <c r="D233" s="288"/>
      <c r="E233" s="288"/>
      <c r="F233" s="288"/>
    </row>
    <row r="234" spans="1:18">
      <c r="B234" s="229"/>
      <c r="C234" s="229"/>
      <c r="D234" s="229"/>
      <c r="E234" s="229"/>
      <c r="F234" s="229"/>
    </row>
    <row r="235" spans="1:18">
      <c r="A235" s="287" t="s">
        <v>85</v>
      </c>
      <c r="B235" s="287"/>
      <c r="C235" s="287"/>
      <c r="D235" s="287"/>
      <c r="E235" s="287"/>
      <c r="F235" s="287"/>
      <c r="G235" s="215"/>
      <c r="H235" s="215"/>
      <c r="I235" s="215"/>
    </row>
    <row r="236" spans="1:18">
      <c r="B236" s="205"/>
      <c r="C236" s="205"/>
      <c r="D236" s="205"/>
      <c r="E236" s="49"/>
      <c r="F236" s="49"/>
    </row>
    <row r="237" spans="1:18">
      <c r="B237" s="205"/>
      <c r="C237" s="205"/>
      <c r="D237" s="205"/>
      <c r="E237" s="49"/>
      <c r="F237" s="49"/>
    </row>
  </sheetData>
  <mergeCells count="24">
    <mergeCell ref="G13:I13"/>
    <mergeCell ref="B3:F3"/>
    <mergeCell ref="B4:F4"/>
    <mergeCell ref="A6:F6"/>
    <mergeCell ref="A7:F7"/>
    <mergeCell ref="E9:F9"/>
    <mergeCell ref="E10:F10"/>
    <mergeCell ref="A11:A12"/>
    <mergeCell ref="B11:B12"/>
    <mergeCell ref="E11:E12"/>
    <mergeCell ref="F11:F12"/>
    <mergeCell ref="B13:F13"/>
    <mergeCell ref="A235:F235"/>
    <mergeCell ref="B79:F79"/>
    <mergeCell ref="E154:F154"/>
    <mergeCell ref="E155:F155"/>
    <mergeCell ref="E156:F156"/>
    <mergeCell ref="B158:F158"/>
    <mergeCell ref="E226:F226"/>
    <mergeCell ref="E227:F227"/>
    <mergeCell ref="E228:F228"/>
    <mergeCell ref="A230:F230"/>
    <mergeCell ref="A232:F232"/>
    <mergeCell ref="A233:F23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78"/>
  <sheetViews>
    <sheetView topLeftCell="A137" workbookViewId="0">
      <selection activeCell="E158" sqref="E158"/>
    </sheetView>
  </sheetViews>
  <sheetFormatPr baseColWidth="10" defaultRowHeight="11.25"/>
  <cols>
    <col min="1" max="1" width="11.42578125" style="248"/>
    <col min="2" max="2" width="28.5703125" style="2" bestFit="1" customWidth="1"/>
    <col min="3" max="3" width="12" style="2" bestFit="1" customWidth="1"/>
    <col min="4" max="4" width="11.7109375" style="2" bestFit="1" customWidth="1"/>
    <col min="5" max="5" width="15.7109375" style="94" bestFit="1" customWidth="1"/>
    <col min="6" max="6" width="11.28515625" style="94" bestFit="1" customWidth="1"/>
    <col min="7" max="7" width="11.42578125" style="94"/>
    <col min="8" max="10" width="11.42578125" style="49"/>
    <col min="11" max="11" width="11.42578125" style="204"/>
    <col min="12" max="12" width="11.42578125" style="94"/>
    <col min="13" max="13" width="11.42578125" style="96"/>
    <col min="14" max="16384" width="11.42578125" style="94"/>
  </cols>
  <sheetData>
    <row r="1" spans="1:13">
      <c r="F1" s="95"/>
      <c r="G1" s="95"/>
      <c r="H1" s="4"/>
    </row>
    <row r="2" spans="1:13">
      <c r="F2" s="9" t="s">
        <v>124</v>
      </c>
      <c r="H2" s="205"/>
    </row>
    <row r="4" spans="1:13">
      <c r="B4" s="262" t="s">
        <v>1</v>
      </c>
      <c r="C4" s="262"/>
      <c r="D4" s="262"/>
      <c r="E4" s="262"/>
      <c r="F4" s="262"/>
      <c r="J4" s="295"/>
    </row>
    <row r="5" spans="1:13">
      <c r="B5" s="265" t="s">
        <v>125</v>
      </c>
      <c r="C5" s="265"/>
      <c r="D5" s="265"/>
      <c r="E5" s="265"/>
      <c r="F5" s="265"/>
      <c r="G5" s="12"/>
    </row>
    <row r="6" spans="1:13">
      <c r="B6" s="249"/>
      <c r="C6" s="249"/>
      <c r="D6" s="249"/>
      <c r="E6" s="249"/>
      <c r="F6" s="249"/>
      <c r="G6" s="12"/>
    </row>
    <row r="7" spans="1:13">
      <c r="A7" s="266" t="s">
        <v>126</v>
      </c>
      <c r="B7" s="266"/>
      <c r="C7" s="266"/>
      <c r="D7" s="266"/>
      <c r="E7" s="266"/>
      <c r="F7" s="266"/>
      <c r="G7" s="266"/>
    </row>
    <row r="8" spans="1:13" s="3" customFormat="1">
      <c r="A8" s="286"/>
      <c r="B8" s="286"/>
      <c r="C8" s="286"/>
      <c r="D8" s="286"/>
      <c r="E8" s="286"/>
      <c r="F8" s="286"/>
      <c r="H8" s="49"/>
      <c r="I8" s="49"/>
      <c r="J8" s="49"/>
      <c r="K8" s="206"/>
      <c r="M8" s="88"/>
    </row>
    <row r="9" spans="1:13" s="3" customFormat="1" ht="12" thickBot="1">
      <c r="A9" s="253"/>
      <c r="B9" s="253"/>
      <c r="C9" s="253"/>
      <c r="D9" s="253"/>
      <c r="E9" s="253"/>
      <c r="F9" s="253"/>
      <c r="H9" s="49"/>
      <c r="I9" s="49"/>
      <c r="J9" s="49"/>
      <c r="K9" s="206"/>
      <c r="M9" s="88"/>
    </row>
    <row r="10" spans="1:13" ht="12" thickBot="1">
      <c r="B10" s="248"/>
      <c r="C10" s="248"/>
      <c r="D10" s="248"/>
      <c r="E10" s="257" t="s">
        <v>5</v>
      </c>
      <c r="F10" s="258"/>
    </row>
    <row r="11" spans="1:13" ht="12" thickBot="1">
      <c r="B11" s="15"/>
      <c r="C11" s="15"/>
      <c r="D11" s="16"/>
      <c r="E11" s="257" t="s">
        <v>6</v>
      </c>
      <c r="F11" s="258"/>
    </row>
    <row r="12" spans="1:13">
      <c r="A12" s="267" t="s">
        <v>7</v>
      </c>
      <c r="B12" s="267" t="s">
        <v>8</v>
      </c>
      <c r="C12" s="17" t="s">
        <v>9</v>
      </c>
      <c r="D12" s="18" t="s">
        <v>10</v>
      </c>
      <c r="E12" s="270" t="s">
        <v>116</v>
      </c>
      <c r="F12" s="270" t="s">
        <v>12</v>
      </c>
      <c r="J12" s="207"/>
      <c r="M12" s="94"/>
    </row>
    <row r="13" spans="1:13" ht="12" thickBot="1">
      <c r="A13" s="268"/>
      <c r="B13" s="269"/>
      <c r="C13" s="20" t="s">
        <v>13</v>
      </c>
      <c r="D13" s="21" t="s">
        <v>14</v>
      </c>
      <c r="E13" s="271"/>
      <c r="F13" s="271"/>
      <c r="J13" s="207"/>
      <c r="M13" s="94"/>
    </row>
    <row r="14" spans="1:13">
      <c r="A14" s="22"/>
      <c r="B14" s="264" t="s">
        <v>107</v>
      </c>
      <c r="C14" s="264"/>
      <c r="D14" s="264"/>
      <c r="E14" s="264"/>
      <c r="F14" s="264"/>
      <c r="H14" s="296" t="s">
        <v>16</v>
      </c>
      <c r="I14" s="297"/>
      <c r="J14" s="297"/>
      <c r="M14" s="94"/>
    </row>
    <row r="15" spans="1:13">
      <c r="A15" s="22"/>
      <c r="B15" s="23"/>
      <c r="C15" s="24"/>
      <c r="D15" s="23"/>
      <c r="E15" s="23"/>
      <c r="F15" s="23"/>
      <c r="J15" s="207"/>
      <c r="M15" s="94"/>
    </row>
    <row r="16" spans="1:13">
      <c r="A16" s="248">
        <v>2005</v>
      </c>
      <c r="B16" s="25" t="s">
        <v>17</v>
      </c>
      <c r="C16" s="97">
        <v>200100</v>
      </c>
      <c r="D16" s="98"/>
      <c r="E16" s="28"/>
      <c r="F16" s="93"/>
      <c r="J16" s="207"/>
      <c r="M16" s="94"/>
    </row>
    <row r="17" spans="1:13">
      <c r="A17" s="248">
        <v>2006</v>
      </c>
      <c r="B17" s="25" t="s">
        <v>109</v>
      </c>
      <c r="C17" s="97">
        <v>220100</v>
      </c>
      <c r="D17" s="98"/>
      <c r="E17" s="28"/>
      <c r="F17" s="93"/>
      <c r="J17" s="207"/>
      <c r="M17" s="94"/>
    </row>
    <row r="18" spans="1:13">
      <c r="B18" s="30"/>
      <c r="C18" s="82"/>
      <c r="D18" s="83"/>
      <c r="E18" s="33"/>
      <c r="F18" s="85"/>
      <c r="J18" s="207"/>
      <c r="M18" s="94"/>
    </row>
    <row r="19" spans="1:13">
      <c r="A19" s="248">
        <v>1062</v>
      </c>
      <c r="B19" s="25" t="s">
        <v>127</v>
      </c>
      <c r="C19" s="97">
        <v>254900</v>
      </c>
      <c r="D19" s="98"/>
      <c r="E19" s="28"/>
      <c r="F19" s="93"/>
      <c r="J19" s="207"/>
      <c r="M19" s="94"/>
    </row>
    <row r="20" spans="1:13">
      <c r="A20" s="248">
        <v>1061</v>
      </c>
      <c r="B20" s="25" t="s">
        <v>128</v>
      </c>
      <c r="C20" s="97">
        <v>245200</v>
      </c>
      <c r="D20" s="98"/>
      <c r="E20" s="28"/>
      <c r="F20" s="93"/>
      <c r="J20" s="207"/>
      <c r="M20" s="94"/>
    </row>
    <row r="21" spans="1:13">
      <c r="A21" s="248">
        <v>1060</v>
      </c>
      <c r="B21" s="25" t="s">
        <v>129</v>
      </c>
      <c r="C21" s="97">
        <v>232700</v>
      </c>
      <c r="D21" s="98"/>
      <c r="E21" s="28"/>
      <c r="F21" s="93"/>
      <c r="J21" s="207"/>
      <c r="M21" s="94"/>
    </row>
    <row r="22" spans="1:13">
      <c r="B22" s="30"/>
      <c r="C22" s="82"/>
      <c r="D22" s="83"/>
      <c r="E22" s="33"/>
      <c r="F22" s="85"/>
      <c r="J22" s="207"/>
      <c r="M22" s="94"/>
    </row>
    <row r="23" spans="1:13">
      <c r="A23" s="35">
        <v>7401</v>
      </c>
      <c r="B23" s="25" t="s">
        <v>130</v>
      </c>
      <c r="C23" s="99">
        <v>512000</v>
      </c>
      <c r="D23" s="98"/>
      <c r="E23" s="37"/>
      <c r="F23" s="28"/>
      <c r="J23" s="207"/>
      <c r="M23" s="94"/>
    </row>
    <row r="24" spans="1:13">
      <c r="A24" s="35">
        <v>7441</v>
      </c>
      <c r="B24" s="25" t="s">
        <v>131</v>
      </c>
      <c r="C24" s="99">
        <v>556700</v>
      </c>
      <c r="D24" s="98"/>
      <c r="E24" s="37"/>
      <c r="F24" s="28"/>
      <c r="J24" s="207"/>
      <c r="M24" s="94"/>
    </row>
    <row r="25" spans="1:13">
      <c r="A25" s="35">
        <v>7440</v>
      </c>
      <c r="B25" s="25" t="s">
        <v>132</v>
      </c>
      <c r="C25" s="99">
        <v>614000</v>
      </c>
      <c r="D25" s="98"/>
      <c r="E25" s="28"/>
      <c r="F25" s="28"/>
      <c r="J25" s="207"/>
      <c r="M25" s="94"/>
    </row>
    <row r="26" spans="1:13" ht="12" thickBot="1">
      <c r="A26" s="22"/>
      <c r="B26" s="23"/>
      <c r="C26" s="24"/>
      <c r="D26" s="23"/>
      <c r="E26" s="23"/>
      <c r="F26" s="23"/>
      <c r="J26" s="207"/>
      <c r="M26" s="94"/>
    </row>
    <row r="27" spans="1:13" ht="12" thickBot="1">
      <c r="B27" s="30"/>
      <c r="C27" s="82"/>
      <c r="D27" s="83"/>
      <c r="E27" s="38" t="s">
        <v>27</v>
      </c>
      <c r="F27" s="38" t="s">
        <v>28</v>
      </c>
      <c r="J27" s="207"/>
      <c r="M27" s="94"/>
    </row>
    <row r="28" spans="1:13">
      <c r="A28" s="35">
        <v>5603</v>
      </c>
      <c r="B28" s="53" t="s">
        <v>133</v>
      </c>
      <c r="C28" s="97">
        <v>372500</v>
      </c>
      <c r="D28" s="93"/>
      <c r="E28" s="37">
        <f>C28*0.96</f>
        <v>357600</v>
      </c>
      <c r="F28" s="28">
        <f>C28*0.93</f>
        <v>346425</v>
      </c>
      <c r="J28" s="207"/>
      <c r="M28" s="94"/>
    </row>
    <row r="29" spans="1:13">
      <c r="A29" s="35">
        <v>5601</v>
      </c>
      <c r="B29" s="53" t="s">
        <v>134</v>
      </c>
      <c r="C29" s="97">
        <v>375700</v>
      </c>
      <c r="D29" s="93"/>
      <c r="E29" s="37">
        <f>C29*0.96</f>
        <v>360672</v>
      </c>
      <c r="F29" s="28">
        <f>C29*0.93</f>
        <v>349401</v>
      </c>
      <c r="J29" s="207"/>
      <c r="M29" s="94"/>
    </row>
    <row r="30" spans="1:13">
      <c r="A30" s="35">
        <v>5611</v>
      </c>
      <c r="B30" s="25" t="s">
        <v>135</v>
      </c>
      <c r="C30" s="47">
        <v>450100</v>
      </c>
      <c r="D30" s="93"/>
      <c r="E30" s="37">
        <f>C30*0.96</f>
        <v>432096</v>
      </c>
      <c r="F30" s="28">
        <f>C30*0.93</f>
        <v>418593</v>
      </c>
      <c r="J30" s="207"/>
      <c r="M30" s="94"/>
    </row>
    <row r="31" spans="1:13">
      <c r="A31" s="35"/>
      <c r="B31" s="30"/>
      <c r="C31" s="100"/>
      <c r="D31" s="85"/>
      <c r="E31" s="33"/>
      <c r="F31" s="33"/>
      <c r="J31" s="207"/>
      <c r="M31" s="94"/>
    </row>
    <row r="32" spans="1:13">
      <c r="A32" s="35">
        <v>7494</v>
      </c>
      <c r="B32" s="25" t="s">
        <v>136</v>
      </c>
      <c r="C32" s="99">
        <v>264300</v>
      </c>
      <c r="D32" s="98"/>
      <c r="E32" s="37">
        <f>C32*0.96</f>
        <v>253728</v>
      </c>
      <c r="F32" s="28">
        <f>C32*0.93</f>
        <v>245799</v>
      </c>
      <c r="J32" s="207"/>
      <c r="M32" s="94"/>
    </row>
    <row r="33" spans="1:13">
      <c r="A33" s="35">
        <v>7493</v>
      </c>
      <c r="B33" s="39" t="s">
        <v>137</v>
      </c>
      <c r="C33" s="99">
        <v>283500</v>
      </c>
      <c r="D33" s="98"/>
      <c r="E33" s="37">
        <f>C33*0.96</f>
        <v>272160</v>
      </c>
      <c r="F33" s="28">
        <f>C33*0.93</f>
        <v>263655</v>
      </c>
      <c r="J33" s="207"/>
      <c r="M33" s="94"/>
    </row>
    <row r="34" spans="1:13">
      <c r="A34" s="35">
        <v>7497</v>
      </c>
      <c r="B34" s="25" t="s">
        <v>138</v>
      </c>
      <c r="C34" s="99">
        <v>323600</v>
      </c>
      <c r="D34" s="98"/>
      <c r="E34" s="37">
        <f>C34*0.96</f>
        <v>310656</v>
      </c>
      <c r="F34" s="28">
        <f>C34*0.93</f>
        <v>300948</v>
      </c>
      <c r="J34" s="207"/>
      <c r="M34" s="94"/>
    </row>
    <row r="35" spans="1:13">
      <c r="A35" s="35">
        <v>7495</v>
      </c>
      <c r="B35" s="25" t="s">
        <v>139</v>
      </c>
      <c r="C35" s="99">
        <v>334300</v>
      </c>
      <c r="D35" s="98"/>
      <c r="E35" s="37">
        <f>C35*0.96</f>
        <v>320928</v>
      </c>
      <c r="F35" s="28">
        <f>C35*0.93</f>
        <v>310899</v>
      </c>
      <c r="J35" s="207"/>
      <c r="M35" s="94"/>
    </row>
    <row r="36" spans="1:13">
      <c r="A36" s="35"/>
      <c r="B36" s="30"/>
      <c r="C36" s="100"/>
      <c r="D36" s="85"/>
      <c r="E36" s="33"/>
      <c r="F36" s="33"/>
      <c r="J36" s="207"/>
      <c r="M36" s="94"/>
    </row>
    <row r="37" spans="1:13">
      <c r="A37" s="35">
        <v>6981</v>
      </c>
      <c r="B37" s="25" t="s">
        <v>33</v>
      </c>
      <c r="C37" s="99">
        <v>537000</v>
      </c>
      <c r="D37" s="40"/>
      <c r="E37" s="37">
        <f>C37*0.96</f>
        <v>515520</v>
      </c>
      <c r="F37" s="28">
        <f>C37*0.93</f>
        <v>499410</v>
      </c>
      <c r="J37" s="207"/>
      <c r="M37" s="94"/>
    </row>
    <row r="38" spans="1:13">
      <c r="A38" s="35">
        <v>6980</v>
      </c>
      <c r="B38" s="25" t="s">
        <v>34</v>
      </c>
      <c r="C38" s="99">
        <v>618000</v>
      </c>
      <c r="D38" s="40"/>
      <c r="E38" s="37">
        <f>C38*0.96</f>
        <v>593280</v>
      </c>
      <c r="F38" s="28">
        <f>C38*0.93</f>
        <v>574740</v>
      </c>
      <c r="J38" s="207"/>
      <c r="M38" s="94"/>
    </row>
    <row r="39" spans="1:13">
      <c r="A39" s="35">
        <v>6987</v>
      </c>
      <c r="B39" s="25" t="s">
        <v>140</v>
      </c>
      <c r="C39" s="99">
        <v>677700</v>
      </c>
      <c r="D39" s="40"/>
      <c r="E39" s="37">
        <f>C39*0.96</f>
        <v>650592</v>
      </c>
      <c r="F39" s="28">
        <f>C39*0.93</f>
        <v>630261</v>
      </c>
      <c r="J39" s="207"/>
      <c r="M39" s="94"/>
    </row>
    <row r="40" spans="1:13">
      <c r="A40" s="35">
        <v>6986</v>
      </c>
      <c r="B40" s="25" t="s">
        <v>141</v>
      </c>
      <c r="C40" s="99">
        <v>699900</v>
      </c>
      <c r="D40" s="40"/>
      <c r="E40" s="37">
        <f>C40*0.96</f>
        <v>671904</v>
      </c>
      <c r="F40" s="28">
        <f>C40*0.93</f>
        <v>650907</v>
      </c>
      <c r="J40" s="207"/>
      <c r="M40" s="94"/>
    </row>
    <row r="41" spans="1:13">
      <c r="A41" s="35"/>
      <c r="B41" s="30"/>
      <c r="C41" s="100"/>
      <c r="D41" s="85"/>
      <c r="E41" s="33"/>
      <c r="F41" s="33"/>
      <c r="J41" s="207"/>
      <c r="M41" s="94"/>
    </row>
    <row r="42" spans="1:13">
      <c r="A42" s="35">
        <v>7986</v>
      </c>
      <c r="B42" s="25" t="s">
        <v>142</v>
      </c>
      <c r="C42" s="99">
        <v>840500</v>
      </c>
      <c r="D42" s="291"/>
      <c r="E42" s="37">
        <f>C42*0.96</f>
        <v>806880</v>
      </c>
      <c r="F42" s="28">
        <f>C42*0.93</f>
        <v>781665</v>
      </c>
      <c r="J42" s="207"/>
      <c r="M42" s="94"/>
    </row>
    <row r="43" spans="1:13">
      <c r="A43" s="35">
        <v>7983</v>
      </c>
      <c r="B43" s="25" t="s">
        <v>143</v>
      </c>
      <c r="C43" s="99">
        <v>909300</v>
      </c>
      <c r="D43" s="291"/>
      <c r="E43" s="37">
        <f>C43*0.96</f>
        <v>872928</v>
      </c>
      <c r="F43" s="28">
        <f>C43*0.93</f>
        <v>845649</v>
      </c>
      <c r="J43" s="207"/>
      <c r="M43" s="94"/>
    </row>
    <row r="44" spans="1:13">
      <c r="A44" s="35"/>
      <c r="B44" s="30"/>
      <c r="C44" s="100"/>
      <c r="D44" s="85"/>
      <c r="E44" s="33"/>
      <c r="F44" s="33"/>
      <c r="J44" s="207"/>
      <c r="M44" s="94"/>
    </row>
    <row r="45" spans="1:13">
      <c r="A45" s="35">
        <v>8107</v>
      </c>
      <c r="B45" s="25" t="s">
        <v>144</v>
      </c>
      <c r="C45" s="99">
        <v>607800</v>
      </c>
      <c r="D45" s="98"/>
      <c r="E45" s="37">
        <f>C45*0.96</f>
        <v>583488</v>
      </c>
      <c r="F45" s="28">
        <f>C45*0.93</f>
        <v>565254</v>
      </c>
      <c r="J45" s="207"/>
      <c r="M45" s="94"/>
    </row>
    <row r="46" spans="1:13">
      <c r="A46" s="35">
        <v>8127</v>
      </c>
      <c r="B46" s="25" t="s">
        <v>145</v>
      </c>
      <c r="C46" s="99">
        <v>759100</v>
      </c>
      <c r="D46" s="45"/>
      <c r="E46" s="37">
        <f>C46*0.96</f>
        <v>728736</v>
      </c>
      <c r="F46" s="28">
        <f>C46*0.93</f>
        <v>705963</v>
      </c>
      <c r="J46" s="207"/>
      <c r="M46" s="94"/>
    </row>
    <row r="47" spans="1:13">
      <c r="A47" s="35"/>
      <c r="B47" s="30"/>
      <c r="C47" s="82"/>
      <c r="D47" s="46"/>
      <c r="E47" s="33"/>
      <c r="F47" s="33"/>
      <c r="J47" s="207"/>
      <c r="M47" s="94"/>
    </row>
    <row r="48" spans="1:13">
      <c r="A48" s="35">
        <v>2201</v>
      </c>
      <c r="B48" s="25" t="s">
        <v>146</v>
      </c>
      <c r="C48" s="47">
        <v>224800</v>
      </c>
      <c r="D48" s="98"/>
      <c r="E48" s="37">
        <f>C48*0.96</f>
        <v>215808</v>
      </c>
      <c r="F48" s="28">
        <f>C48*0.93</f>
        <v>209064</v>
      </c>
      <c r="J48" s="207"/>
      <c r="M48" s="94"/>
    </row>
    <row r="49" spans="1:13">
      <c r="A49" s="35">
        <v>2202</v>
      </c>
      <c r="B49" s="25" t="s">
        <v>147</v>
      </c>
      <c r="C49" s="47">
        <v>229900</v>
      </c>
      <c r="D49" s="98"/>
      <c r="E49" s="37">
        <f>C49*0.96</f>
        <v>220704</v>
      </c>
      <c r="F49" s="28">
        <f>C49*0.93</f>
        <v>213807</v>
      </c>
      <c r="J49" s="207"/>
      <c r="M49" s="94"/>
    </row>
    <row r="50" spans="1:13">
      <c r="A50" s="35">
        <v>2203</v>
      </c>
      <c r="B50" s="25" t="s">
        <v>148</v>
      </c>
      <c r="C50" s="47">
        <v>199900</v>
      </c>
      <c r="D50" s="98"/>
      <c r="E50" s="37">
        <f>C50*0.96</f>
        <v>191904</v>
      </c>
      <c r="F50" s="28">
        <f>C50*0.93</f>
        <v>185907</v>
      </c>
      <c r="J50" s="207"/>
      <c r="M50" s="94"/>
    </row>
    <row r="51" spans="1:13">
      <c r="A51" s="35">
        <v>2204</v>
      </c>
      <c r="B51" s="25" t="s">
        <v>123</v>
      </c>
      <c r="C51" s="99">
        <v>257500</v>
      </c>
      <c r="D51" s="45"/>
      <c r="E51" s="28">
        <f>C51*0.96</f>
        <v>247200</v>
      </c>
      <c r="F51" s="28">
        <f>C51*0.93</f>
        <v>239475</v>
      </c>
      <c r="J51" s="207"/>
      <c r="M51" s="94"/>
    </row>
    <row r="52" spans="1:13" ht="12" thickBot="1">
      <c r="A52" s="35"/>
      <c r="B52" s="30"/>
      <c r="C52" s="100"/>
      <c r="D52" s="85"/>
      <c r="E52" s="33"/>
      <c r="F52" s="33"/>
      <c r="J52" s="207"/>
      <c r="M52" s="94"/>
    </row>
    <row r="53" spans="1:13" ht="12" thickBot="1">
      <c r="E53" s="38" t="s">
        <v>44</v>
      </c>
      <c r="F53" s="38" t="s">
        <v>69</v>
      </c>
      <c r="J53" s="207"/>
      <c r="M53" s="94"/>
    </row>
    <row r="54" spans="1:13">
      <c r="A54" s="248">
        <v>2007</v>
      </c>
      <c r="B54" s="25" t="s">
        <v>70</v>
      </c>
      <c r="C54" s="99">
        <v>202100</v>
      </c>
      <c r="D54" s="98"/>
      <c r="E54" s="28">
        <f>C54*0.95</f>
        <v>191995</v>
      </c>
      <c r="F54" s="93">
        <f>C54*0.92</f>
        <v>185932</v>
      </c>
      <c r="J54" s="207"/>
      <c r="M54" s="94"/>
    </row>
    <row r="55" spans="1:13">
      <c r="A55" s="248">
        <v>2008</v>
      </c>
      <c r="B55" s="25" t="s">
        <v>149</v>
      </c>
      <c r="C55" s="99">
        <v>227400</v>
      </c>
      <c r="D55" s="98"/>
      <c r="E55" s="28">
        <f>C55*0.95</f>
        <v>216030</v>
      </c>
      <c r="F55" s="93">
        <f>C55*0.92</f>
        <v>209208</v>
      </c>
      <c r="J55" s="207"/>
      <c r="M55" s="94"/>
    </row>
    <row r="56" spans="1:13">
      <c r="A56" s="248">
        <v>2009</v>
      </c>
      <c r="B56" s="25" t="s">
        <v>150</v>
      </c>
      <c r="C56" s="99">
        <v>242600</v>
      </c>
      <c r="D56" s="98"/>
      <c r="E56" s="28">
        <f>C56*0.95</f>
        <v>230470</v>
      </c>
      <c r="F56" s="93">
        <f>C56*0.92</f>
        <v>223192</v>
      </c>
      <c r="J56" s="207"/>
      <c r="M56" s="94"/>
    </row>
    <row r="57" spans="1:13" ht="12" thickBot="1">
      <c r="B57" s="30"/>
      <c r="C57" s="82"/>
      <c r="D57" s="83"/>
      <c r="E57" s="33"/>
      <c r="F57" s="85"/>
      <c r="J57" s="207"/>
      <c r="M57" s="94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207"/>
      <c r="M58" s="94"/>
    </row>
    <row r="59" spans="1:13">
      <c r="A59" s="35">
        <v>2592</v>
      </c>
      <c r="B59" s="25" t="s">
        <v>46</v>
      </c>
      <c r="C59" s="99">
        <v>346800</v>
      </c>
      <c r="D59" s="98">
        <f>C59-J59</f>
        <v>336800</v>
      </c>
      <c r="E59" s="28">
        <f>C59*0.95</f>
        <v>329460</v>
      </c>
      <c r="F59" s="93">
        <f>C59*0.91</f>
        <v>315588</v>
      </c>
      <c r="H59" s="208">
        <f>A59</f>
        <v>2592</v>
      </c>
      <c r="I59" s="208">
        <v>2017</v>
      </c>
      <c r="J59" s="209">
        <v>10000</v>
      </c>
      <c r="M59" s="94"/>
    </row>
    <row r="60" spans="1:13">
      <c r="A60" s="35">
        <v>2593</v>
      </c>
      <c r="B60" s="25" t="s">
        <v>151</v>
      </c>
      <c r="C60" s="99">
        <v>384400</v>
      </c>
      <c r="D60" s="98">
        <f>C60-J60</f>
        <v>369400</v>
      </c>
      <c r="E60" s="28">
        <f>C60*0.95</f>
        <v>365180</v>
      </c>
      <c r="F60" s="93">
        <f>C60*0.91</f>
        <v>349804</v>
      </c>
      <c r="H60" s="208">
        <f>A60</f>
        <v>2593</v>
      </c>
      <c r="I60" s="208">
        <v>2017</v>
      </c>
      <c r="J60" s="209">
        <v>15000</v>
      </c>
      <c r="M60" s="94"/>
    </row>
    <row r="61" spans="1:13">
      <c r="A61" s="35">
        <v>2594</v>
      </c>
      <c r="B61" s="25" t="s">
        <v>152</v>
      </c>
      <c r="C61" s="99">
        <v>414400</v>
      </c>
      <c r="D61" s="98">
        <f>C61-J61</f>
        <v>396400</v>
      </c>
      <c r="E61" s="28">
        <f>C61*0.95</f>
        <v>393680</v>
      </c>
      <c r="F61" s="93">
        <f>C61*0.91</f>
        <v>377104</v>
      </c>
      <c r="H61" s="208">
        <f>A61</f>
        <v>2594</v>
      </c>
      <c r="I61" s="208">
        <v>2017</v>
      </c>
      <c r="J61" s="209">
        <v>18000</v>
      </c>
      <c r="M61" s="94"/>
    </row>
    <row r="62" spans="1:13">
      <c r="A62" s="35">
        <v>2590</v>
      </c>
      <c r="B62" s="25" t="s">
        <v>49</v>
      </c>
      <c r="C62" s="99">
        <v>453000</v>
      </c>
      <c r="D62" s="98">
        <f>C62-J62</f>
        <v>433000</v>
      </c>
      <c r="E62" s="28">
        <f>C62*0.95</f>
        <v>430350</v>
      </c>
      <c r="F62" s="93">
        <f>C62*0.91</f>
        <v>412230</v>
      </c>
      <c r="H62" s="208">
        <f>A62</f>
        <v>2590</v>
      </c>
      <c r="I62" s="208">
        <v>2017</v>
      </c>
      <c r="J62" s="209">
        <v>20000</v>
      </c>
      <c r="M62" s="94"/>
    </row>
    <row r="63" spans="1:13">
      <c r="A63" s="35">
        <v>2595</v>
      </c>
      <c r="B63" s="25" t="s">
        <v>50</v>
      </c>
      <c r="C63" s="99">
        <v>474900</v>
      </c>
      <c r="D63" s="98">
        <f>C63-J63</f>
        <v>454900</v>
      </c>
      <c r="E63" s="28">
        <f>C63*0.95</f>
        <v>451155</v>
      </c>
      <c r="F63" s="93">
        <f>C63*0.91</f>
        <v>432159</v>
      </c>
      <c r="H63" s="208">
        <f>A63</f>
        <v>2595</v>
      </c>
      <c r="I63" s="208">
        <v>2017</v>
      </c>
      <c r="J63" s="209">
        <v>20000</v>
      </c>
      <c r="M63" s="94"/>
    </row>
    <row r="64" spans="1:13">
      <c r="A64" s="35"/>
      <c r="B64" s="30"/>
      <c r="C64" s="82"/>
      <c r="D64" s="83"/>
      <c r="E64" s="33"/>
      <c r="F64" s="85"/>
      <c r="J64" s="207"/>
      <c r="M64" s="94"/>
    </row>
    <row r="65" spans="1:13">
      <c r="A65" s="48">
        <v>1784</v>
      </c>
      <c r="B65" s="25" t="s">
        <v>153</v>
      </c>
      <c r="C65" s="99">
        <v>249900</v>
      </c>
      <c r="D65" s="98"/>
      <c r="E65" s="28">
        <f t="shared" ref="E65:E71" si="0">C65*0.95</f>
        <v>237405</v>
      </c>
      <c r="F65" s="93">
        <f t="shared" ref="F65:F71" si="1">C65*0.91</f>
        <v>227409</v>
      </c>
      <c r="J65" s="207"/>
      <c r="M65" s="94"/>
    </row>
    <row r="66" spans="1:13">
      <c r="A66" s="48">
        <v>1797</v>
      </c>
      <c r="B66" s="25" t="s">
        <v>52</v>
      </c>
      <c r="C66" s="99">
        <v>264900</v>
      </c>
      <c r="D66" s="98"/>
      <c r="E66" s="28">
        <f t="shared" si="0"/>
        <v>251655</v>
      </c>
      <c r="F66" s="93">
        <f t="shared" si="1"/>
        <v>241059</v>
      </c>
      <c r="J66" s="207"/>
      <c r="M66" s="94"/>
    </row>
    <row r="67" spans="1:13">
      <c r="A67" s="35">
        <v>1796</v>
      </c>
      <c r="B67" s="25" t="s">
        <v>53</v>
      </c>
      <c r="C67" s="99">
        <v>274900</v>
      </c>
      <c r="D67" s="98"/>
      <c r="E67" s="28">
        <f t="shared" si="0"/>
        <v>261155</v>
      </c>
      <c r="F67" s="93">
        <f t="shared" si="1"/>
        <v>250159</v>
      </c>
      <c r="J67" s="207"/>
      <c r="M67" s="94"/>
    </row>
    <row r="68" spans="1:13">
      <c r="A68" s="35">
        <v>1794</v>
      </c>
      <c r="B68" s="25" t="s">
        <v>54</v>
      </c>
      <c r="C68" s="99">
        <v>299900</v>
      </c>
      <c r="D68" s="98"/>
      <c r="E68" s="28">
        <f t="shared" si="0"/>
        <v>284905</v>
      </c>
      <c r="F68" s="93">
        <f t="shared" si="1"/>
        <v>272909</v>
      </c>
      <c r="J68" s="207"/>
      <c r="M68" s="94"/>
    </row>
    <row r="69" spans="1:13">
      <c r="A69" s="35">
        <v>1781</v>
      </c>
      <c r="B69" s="25" t="s">
        <v>55</v>
      </c>
      <c r="C69" s="102">
        <v>309900</v>
      </c>
      <c r="D69" s="98"/>
      <c r="E69" s="28">
        <f t="shared" si="0"/>
        <v>294405</v>
      </c>
      <c r="F69" s="93">
        <f t="shared" si="1"/>
        <v>282009</v>
      </c>
      <c r="J69" s="207"/>
      <c r="M69" s="94"/>
    </row>
    <row r="70" spans="1:13">
      <c r="A70" s="35">
        <v>1782</v>
      </c>
      <c r="B70" s="53" t="s">
        <v>56</v>
      </c>
      <c r="C70" s="97">
        <v>329900</v>
      </c>
      <c r="D70" s="98"/>
      <c r="E70" s="28">
        <f t="shared" si="0"/>
        <v>313405</v>
      </c>
      <c r="F70" s="93">
        <f t="shared" si="1"/>
        <v>300209</v>
      </c>
      <c r="J70" s="207"/>
      <c r="M70" s="94"/>
    </row>
    <row r="71" spans="1:13">
      <c r="A71" s="35">
        <v>1783</v>
      </c>
      <c r="B71" s="53" t="s">
        <v>154</v>
      </c>
      <c r="C71" s="97">
        <v>349900</v>
      </c>
      <c r="D71" s="98"/>
      <c r="E71" s="28">
        <f t="shared" si="0"/>
        <v>332405</v>
      </c>
      <c r="F71" s="93">
        <f t="shared" si="1"/>
        <v>318409</v>
      </c>
      <c r="J71" s="207"/>
      <c r="M71" s="94"/>
    </row>
    <row r="72" spans="1:13">
      <c r="A72" s="35"/>
      <c r="B72" s="54"/>
      <c r="C72" s="82"/>
      <c r="D72" s="83"/>
      <c r="E72" s="33"/>
      <c r="F72" s="85"/>
      <c r="J72" s="207"/>
      <c r="M72" s="94"/>
    </row>
    <row r="73" spans="1:13">
      <c r="A73" s="35">
        <v>4493</v>
      </c>
      <c r="B73" s="25" t="s">
        <v>155</v>
      </c>
      <c r="C73" s="99">
        <v>357900</v>
      </c>
      <c r="D73" s="98"/>
      <c r="E73" s="28">
        <f>C73*0.95</f>
        <v>340005</v>
      </c>
      <c r="F73" s="93">
        <f>C73*0.91</f>
        <v>325689</v>
      </c>
      <c r="J73" s="207"/>
      <c r="M73" s="94"/>
    </row>
    <row r="74" spans="1:13">
      <c r="A74" s="35">
        <v>4492</v>
      </c>
      <c r="B74" s="25" t="s">
        <v>156</v>
      </c>
      <c r="C74" s="99">
        <v>407200</v>
      </c>
      <c r="D74" s="98"/>
      <c r="E74" s="28">
        <f>C74*0.95</f>
        <v>386840</v>
      </c>
      <c r="F74" s="93">
        <f>C74*0.91</f>
        <v>370552</v>
      </c>
      <c r="J74" s="207"/>
      <c r="M74" s="94"/>
    </row>
    <row r="75" spans="1:13">
      <c r="A75" s="35">
        <v>4498</v>
      </c>
      <c r="B75" s="25" t="s">
        <v>157</v>
      </c>
      <c r="C75" s="99">
        <v>442900</v>
      </c>
      <c r="D75" s="98"/>
      <c r="E75" s="28">
        <f>C75*0.95</f>
        <v>420755</v>
      </c>
      <c r="F75" s="93">
        <f>C75*0.91</f>
        <v>403039</v>
      </c>
      <c r="J75" s="207"/>
      <c r="M75" s="94"/>
    </row>
    <row r="76" spans="1:13">
      <c r="A76" s="35">
        <v>4495</v>
      </c>
      <c r="B76" s="25" t="s">
        <v>158</v>
      </c>
      <c r="C76" s="99">
        <v>487000</v>
      </c>
      <c r="D76" s="98"/>
      <c r="E76" s="28">
        <f>C76*0.95</f>
        <v>462650</v>
      </c>
      <c r="F76" s="93">
        <f>C76*0.91</f>
        <v>443170</v>
      </c>
      <c r="J76" s="207"/>
      <c r="M76" s="94"/>
    </row>
    <row r="77" spans="1:13">
      <c r="A77" s="35">
        <v>4497</v>
      </c>
      <c r="B77" s="25" t="s">
        <v>159</v>
      </c>
      <c r="C77" s="99">
        <v>501600</v>
      </c>
      <c r="D77" s="98"/>
      <c r="E77" s="28">
        <f>C77*0.95</f>
        <v>476520</v>
      </c>
      <c r="F77" s="93">
        <f>C77*0.91</f>
        <v>456456</v>
      </c>
      <c r="J77" s="207"/>
      <c r="M77" s="94"/>
    </row>
    <row r="78" spans="1:13">
      <c r="A78" s="35"/>
      <c r="B78" s="30"/>
      <c r="C78" s="82"/>
      <c r="D78" s="83"/>
      <c r="E78" s="33"/>
      <c r="F78" s="85"/>
      <c r="J78" s="207"/>
      <c r="M78" s="94"/>
    </row>
    <row r="79" spans="1:13">
      <c r="A79" s="35">
        <v>5392</v>
      </c>
      <c r="B79" s="25" t="s">
        <v>74</v>
      </c>
      <c r="C79" s="99">
        <v>486900</v>
      </c>
      <c r="D79" s="98"/>
      <c r="E79" s="28">
        <f>C79*0.95</f>
        <v>462555</v>
      </c>
      <c r="F79" s="93">
        <f>C79*0.91</f>
        <v>443079</v>
      </c>
      <c r="J79" s="207"/>
      <c r="M79" s="94"/>
    </row>
    <row r="80" spans="1:13">
      <c r="A80" s="35">
        <v>5394</v>
      </c>
      <c r="B80" s="25" t="s">
        <v>75</v>
      </c>
      <c r="C80" s="99">
        <v>514800</v>
      </c>
      <c r="D80" s="98"/>
      <c r="E80" s="28">
        <f>C80*0.95</f>
        <v>489060</v>
      </c>
      <c r="F80" s="93">
        <f>C80*0.91</f>
        <v>468468</v>
      </c>
      <c r="J80" s="207"/>
      <c r="M80" s="94"/>
    </row>
    <row r="81" spans="1:13">
      <c r="A81" s="35">
        <v>5396</v>
      </c>
      <c r="B81" s="25" t="s">
        <v>76</v>
      </c>
      <c r="C81" s="99">
        <v>564800</v>
      </c>
      <c r="D81" s="98"/>
      <c r="E81" s="28">
        <f>C81*0.95</f>
        <v>536560</v>
      </c>
      <c r="F81" s="93">
        <f>C81*0.91</f>
        <v>513968</v>
      </c>
      <c r="J81" s="207"/>
      <c r="M81" s="94"/>
    </row>
    <row r="82" spans="1:13">
      <c r="A82" s="35">
        <v>5398</v>
      </c>
      <c r="B82" s="25" t="s">
        <v>160</v>
      </c>
      <c r="C82" s="99">
        <v>624100</v>
      </c>
      <c r="D82" s="98"/>
      <c r="E82" s="28">
        <f>C82*0.95</f>
        <v>592895</v>
      </c>
      <c r="F82" s="93">
        <f>C82*0.91</f>
        <v>567931</v>
      </c>
      <c r="J82" s="207"/>
      <c r="M82" s="94"/>
    </row>
    <row r="83" spans="1:13">
      <c r="A83" s="35">
        <v>5399</v>
      </c>
      <c r="B83" s="25" t="s">
        <v>161</v>
      </c>
      <c r="C83" s="99">
        <v>756300</v>
      </c>
      <c r="D83" s="98"/>
      <c r="E83" s="28">
        <f>C83*0.95</f>
        <v>718485</v>
      </c>
      <c r="F83" s="93">
        <f>C83*0.91</f>
        <v>688233</v>
      </c>
      <c r="J83" s="207"/>
      <c r="M83" s="94"/>
    </row>
    <row r="84" spans="1:13">
      <c r="A84" s="35"/>
      <c r="B84" s="30"/>
      <c r="C84" s="82"/>
      <c r="D84" s="83"/>
      <c r="E84" s="33"/>
      <c r="F84" s="85"/>
      <c r="J84" s="207"/>
      <c r="M84" s="94"/>
    </row>
    <row r="85" spans="1:13">
      <c r="A85" s="35">
        <v>1251</v>
      </c>
      <c r="B85" s="25" t="s">
        <v>80</v>
      </c>
      <c r="C85" s="99">
        <v>351700</v>
      </c>
      <c r="D85" s="93"/>
      <c r="E85" s="28">
        <f>C85*0.95</f>
        <v>334115</v>
      </c>
      <c r="F85" s="93">
        <f>C85*0.91</f>
        <v>320047</v>
      </c>
      <c r="J85" s="207"/>
      <c r="M85" s="94"/>
    </row>
    <row r="86" spans="1:13">
      <c r="A86" s="35">
        <v>1253</v>
      </c>
      <c r="B86" s="25" t="s">
        <v>96</v>
      </c>
      <c r="C86" s="99">
        <v>413800</v>
      </c>
      <c r="D86" s="93"/>
      <c r="E86" s="28">
        <f>C86*0.95</f>
        <v>393110</v>
      </c>
      <c r="F86" s="93">
        <f>C86*0.91</f>
        <v>376558</v>
      </c>
      <c r="J86" s="207"/>
      <c r="M86" s="94"/>
    </row>
    <row r="87" spans="1:13" ht="12" thickBot="1">
      <c r="A87" s="35"/>
      <c r="B87" s="30"/>
      <c r="C87" s="82"/>
      <c r="D87" s="85"/>
      <c r="E87" s="33"/>
      <c r="F87" s="85"/>
      <c r="J87" s="207"/>
      <c r="M87" s="94"/>
    </row>
    <row r="88" spans="1:13" ht="12" thickBot="1">
      <c r="B88" s="30"/>
      <c r="C88" s="85"/>
      <c r="D88" s="83"/>
      <c r="E88" s="257" t="s">
        <v>63</v>
      </c>
      <c r="F88" s="258"/>
      <c r="J88" s="207"/>
      <c r="M88" s="94"/>
    </row>
    <row r="89" spans="1:13" ht="12" thickBot="1">
      <c r="B89" s="30"/>
      <c r="C89" s="85"/>
      <c r="D89" s="83"/>
      <c r="E89" s="259">
        <v>0.05</v>
      </c>
      <c r="F89" s="258"/>
      <c r="J89" s="207"/>
      <c r="M89" s="94"/>
    </row>
    <row r="90" spans="1:13">
      <c r="A90" s="35">
        <v>6190</v>
      </c>
      <c r="B90" s="25" t="s">
        <v>162</v>
      </c>
      <c r="C90" s="97">
        <v>1465000</v>
      </c>
      <c r="D90" s="98"/>
      <c r="E90" s="292">
        <f>C90*0.95</f>
        <v>1391750</v>
      </c>
      <c r="F90" s="292"/>
      <c r="J90" s="207"/>
      <c r="M90" s="94"/>
    </row>
    <row r="91" spans="1:13">
      <c r="A91" s="35">
        <v>6191</v>
      </c>
      <c r="B91" s="25" t="s">
        <v>163</v>
      </c>
      <c r="C91" s="97">
        <v>1465000</v>
      </c>
      <c r="D91" s="93"/>
      <c r="E91" s="293">
        <f>C91*0.95</f>
        <v>1391750</v>
      </c>
      <c r="F91" s="294"/>
      <c r="J91" s="207"/>
      <c r="M91" s="94"/>
    </row>
    <row r="92" spans="1:13">
      <c r="A92" s="22"/>
      <c r="B92" s="23"/>
      <c r="C92" s="24"/>
      <c r="D92" s="23"/>
      <c r="E92" s="23"/>
      <c r="F92" s="23"/>
      <c r="J92" s="207"/>
      <c r="M92" s="94"/>
    </row>
    <row r="93" spans="1:13">
      <c r="A93" s="22"/>
      <c r="B93" s="264" t="s">
        <v>15</v>
      </c>
      <c r="C93" s="264"/>
      <c r="D93" s="264"/>
      <c r="E93" s="264"/>
      <c r="F93" s="264"/>
      <c r="J93" s="207"/>
      <c r="M93" s="94"/>
    </row>
    <row r="94" spans="1:13">
      <c r="A94" s="22"/>
      <c r="B94" s="23"/>
      <c r="C94" s="24"/>
      <c r="D94" s="23"/>
      <c r="E94" s="23"/>
      <c r="F94" s="23"/>
      <c r="J94" s="207"/>
      <c r="M94" s="94"/>
    </row>
    <row r="95" spans="1:13">
      <c r="A95" s="248">
        <v>1091</v>
      </c>
      <c r="B95" s="25" t="s">
        <v>17</v>
      </c>
      <c r="C95" s="97">
        <v>180100</v>
      </c>
      <c r="D95" s="98"/>
      <c r="E95" s="28"/>
      <c r="F95" s="93"/>
      <c r="J95" s="207"/>
      <c r="M95" s="94"/>
    </row>
    <row r="96" spans="1:13">
      <c r="A96" s="248">
        <v>1093</v>
      </c>
      <c r="B96" s="25" t="s">
        <v>18</v>
      </c>
      <c r="C96" s="97">
        <v>190000</v>
      </c>
      <c r="D96" s="98"/>
      <c r="E96" s="28"/>
      <c r="F96" s="93"/>
      <c r="J96" s="207"/>
      <c r="M96" s="94"/>
    </row>
    <row r="97" spans="1:13">
      <c r="A97" s="248">
        <v>1092</v>
      </c>
      <c r="B97" s="25" t="s">
        <v>164</v>
      </c>
      <c r="C97" s="97">
        <v>191100</v>
      </c>
      <c r="D97" s="98"/>
      <c r="E97" s="28"/>
      <c r="F97" s="93"/>
      <c r="H97" s="42"/>
      <c r="I97" s="42"/>
      <c r="J97" s="81"/>
      <c r="M97" s="94"/>
    </row>
    <row r="98" spans="1:13">
      <c r="A98" s="248">
        <v>1094</v>
      </c>
      <c r="B98" s="25" t="s">
        <v>165</v>
      </c>
      <c r="C98" s="97">
        <v>200900</v>
      </c>
      <c r="D98" s="98"/>
      <c r="E98" s="28"/>
      <c r="F98" s="93"/>
      <c r="H98" s="42"/>
      <c r="I98" s="42"/>
      <c r="J98" s="81"/>
      <c r="M98" s="94"/>
    </row>
    <row r="99" spans="1:13">
      <c r="B99" s="30"/>
      <c r="C99" s="82"/>
      <c r="D99" s="83"/>
      <c r="E99" s="33"/>
      <c r="F99" s="85"/>
      <c r="J99" s="207"/>
      <c r="M99" s="94"/>
    </row>
    <row r="100" spans="1:13">
      <c r="A100" s="248">
        <v>1062</v>
      </c>
      <c r="B100" s="25" t="s">
        <v>127</v>
      </c>
      <c r="C100" s="97">
        <v>252000</v>
      </c>
      <c r="D100" s="98"/>
      <c r="E100" s="28"/>
      <c r="F100" s="93"/>
      <c r="J100" s="207"/>
      <c r="M100" s="94"/>
    </row>
    <row r="101" spans="1:13">
      <c r="A101" s="248">
        <v>1061</v>
      </c>
      <c r="B101" s="25" t="s">
        <v>128</v>
      </c>
      <c r="C101" s="97">
        <v>242400</v>
      </c>
      <c r="D101" s="98"/>
      <c r="E101" s="28"/>
      <c r="F101" s="93"/>
      <c r="J101" s="207"/>
      <c r="M101" s="94"/>
    </row>
    <row r="102" spans="1:13">
      <c r="A102" s="248">
        <v>1060</v>
      </c>
      <c r="B102" s="25" t="s">
        <v>129</v>
      </c>
      <c r="C102" s="97">
        <v>230100</v>
      </c>
      <c r="D102" s="98"/>
      <c r="E102" s="28"/>
      <c r="F102" s="93"/>
      <c r="J102" s="207"/>
      <c r="M102" s="94"/>
    </row>
    <row r="103" spans="1:13">
      <c r="B103" s="30"/>
      <c r="C103" s="82"/>
      <c r="D103" s="83"/>
      <c r="E103" s="33"/>
      <c r="F103" s="85"/>
      <c r="J103" s="207"/>
      <c r="M103" s="94"/>
    </row>
    <row r="104" spans="1:13">
      <c r="A104" s="35">
        <v>7401</v>
      </c>
      <c r="B104" s="25" t="s">
        <v>130</v>
      </c>
      <c r="C104" s="99">
        <v>486700</v>
      </c>
      <c r="D104" s="98"/>
      <c r="E104" s="37"/>
      <c r="F104" s="28"/>
      <c r="J104" s="207"/>
      <c r="M104" s="94"/>
    </row>
    <row r="105" spans="1:13">
      <c r="A105" s="35">
        <v>7441</v>
      </c>
      <c r="B105" s="25" t="s">
        <v>166</v>
      </c>
      <c r="C105" s="99">
        <v>529500</v>
      </c>
      <c r="D105" s="98"/>
      <c r="E105" s="37"/>
      <c r="F105" s="28"/>
      <c r="J105" s="207"/>
      <c r="M105" s="94"/>
    </row>
    <row r="106" spans="1:13">
      <c r="A106" s="35">
        <v>7440</v>
      </c>
      <c r="B106" s="25" t="s">
        <v>167</v>
      </c>
      <c r="C106" s="99">
        <v>584400</v>
      </c>
      <c r="D106" s="98"/>
      <c r="E106" s="28"/>
      <c r="F106" s="28"/>
      <c r="J106" s="207"/>
      <c r="M106" s="94"/>
    </row>
    <row r="107" spans="1:13" ht="12" thickBot="1">
      <c r="B107" s="30"/>
      <c r="C107" s="82"/>
      <c r="D107" s="83"/>
      <c r="E107" s="33"/>
      <c r="F107" s="85"/>
      <c r="J107" s="207"/>
      <c r="M107" s="94"/>
    </row>
    <row r="108" spans="1:13" ht="12" thickBot="1">
      <c r="B108" s="30"/>
      <c r="C108" s="82"/>
      <c r="D108" s="83"/>
      <c r="E108" s="38" t="s">
        <v>27</v>
      </c>
      <c r="F108" s="38" t="s">
        <v>28</v>
      </c>
      <c r="J108" s="207"/>
      <c r="M108" s="94"/>
    </row>
    <row r="109" spans="1:13">
      <c r="A109" s="35">
        <v>5603</v>
      </c>
      <c r="B109" s="53" t="s">
        <v>133</v>
      </c>
      <c r="C109" s="97">
        <v>372400</v>
      </c>
      <c r="D109" s="93">
        <f>C109-J109</f>
        <v>362400</v>
      </c>
      <c r="E109" s="37">
        <f>C109*0.96</f>
        <v>357504</v>
      </c>
      <c r="F109" s="28">
        <f>C109*0.93</f>
        <v>346332</v>
      </c>
      <c r="H109" s="208">
        <f>A109</f>
        <v>5603</v>
      </c>
      <c r="I109" s="208">
        <v>2016</v>
      </c>
      <c r="J109" s="209">
        <v>10000</v>
      </c>
      <c r="M109" s="94"/>
    </row>
    <row r="110" spans="1:13">
      <c r="A110" s="35">
        <v>5601</v>
      </c>
      <c r="B110" s="53" t="s">
        <v>134</v>
      </c>
      <c r="C110" s="97">
        <v>375600</v>
      </c>
      <c r="D110" s="93">
        <f>C110-J110</f>
        <v>365600</v>
      </c>
      <c r="E110" s="37">
        <f>C110*0.96</f>
        <v>360576</v>
      </c>
      <c r="F110" s="28">
        <f>C110*0.93</f>
        <v>349308</v>
      </c>
      <c r="H110" s="208">
        <f>A110</f>
        <v>5601</v>
      </c>
      <c r="I110" s="208">
        <v>2016</v>
      </c>
      <c r="J110" s="209">
        <v>10000</v>
      </c>
      <c r="M110" s="94"/>
    </row>
    <row r="111" spans="1:13">
      <c r="A111" s="35">
        <v>5611</v>
      </c>
      <c r="B111" s="25" t="s">
        <v>135</v>
      </c>
      <c r="C111" s="47">
        <v>450000</v>
      </c>
      <c r="D111" s="93">
        <f>C111-J111</f>
        <v>440000</v>
      </c>
      <c r="E111" s="37">
        <f>C111*0.96</f>
        <v>432000</v>
      </c>
      <c r="F111" s="28">
        <f>C111*0.93</f>
        <v>418500</v>
      </c>
      <c r="H111" s="208">
        <f>A111</f>
        <v>5611</v>
      </c>
      <c r="I111" s="208">
        <v>2016</v>
      </c>
      <c r="J111" s="209">
        <v>10000</v>
      </c>
      <c r="M111" s="94"/>
    </row>
    <row r="112" spans="1:13">
      <c r="B112" s="30"/>
      <c r="C112" s="82"/>
      <c r="D112" s="83"/>
      <c r="E112" s="251"/>
      <c r="F112" s="251"/>
      <c r="J112" s="207"/>
      <c r="M112" s="94"/>
    </row>
    <row r="113" spans="1:13">
      <c r="A113" s="35">
        <v>7494</v>
      </c>
      <c r="B113" s="25" t="s">
        <v>136</v>
      </c>
      <c r="C113" s="99">
        <v>255800</v>
      </c>
      <c r="D113" s="98"/>
      <c r="E113" s="37">
        <f>C113*0.96</f>
        <v>245568</v>
      </c>
      <c r="F113" s="28">
        <f>C113*0.93</f>
        <v>237894</v>
      </c>
      <c r="J113" s="207"/>
      <c r="M113" s="94"/>
    </row>
    <row r="114" spans="1:13">
      <c r="A114" s="35">
        <v>7493</v>
      </c>
      <c r="B114" s="39" t="s">
        <v>137</v>
      </c>
      <c r="C114" s="99">
        <v>277000</v>
      </c>
      <c r="D114" s="98"/>
      <c r="E114" s="37">
        <f>C114*0.96</f>
        <v>265920</v>
      </c>
      <c r="F114" s="28">
        <f>C114*0.93</f>
        <v>257610</v>
      </c>
      <c r="J114" s="207"/>
      <c r="M114" s="94"/>
    </row>
    <row r="115" spans="1:13">
      <c r="A115" s="35">
        <v>7497</v>
      </c>
      <c r="B115" s="25" t="s">
        <v>138</v>
      </c>
      <c r="C115" s="99">
        <v>316700</v>
      </c>
      <c r="D115" s="98"/>
      <c r="E115" s="37">
        <f>C115*0.96</f>
        <v>304032</v>
      </c>
      <c r="F115" s="28">
        <f>C115*0.93</f>
        <v>294531</v>
      </c>
      <c r="J115" s="207"/>
      <c r="M115" s="94"/>
    </row>
    <row r="116" spans="1:13">
      <c r="A116" s="35">
        <v>7495</v>
      </c>
      <c r="B116" s="25" t="s">
        <v>139</v>
      </c>
      <c r="C116" s="99">
        <v>331200</v>
      </c>
      <c r="D116" s="98"/>
      <c r="E116" s="37">
        <f>C116*0.96</f>
        <v>317952</v>
      </c>
      <c r="F116" s="28">
        <f>C116*0.93</f>
        <v>308016</v>
      </c>
      <c r="J116" s="207"/>
      <c r="M116" s="94"/>
    </row>
    <row r="117" spans="1:13">
      <c r="B117" s="30"/>
      <c r="C117" s="82"/>
      <c r="D117" s="83"/>
      <c r="E117" s="33"/>
      <c r="F117" s="85"/>
      <c r="J117" s="207"/>
      <c r="M117" s="94"/>
    </row>
    <row r="118" spans="1:13">
      <c r="A118" s="35">
        <v>6981</v>
      </c>
      <c r="B118" s="25" t="s">
        <v>33</v>
      </c>
      <c r="C118" s="99">
        <v>510500</v>
      </c>
      <c r="D118" s="40">
        <f>C118-J118</f>
        <v>480500</v>
      </c>
      <c r="E118" s="37">
        <f>C118*0.96</f>
        <v>490080</v>
      </c>
      <c r="F118" s="28">
        <f>C118*0.93</f>
        <v>474765</v>
      </c>
      <c r="G118" s="41"/>
      <c r="H118" s="208">
        <f>A118</f>
        <v>6981</v>
      </c>
      <c r="I118" s="208">
        <v>2016</v>
      </c>
      <c r="J118" s="209">
        <v>30000</v>
      </c>
      <c r="M118" s="94"/>
    </row>
    <row r="119" spans="1:13">
      <c r="A119" s="35">
        <v>6980</v>
      </c>
      <c r="B119" s="25" t="s">
        <v>34</v>
      </c>
      <c r="C119" s="99">
        <v>575700</v>
      </c>
      <c r="D119" s="40">
        <f>C119-J119</f>
        <v>550700</v>
      </c>
      <c r="E119" s="37">
        <f>C119*0.96</f>
        <v>552672</v>
      </c>
      <c r="F119" s="28">
        <f>C119*0.93</f>
        <v>535401</v>
      </c>
      <c r="G119" s="41"/>
      <c r="H119" s="208">
        <f>A119</f>
        <v>6980</v>
      </c>
      <c r="I119" s="208">
        <v>2016</v>
      </c>
      <c r="J119" s="209">
        <v>25000</v>
      </c>
      <c r="M119" s="94"/>
    </row>
    <row r="120" spans="1:13">
      <c r="A120" s="35">
        <v>6987</v>
      </c>
      <c r="B120" s="25" t="s">
        <v>140</v>
      </c>
      <c r="C120" s="99">
        <v>646600</v>
      </c>
      <c r="D120" s="40">
        <f>C120-J120</f>
        <v>606600</v>
      </c>
      <c r="E120" s="37">
        <f>C120*0.96</f>
        <v>620736</v>
      </c>
      <c r="F120" s="28">
        <f>C120*0.93</f>
        <v>601338</v>
      </c>
      <c r="G120" s="41"/>
      <c r="H120" s="208">
        <f>A120</f>
        <v>6987</v>
      </c>
      <c r="I120" s="208">
        <v>2016</v>
      </c>
      <c r="J120" s="209">
        <v>40000</v>
      </c>
      <c r="M120" s="94"/>
    </row>
    <row r="121" spans="1:13">
      <c r="A121" s="35">
        <v>6986</v>
      </c>
      <c r="B121" s="25" t="s">
        <v>141</v>
      </c>
      <c r="C121" s="99">
        <v>668800</v>
      </c>
      <c r="D121" s="40">
        <f>C121-J121</f>
        <v>628800</v>
      </c>
      <c r="E121" s="37">
        <f>C121*0.96</f>
        <v>642048</v>
      </c>
      <c r="F121" s="28">
        <f>C121*0.93</f>
        <v>621984</v>
      </c>
      <c r="G121" s="41"/>
      <c r="H121" s="208">
        <f>A121</f>
        <v>6986</v>
      </c>
      <c r="I121" s="208">
        <v>2016</v>
      </c>
      <c r="J121" s="209">
        <v>40000</v>
      </c>
      <c r="M121" s="94"/>
    </row>
    <row r="122" spans="1:13">
      <c r="B122" s="30"/>
      <c r="C122" s="82"/>
      <c r="D122" s="83"/>
      <c r="E122" s="33"/>
      <c r="F122" s="85"/>
      <c r="J122" s="207"/>
      <c r="M122" s="94"/>
    </row>
    <row r="123" spans="1:13">
      <c r="A123" s="35">
        <v>7986</v>
      </c>
      <c r="B123" s="25" t="s">
        <v>142</v>
      </c>
      <c r="C123" s="99">
        <v>840400</v>
      </c>
      <c r="D123" s="291">
        <f>C123-J123</f>
        <v>800400</v>
      </c>
      <c r="E123" s="37">
        <f>C123*0.96</f>
        <v>806784</v>
      </c>
      <c r="F123" s="28">
        <f>C123*0.93</f>
        <v>781572</v>
      </c>
      <c r="H123" s="208">
        <f>A123</f>
        <v>7986</v>
      </c>
      <c r="I123" s="208">
        <v>2016</v>
      </c>
      <c r="J123" s="209">
        <v>40000</v>
      </c>
      <c r="M123" s="94"/>
    </row>
    <row r="124" spans="1:13">
      <c r="A124" s="35">
        <v>7983</v>
      </c>
      <c r="B124" s="25" t="s">
        <v>143</v>
      </c>
      <c r="C124" s="99">
        <v>909200</v>
      </c>
      <c r="D124" s="291">
        <f>C124-J124</f>
        <v>869200</v>
      </c>
      <c r="E124" s="37">
        <f>C124*0.96</f>
        <v>872832</v>
      </c>
      <c r="F124" s="28">
        <f>C124*0.93</f>
        <v>845556</v>
      </c>
      <c r="H124" s="208">
        <f>A124</f>
        <v>7983</v>
      </c>
      <c r="I124" s="208">
        <v>2016</v>
      </c>
      <c r="J124" s="209">
        <v>40000</v>
      </c>
      <c r="M124" s="94"/>
    </row>
    <row r="125" spans="1:13">
      <c r="B125" s="30"/>
      <c r="C125" s="82"/>
      <c r="D125" s="83"/>
      <c r="E125" s="33"/>
      <c r="F125" s="85"/>
      <c r="J125" s="207"/>
      <c r="M125" s="94"/>
    </row>
    <row r="126" spans="1:13">
      <c r="A126" s="35">
        <v>8107</v>
      </c>
      <c r="B126" s="25" t="s">
        <v>144</v>
      </c>
      <c r="C126" s="99">
        <v>589300</v>
      </c>
      <c r="D126" s="98"/>
      <c r="E126" s="37">
        <f>C126*0.96</f>
        <v>565728</v>
      </c>
      <c r="F126" s="28">
        <f>C126*0.93</f>
        <v>548049</v>
      </c>
      <c r="J126" s="207"/>
      <c r="M126" s="94"/>
    </row>
    <row r="127" spans="1:13">
      <c r="A127" s="35">
        <v>8127</v>
      </c>
      <c r="B127" s="25" t="s">
        <v>145</v>
      </c>
      <c r="C127" s="99">
        <v>732400</v>
      </c>
      <c r="D127" s="45"/>
      <c r="E127" s="37">
        <f>C127*0.96</f>
        <v>703104</v>
      </c>
      <c r="F127" s="28">
        <f>C127*0.93</f>
        <v>681132</v>
      </c>
      <c r="J127" s="207"/>
      <c r="M127" s="94"/>
    </row>
    <row r="128" spans="1:13">
      <c r="A128" s="35"/>
      <c r="B128" s="30"/>
      <c r="C128" s="82"/>
      <c r="D128" s="46"/>
      <c r="E128" s="33"/>
      <c r="F128" s="33"/>
      <c r="J128" s="207"/>
      <c r="M128" s="94"/>
    </row>
    <row r="129" spans="1:13">
      <c r="A129" s="35">
        <v>2201</v>
      </c>
      <c r="B129" s="25" t="s">
        <v>168</v>
      </c>
      <c r="C129" s="47">
        <v>216200</v>
      </c>
      <c r="D129" s="98"/>
      <c r="E129" s="37">
        <f>C129*0.96</f>
        <v>207552</v>
      </c>
      <c r="F129" s="28">
        <f>C129*0.93</f>
        <v>201066</v>
      </c>
      <c r="H129" s="42"/>
      <c r="I129" s="42"/>
      <c r="J129" s="81"/>
      <c r="M129" s="94"/>
    </row>
    <row r="130" spans="1:13">
      <c r="A130" s="35">
        <v>2202</v>
      </c>
      <c r="B130" s="25" t="s">
        <v>169</v>
      </c>
      <c r="C130" s="47">
        <v>223200</v>
      </c>
      <c r="D130" s="98"/>
      <c r="E130" s="37">
        <f>C130*0.96</f>
        <v>214272</v>
      </c>
      <c r="F130" s="28">
        <f>C130*0.93</f>
        <v>207576</v>
      </c>
      <c r="H130" s="42"/>
      <c r="I130" s="42"/>
      <c r="J130" s="81"/>
      <c r="M130" s="94"/>
    </row>
    <row r="131" spans="1:13">
      <c r="A131" s="35">
        <v>2203</v>
      </c>
      <c r="B131" s="25" t="s">
        <v>170</v>
      </c>
      <c r="C131" s="47">
        <v>193800</v>
      </c>
      <c r="D131" s="98"/>
      <c r="E131" s="37">
        <f>C131*0.96</f>
        <v>186048</v>
      </c>
      <c r="F131" s="28">
        <f>C131*0.93</f>
        <v>180234</v>
      </c>
      <c r="H131" s="42"/>
      <c r="I131" s="42"/>
      <c r="J131" s="81"/>
      <c r="M131" s="94"/>
    </row>
    <row r="132" spans="1:13" ht="12" thickBot="1">
      <c r="A132" s="35"/>
      <c r="B132" s="30"/>
      <c r="C132" s="100"/>
      <c r="D132" s="83"/>
      <c r="E132" s="33"/>
      <c r="F132" s="33"/>
      <c r="J132" s="207"/>
      <c r="M132" s="94"/>
    </row>
    <row r="133" spans="1:13" ht="12" thickBot="1">
      <c r="E133" s="38" t="s">
        <v>44</v>
      </c>
      <c r="F133" s="38" t="s">
        <v>69</v>
      </c>
      <c r="J133" s="207"/>
      <c r="M133" s="94"/>
    </row>
    <row r="134" spans="1:13">
      <c r="A134" s="248">
        <v>1080</v>
      </c>
      <c r="B134" s="25" t="s">
        <v>70</v>
      </c>
      <c r="C134" s="99">
        <v>202900</v>
      </c>
      <c r="D134" s="98">
        <f>C134-J134</f>
        <v>192900</v>
      </c>
      <c r="E134" s="28">
        <f>C134*0.95</f>
        <v>192755</v>
      </c>
      <c r="F134" s="93">
        <f>C134*0.92</f>
        <v>186668</v>
      </c>
      <c r="H134" s="208">
        <f>A134</f>
        <v>1080</v>
      </c>
      <c r="I134" s="208">
        <v>2016</v>
      </c>
      <c r="J134" s="209">
        <v>10000</v>
      </c>
      <c r="M134" s="94"/>
    </row>
    <row r="135" spans="1:13">
      <c r="A135" s="248">
        <v>1081</v>
      </c>
      <c r="B135" s="25" t="s">
        <v>171</v>
      </c>
      <c r="C135" s="99">
        <v>222400</v>
      </c>
      <c r="D135" s="98">
        <f>C135-J135</f>
        <v>212400</v>
      </c>
      <c r="E135" s="28">
        <f>C135*0.95</f>
        <v>211280</v>
      </c>
      <c r="F135" s="93">
        <f>C135*0.92</f>
        <v>204608</v>
      </c>
      <c r="H135" s="208">
        <f>A135</f>
        <v>1081</v>
      </c>
      <c r="I135" s="208">
        <v>2016</v>
      </c>
      <c r="J135" s="209">
        <v>10000</v>
      </c>
      <c r="M135" s="94"/>
    </row>
    <row r="136" spans="1:13">
      <c r="A136" s="248">
        <v>1083</v>
      </c>
      <c r="B136" s="25" t="s">
        <v>172</v>
      </c>
      <c r="C136" s="99">
        <v>234300</v>
      </c>
      <c r="D136" s="98">
        <f>C136-J136</f>
        <v>224300</v>
      </c>
      <c r="E136" s="28">
        <f>C136*0.95</f>
        <v>222585</v>
      </c>
      <c r="F136" s="93">
        <f>C136*0.92</f>
        <v>215556</v>
      </c>
      <c r="H136" s="208">
        <f>A136</f>
        <v>1083</v>
      </c>
      <c r="I136" s="208">
        <v>2016</v>
      </c>
      <c r="J136" s="209">
        <v>10000</v>
      </c>
      <c r="M136" s="94"/>
    </row>
    <row r="137" spans="1:13" ht="12" thickBot="1">
      <c r="B137" s="30"/>
      <c r="C137" s="82"/>
      <c r="D137" s="83"/>
      <c r="E137" s="33"/>
      <c r="F137" s="85"/>
      <c r="J137" s="207"/>
      <c r="M137" s="94"/>
    </row>
    <row r="138" spans="1:13" ht="12" thickBot="1">
      <c r="B138" s="30"/>
      <c r="C138" s="82"/>
      <c r="D138" s="83"/>
      <c r="E138" s="38" t="s">
        <v>44</v>
      </c>
      <c r="F138" s="38" t="s">
        <v>45</v>
      </c>
      <c r="J138" s="207"/>
      <c r="M138" s="94"/>
    </row>
    <row r="139" spans="1:13">
      <c r="A139" s="35">
        <v>2592</v>
      </c>
      <c r="B139" s="25" t="s">
        <v>46</v>
      </c>
      <c r="C139" s="99">
        <v>338600</v>
      </c>
      <c r="D139" s="98">
        <f>C139-J139</f>
        <v>318600</v>
      </c>
      <c r="E139" s="28">
        <f>C139*0.95</f>
        <v>321670</v>
      </c>
      <c r="F139" s="93">
        <f>C139*0.91</f>
        <v>308126</v>
      </c>
      <c r="H139" s="208">
        <f>A139</f>
        <v>2592</v>
      </c>
      <c r="I139" s="208">
        <v>2016</v>
      </c>
      <c r="J139" s="209">
        <v>20000</v>
      </c>
      <c r="M139" s="94"/>
    </row>
    <row r="140" spans="1:13">
      <c r="A140" s="35">
        <v>2593</v>
      </c>
      <c r="B140" s="25" t="s">
        <v>151</v>
      </c>
      <c r="C140" s="99">
        <v>375400</v>
      </c>
      <c r="D140" s="98">
        <f>C140-J140</f>
        <v>355400</v>
      </c>
      <c r="E140" s="28">
        <f>C140*0.95</f>
        <v>356630</v>
      </c>
      <c r="F140" s="93">
        <f>C140*0.91</f>
        <v>341614</v>
      </c>
      <c r="H140" s="208">
        <f>A140</f>
        <v>2593</v>
      </c>
      <c r="I140" s="208">
        <v>2016</v>
      </c>
      <c r="J140" s="209">
        <v>20000</v>
      </c>
      <c r="M140" s="94"/>
    </row>
    <row r="141" spans="1:13">
      <c r="A141" s="35">
        <v>2594</v>
      </c>
      <c r="B141" s="25" t="s">
        <v>152</v>
      </c>
      <c r="C141" s="99">
        <v>404700</v>
      </c>
      <c r="D141" s="98">
        <f>C141-J141</f>
        <v>379700</v>
      </c>
      <c r="E141" s="28">
        <f>C141*0.95</f>
        <v>384465</v>
      </c>
      <c r="F141" s="93">
        <f>C141*0.91</f>
        <v>368277</v>
      </c>
      <c r="H141" s="208">
        <f>A141</f>
        <v>2594</v>
      </c>
      <c r="I141" s="208">
        <v>2016</v>
      </c>
      <c r="J141" s="209">
        <v>25000</v>
      </c>
      <c r="M141" s="94"/>
    </row>
    <row r="142" spans="1:13">
      <c r="A142" s="35">
        <v>2590</v>
      </c>
      <c r="B142" s="25" t="s">
        <v>49</v>
      </c>
      <c r="C142" s="99">
        <v>442400</v>
      </c>
      <c r="D142" s="98">
        <f>C142-J142</f>
        <v>412400</v>
      </c>
      <c r="E142" s="28">
        <f>C142*0.95</f>
        <v>420280</v>
      </c>
      <c r="F142" s="93">
        <f>C142*0.91</f>
        <v>402584</v>
      </c>
      <c r="H142" s="208">
        <f>A142</f>
        <v>2590</v>
      </c>
      <c r="I142" s="208">
        <v>2016</v>
      </c>
      <c r="J142" s="209">
        <v>30000</v>
      </c>
      <c r="M142" s="94"/>
    </row>
    <row r="143" spans="1:13">
      <c r="A143" s="35">
        <v>2595</v>
      </c>
      <c r="B143" s="25" t="s">
        <v>50</v>
      </c>
      <c r="C143" s="99">
        <v>463800</v>
      </c>
      <c r="D143" s="98">
        <f>C143-J143</f>
        <v>433800</v>
      </c>
      <c r="E143" s="28">
        <f>C143*0.95</f>
        <v>440610</v>
      </c>
      <c r="F143" s="93">
        <f>C143*0.91</f>
        <v>422058</v>
      </c>
      <c r="H143" s="208">
        <f>A143</f>
        <v>2595</v>
      </c>
      <c r="I143" s="208">
        <v>2016</v>
      </c>
      <c r="J143" s="209">
        <v>30000</v>
      </c>
      <c r="M143" s="94"/>
    </row>
    <row r="144" spans="1:13">
      <c r="B144" s="30"/>
      <c r="C144" s="82"/>
      <c r="D144" s="83"/>
      <c r="E144" s="33"/>
      <c r="F144" s="85"/>
      <c r="J144" s="207"/>
      <c r="M144" s="94"/>
    </row>
    <row r="145" spans="1:13">
      <c r="A145" s="48">
        <v>1784</v>
      </c>
      <c r="B145" s="25" t="s">
        <v>153</v>
      </c>
      <c r="C145" s="99">
        <v>242300</v>
      </c>
      <c r="D145" s="98">
        <f t="shared" ref="D145:D151" si="2">C145-J145</f>
        <v>232300</v>
      </c>
      <c r="E145" s="28">
        <f t="shared" ref="E145:E151" si="3">C145*0.95</f>
        <v>230185</v>
      </c>
      <c r="F145" s="93">
        <f t="shared" ref="F145:F151" si="4">C145*0.91</f>
        <v>220493</v>
      </c>
      <c r="G145" s="101"/>
      <c r="H145" s="208">
        <f t="shared" ref="H145:H151" si="5">A145</f>
        <v>1784</v>
      </c>
      <c r="I145" s="208">
        <v>2016</v>
      </c>
      <c r="J145" s="209">
        <v>10000</v>
      </c>
      <c r="M145" s="94"/>
    </row>
    <row r="146" spans="1:13">
      <c r="A146" s="48">
        <v>1797</v>
      </c>
      <c r="B146" s="25" t="s">
        <v>52</v>
      </c>
      <c r="C146" s="99">
        <v>255500</v>
      </c>
      <c r="D146" s="98">
        <f t="shared" si="2"/>
        <v>245500</v>
      </c>
      <c r="E146" s="28">
        <f t="shared" si="3"/>
        <v>242725</v>
      </c>
      <c r="F146" s="93">
        <f t="shared" si="4"/>
        <v>232505</v>
      </c>
      <c r="G146" s="101"/>
      <c r="H146" s="208">
        <f t="shared" si="5"/>
        <v>1797</v>
      </c>
      <c r="I146" s="208">
        <v>2016</v>
      </c>
      <c r="J146" s="209">
        <v>10000</v>
      </c>
      <c r="M146" s="94"/>
    </row>
    <row r="147" spans="1:13">
      <c r="A147" s="35">
        <v>1796</v>
      </c>
      <c r="B147" s="25" t="s">
        <v>53</v>
      </c>
      <c r="C147" s="99">
        <v>260200</v>
      </c>
      <c r="D147" s="98">
        <f t="shared" si="2"/>
        <v>250200</v>
      </c>
      <c r="E147" s="28">
        <f t="shared" si="3"/>
        <v>247190</v>
      </c>
      <c r="F147" s="93">
        <f t="shared" si="4"/>
        <v>236782</v>
      </c>
      <c r="G147" s="101"/>
      <c r="H147" s="208">
        <f t="shared" si="5"/>
        <v>1796</v>
      </c>
      <c r="I147" s="208">
        <v>2016</v>
      </c>
      <c r="J147" s="209">
        <v>10000</v>
      </c>
      <c r="M147" s="94"/>
    </row>
    <row r="148" spans="1:13">
      <c r="A148" s="35">
        <v>1794</v>
      </c>
      <c r="B148" s="25" t="s">
        <v>54</v>
      </c>
      <c r="C148" s="99">
        <v>291400</v>
      </c>
      <c r="D148" s="98">
        <f t="shared" si="2"/>
        <v>279400</v>
      </c>
      <c r="E148" s="28">
        <f t="shared" si="3"/>
        <v>276830</v>
      </c>
      <c r="F148" s="93">
        <f t="shared" si="4"/>
        <v>265174</v>
      </c>
      <c r="G148" s="101"/>
      <c r="H148" s="208">
        <f t="shared" si="5"/>
        <v>1794</v>
      </c>
      <c r="I148" s="208">
        <v>2016</v>
      </c>
      <c r="J148" s="209">
        <v>12000</v>
      </c>
      <c r="M148" s="94"/>
    </row>
    <row r="149" spans="1:13">
      <c r="A149" s="35">
        <v>1781</v>
      </c>
      <c r="B149" s="25" t="s">
        <v>55</v>
      </c>
      <c r="C149" s="102">
        <v>296700</v>
      </c>
      <c r="D149" s="98">
        <f t="shared" si="2"/>
        <v>278700</v>
      </c>
      <c r="E149" s="28">
        <f t="shared" si="3"/>
        <v>281865</v>
      </c>
      <c r="F149" s="93">
        <f t="shared" si="4"/>
        <v>269997</v>
      </c>
      <c r="G149" s="101"/>
      <c r="H149" s="208">
        <f t="shared" si="5"/>
        <v>1781</v>
      </c>
      <c r="I149" s="208">
        <v>2016</v>
      </c>
      <c r="J149" s="209">
        <v>18000</v>
      </c>
      <c r="M149" s="94"/>
    </row>
    <row r="150" spans="1:13">
      <c r="A150" s="35">
        <v>1782</v>
      </c>
      <c r="B150" s="53" t="s">
        <v>56</v>
      </c>
      <c r="C150" s="97">
        <v>314300</v>
      </c>
      <c r="D150" s="98">
        <f t="shared" si="2"/>
        <v>296300</v>
      </c>
      <c r="E150" s="28">
        <f t="shared" si="3"/>
        <v>298585</v>
      </c>
      <c r="F150" s="93">
        <f t="shared" si="4"/>
        <v>286013</v>
      </c>
      <c r="G150" s="101"/>
      <c r="H150" s="208">
        <f t="shared" si="5"/>
        <v>1782</v>
      </c>
      <c r="I150" s="208">
        <v>2016</v>
      </c>
      <c r="J150" s="209">
        <v>18000</v>
      </c>
      <c r="M150" s="94"/>
    </row>
    <row r="151" spans="1:13">
      <c r="A151" s="35">
        <v>1783</v>
      </c>
      <c r="B151" s="53" t="s">
        <v>154</v>
      </c>
      <c r="C151" s="97">
        <v>342800</v>
      </c>
      <c r="D151" s="98">
        <f t="shared" si="2"/>
        <v>324800</v>
      </c>
      <c r="E151" s="28">
        <f t="shared" si="3"/>
        <v>325660</v>
      </c>
      <c r="F151" s="93">
        <f t="shared" si="4"/>
        <v>311948</v>
      </c>
      <c r="H151" s="208">
        <f t="shared" si="5"/>
        <v>1783</v>
      </c>
      <c r="I151" s="208">
        <v>2016</v>
      </c>
      <c r="J151" s="209">
        <v>18000</v>
      </c>
      <c r="M151" s="94"/>
    </row>
    <row r="152" spans="1:13">
      <c r="A152" s="35"/>
      <c r="B152" s="54"/>
      <c r="C152" s="82"/>
      <c r="D152" s="83"/>
      <c r="E152" s="33"/>
      <c r="F152" s="85"/>
      <c r="H152" s="42"/>
      <c r="I152" s="42"/>
      <c r="J152" s="81"/>
      <c r="M152" s="94"/>
    </row>
    <row r="153" spans="1:13">
      <c r="A153" s="35">
        <v>4493</v>
      </c>
      <c r="B153" s="25" t="s">
        <v>155</v>
      </c>
      <c r="C153" s="99">
        <v>346700</v>
      </c>
      <c r="D153" s="98">
        <f>C153-J153</f>
        <v>334700</v>
      </c>
      <c r="E153" s="28">
        <f>C153*0.95</f>
        <v>329365</v>
      </c>
      <c r="F153" s="93">
        <f>C153*0.91</f>
        <v>315497</v>
      </c>
      <c r="H153" s="208">
        <f>A153</f>
        <v>4493</v>
      </c>
      <c r="I153" s="208">
        <v>2016</v>
      </c>
      <c r="J153" s="209">
        <v>12000</v>
      </c>
      <c r="M153" s="94"/>
    </row>
    <row r="154" spans="1:13">
      <c r="A154" s="35">
        <v>4492</v>
      </c>
      <c r="B154" s="25" t="s">
        <v>156</v>
      </c>
      <c r="C154" s="99">
        <v>394600</v>
      </c>
      <c r="D154" s="98">
        <f>C154-J154</f>
        <v>379600</v>
      </c>
      <c r="E154" s="28">
        <f>C154*0.95</f>
        <v>374870</v>
      </c>
      <c r="F154" s="93">
        <f>C154*0.91</f>
        <v>359086</v>
      </c>
      <c r="H154" s="208">
        <f>A154</f>
        <v>4492</v>
      </c>
      <c r="I154" s="208">
        <v>2016</v>
      </c>
      <c r="J154" s="209">
        <v>15000</v>
      </c>
      <c r="M154" s="94"/>
    </row>
    <row r="155" spans="1:13">
      <c r="A155" s="35">
        <v>4498</v>
      </c>
      <c r="B155" s="25" t="s">
        <v>157</v>
      </c>
      <c r="C155" s="99">
        <v>429300</v>
      </c>
      <c r="D155" s="98">
        <f>C155-J155</f>
        <v>411300</v>
      </c>
      <c r="E155" s="28">
        <f>C155*0.95</f>
        <v>407835</v>
      </c>
      <c r="F155" s="93">
        <f>C155*0.91</f>
        <v>390663</v>
      </c>
      <c r="H155" s="208">
        <f>A155</f>
        <v>4498</v>
      </c>
      <c r="I155" s="208">
        <v>2016</v>
      </c>
      <c r="J155" s="209">
        <v>18000</v>
      </c>
      <c r="M155" s="94"/>
    </row>
    <row r="156" spans="1:13">
      <c r="A156" s="35">
        <v>4495</v>
      </c>
      <c r="B156" s="25" t="s">
        <v>158</v>
      </c>
      <c r="C156" s="99">
        <v>473500</v>
      </c>
      <c r="D156" s="98">
        <f>C156-J156</f>
        <v>453500</v>
      </c>
      <c r="E156" s="28">
        <f>C156*0.95</f>
        <v>449825</v>
      </c>
      <c r="F156" s="93">
        <f>C156*0.91</f>
        <v>430885</v>
      </c>
      <c r="H156" s="208">
        <f>A156</f>
        <v>4495</v>
      </c>
      <c r="I156" s="208">
        <v>2016</v>
      </c>
      <c r="J156" s="209">
        <v>20000</v>
      </c>
      <c r="M156" s="94"/>
    </row>
    <row r="157" spans="1:13">
      <c r="A157" s="35">
        <v>4497</v>
      </c>
      <c r="B157" s="25" t="s">
        <v>159</v>
      </c>
      <c r="C157" s="99">
        <v>487700</v>
      </c>
      <c r="D157" s="98">
        <f>C157-J157</f>
        <v>467700</v>
      </c>
      <c r="E157" s="28">
        <f>C157*0.95</f>
        <v>463315</v>
      </c>
      <c r="F157" s="93">
        <f>C157*0.91</f>
        <v>443807</v>
      </c>
      <c r="H157" s="208">
        <f>A157</f>
        <v>4497</v>
      </c>
      <c r="I157" s="208">
        <v>2016</v>
      </c>
      <c r="J157" s="209">
        <v>20000</v>
      </c>
      <c r="M157" s="94"/>
    </row>
    <row r="158" spans="1:13">
      <c r="A158" s="35"/>
      <c r="B158" s="30"/>
      <c r="C158" s="82"/>
      <c r="D158" s="83"/>
      <c r="E158" s="33"/>
      <c r="F158" s="85"/>
      <c r="H158" s="42"/>
      <c r="I158" s="42"/>
      <c r="J158" s="81"/>
      <c r="M158" s="94"/>
    </row>
    <row r="159" spans="1:13">
      <c r="A159" s="35">
        <v>5392</v>
      </c>
      <c r="B159" s="25" t="s">
        <v>74</v>
      </c>
      <c r="C159" s="99">
        <v>465100</v>
      </c>
      <c r="D159" s="98"/>
      <c r="E159" s="28">
        <f>C159*0.95</f>
        <v>441845</v>
      </c>
      <c r="F159" s="93">
        <f>C159*0.91</f>
        <v>423241</v>
      </c>
      <c r="H159" s="42"/>
      <c r="I159" s="42"/>
      <c r="J159" s="81"/>
      <c r="M159" s="94"/>
    </row>
    <row r="160" spans="1:13">
      <c r="A160" s="35">
        <v>5394</v>
      </c>
      <c r="B160" s="25" t="s">
        <v>75</v>
      </c>
      <c r="C160" s="99">
        <v>491800</v>
      </c>
      <c r="D160" s="98">
        <f>C160-J160</f>
        <v>481800</v>
      </c>
      <c r="E160" s="28">
        <f>C160*0.95</f>
        <v>467210</v>
      </c>
      <c r="F160" s="93">
        <f>C160*0.91</f>
        <v>447538</v>
      </c>
      <c r="H160" s="208">
        <f>A160</f>
        <v>5394</v>
      </c>
      <c r="I160" s="208">
        <v>2016</v>
      </c>
      <c r="J160" s="209">
        <v>10000</v>
      </c>
      <c r="M160" s="94"/>
    </row>
    <row r="161" spans="1:19">
      <c r="A161" s="35">
        <v>5396</v>
      </c>
      <c r="B161" s="25" t="s">
        <v>76</v>
      </c>
      <c r="C161" s="99">
        <v>539500</v>
      </c>
      <c r="D161" s="98">
        <f>C161-J161</f>
        <v>529500</v>
      </c>
      <c r="E161" s="28">
        <f>C161*0.95</f>
        <v>512525</v>
      </c>
      <c r="F161" s="93">
        <f>C161*0.91</f>
        <v>490945</v>
      </c>
      <c r="H161" s="208">
        <f>A161</f>
        <v>5396</v>
      </c>
      <c r="I161" s="208">
        <v>2016</v>
      </c>
      <c r="J161" s="209">
        <v>10000</v>
      </c>
      <c r="M161" s="94"/>
    </row>
    <row r="162" spans="1:19">
      <c r="A162" s="35">
        <v>5398</v>
      </c>
      <c r="B162" s="25" t="s">
        <v>160</v>
      </c>
      <c r="C162" s="99">
        <v>596200</v>
      </c>
      <c r="D162" s="98">
        <f>C162-J162</f>
        <v>581200</v>
      </c>
      <c r="E162" s="28">
        <f>C162*0.95</f>
        <v>566390</v>
      </c>
      <c r="F162" s="93">
        <f>C162*0.91</f>
        <v>542542</v>
      </c>
      <c r="H162" s="208">
        <f>A162</f>
        <v>5398</v>
      </c>
      <c r="I162" s="208">
        <v>2016</v>
      </c>
      <c r="J162" s="209">
        <v>15000</v>
      </c>
      <c r="M162" s="94"/>
    </row>
    <row r="163" spans="1:19">
      <c r="A163" s="35">
        <v>5399</v>
      </c>
      <c r="B163" s="25" t="s">
        <v>161</v>
      </c>
      <c r="C163" s="99">
        <v>722500</v>
      </c>
      <c r="D163" s="98">
        <f>C163-J163</f>
        <v>707500</v>
      </c>
      <c r="E163" s="28">
        <f>C163*0.95</f>
        <v>686375</v>
      </c>
      <c r="F163" s="93">
        <f>C163*0.91</f>
        <v>657475</v>
      </c>
      <c r="H163" s="208">
        <f>A163</f>
        <v>5399</v>
      </c>
      <c r="I163" s="208">
        <v>2016</v>
      </c>
      <c r="J163" s="209">
        <v>15000</v>
      </c>
      <c r="M163" s="94"/>
    </row>
    <row r="164" spans="1:19">
      <c r="A164" s="35"/>
      <c r="B164" s="30"/>
      <c r="C164" s="82"/>
      <c r="D164" s="83"/>
      <c r="E164" s="33"/>
      <c r="F164" s="85"/>
      <c r="H164" s="42"/>
      <c r="I164" s="42"/>
      <c r="J164" s="81"/>
      <c r="M164" s="94"/>
    </row>
    <row r="165" spans="1:19">
      <c r="A165" s="35">
        <v>1251</v>
      </c>
      <c r="B165" s="25" t="s">
        <v>80</v>
      </c>
      <c r="C165" s="99">
        <v>339700</v>
      </c>
      <c r="D165" s="93">
        <f>C165-J165</f>
        <v>329700</v>
      </c>
      <c r="E165" s="28">
        <f>C165*0.95</f>
        <v>322715</v>
      </c>
      <c r="F165" s="93">
        <f>C165*0.91</f>
        <v>309127</v>
      </c>
      <c r="H165" s="208">
        <f>A165</f>
        <v>1251</v>
      </c>
      <c r="I165" s="208">
        <v>2016</v>
      </c>
      <c r="J165" s="209">
        <v>10000</v>
      </c>
      <c r="M165" s="94"/>
    </row>
    <row r="166" spans="1:19">
      <c r="A166" s="35">
        <v>1253</v>
      </c>
      <c r="B166" s="25" t="s">
        <v>96</v>
      </c>
      <c r="C166" s="99">
        <v>399700</v>
      </c>
      <c r="D166" s="93">
        <f>C166-J166</f>
        <v>389700</v>
      </c>
      <c r="E166" s="28">
        <f>C166*0.95</f>
        <v>379715</v>
      </c>
      <c r="F166" s="93">
        <f>C166*0.91</f>
        <v>363727</v>
      </c>
      <c r="H166" s="208">
        <f>A166</f>
        <v>1253</v>
      </c>
      <c r="I166" s="208">
        <v>2016</v>
      </c>
      <c r="J166" s="209">
        <v>10000</v>
      </c>
      <c r="M166" s="94"/>
    </row>
    <row r="167" spans="1:19" ht="12" thickBot="1">
      <c r="B167" s="30"/>
      <c r="C167" s="82"/>
      <c r="D167" s="83"/>
      <c r="E167" s="33"/>
      <c r="F167" s="85"/>
      <c r="J167" s="207"/>
      <c r="M167" s="94"/>
    </row>
    <row r="168" spans="1:19" ht="12" thickBot="1">
      <c r="B168" s="30"/>
      <c r="C168" s="85"/>
      <c r="D168" s="83"/>
      <c r="E168" s="257" t="s">
        <v>63</v>
      </c>
      <c r="F168" s="258"/>
      <c r="J168" s="207"/>
      <c r="M168" s="94"/>
    </row>
    <row r="169" spans="1:19" ht="12" thickBot="1">
      <c r="B169" s="30"/>
      <c r="C169" s="85"/>
      <c r="D169" s="83"/>
      <c r="E169" s="259">
        <v>0.05</v>
      </c>
      <c r="F169" s="258"/>
      <c r="J169" s="207"/>
      <c r="M169" s="94"/>
    </row>
    <row r="170" spans="1:19">
      <c r="A170" s="35">
        <v>6190</v>
      </c>
      <c r="B170" s="25" t="s">
        <v>162</v>
      </c>
      <c r="C170" s="97">
        <v>1413300</v>
      </c>
      <c r="D170" s="98"/>
      <c r="E170" s="260">
        <f>C170*0.95</f>
        <v>1342635</v>
      </c>
      <c r="F170" s="261"/>
      <c r="J170" s="207"/>
      <c r="M170" s="94"/>
    </row>
    <row r="171" spans="1:19">
      <c r="B171" s="30"/>
      <c r="C171" s="82"/>
      <c r="D171" s="83"/>
      <c r="E171" s="33"/>
      <c r="F171" s="85"/>
      <c r="J171" s="207"/>
      <c r="M171" s="94"/>
    </row>
    <row r="172" spans="1:19">
      <c r="A172" s="14"/>
      <c r="B172" s="249"/>
      <c r="C172" s="48"/>
      <c r="D172" s="14"/>
      <c r="E172" s="251"/>
      <c r="F172" s="251"/>
      <c r="J172" s="207"/>
      <c r="M172" s="94"/>
    </row>
    <row r="173" spans="1:19" s="3" customFormat="1">
      <c r="A173" s="262" t="s">
        <v>82</v>
      </c>
      <c r="B173" s="262"/>
      <c r="C173" s="262"/>
      <c r="D173" s="262"/>
      <c r="E173" s="262"/>
      <c r="F173" s="262"/>
      <c r="G173" s="262"/>
      <c r="H173" s="214"/>
      <c r="I173" s="214"/>
      <c r="J173" s="214"/>
      <c r="K173" s="204"/>
      <c r="L173" s="87"/>
      <c r="S173" s="88"/>
    </row>
    <row r="174" spans="1:19">
      <c r="B174" s="60"/>
      <c r="C174" s="60"/>
      <c r="D174" s="60"/>
      <c r="E174" s="60"/>
      <c r="F174" s="60"/>
      <c r="G174" s="41"/>
      <c r="L174" s="87"/>
      <c r="M174" s="94"/>
      <c r="S174" s="96"/>
    </row>
    <row r="175" spans="1:19">
      <c r="A175" s="263" t="s">
        <v>83</v>
      </c>
      <c r="B175" s="263"/>
      <c r="C175" s="263"/>
      <c r="D175" s="263"/>
      <c r="E175" s="263"/>
      <c r="F175" s="263"/>
      <c r="G175" s="263"/>
    </row>
    <row r="176" spans="1:19">
      <c r="A176" s="263" t="s">
        <v>84</v>
      </c>
      <c r="B176" s="263"/>
      <c r="C176" s="263"/>
      <c r="D176" s="263"/>
      <c r="E176" s="263"/>
      <c r="F176" s="263"/>
      <c r="G176" s="263"/>
    </row>
    <row r="177" spans="1:10">
      <c r="B177" s="250"/>
      <c r="C177" s="250"/>
      <c r="D177" s="250"/>
      <c r="E177" s="250"/>
      <c r="F177" s="250"/>
    </row>
    <row r="178" spans="1:10">
      <c r="A178" s="262" t="s">
        <v>85</v>
      </c>
      <c r="B178" s="262"/>
      <c r="C178" s="262"/>
      <c r="D178" s="262"/>
      <c r="E178" s="262"/>
      <c r="F178" s="262"/>
      <c r="G178" s="262"/>
      <c r="H178" s="215"/>
      <c r="I178" s="215"/>
      <c r="J178" s="215"/>
    </row>
  </sheetData>
  <mergeCells count="23">
    <mergeCell ref="E170:F170"/>
    <mergeCell ref="A173:G173"/>
    <mergeCell ref="A175:G175"/>
    <mergeCell ref="A176:G176"/>
    <mergeCell ref="A178:G178"/>
    <mergeCell ref="E89:F89"/>
    <mergeCell ref="E90:F90"/>
    <mergeCell ref="E91:F91"/>
    <mergeCell ref="B93:F93"/>
    <mergeCell ref="E168:F168"/>
    <mergeCell ref="E169:F169"/>
    <mergeCell ref="A12:A13"/>
    <mergeCell ref="B12:B13"/>
    <mergeCell ref="E12:E13"/>
    <mergeCell ref="F12:F13"/>
    <mergeCell ref="B14:F14"/>
    <mergeCell ref="E88:F88"/>
    <mergeCell ref="B4:F4"/>
    <mergeCell ref="B5:F5"/>
    <mergeCell ref="A7:G7"/>
    <mergeCell ref="A8:F8"/>
    <mergeCell ref="E10:F10"/>
    <mergeCell ref="E11:F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179"/>
  <sheetViews>
    <sheetView tabSelected="1" workbookViewId="0">
      <selection activeCell="H9" sqref="H9"/>
    </sheetView>
  </sheetViews>
  <sheetFormatPr baseColWidth="10" defaultRowHeight="11.25"/>
  <cols>
    <col min="1" max="1" width="11.42578125" style="248"/>
    <col min="2" max="2" width="28.5703125" style="2" bestFit="1" customWidth="1"/>
    <col min="3" max="3" width="12" style="2" bestFit="1" customWidth="1"/>
    <col min="4" max="4" width="11.42578125" style="2"/>
    <col min="5" max="7" width="11.42578125" style="123"/>
    <col min="8" max="10" width="11.42578125" style="49"/>
    <col min="11" max="11" width="11.42578125" style="204"/>
    <col min="12" max="12" width="11.42578125" style="123"/>
    <col min="13" max="13" width="11.42578125" style="125"/>
    <col min="14" max="16384" width="11.42578125" style="123"/>
  </cols>
  <sheetData>
    <row r="1" spans="1:13">
      <c r="F1" s="124"/>
      <c r="G1" s="124"/>
      <c r="H1" s="4"/>
    </row>
    <row r="2" spans="1:13">
      <c r="F2" s="9" t="s">
        <v>173</v>
      </c>
      <c r="H2" s="205"/>
    </row>
    <row r="4" spans="1:13">
      <c r="B4" s="262" t="s">
        <v>1</v>
      </c>
      <c r="C4" s="262"/>
      <c r="D4" s="262"/>
      <c r="E4" s="262"/>
      <c r="F4" s="262"/>
    </row>
    <row r="5" spans="1:13">
      <c r="B5" s="265" t="s">
        <v>174</v>
      </c>
      <c r="C5" s="265"/>
      <c r="D5" s="265"/>
      <c r="E5" s="265"/>
      <c r="F5" s="265"/>
      <c r="G5" s="12"/>
    </row>
    <row r="6" spans="1:13">
      <c r="B6" s="249"/>
      <c r="C6" s="249"/>
      <c r="D6" s="249"/>
      <c r="E6" s="249"/>
      <c r="F6" s="249"/>
      <c r="G6" s="12"/>
    </row>
    <row r="7" spans="1:13">
      <c r="A7" s="266" t="s">
        <v>175</v>
      </c>
      <c r="B7" s="266"/>
      <c r="C7" s="266"/>
      <c r="D7" s="266"/>
      <c r="E7" s="266"/>
      <c r="F7" s="266"/>
      <c r="G7" s="266"/>
    </row>
    <row r="8" spans="1:13" s="3" customFormat="1">
      <c r="A8" s="286"/>
      <c r="B8" s="286"/>
      <c r="C8" s="286"/>
      <c r="D8" s="286"/>
      <c r="E8" s="286"/>
      <c r="F8" s="286"/>
      <c r="H8" s="49"/>
      <c r="I8" s="49"/>
      <c r="J8" s="49"/>
      <c r="K8" s="206"/>
      <c r="M8" s="88"/>
    </row>
    <row r="9" spans="1:13" s="3" customFormat="1" ht="12" thickBot="1">
      <c r="A9" s="253"/>
      <c r="B9" s="253"/>
      <c r="C9" s="253"/>
      <c r="D9" s="253"/>
      <c r="E9" s="253"/>
      <c r="F9" s="253"/>
      <c r="H9" s="49"/>
      <c r="I9" s="49"/>
      <c r="J9" s="49"/>
      <c r="K9" s="206"/>
      <c r="M9" s="88"/>
    </row>
    <row r="10" spans="1:13" ht="12" thickBot="1">
      <c r="B10" s="248"/>
      <c r="C10" s="248"/>
      <c r="D10" s="248"/>
      <c r="E10" s="257" t="s">
        <v>5</v>
      </c>
      <c r="F10" s="258"/>
    </row>
    <row r="11" spans="1:13" ht="12" thickBot="1">
      <c r="B11" s="15"/>
      <c r="C11" s="15"/>
      <c r="D11" s="16"/>
      <c r="E11" s="257" t="s">
        <v>6</v>
      </c>
      <c r="F11" s="258"/>
    </row>
    <row r="12" spans="1:13">
      <c r="A12" s="267" t="s">
        <v>7</v>
      </c>
      <c r="B12" s="267" t="s">
        <v>8</v>
      </c>
      <c r="C12" s="17" t="s">
        <v>9</v>
      </c>
      <c r="D12" s="18" t="s">
        <v>10</v>
      </c>
      <c r="E12" s="270" t="s">
        <v>116</v>
      </c>
      <c r="F12" s="270" t="s">
        <v>12</v>
      </c>
      <c r="J12" s="207"/>
      <c r="M12" s="123"/>
    </row>
    <row r="13" spans="1:13" ht="12" thickBot="1">
      <c r="A13" s="268"/>
      <c r="B13" s="269"/>
      <c r="C13" s="20" t="s">
        <v>13</v>
      </c>
      <c r="D13" s="21" t="s">
        <v>14</v>
      </c>
      <c r="E13" s="271"/>
      <c r="F13" s="271"/>
      <c r="J13" s="207"/>
      <c r="M13" s="123"/>
    </row>
    <row r="14" spans="1:13">
      <c r="A14" s="22"/>
      <c r="B14" s="264" t="s">
        <v>107</v>
      </c>
      <c r="C14" s="264"/>
      <c r="D14" s="264"/>
      <c r="E14" s="264"/>
      <c r="F14" s="264"/>
      <c r="H14" s="296" t="s">
        <v>16</v>
      </c>
      <c r="I14" s="297"/>
      <c r="J14" s="297"/>
      <c r="M14" s="123"/>
    </row>
    <row r="15" spans="1:13">
      <c r="A15" s="22"/>
      <c r="B15" s="23"/>
      <c r="C15" s="24"/>
      <c r="D15" s="23"/>
      <c r="E15" s="23"/>
      <c r="F15" s="23"/>
      <c r="J15" s="207"/>
      <c r="M15" s="123"/>
    </row>
    <row r="16" spans="1:13">
      <c r="A16" s="248">
        <v>2005</v>
      </c>
      <c r="B16" s="25" t="s">
        <v>17</v>
      </c>
      <c r="C16" s="97">
        <v>200100</v>
      </c>
      <c r="D16" s="98"/>
      <c r="E16" s="28"/>
      <c r="F16" s="93"/>
      <c r="J16" s="207"/>
      <c r="M16" s="123"/>
    </row>
    <row r="17" spans="1:13">
      <c r="A17" s="248">
        <v>2006</v>
      </c>
      <c r="B17" s="25" t="s">
        <v>109</v>
      </c>
      <c r="C17" s="97">
        <v>220100</v>
      </c>
      <c r="D17" s="98"/>
      <c r="E17" s="28"/>
      <c r="F17" s="93"/>
      <c r="J17" s="207"/>
      <c r="M17" s="123"/>
    </row>
    <row r="18" spans="1:13">
      <c r="B18" s="30"/>
      <c r="C18" s="82"/>
      <c r="D18" s="83"/>
      <c r="E18" s="33"/>
      <c r="F18" s="85"/>
      <c r="J18" s="207"/>
      <c r="M18" s="123"/>
    </row>
    <row r="19" spans="1:13">
      <c r="A19" s="248">
        <v>1062</v>
      </c>
      <c r="B19" s="25" t="s">
        <v>127</v>
      </c>
      <c r="C19" s="97">
        <v>254900</v>
      </c>
      <c r="D19" s="98"/>
      <c r="E19" s="28"/>
      <c r="F19" s="93"/>
      <c r="J19" s="207"/>
      <c r="M19" s="123"/>
    </row>
    <row r="20" spans="1:13">
      <c r="A20" s="248">
        <v>1061</v>
      </c>
      <c r="B20" s="25" t="s">
        <v>128</v>
      </c>
      <c r="C20" s="97">
        <v>245200</v>
      </c>
      <c r="D20" s="98"/>
      <c r="E20" s="28"/>
      <c r="F20" s="93"/>
      <c r="J20" s="207"/>
      <c r="M20" s="123"/>
    </row>
    <row r="21" spans="1:13">
      <c r="A21" s="248">
        <v>1060</v>
      </c>
      <c r="B21" s="25" t="s">
        <v>129</v>
      </c>
      <c r="C21" s="97">
        <v>232700</v>
      </c>
      <c r="D21" s="98"/>
      <c r="E21" s="28"/>
      <c r="F21" s="93"/>
      <c r="J21" s="207"/>
      <c r="M21" s="123"/>
    </row>
    <row r="22" spans="1:13">
      <c r="B22" s="30"/>
      <c r="C22" s="82"/>
      <c r="D22" s="83"/>
      <c r="E22" s="33"/>
      <c r="F22" s="85"/>
      <c r="J22" s="207"/>
      <c r="M22" s="123"/>
    </row>
    <row r="23" spans="1:13">
      <c r="A23" s="35">
        <v>7401</v>
      </c>
      <c r="B23" s="25" t="s">
        <v>130</v>
      </c>
      <c r="C23" s="99">
        <v>512000</v>
      </c>
      <c r="D23" s="98"/>
      <c r="E23" s="37"/>
      <c r="F23" s="28"/>
      <c r="J23" s="207"/>
      <c r="M23" s="123"/>
    </row>
    <row r="24" spans="1:13">
      <c r="A24" s="35">
        <v>7441</v>
      </c>
      <c r="B24" s="25" t="s">
        <v>131</v>
      </c>
      <c r="C24" s="99">
        <v>556700</v>
      </c>
      <c r="D24" s="98"/>
      <c r="E24" s="37"/>
      <c r="F24" s="28"/>
      <c r="J24" s="207"/>
      <c r="M24" s="123"/>
    </row>
    <row r="25" spans="1:13">
      <c r="A25" s="35">
        <v>7440</v>
      </c>
      <c r="B25" s="25" t="s">
        <v>132</v>
      </c>
      <c r="C25" s="99">
        <v>614000</v>
      </c>
      <c r="D25" s="98"/>
      <c r="E25" s="28"/>
      <c r="F25" s="28"/>
      <c r="J25" s="207"/>
      <c r="M25" s="123"/>
    </row>
    <row r="26" spans="1:13" ht="12" thickBot="1">
      <c r="A26" s="22"/>
      <c r="B26" s="23"/>
      <c r="C26" s="24"/>
      <c r="D26" s="23"/>
      <c r="E26" s="23"/>
      <c r="F26" s="23"/>
      <c r="J26" s="207"/>
      <c r="M26" s="123"/>
    </row>
    <row r="27" spans="1:13" ht="12" thickBot="1">
      <c r="B27" s="30"/>
      <c r="C27" s="82"/>
      <c r="D27" s="83"/>
      <c r="E27" s="38" t="s">
        <v>27</v>
      </c>
      <c r="F27" s="38" t="s">
        <v>28</v>
      </c>
      <c r="J27" s="207"/>
      <c r="M27" s="123"/>
    </row>
    <row r="28" spans="1:13">
      <c r="A28" s="35">
        <v>5603</v>
      </c>
      <c r="B28" s="53" t="s">
        <v>133</v>
      </c>
      <c r="C28" s="97">
        <v>372500</v>
      </c>
      <c r="D28" s="93"/>
      <c r="E28" s="37">
        <f>C28*0.96</f>
        <v>357600</v>
      </c>
      <c r="F28" s="28">
        <f>C28*0.93</f>
        <v>346425</v>
      </c>
      <c r="J28" s="207"/>
      <c r="M28" s="123"/>
    </row>
    <row r="29" spans="1:13">
      <c r="A29" s="35">
        <v>5601</v>
      </c>
      <c r="B29" s="53" t="s">
        <v>134</v>
      </c>
      <c r="C29" s="97">
        <v>375700</v>
      </c>
      <c r="D29" s="93"/>
      <c r="E29" s="37">
        <f>C29*0.96</f>
        <v>360672</v>
      </c>
      <c r="F29" s="28">
        <f>C29*0.93</f>
        <v>349401</v>
      </c>
      <c r="J29" s="207"/>
      <c r="M29" s="123"/>
    </row>
    <row r="30" spans="1:13">
      <c r="A30" s="35">
        <v>5611</v>
      </c>
      <c r="B30" s="25" t="s">
        <v>135</v>
      </c>
      <c r="C30" s="47">
        <v>450100</v>
      </c>
      <c r="D30" s="93"/>
      <c r="E30" s="37">
        <f>C30*0.96</f>
        <v>432096</v>
      </c>
      <c r="F30" s="28">
        <f>C30*0.93</f>
        <v>418593</v>
      </c>
      <c r="J30" s="207"/>
      <c r="M30" s="123"/>
    </row>
    <row r="31" spans="1:13">
      <c r="A31" s="35"/>
      <c r="B31" s="30"/>
      <c r="C31" s="100"/>
      <c r="D31" s="85"/>
      <c r="E31" s="33"/>
      <c r="F31" s="33"/>
      <c r="J31" s="207"/>
      <c r="M31" s="123"/>
    </row>
    <row r="32" spans="1:13">
      <c r="A32" s="35">
        <v>7494</v>
      </c>
      <c r="B32" s="25" t="s">
        <v>136</v>
      </c>
      <c r="C32" s="99">
        <v>264300</v>
      </c>
      <c r="D32" s="98"/>
      <c r="E32" s="37">
        <f>C32*0.96</f>
        <v>253728</v>
      </c>
      <c r="F32" s="28">
        <f>C32*0.93</f>
        <v>245799</v>
      </c>
      <c r="J32" s="207"/>
      <c r="M32" s="123"/>
    </row>
    <row r="33" spans="1:13" ht="22.5">
      <c r="A33" s="35">
        <v>7493</v>
      </c>
      <c r="B33" s="39" t="s">
        <v>137</v>
      </c>
      <c r="C33" s="99">
        <v>283500</v>
      </c>
      <c r="D33" s="98"/>
      <c r="E33" s="37">
        <f>C33*0.96</f>
        <v>272160</v>
      </c>
      <c r="F33" s="28">
        <f>C33*0.93</f>
        <v>263655</v>
      </c>
      <c r="J33" s="207"/>
      <c r="M33" s="123"/>
    </row>
    <row r="34" spans="1:13">
      <c r="A34" s="35">
        <v>7497</v>
      </c>
      <c r="B34" s="25" t="s">
        <v>138</v>
      </c>
      <c r="C34" s="99">
        <v>323600</v>
      </c>
      <c r="D34" s="98"/>
      <c r="E34" s="37">
        <f>C34*0.96</f>
        <v>310656</v>
      </c>
      <c r="F34" s="28">
        <f>C34*0.93</f>
        <v>300948</v>
      </c>
      <c r="J34" s="207"/>
      <c r="M34" s="123"/>
    </row>
    <row r="35" spans="1:13">
      <c r="A35" s="35">
        <v>7495</v>
      </c>
      <c r="B35" s="25" t="s">
        <v>139</v>
      </c>
      <c r="C35" s="99">
        <v>334300</v>
      </c>
      <c r="D35" s="98"/>
      <c r="E35" s="37">
        <f>C35*0.96</f>
        <v>320928</v>
      </c>
      <c r="F35" s="28">
        <f>C35*0.93</f>
        <v>310899</v>
      </c>
      <c r="J35" s="207"/>
      <c r="M35" s="123"/>
    </row>
    <row r="36" spans="1:13">
      <c r="A36" s="35"/>
      <c r="B36" s="30"/>
      <c r="C36" s="100"/>
      <c r="D36" s="85"/>
      <c r="E36" s="33"/>
      <c r="F36" s="33"/>
      <c r="J36" s="207"/>
      <c r="M36" s="123"/>
    </row>
    <row r="37" spans="1:13">
      <c r="A37" s="35">
        <v>6981</v>
      </c>
      <c r="B37" s="25" t="s">
        <v>33</v>
      </c>
      <c r="C37" s="99">
        <v>537000</v>
      </c>
      <c r="D37" s="40"/>
      <c r="E37" s="37">
        <f>C37*0.96</f>
        <v>515520</v>
      </c>
      <c r="F37" s="28">
        <f>C37*0.93</f>
        <v>499410</v>
      </c>
      <c r="J37" s="207"/>
      <c r="M37" s="123"/>
    </row>
    <row r="38" spans="1:13">
      <c r="A38" s="35">
        <v>6980</v>
      </c>
      <c r="B38" s="25" t="s">
        <v>34</v>
      </c>
      <c r="C38" s="99">
        <v>618000</v>
      </c>
      <c r="D38" s="40"/>
      <c r="E38" s="37">
        <f>C38*0.96</f>
        <v>593280</v>
      </c>
      <c r="F38" s="28">
        <f>C38*0.93</f>
        <v>574740</v>
      </c>
      <c r="J38" s="207"/>
      <c r="M38" s="123"/>
    </row>
    <row r="39" spans="1:13">
      <c r="A39" s="35">
        <v>6987</v>
      </c>
      <c r="B39" s="25" t="s">
        <v>140</v>
      </c>
      <c r="C39" s="99">
        <v>677700</v>
      </c>
      <c r="D39" s="40"/>
      <c r="E39" s="37">
        <f>C39*0.96</f>
        <v>650592</v>
      </c>
      <c r="F39" s="28">
        <f>C39*0.93</f>
        <v>630261</v>
      </c>
      <c r="J39" s="207"/>
      <c r="M39" s="123"/>
    </row>
    <row r="40" spans="1:13">
      <c r="A40" s="35">
        <v>6986</v>
      </c>
      <c r="B40" s="25" t="s">
        <v>141</v>
      </c>
      <c r="C40" s="99">
        <v>699900</v>
      </c>
      <c r="D40" s="40"/>
      <c r="E40" s="37">
        <f>C40*0.96</f>
        <v>671904</v>
      </c>
      <c r="F40" s="28">
        <f>C40*0.93</f>
        <v>650907</v>
      </c>
      <c r="J40" s="207"/>
      <c r="M40" s="123"/>
    </row>
    <row r="41" spans="1:13">
      <c r="A41" s="35"/>
      <c r="B41" s="30"/>
      <c r="C41" s="100"/>
      <c r="D41" s="85"/>
      <c r="E41" s="33"/>
      <c r="F41" s="33"/>
      <c r="J41" s="207"/>
      <c r="M41" s="123"/>
    </row>
    <row r="42" spans="1:13">
      <c r="A42" s="35">
        <v>7986</v>
      </c>
      <c r="B42" s="25" t="s">
        <v>142</v>
      </c>
      <c r="C42" s="99">
        <v>840500</v>
      </c>
      <c r="D42" s="291"/>
      <c r="E42" s="37">
        <f>C42*0.96</f>
        <v>806880</v>
      </c>
      <c r="F42" s="28">
        <f>C42*0.93</f>
        <v>781665</v>
      </c>
      <c r="J42" s="207"/>
      <c r="M42" s="123"/>
    </row>
    <row r="43" spans="1:13">
      <c r="A43" s="35">
        <v>7983</v>
      </c>
      <c r="B43" s="25" t="s">
        <v>143</v>
      </c>
      <c r="C43" s="99">
        <v>909300</v>
      </c>
      <c r="D43" s="291"/>
      <c r="E43" s="37">
        <f>C43*0.96</f>
        <v>872928</v>
      </c>
      <c r="F43" s="28">
        <f>C43*0.93</f>
        <v>845649</v>
      </c>
      <c r="J43" s="207"/>
      <c r="M43" s="123"/>
    </row>
    <row r="44" spans="1:13">
      <c r="A44" s="35"/>
      <c r="B44" s="30"/>
      <c r="C44" s="100"/>
      <c r="D44" s="85"/>
      <c r="E44" s="33"/>
      <c r="F44" s="33"/>
      <c r="J44" s="207"/>
      <c r="M44" s="123"/>
    </row>
    <row r="45" spans="1:13">
      <c r="A45" s="35">
        <v>8107</v>
      </c>
      <c r="B45" s="25" t="s">
        <v>144</v>
      </c>
      <c r="C45" s="99">
        <v>607800</v>
      </c>
      <c r="D45" s="98"/>
      <c r="E45" s="37">
        <f>C45*0.96</f>
        <v>583488</v>
      </c>
      <c r="F45" s="28">
        <f>C45*0.93</f>
        <v>565254</v>
      </c>
      <c r="J45" s="207"/>
      <c r="M45" s="123"/>
    </row>
    <row r="46" spans="1:13">
      <c r="A46" s="35">
        <v>8127</v>
      </c>
      <c r="B46" s="25" t="s">
        <v>145</v>
      </c>
      <c r="C46" s="99">
        <v>759100</v>
      </c>
      <c r="D46" s="45"/>
      <c r="E46" s="37">
        <f>C46*0.96</f>
        <v>728736</v>
      </c>
      <c r="F46" s="28">
        <f>C46*0.93</f>
        <v>705963</v>
      </c>
      <c r="J46" s="207"/>
      <c r="M46" s="123"/>
    </row>
    <row r="47" spans="1:13">
      <c r="A47" s="35"/>
      <c r="B47" s="30"/>
      <c r="C47" s="82"/>
      <c r="D47" s="46"/>
      <c r="E47" s="33"/>
      <c r="F47" s="33"/>
      <c r="J47" s="207"/>
      <c r="M47" s="123"/>
    </row>
    <row r="48" spans="1:13">
      <c r="A48" s="35">
        <v>2201</v>
      </c>
      <c r="B48" s="25" t="s">
        <v>146</v>
      </c>
      <c r="C48" s="47">
        <v>224800</v>
      </c>
      <c r="D48" s="98"/>
      <c r="E48" s="37">
        <f>C48*0.96</f>
        <v>215808</v>
      </c>
      <c r="F48" s="28">
        <f>C48*0.93</f>
        <v>209064</v>
      </c>
      <c r="J48" s="207"/>
      <c r="M48" s="123"/>
    </row>
    <row r="49" spans="1:13">
      <c r="A49" s="35">
        <v>2202</v>
      </c>
      <c r="B49" s="25" t="s">
        <v>147</v>
      </c>
      <c r="C49" s="47">
        <v>229900</v>
      </c>
      <c r="D49" s="98"/>
      <c r="E49" s="37">
        <f>C49*0.96</f>
        <v>220704</v>
      </c>
      <c r="F49" s="28">
        <f>C49*0.93</f>
        <v>213807</v>
      </c>
      <c r="J49" s="207"/>
      <c r="M49" s="123"/>
    </row>
    <row r="50" spans="1:13">
      <c r="A50" s="35">
        <v>2203</v>
      </c>
      <c r="B50" s="25" t="s">
        <v>148</v>
      </c>
      <c r="C50" s="47">
        <v>199900</v>
      </c>
      <c r="D50" s="98"/>
      <c r="E50" s="37">
        <f>C50*0.96</f>
        <v>191904</v>
      </c>
      <c r="F50" s="28">
        <f>C50*0.93</f>
        <v>185907</v>
      </c>
      <c r="J50" s="207"/>
      <c r="M50" s="123"/>
    </row>
    <row r="51" spans="1:13">
      <c r="A51" s="35">
        <v>2204</v>
      </c>
      <c r="B51" s="25" t="s">
        <v>123</v>
      </c>
      <c r="C51" s="99">
        <v>257500</v>
      </c>
      <c r="D51" s="45"/>
      <c r="E51" s="28">
        <f>C51*0.96</f>
        <v>247200</v>
      </c>
      <c r="F51" s="28">
        <f>C51*0.93</f>
        <v>239475</v>
      </c>
      <c r="J51" s="207"/>
      <c r="M51" s="123"/>
    </row>
    <row r="52" spans="1:13" ht="12" thickBot="1">
      <c r="A52" s="35"/>
      <c r="B52" s="30"/>
      <c r="C52" s="100"/>
      <c r="D52" s="85"/>
      <c r="E52" s="33"/>
      <c r="F52" s="33"/>
      <c r="J52" s="207"/>
      <c r="M52" s="123"/>
    </row>
    <row r="53" spans="1:13" ht="12" thickBot="1">
      <c r="E53" s="38" t="s">
        <v>44</v>
      </c>
      <c r="F53" s="38" t="s">
        <v>69</v>
      </c>
      <c r="J53" s="207"/>
      <c r="M53" s="123"/>
    </row>
    <row r="54" spans="1:13">
      <c r="A54" s="248">
        <v>2007</v>
      </c>
      <c r="B54" s="25" t="s">
        <v>70</v>
      </c>
      <c r="C54" s="99">
        <v>202100</v>
      </c>
      <c r="D54" s="98"/>
      <c r="E54" s="28">
        <f>C54*0.95</f>
        <v>191995</v>
      </c>
      <c r="F54" s="93">
        <f>C54*0.92</f>
        <v>185932</v>
      </c>
      <c r="J54" s="207"/>
      <c r="M54" s="123"/>
    </row>
    <row r="55" spans="1:13">
      <c r="A55" s="248">
        <v>2008</v>
      </c>
      <c r="B55" s="25" t="s">
        <v>149</v>
      </c>
      <c r="C55" s="99">
        <v>227400</v>
      </c>
      <c r="D55" s="98"/>
      <c r="E55" s="28">
        <f>C55*0.95</f>
        <v>216030</v>
      </c>
      <c r="F55" s="93">
        <f>C55*0.92</f>
        <v>209208</v>
      </c>
      <c r="J55" s="207"/>
      <c r="M55" s="123"/>
    </row>
    <row r="56" spans="1:13">
      <c r="A56" s="248">
        <v>2009</v>
      </c>
      <c r="B56" s="25" t="s">
        <v>150</v>
      </c>
      <c r="C56" s="99">
        <v>242600</v>
      </c>
      <c r="D56" s="98"/>
      <c r="E56" s="28">
        <f>C56*0.95</f>
        <v>230470</v>
      </c>
      <c r="F56" s="93">
        <f>C56*0.92</f>
        <v>223192</v>
      </c>
      <c r="J56" s="207"/>
      <c r="M56" s="123"/>
    </row>
    <row r="57" spans="1:13" ht="12" thickBot="1">
      <c r="B57" s="30"/>
      <c r="C57" s="82"/>
      <c r="D57" s="83"/>
      <c r="E57" s="33"/>
      <c r="F57" s="85"/>
      <c r="J57" s="207"/>
      <c r="M57" s="123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207"/>
      <c r="M58" s="123"/>
    </row>
    <row r="59" spans="1:13">
      <c r="A59" s="35">
        <v>2592</v>
      </c>
      <c r="B59" s="25" t="s">
        <v>46</v>
      </c>
      <c r="C59" s="99">
        <v>346800</v>
      </c>
      <c r="D59" s="98">
        <f>C59-J59</f>
        <v>336800</v>
      </c>
      <c r="E59" s="28">
        <f>C59*0.95</f>
        <v>329460</v>
      </c>
      <c r="F59" s="93">
        <f>C59*0.91</f>
        <v>315588</v>
      </c>
      <c r="H59" s="208">
        <f>A59</f>
        <v>2592</v>
      </c>
      <c r="I59" s="208">
        <v>2017</v>
      </c>
      <c r="J59" s="209">
        <v>10000</v>
      </c>
      <c r="M59" s="123"/>
    </row>
    <row r="60" spans="1:13">
      <c r="A60" s="35">
        <v>2593</v>
      </c>
      <c r="B60" s="25" t="s">
        <v>151</v>
      </c>
      <c r="C60" s="99">
        <v>384400</v>
      </c>
      <c r="D60" s="98">
        <f>C60-J60</f>
        <v>369400</v>
      </c>
      <c r="E60" s="28">
        <f>C60*0.95</f>
        <v>365180</v>
      </c>
      <c r="F60" s="93">
        <f>C60*0.91</f>
        <v>349804</v>
      </c>
      <c r="H60" s="208">
        <f>A60</f>
        <v>2593</v>
      </c>
      <c r="I60" s="208">
        <v>2017</v>
      </c>
      <c r="J60" s="209">
        <v>15000</v>
      </c>
      <c r="M60" s="123"/>
    </row>
    <row r="61" spans="1:13">
      <c r="A61" s="35">
        <v>2594</v>
      </c>
      <c r="B61" s="25" t="s">
        <v>152</v>
      </c>
      <c r="C61" s="99">
        <v>414400</v>
      </c>
      <c r="D61" s="98">
        <f>C61-J61</f>
        <v>396400</v>
      </c>
      <c r="E61" s="28">
        <f>C61*0.95</f>
        <v>393680</v>
      </c>
      <c r="F61" s="93">
        <f>C61*0.91</f>
        <v>377104</v>
      </c>
      <c r="H61" s="208">
        <f>A61</f>
        <v>2594</v>
      </c>
      <c r="I61" s="208">
        <v>2017</v>
      </c>
      <c r="J61" s="209">
        <v>18000</v>
      </c>
      <c r="M61" s="123"/>
    </row>
    <row r="62" spans="1:13">
      <c r="A62" s="35">
        <v>2590</v>
      </c>
      <c r="B62" s="25" t="s">
        <v>49</v>
      </c>
      <c r="C62" s="99">
        <v>453000</v>
      </c>
      <c r="D62" s="98">
        <f>C62-J62</f>
        <v>433000</v>
      </c>
      <c r="E62" s="28">
        <f>C62*0.95</f>
        <v>430350</v>
      </c>
      <c r="F62" s="93">
        <f>C62*0.91</f>
        <v>412230</v>
      </c>
      <c r="H62" s="208">
        <f>A62</f>
        <v>2590</v>
      </c>
      <c r="I62" s="208">
        <v>2017</v>
      </c>
      <c r="J62" s="209">
        <v>20000</v>
      </c>
      <c r="M62" s="123"/>
    </row>
    <row r="63" spans="1:13">
      <c r="A63" s="35">
        <v>2595</v>
      </c>
      <c r="B63" s="25" t="s">
        <v>50</v>
      </c>
      <c r="C63" s="99">
        <v>474900</v>
      </c>
      <c r="D63" s="98">
        <f>C63-J63</f>
        <v>454900</v>
      </c>
      <c r="E63" s="28">
        <f>C63*0.95</f>
        <v>451155</v>
      </c>
      <c r="F63" s="93">
        <f>C63*0.91</f>
        <v>432159</v>
      </c>
      <c r="H63" s="208">
        <f>A63</f>
        <v>2595</v>
      </c>
      <c r="I63" s="208">
        <v>2017</v>
      </c>
      <c r="J63" s="209">
        <v>20000</v>
      </c>
      <c r="M63" s="123"/>
    </row>
    <row r="64" spans="1:13">
      <c r="A64" s="35"/>
      <c r="B64" s="30"/>
      <c r="C64" s="82"/>
      <c r="D64" s="83"/>
      <c r="E64" s="33"/>
      <c r="F64" s="85"/>
      <c r="J64" s="207"/>
      <c r="M64" s="123"/>
    </row>
    <row r="65" spans="1:13">
      <c r="A65" s="48">
        <v>1784</v>
      </c>
      <c r="B65" s="25" t="s">
        <v>153</v>
      </c>
      <c r="C65" s="99">
        <v>249900</v>
      </c>
      <c r="D65" s="98"/>
      <c r="E65" s="28">
        <f t="shared" ref="E65:E71" si="0">C65*0.95</f>
        <v>237405</v>
      </c>
      <c r="F65" s="93">
        <f t="shared" ref="F65:F71" si="1">C65*0.91</f>
        <v>227409</v>
      </c>
      <c r="H65" s="42"/>
      <c r="I65" s="42"/>
      <c r="J65" s="81"/>
      <c r="M65" s="123"/>
    </row>
    <row r="66" spans="1:13">
      <c r="A66" s="48">
        <v>1797</v>
      </c>
      <c r="B66" s="25" t="s">
        <v>52</v>
      </c>
      <c r="C66" s="99">
        <v>264900</v>
      </c>
      <c r="D66" s="98">
        <f t="shared" ref="D66:D71" si="2">C66-J66</f>
        <v>254900</v>
      </c>
      <c r="E66" s="28">
        <f t="shared" si="0"/>
        <v>251655</v>
      </c>
      <c r="F66" s="93">
        <f t="shared" si="1"/>
        <v>241059</v>
      </c>
      <c r="H66" s="208">
        <f t="shared" ref="H66:H71" si="3">A66</f>
        <v>1797</v>
      </c>
      <c r="I66" s="208">
        <v>2017</v>
      </c>
      <c r="J66" s="209">
        <v>10000</v>
      </c>
      <c r="M66" s="123"/>
    </row>
    <row r="67" spans="1:13">
      <c r="A67" s="35">
        <v>1796</v>
      </c>
      <c r="B67" s="25" t="s">
        <v>53</v>
      </c>
      <c r="C67" s="99">
        <v>274900</v>
      </c>
      <c r="D67" s="98">
        <f t="shared" si="2"/>
        <v>264900</v>
      </c>
      <c r="E67" s="28">
        <f t="shared" si="0"/>
        <v>261155</v>
      </c>
      <c r="F67" s="93">
        <f t="shared" si="1"/>
        <v>250159</v>
      </c>
      <c r="H67" s="208">
        <f t="shared" si="3"/>
        <v>1796</v>
      </c>
      <c r="I67" s="208">
        <v>2017</v>
      </c>
      <c r="J67" s="209">
        <v>10000</v>
      </c>
      <c r="M67" s="123"/>
    </row>
    <row r="68" spans="1:13">
      <c r="A68" s="35">
        <v>1794</v>
      </c>
      <c r="B68" s="25" t="s">
        <v>54</v>
      </c>
      <c r="C68" s="99">
        <v>299900</v>
      </c>
      <c r="D68" s="98">
        <f t="shared" si="2"/>
        <v>289900</v>
      </c>
      <c r="E68" s="28">
        <f t="shared" si="0"/>
        <v>284905</v>
      </c>
      <c r="F68" s="93">
        <f t="shared" si="1"/>
        <v>272909</v>
      </c>
      <c r="H68" s="208">
        <f t="shared" si="3"/>
        <v>1794</v>
      </c>
      <c r="I68" s="208">
        <v>2017</v>
      </c>
      <c r="J68" s="209">
        <v>10000</v>
      </c>
      <c r="M68" s="123"/>
    </row>
    <row r="69" spans="1:13">
      <c r="A69" s="35">
        <v>1781</v>
      </c>
      <c r="B69" s="25" t="s">
        <v>55</v>
      </c>
      <c r="C69" s="102">
        <v>309900</v>
      </c>
      <c r="D69" s="98">
        <f t="shared" si="2"/>
        <v>299900</v>
      </c>
      <c r="E69" s="28">
        <f t="shared" si="0"/>
        <v>294405</v>
      </c>
      <c r="F69" s="93">
        <f t="shared" si="1"/>
        <v>282009</v>
      </c>
      <c r="H69" s="208">
        <f t="shared" si="3"/>
        <v>1781</v>
      </c>
      <c r="I69" s="208">
        <v>2017</v>
      </c>
      <c r="J69" s="209">
        <v>10000</v>
      </c>
      <c r="M69" s="123"/>
    </row>
    <row r="70" spans="1:13">
      <c r="A70" s="35">
        <v>1782</v>
      </c>
      <c r="B70" s="53" t="s">
        <v>56</v>
      </c>
      <c r="C70" s="97">
        <v>329900</v>
      </c>
      <c r="D70" s="98">
        <f t="shared" si="2"/>
        <v>319900</v>
      </c>
      <c r="E70" s="28">
        <f t="shared" si="0"/>
        <v>313405</v>
      </c>
      <c r="F70" s="93">
        <f t="shared" si="1"/>
        <v>300209</v>
      </c>
      <c r="H70" s="208">
        <f t="shared" si="3"/>
        <v>1782</v>
      </c>
      <c r="I70" s="208">
        <v>2017</v>
      </c>
      <c r="J70" s="209">
        <v>10000</v>
      </c>
      <c r="M70" s="123"/>
    </row>
    <row r="71" spans="1:13">
      <c r="A71" s="35">
        <v>1783</v>
      </c>
      <c r="B71" s="53" t="s">
        <v>154</v>
      </c>
      <c r="C71" s="97">
        <v>349900</v>
      </c>
      <c r="D71" s="98">
        <f t="shared" si="2"/>
        <v>339900</v>
      </c>
      <c r="E71" s="28">
        <f t="shared" si="0"/>
        <v>332405</v>
      </c>
      <c r="F71" s="93">
        <f t="shared" si="1"/>
        <v>318409</v>
      </c>
      <c r="H71" s="208">
        <f t="shared" si="3"/>
        <v>1783</v>
      </c>
      <c r="I71" s="208">
        <v>2017</v>
      </c>
      <c r="J71" s="209">
        <v>10000</v>
      </c>
      <c r="M71" s="123"/>
    </row>
    <row r="72" spans="1:13">
      <c r="A72" s="35"/>
      <c r="B72" s="54"/>
      <c r="C72" s="82"/>
      <c r="D72" s="83"/>
      <c r="E72" s="33"/>
      <c r="F72" s="85"/>
      <c r="J72" s="207"/>
      <c r="M72" s="123"/>
    </row>
    <row r="73" spans="1:13">
      <c r="A73" s="35">
        <v>4493</v>
      </c>
      <c r="B73" s="25" t="s">
        <v>155</v>
      </c>
      <c r="C73" s="99">
        <v>357900</v>
      </c>
      <c r="D73" s="98">
        <f>C73-J73</f>
        <v>347900</v>
      </c>
      <c r="E73" s="28">
        <f>C73*0.95</f>
        <v>340005</v>
      </c>
      <c r="F73" s="93">
        <f>C73*0.91</f>
        <v>325689</v>
      </c>
      <c r="H73" s="208">
        <f>A73</f>
        <v>4493</v>
      </c>
      <c r="I73" s="208">
        <v>2017</v>
      </c>
      <c r="J73" s="209">
        <v>10000</v>
      </c>
      <c r="M73" s="123"/>
    </row>
    <row r="74" spans="1:13">
      <c r="A74" s="35">
        <v>4492</v>
      </c>
      <c r="B74" s="25" t="s">
        <v>156</v>
      </c>
      <c r="C74" s="99">
        <v>407200</v>
      </c>
      <c r="D74" s="98">
        <f>C74-J74</f>
        <v>397200</v>
      </c>
      <c r="E74" s="28">
        <f>C74*0.95</f>
        <v>386840</v>
      </c>
      <c r="F74" s="93">
        <f>C74*0.91</f>
        <v>370552</v>
      </c>
      <c r="H74" s="208">
        <f>A74</f>
        <v>4492</v>
      </c>
      <c r="I74" s="208">
        <v>2017</v>
      </c>
      <c r="J74" s="209">
        <v>10000</v>
      </c>
      <c r="M74" s="123"/>
    </row>
    <row r="75" spans="1:13">
      <c r="A75" s="35">
        <v>4498</v>
      </c>
      <c r="B75" s="25" t="s">
        <v>157</v>
      </c>
      <c r="C75" s="99">
        <v>442900</v>
      </c>
      <c r="D75" s="98">
        <f>C75-J75</f>
        <v>431900</v>
      </c>
      <c r="E75" s="28">
        <f>C75*0.95</f>
        <v>420755</v>
      </c>
      <c r="F75" s="93">
        <f>C75*0.91</f>
        <v>403039</v>
      </c>
      <c r="H75" s="208">
        <f>A75</f>
        <v>4498</v>
      </c>
      <c r="I75" s="208">
        <v>2017</v>
      </c>
      <c r="J75" s="209">
        <v>11000</v>
      </c>
      <c r="M75" s="123"/>
    </row>
    <row r="76" spans="1:13">
      <c r="A76" s="35">
        <v>4495</v>
      </c>
      <c r="B76" s="25" t="s">
        <v>158</v>
      </c>
      <c r="C76" s="99">
        <v>487000</v>
      </c>
      <c r="D76" s="98">
        <f>C76-J76</f>
        <v>475000</v>
      </c>
      <c r="E76" s="28">
        <f>C76*0.95</f>
        <v>462650</v>
      </c>
      <c r="F76" s="93">
        <f>C76*0.91</f>
        <v>443170</v>
      </c>
      <c r="H76" s="208">
        <f>A76</f>
        <v>4495</v>
      </c>
      <c r="I76" s="208">
        <v>2017</v>
      </c>
      <c r="J76" s="209">
        <v>12000</v>
      </c>
      <c r="M76" s="123"/>
    </row>
    <row r="77" spans="1:13">
      <c r="A77" s="35">
        <v>4497</v>
      </c>
      <c r="B77" s="25" t="s">
        <v>159</v>
      </c>
      <c r="C77" s="99">
        <v>501600</v>
      </c>
      <c r="D77" s="98">
        <f>C77-J77</f>
        <v>489600</v>
      </c>
      <c r="E77" s="28">
        <f>C77*0.95</f>
        <v>476520</v>
      </c>
      <c r="F77" s="93">
        <f>C77*0.91</f>
        <v>456456</v>
      </c>
      <c r="H77" s="208">
        <f>A77</f>
        <v>4497</v>
      </c>
      <c r="I77" s="208">
        <v>2017</v>
      </c>
      <c r="J77" s="209">
        <v>12000</v>
      </c>
      <c r="M77" s="123"/>
    </row>
    <row r="78" spans="1:13">
      <c r="A78" s="35"/>
      <c r="B78" s="30"/>
      <c r="C78" s="82"/>
      <c r="D78" s="83"/>
      <c r="E78" s="33"/>
      <c r="F78" s="85"/>
      <c r="J78" s="207"/>
      <c r="M78" s="123"/>
    </row>
    <row r="79" spans="1:13">
      <c r="A79" s="35">
        <v>5392</v>
      </c>
      <c r="B79" s="25" t="s">
        <v>74</v>
      </c>
      <c r="C79" s="99">
        <v>486900</v>
      </c>
      <c r="D79" s="98"/>
      <c r="E79" s="28">
        <f>C79*0.95</f>
        <v>462555</v>
      </c>
      <c r="F79" s="93">
        <f>C79*0.91</f>
        <v>443079</v>
      </c>
      <c r="J79" s="207"/>
      <c r="M79" s="123"/>
    </row>
    <row r="80" spans="1:13">
      <c r="A80" s="35">
        <v>5394</v>
      </c>
      <c r="B80" s="25" t="s">
        <v>75</v>
      </c>
      <c r="C80" s="99">
        <v>514800</v>
      </c>
      <c r="D80" s="98"/>
      <c r="E80" s="28">
        <f>C80*0.95</f>
        <v>489060</v>
      </c>
      <c r="F80" s="93">
        <f>C80*0.91</f>
        <v>468468</v>
      </c>
      <c r="J80" s="207"/>
      <c r="M80" s="123"/>
    </row>
    <row r="81" spans="1:13">
      <c r="A81" s="35">
        <v>5396</v>
      </c>
      <c r="B81" s="25" t="s">
        <v>76</v>
      </c>
      <c r="C81" s="99">
        <v>564800</v>
      </c>
      <c r="D81" s="98"/>
      <c r="E81" s="28">
        <f>C81*0.95</f>
        <v>536560</v>
      </c>
      <c r="F81" s="93">
        <f>C81*0.91</f>
        <v>513968</v>
      </c>
      <c r="J81" s="207"/>
      <c r="M81" s="123"/>
    </row>
    <row r="82" spans="1:13">
      <c r="A82" s="35">
        <v>5398</v>
      </c>
      <c r="B82" s="25" t="s">
        <v>160</v>
      </c>
      <c r="C82" s="99">
        <v>624100</v>
      </c>
      <c r="D82" s="98"/>
      <c r="E82" s="28">
        <f>C82*0.95</f>
        <v>592895</v>
      </c>
      <c r="F82" s="93">
        <f>C82*0.91</f>
        <v>567931</v>
      </c>
      <c r="J82" s="207"/>
      <c r="M82" s="123"/>
    </row>
    <row r="83" spans="1:13">
      <c r="A83" s="35">
        <v>5399</v>
      </c>
      <c r="B83" s="25" t="s">
        <v>161</v>
      </c>
      <c r="C83" s="99">
        <v>756300</v>
      </c>
      <c r="D83" s="98"/>
      <c r="E83" s="28">
        <f>C83*0.95</f>
        <v>718485</v>
      </c>
      <c r="F83" s="93">
        <f>C83*0.91</f>
        <v>688233</v>
      </c>
      <c r="J83" s="207"/>
      <c r="M83" s="123"/>
    </row>
    <row r="84" spans="1:13">
      <c r="A84" s="35"/>
      <c r="B84" s="30"/>
      <c r="C84" s="82"/>
      <c r="D84" s="83"/>
      <c r="E84" s="33"/>
      <c r="F84" s="85"/>
      <c r="J84" s="207"/>
      <c r="M84" s="123"/>
    </row>
    <row r="85" spans="1:13">
      <c r="A85" s="35">
        <v>1251</v>
      </c>
      <c r="B85" s="25" t="s">
        <v>80</v>
      </c>
      <c r="C85" s="99">
        <v>351700</v>
      </c>
      <c r="D85" s="93"/>
      <c r="E85" s="28">
        <f>C85*0.95</f>
        <v>334115</v>
      </c>
      <c r="F85" s="93">
        <f>C85*0.91</f>
        <v>320047</v>
      </c>
      <c r="J85" s="207"/>
      <c r="M85" s="123"/>
    </row>
    <row r="86" spans="1:13">
      <c r="A86" s="35">
        <v>1253</v>
      </c>
      <c r="B86" s="25" t="s">
        <v>96</v>
      </c>
      <c r="C86" s="99">
        <v>413800</v>
      </c>
      <c r="D86" s="93"/>
      <c r="E86" s="28">
        <f>C86*0.95</f>
        <v>393110</v>
      </c>
      <c r="F86" s="93">
        <f>C86*0.91</f>
        <v>376558</v>
      </c>
      <c r="J86" s="207"/>
      <c r="M86" s="123"/>
    </row>
    <row r="87" spans="1:13" ht="12" thickBot="1">
      <c r="A87" s="35"/>
      <c r="B87" s="30"/>
      <c r="C87" s="82"/>
      <c r="D87" s="85"/>
      <c r="E87" s="33"/>
      <c r="F87" s="85"/>
      <c r="J87" s="207"/>
      <c r="M87" s="123"/>
    </row>
    <row r="88" spans="1:13" ht="12" thickBot="1">
      <c r="B88" s="30"/>
      <c r="C88" s="85"/>
      <c r="D88" s="83"/>
      <c r="E88" s="257" t="s">
        <v>63</v>
      </c>
      <c r="F88" s="258"/>
      <c r="J88" s="207"/>
      <c r="M88" s="123"/>
    </row>
    <row r="89" spans="1:13" ht="12" thickBot="1">
      <c r="B89" s="30"/>
      <c r="C89" s="85"/>
      <c r="D89" s="83"/>
      <c r="E89" s="259">
        <v>0.05</v>
      </c>
      <c r="F89" s="258"/>
      <c r="J89" s="207"/>
      <c r="M89" s="123"/>
    </row>
    <row r="90" spans="1:13">
      <c r="A90" s="35">
        <v>6190</v>
      </c>
      <c r="B90" s="25" t="s">
        <v>162</v>
      </c>
      <c r="C90" s="97">
        <v>1465000</v>
      </c>
      <c r="D90" s="98"/>
      <c r="E90" s="292">
        <f>C90*0.95</f>
        <v>1391750</v>
      </c>
      <c r="F90" s="292"/>
      <c r="J90" s="207"/>
      <c r="M90" s="123"/>
    </row>
    <row r="91" spans="1:13">
      <c r="A91" s="35">
        <v>6191</v>
      </c>
      <c r="B91" s="25" t="s">
        <v>163</v>
      </c>
      <c r="C91" s="97">
        <v>1465000</v>
      </c>
      <c r="D91" s="93"/>
      <c r="E91" s="293">
        <f>C91*0.95</f>
        <v>1391750</v>
      </c>
      <c r="F91" s="294"/>
      <c r="J91" s="207"/>
      <c r="M91" s="123"/>
    </row>
    <row r="92" spans="1:13">
      <c r="A92" s="22"/>
      <c r="B92" s="23"/>
      <c r="C92" s="24"/>
      <c r="D92" s="23"/>
      <c r="E92" s="23"/>
      <c r="F92" s="23"/>
      <c r="J92" s="207"/>
      <c r="M92" s="123"/>
    </row>
    <row r="93" spans="1:13">
      <c r="A93" s="22"/>
      <c r="B93" s="264" t="s">
        <v>15</v>
      </c>
      <c r="C93" s="264"/>
      <c r="D93" s="264"/>
      <c r="E93" s="264"/>
      <c r="F93" s="264"/>
      <c r="J93" s="207"/>
      <c r="M93" s="123"/>
    </row>
    <row r="94" spans="1:13">
      <c r="A94" s="22"/>
      <c r="B94" s="23"/>
      <c r="C94" s="24"/>
      <c r="D94" s="23"/>
      <c r="E94" s="23"/>
      <c r="F94" s="23"/>
      <c r="J94" s="207"/>
      <c r="M94" s="123"/>
    </row>
    <row r="95" spans="1:13">
      <c r="A95" s="248">
        <v>1091</v>
      </c>
      <c r="B95" s="25" t="s">
        <v>17</v>
      </c>
      <c r="C95" s="97">
        <v>180100</v>
      </c>
      <c r="D95" s="98"/>
      <c r="E95" s="28"/>
      <c r="F95" s="93"/>
      <c r="J95" s="207"/>
      <c r="M95" s="123"/>
    </row>
    <row r="96" spans="1:13">
      <c r="A96" s="248">
        <v>1093</v>
      </c>
      <c r="B96" s="25" t="s">
        <v>18</v>
      </c>
      <c r="C96" s="97">
        <v>190000</v>
      </c>
      <c r="D96" s="98"/>
      <c r="E96" s="28"/>
      <c r="F96" s="93"/>
      <c r="J96" s="207"/>
      <c r="M96" s="123"/>
    </row>
    <row r="97" spans="1:13">
      <c r="A97" s="248">
        <v>1092</v>
      </c>
      <c r="B97" s="25" t="s">
        <v>164</v>
      </c>
      <c r="C97" s="97">
        <v>191100</v>
      </c>
      <c r="D97" s="98"/>
      <c r="E97" s="28"/>
      <c r="F97" s="93"/>
      <c r="H97" s="42"/>
      <c r="I97" s="42"/>
      <c r="J97" s="81"/>
      <c r="M97" s="123"/>
    </row>
    <row r="98" spans="1:13">
      <c r="A98" s="248">
        <v>1094</v>
      </c>
      <c r="B98" s="25" t="s">
        <v>165</v>
      </c>
      <c r="C98" s="97">
        <v>200900</v>
      </c>
      <c r="D98" s="98"/>
      <c r="E98" s="28"/>
      <c r="F98" s="93"/>
      <c r="H98" s="42"/>
      <c r="I98" s="42"/>
      <c r="J98" s="81"/>
      <c r="M98" s="123"/>
    </row>
    <row r="99" spans="1:13">
      <c r="B99" s="30"/>
      <c r="C99" s="82"/>
      <c r="D99" s="83"/>
      <c r="E99" s="33"/>
      <c r="F99" s="85"/>
      <c r="J99" s="207"/>
      <c r="M99" s="123"/>
    </row>
    <row r="100" spans="1:13">
      <c r="A100" s="248">
        <v>1062</v>
      </c>
      <c r="B100" s="25" t="s">
        <v>127</v>
      </c>
      <c r="C100" s="97">
        <v>252000</v>
      </c>
      <c r="D100" s="98"/>
      <c r="E100" s="28"/>
      <c r="F100" s="93"/>
      <c r="J100" s="207"/>
      <c r="M100" s="123"/>
    </row>
    <row r="101" spans="1:13">
      <c r="A101" s="248">
        <v>1061</v>
      </c>
      <c r="B101" s="25" t="s">
        <v>128</v>
      </c>
      <c r="C101" s="97">
        <v>242400</v>
      </c>
      <c r="D101" s="98"/>
      <c r="E101" s="28"/>
      <c r="F101" s="93"/>
      <c r="J101" s="207"/>
      <c r="M101" s="123"/>
    </row>
    <row r="102" spans="1:13">
      <c r="A102" s="248">
        <v>1060</v>
      </c>
      <c r="B102" s="25" t="s">
        <v>129</v>
      </c>
      <c r="C102" s="97">
        <v>230100</v>
      </c>
      <c r="D102" s="98"/>
      <c r="E102" s="28"/>
      <c r="F102" s="93"/>
      <c r="J102" s="207"/>
      <c r="M102" s="123"/>
    </row>
    <row r="103" spans="1:13">
      <c r="B103" s="30"/>
      <c r="C103" s="82"/>
      <c r="D103" s="83"/>
      <c r="E103" s="33"/>
      <c r="F103" s="85"/>
      <c r="J103" s="207"/>
      <c r="M103" s="123"/>
    </row>
    <row r="104" spans="1:13">
      <c r="A104" s="35">
        <v>7401</v>
      </c>
      <c r="B104" s="25" t="s">
        <v>130</v>
      </c>
      <c r="C104" s="99">
        <v>486700</v>
      </c>
      <c r="D104" s="98"/>
      <c r="E104" s="37"/>
      <c r="F104" s="28"/>
      <c r="J104" s="207"/>
      <c r="M104" s="123"/>
    </row>
    <row r="105" spans="1:13">
      <c r="A105" s="35">
        <v>7441</v>
      </c>
      <c r="B105" s="25" t="s">
        <v>166</v>
      </c>
      <c r="C105" s="99">
        <v>529500</v>
      </c>
      <c r="D105" s="98"/>
      <c r="E105" s="37"/>
      <c r="F105" s="28"/>
      <c r="J105" s="207"/>
      <c r="M105" s="123"/>
    </row>
    <row r="106" spans="1:13">
      <c r="A106" s="35">
        <v>7440</v>
      </c>
      <c r="B106" s="25" t="s">
        <v>167</v>
      </c>
      <c r="C106" s="99">
        <v>584400</v>
      </c>
      <c r="D106" s="98"/>
      <c r="E106" s="28"/>
      <c r="F106" s="28"/>
      <c r="J106" s="207"/>
      <c r="M106" s="123"/>
    </row>
    <row r="107" spans="1:13" ht="12" thickBot="1">
      <c r="B107" s="30"/>
      <c r="C107" s="82"/>
      <c r="D107" s="83"/>
      <c r="E107" s="33"/>
      <c r="F107" s="85"/>
      <c r="J107" s="207"/>
      <c r="M107" s="123"/>
    </row>
    <row r="108" spans="1:13" ht="12" thickBot="1">
      <c r="B108" s="30"/>
      <c r="C108" s="82"/>
      <c r="D108" s="83"/>
      <c r="E108" s="38" t="s">
        <v>27</v>
      </c>
      <c r="F108" s="38" t="s">
        <v>28</v>
      </c>
      <c r="J108" s="207"/>
      <c r="M108" s="123"/>
    </row>
    <row r="109" spans="1:13">
      <c r="A109" s="35">
        <v>5603</v>
      </c>
      <c r="B109" s="53" t="s">
        <v>133</v>
      </c>
      <c r="C109" s="97">
        <v>372400</v>
      </c>
      <c r="D109" s="93">
        <f>C109-J109</f>
        <v>362400</v>
      </c>
      <c r="E109" s="37">
        <f>C109*0.96</f>
        <v>357504</v>
      </c>
      <c r="F109" s="28">
        <f>C109*0.93</f>
        <v>346332</v>
      </c>
      <c r="H109" s="208">
        <f>A109</f>
        <v>5603</v>
      </c>
      <c r="I109" s="208">
        <v>2016</v>
      </c>
      <c r="J109" s="209">
        <v>10000</v>
      </c>
      <c r="M109" s="123"/>
    </row>
    <row r="110" spans="1:13">
      <c r="A110" s="35">
        <v>5601</v>
      </c>
      <c r="B110" s="53" t="s">
        <v>134</v>
      </c>
      <c r="C110" s="97">
        <v>375600</v>
      </c>
      <c r="D110" s="93">
        <f>C110-J110</f>
        <v>365600</v>
      </c>
      <c r="E110" s="37">
        <f>C110*0.96</f>
        <v>360576</v>
      </c>
      <c r="F110" s="28">
        <f>C110*0.93</f>
        <v>349308</v>
      </c>
      <c r="H110" s="208">
        <f>A110</f>
        <v>5601</v>
      </c>
      <c r="I110" s="208">
        <v>2016</v>
      </c>
      <c r="J110" s="209">
        <v>10000</v>
      </c>
      <c r="M110" s="123"/>
    </row>
    <row r="111" spans="1:13">
      <c r="A111" s="35">
        <v>5611</v>
      </c>
      <c r="B111" s="25" t="s">
        <v>135</v>
      </c>
      <c r="C111" s="47">
        <v>450000</v>
      </c>
      <c r="D111" s="93">
        <f>C111-J111</f>
        <v>440000</v>
      </c>
      <c r="E111" s="37">
        <f>C111*0.96</f>
        <v>432000</v>
      </c>
      <c r="F111" s="28">
        <f>C111*0.93</f>
        <v>418500</v>
      </c>
      <c r="H111" s="208">
        <f>A111</f>
        <v>5611</v>
      </c>
      <c r="I111" s="208">
        <v>2016</v>
      </c>
      <c r="J111" s="209">
        <v>10000</v>
      </c>
      <c r="M111" s="123"/>
    </row>
    <row r="112" spans="1:13">
      <c r="B112" s="30"/>
      <c r="C112" s="82"/>
      <c r="D112" s="83"/>
      <c r="E112" s="251"/>
      <c r="F112" s="251"/>
      <c r="J112" s="207"/>
      <c r="M112" s="123"/>
    </row>
    <row r="113" spans="1:13">
      <c r="A113" s="35">
        <v>7494</v>
      </c>
      <c r="B113" s="25" t="s">
        <v>136</v>
      </c>
      <c r="C113" s="99">
        <v>255800</v>
      </c>
      <c r="D113" s="98"/>
      <c r="E113" s="37">
        <f>C113*0.96</f>
        <v>245568</v>
      </c>
      <c r="F113" s="28">
        <f>C113*0.93</f>
        <v>237894</v>
      </c>
      <c r="J113" s="207"/>
      <c r="M113" s="123"/>
    </row>
    <row r="114" spans="1:13" ht="22.5">
      <c r="A114" s="35">
        <v>7493</v>
      </c>
      <c r="B114" s="39" t="s">
        <v>137</v>
      </c>
      <c r="C114" s="99">
        <v>277000</v>
      </c>
      <c r="D114" s="98"/>
      <c r="E114" s="37">
        <f>C114*0.96</f>
        <v>265920</v>
      </c>
      <c r="F114" s="28">
        <f>C114*0.93</f>
        <v>257610</v>
      </c>
      <c r="J114" s="207"/>
      <c r="M114" s="123"/>
    </row>
    <row r="115" spans="1:13">
      <c r="A115" s="35">
        <v>7497</v>
      </c>
      <c r="B115" s="25" t="s">
        <v>138</v>
      </c>
      <c r="C115" s="99">
        <v>316700</v>
      </c>
      <c r="D115" s="98"/>
      <c r="E115" s="37">
        <f>C115*0.96</f>
        <v>304032</v>
      </c>
      <c r="F115" s="28">
        <f>C115*0.93</f>
        <v>294531</v>
      </c>
      <c r="J115" s="207"/>
      <c r="M115" s="123"/>
    </row>
    <row r="116" spans="1:13">
      <c r="A116" s="35">
        <v>7495</v>
      </c>
      <c r="B116" s="25" t="s">
        <v>139</v>
      </c>
      <c r="C116" s="99">
        <v>331200</v>
      </c>
      <c r="D116" s="98"/>
      <c r="E116" s="37">
        <f>C116*0.96</f>
        <v>317952</v>
      </c>
      <c r="F116" s="28">
        <f>C116*0.93</f>
        <v>308016</v>
      </c>
      <c r="J116" s="207"/>
      <c r="M116" s="123"/>
    </row>
    <row r="117" spans="1:13">
      <c r="B117" s="30"/>
      <c r="C117" s="82"/>
      <c r="D117" s="83"/>
      <c r="E117" s="33"/>
      <c r="F117" s="85"/>
      <c r="J117" s="207"/>
      <c r="M117" s="123"/>
    </row>
    <row r="118" spans="1:13">
      <c r="A118" s="35">
        <v>6981</v>
      </c>
      <c r="B118" s="25" t="s">
        <v>33</v>
      </c>
      <c r="C118" s="99">
        <v>510500</v>
      </c>
      <c r="D118" s="40">
        <f>C118-J118</f>
        <v>480500</v>
      </c>
      <c r="E118" s="37">
        <f>C118*0.96</f>
        <v>490080</v>
      </c>
      <c r="F118" s="28">
        <f>C118*0.93</f>
        <v>474765</v>
      </c>
      <c r="G118" s="41"/>
      <c r="H118" s="208">
        <f>A118</f>
        <v>6981</v>
      </c>
      <c r="I118" s="208">
        <v>2016</v>
      </c>
      <c r="J118" s="209">
        <v>30000</v>
      </c>
      <c r="M118" s="123"/>
    </row>
    <row r="119" spans="1:13">
      <c r="A119" s="35">
        <v>6980</v>
      </c>
      <c r="B119" s="25" t="s">
        <v>34</v>
      </c>
      <c r="C119" s="99">
        <v>575700</v>
      </c>
      <c r="D119" s="40">
        <f>C119-J119</f>
        <v>550700</v>
      </c>
      <c r="E119" s="37">
        <f>C119*0.96</f>
        <v>552672</v>
      </c>
      <c r="F119" s="28">
        <f>C119*0.93</f>
        <v>535401</v>
      </c>
      <c r="G119" s="41"/>
      <c r="H119" s="208">
        <f>A119</f>
        <v>6980</v>
      </c>
      <c r="I119" s="208">
        <v>2016</v>
      </c>
      <c r="J119" s="209">
        <v>25000</v>
      </c>
      <c r="M119" s="123"/>
    </row>
    <row r="120" spans="1:13">
      <c r="A120" s="35">
        <v>6987</v>
      </c>
      <c r="B120" s="25" t="s">
        <v>140</v>
      </c>
      <c r="C120" s="99">
        <v>646600</v>
      </c>
      <c r="D120" s="40">
        <f>C120-J120</f>
        <v>606600</v>
      </c>
      <c r="E120" s="37">
        <f>C120*0.96</f>
        <v>620736</v>
      </c>
      <c r="F120" s="28">
        <f>C120*0.93</f>
        <v>601338</v>
      </c>
      <c r="G120" s="41"/>
      <c r="H120" s="208">
        <f>A120</f>
        <v>6987</v>
      </c>
      <c r="I120" s="208">
        <v>2016</v>
      </c>
      <c r="J120" s="209">
        <v>40000</v>
      </c>
      <c r="M120" s="123"/>
    </row>
    <row r="121" spans="1:13">
      <c r="A121" s="35">
        <v>6986</v>
      </c>
      <c r="B121" s="25" t="s">
        <v>141</v>
      </c>
      <c r="C121" s="99">
        <v>668800</v>
      </c>
      <c r="D121" s="40">
        <f>C121-J121</f>
        <v>628800</v>
      </c>
      <c r="E121" s="37">
        <f>C121*0.96</f>
        <v>642048</v>
      </c>
      <c r="F121" s="28">
        <f>C121*0.93</f>
        <v>621984</v>
      </c>
      <c r="G121" s="41"/>
      <c r="H121" s="208">
        <f>A121</f>
        <v>6986</v>
      </c>
      <c r="I121" s="208">
        <v>2016</v>
      </c>
      <c r="J121" s="209">
        <v>40000</v>
      </c>
      <c r="M121" s="123"/>
    </row>
    <row r="122" spans="1:13">
      <c r="B122" s="30"/>
      <c r="C122" s="82"/>
      <c r="D122" s="83"/>
      <c r="E122" s="33"/>
      <c r="F122" s="85"/>
      <c r="J122" s="207"/>
      <c r="M122" s="123"/>
    </row>
    <row r="123" spans="1:13">
      <c r="A123" s="35">
        <v>7986</v>
      </c>
      <c r="B123" s="25" t="s">
        <v>142</v>
      </c>
      <c r="C123" s="99">
        <v>840400</v>
      </c>
      <c r="D123" s="291">
        <f>C123-J123</f>
        <v>800400</v>
      </c>
      <c r="E123" s="37">
        <f>C123*0.96</f>
        <v>806784</v>
      </c>
      <c r="F123" s="28">
        <f>C123*0.93</f>
        <v>781572</v>
      </c>
      <c r="H123" s="208">
        <f>A123</f>
        <v>7986</v>
      </c>
      <c r="I123" s="208">
        <v>2016</v>
      </c>
      <c r="J123" s="209">
        <v>40000</v>
      </c>
      <c r="M123" s="123"/>
    </row>
    <row r="124" spans="1:13">
      <c r="A124" s="35">
        <v>7983</v>
      </c>
      <c r="B124" s="25" t="s">
        <v>143</v>
      </c>
      <c r="C124" s="99">
        <v>909200</v>
      </c>
      <c r="D124" s="291">
        <f>C124-J124</f>
        <v>869200</v>
      </c>
      <c r="E124" s="37">
        <f>C124*0.96</f>
        <v>872832</v>
      </c>
      <c r="F124" s="28">
        <f>C124*0.93</f>
        <v>845556</v>
      </c>
      <c r="H124" s="208">
        <f>A124</f>
        <v>7983</v>
      </c>
      <c r="I124" s="208">
        <v>2016</v>
      </c>
      <c r="J124" s="209">
        <v>40000</v>
      </c>
      <c r="M124" s="123"/>
    </row>
    <row r="125" spans="1:13">
      <c r="B125" s="30"/>
      <c r="C125" s="82"/>
      <c r="D125" s="83"/>
      <c r="E125" s="33"/>
      <c r="F125" s="85"/>
      <c r="J125" s="207"/>
      <c r="M125" s="123"/>
    </row>
    <row r="126" spans="1:13">
      <c r="A126" s="35">
        <v>8107</v>
      </c>
      <c r="B126" s="25" t="s">
        <v>144</v>
      </c>
      <c r="C126" s="99">
        <v>589300</v>
      </c>
      <c r="D126" s="98"/>
      <c r="E126" s="37">
        <f>C126*0.96</f>
        <v>565728</v>
      </c>
      <c r="F126" s="28">
        <f>C126*0.93</f>
        <v>548049</v>
      </c>
      <c r="J126" s="207"/>
      <c r="M126" s="123"/>
    </row>
    <row r="127" spans="1:13">
      <c r="A127" s="35">
        <v>8127</v>
      </c>
      <c r="B127" s="25" t="s">
        <v>145</v>
      </c>
      <c r="C127" s="99">
        <v>732400</v>
      </c>
      <c r="D127" s="45"/>
      <c r="E127" s="37">
        <f>C127*0.96</f>
        <v>703104</v>
      </c>
      <c r="F127" s="28">
        <f>C127*0.93</f>
        <v>681132</v>
      </c>
      <c r="J127" s="207"/>
      <c r="M127" s="123"/>
    </row>
    <row r="128" spans="1:13">
      <c r="A128" s="35"/>
      <c r="B128" s="30"/>
      <c r="C128" s="82"/>
      <c r="D128" s="46"/>
      <c r="E128" s="33"/>
      <c r="F128" s="33"/>
      <c r="J128" s="207"/>
      <c r="M128" s="123"/>
    </row>
    <row r="129" spans="1:13">
      <c r="A129" s="35">
        <v>2201</v>
      </c>
      <c r="B129" s="25" t="s">
        <v>168</v>
      </c>
      <c r="C129" s="47">
        <v>216200</v>
      </c>
      <c r="D129" s="98"/>
      <c r="E129" s="37">
        <f>C129*0.96</f>
        <v>207552</v>
      </c>
      <c r="F129" s="28">
        <f>C129*0.93</f>
        <v>201066</v>
      </c>
      <c r="H129" s="42"/>
      <c r="I129" s="42"/>
      <c r="J129" s="81"/>
      <c r="M129" s="123"/>
    </row>
    <row r="130" spans="1:13">
      <c r="A130" s="35">
        <v>2202</v>
      </c>
      <c r="B130" s="25" t="s">
        <v>169</v>
      </c>
      <c r="C130" s="47">
        <v>223200</v>
      </c>
      <c r="D130" s="98"/>
      <c r="E130" s="37">
        <f>C130*0.96</f>
        <v>214272</v>
      </c>
      <c r="F130" s="28">
        <f>C130*0.93</f>
        <v>207576</v>
      </c>
      <c r="H130" s="42"/>
      <c r="I130" s="42"/>
      <c r="J130" s="81"/>
      <c r="M130" s="123"/>
    </row>
    <row r="131" spans="1:13">
      <c r="A131" s="35">
        <v>2203</v>
      </c>
      <c r="B131" s="25" t="s">
        <v>170</v>
      </c>
      <c r="C131" s="47">
        <v>193800</v>
      </c>
      <c r="D131" s="98"/>
      <c r="E131" s="37">
        <f>C131*0.96</f>
        <v>186048</v>
      </c>
      <c r="F131" s="28">
        <f>C131*0.93</f>
        <v>180234</v>
      </c>
      <c r="H131" s="42"/>
      <c r="I131" s="42"/>
      <c r="J131" s="81"/>
      <c r="M131" s="123"/>
    </row>
    <row r="132" spans="1:13" ht="12" thickBot="1">
      <c r="A132" s="35"/>
      <c r="B132" s="30"/>
      <c r="C132" s="100"/>
      <c r="D132" s="83"/>
      <c r="E132" s="33"/>
      <c r="F132" s="33"/>
      <c r="J132" s="207"/>
      <c r="M132" s="123"/>
    </row>
    <row r="133" spans="1:13" ht="12" thickBot="1">
      <c r="E133" s="38" t="s">
        <v>44</v>
      </c>
      <c r="F133" s="38" t="s">
        <v>69</v>
      </c>
      <c r="J133" s="207"/>
      <c r="M133" s="123"/>
    </row>
    <row r="134" spans="1:13">
      <c r="A134" s="248">
        <v>1080</v>
      </c>
      <c r="B134" s="25" t="s">
        <v>70</v>
      </c>
      <c r="C134" s="99">
        <v>202900</v>
      </c>
      <c r="D134" s="98">
        <f>C134-J134</f>
        <v>192900</v>
      </c>
      <c r="E134" s="28">
        <f>C134*0.95</f>
        <v>192755</v>
      </c>
      <c r="F134" s="93">
        <f>C134*0.92</f>
        <v>186668</v>
      </c>
      <c r="H134" s="208">
        <f>A134</f>
        <v>1080</v>
      </c>
      <c r="I134" s="208">
        <v>2016</v>
      </c>
      <c r="J134" s="209">
        <v>10000</v>
      </c>
      <c r="M134" s="123"/>
    </row>
    <row r="135" spans="1:13">
      <c r="A135" s="248">
        <v>1081</v>
      </c>
      <c r="B135" s="25" t="s">
        <v>171</v>
      </c>
      <c r="C135" s="99">
        <v>222400</v>
      </c>
      <c r="D135" s="98">
        <f>C135-J135</f>
        <v>212400</v>
      </c>
      <c r="E135" s="28">
        <f>C135*0.95</f>
        <v>211280</v>
      </c>
      <c r="F135" s="93">
        <f>C135*0.92</f>
        <v>204608</v>
      </c>
      <c r="H135" s="208">
        <f>A135</f>
        <v>1081</v>
      </c>
      <c r="I135" s="208">
        <v>2016</v>
      </c>
      <c r="J135" s="209">
        <v>10000</v>
      </c>
      <c r="M135" s="123"/>
    </row>
    <row r="136" spans="1:13">
      <c r="A136" s="248">
        <v>1083</v>
      </c>
      <c r="B136" s="25" t="s">
        <v>172</v>
      </c>
      <c r="C136" s="99">
        <v>234300</v>
      </c>
      <c r="D136" s="98">
        <f>C136-J136</f>
        <v>224300</v>
      </c>
      <c r="E136" s="28">
        <f>C136*0.95</f>
        <v>222585</v>
      </c>
      <c r="F136" s="93">
        <f>C136*0.92</f>
        <v>215556</v>
      </c>
      <c r="H136" s="208">
        <f>A136</f>
        <v>1083</v>
      </c>
      <c r="I136" s="208">
        <v>2016</v>
      </c>
      <c r="J136" s="209">
        <v>10000</v>
      </c>
      <c r="M136" s="123"/>
    </row>
    <row r="137" spans="1:13" ht="12" thickBot="1">
      <c r="B137" s="30"/>
      <c r="C137" s="82"/>
      <c r="D137" s="83"/>
      <c r="E137" s="33"/>
      <c r="F137" s="85"/>
      <c r="J137" s="207"/>
      <c r="M137" s="123"/>
    </row>
    <row r="138" spans="1:13" ht="12" thickBot="1">
      <c r="B138" s="30"/>
      <c r="C138" s="82"/>
      <c r="D138" s="83"/>
      <c r="E138" s="38" t="s">
        <v>44</v>
      </c>
      <c r="F138" s="38" t="s">
        <v>45</v>
      </c>
      <c r="J138" s="207"/>
      <c r="M138" s="123"/>
    </row>
    <row r="139" spans="1:13">
      <c r="A139" s="35">
        <v>2592</v>
      </c>
      <c r="B139" s="25" t="s">
        <v>46</v>
      </c>
      <c r="C139" s="99">
        <v>338600</v>
      </c>
      <c r="D139" s="98">
        <f>C139-J139</f>
        <v>318600</v>
      </c>
      <c r="E139" s="28">
        <f>C139*0.95</f>
        <v>321670</v>
      </c>
      <c r="F139" s="93">
        <f>C139*0.91</f>
        <v>308126</v>
      </c>
      <c r="H139" s="208">
        <f>A139</f>
        <v>2592</v>
      </c>
      <c r="I139" s="208">
        <v>2016</v>
      </c>
      <c r="J139" s="209">
        <v>20000</v>
      </c>
      <c r="M139" s="123"/>
    </row>
    <row r="140" spans="1:13">
      <c r="A140" s="35">
        <v>2593</v>
      </c>
      <c r="B140" s="25" t="s">
        <v>151</v>
      </c>
      <c r="C140" s="99">
        <v>375400</v>
      </c>
      <c r="D140" s="98">
        <f>C140-J140</f>
        <v>355400</v>
      </c>
      <c r="E140" s="28">
        <f>C140*0.95</f>
        <v>356630</v>
      </c>
      <c r="F140" s="93">
        <f>C140*0.91</f>
        <v>341614</v>
      </c>
      <c r="H140" s="208">
        <f>A140</f>
        <v>2593</v>
      </c>
      <c r="I140" s="208">
        <v>2016</v>
      </c>
      <c r="J140" s="209">
        <v>20000</v>
      </c>
      <c r="M140" s="123"/>
    </row>
    <row r="141" spans="1:13">
      <c r="A141" s="35">
        <v>2594</v>
      </c>
      <c r="B141" s="25" t="s">
        <v>152</v>
      </c>
      <c r="C141" s="99">
        <v>404700</v>
      </c>
      <c r="D141" s="98">
        <f>C141-J141</f>
        <v>379700</v>
      </c>
      <c r="E141" s="28">
        <f>C141*0.95</f>
        <v>384465</v>
      </c>
      <c r="F141" s="93">
        <f>C141*0.91</f>
        <v>368277</v>
      </c>
      <c r="H141" s="208">
        <f>A141</f>
        <v>2594</v>
      </c>
      <c r="I141" s="208">
        <v>2016</v>
      </c>
      <c r="J141" s="209">
        <v>25000</v>
      </c>
      <c r="M141" s="123"/>
    </row>
    <row r="142" spans="1:13">
      <c r="A142" s="35">
        <v>2590</v>
      </c>
      <c r="B142" s="25" t="s">
        <v>49</v>
      </c>
      <c r="C142" s="99">
        <v>442400</v>
      </c>
      <c r="D142" s="98">
        <f>C142-J142</f>
        <v>412400</v>
      </c>
      <c r="E142" s="28">
        <f>C142*0.95</f>
        <v>420280</v>
      </c>
      <c r="F142" s="93">
        <f>C142*0.91</f>
        <v>402584</v>
      </c>
      <c r="H142" s="208">
        <f>A142</f>
        <v>2590</v>
      </c>
      <c r="I142" s="208">
        <v>2016</v>
      </c>
      <c r="J142" s="209">
        <v>30000</v>
      </c>
      <c r="M142" s="123"/>
    </row>
    <row r="143" spans="1:13">
      <c r="A143" s="35">
        <v>2595</v>
      </c>
      <c r="B143" s="25" t="s">
        <v>50</v>
      </c>
      <c r="C143" s="99">
        <v>463800</v>
      </c>
      <c r="D143" s="98">
        <f>C143-J143</f>
        <v>433800</v>
      </c>
      <c r="E143" s="28">
        <f>C143*0.95</f>
        <v>440610</v>
      </c>
      <c r="F143" s="93">
        <f>C143*0.91</f>
        <v>422058</v>
      </c>
      <c r="H143" s="208">
        <f>A143</f>
        <v>2595</v>
      </c>
      <c r="I143" s="208">
        <v>2016</v>
      </c>
      <c r="J143" s="209">
        <v>30000</v>
      </c>
      <c r="M143" s="123"/>
    </row>
    <row r="144" spans="1:13">
      <c r="B144" s="30"/>
      <c r="C144" s="82"/>
      <c r="D144" s="83"/>
      <c r="E144" s="33"/>
      <c r="F144" s="85"/>
      <c r="J144" s="207"/>
      <c r="M144" s="123"/>
    </row>
    <row r="145" spans="1:13">
      <c r="A145" s="48">
        <v>1784</v>
      </c>
      <c r="B145" s="25" t="s">
        <v>153</v>
      </c>
      <c r="C145" s="99">
        <v>242300</v>
      </c>
      <c r="D145" s="98">
        <f t="shared" ref="D145:D151" si="4">C145-J145</f>
        <v>232300</v>
      </c>
      <c r="E145" s="28">
        <f t="shared" ref="E145:E151" si="5">C145*0.95</f>
        <v>230185</v>
      </c>
      <c r="F145" s="93">
        <f t="shared" ref="F145:F151" si="6">C145*0.91</f>
        <v>220493</v>
      </c>
      <c r="G145" s="126"/>
      <c r="H145" s="208">
        <f t="shared" ref="H145:H151" si="7">A145</f>
        <v>1784</v>
      </c>
      <c r="I145" s="208">
        <v>2016</v>
      </c>
      <c r="J145" s="209">
        <v>10000</v>
      </c>
      <c r="M145" s="123"/>
    </row>
    <row r="146" spans="1:13">
      <c r="A146" s="48">
        <v>1797</v>
      </c>
      <c r="B146" s="25" t="s">
        <v>52</v>
      </c>
      <c r="C146" s="99">
        <v>255500</v>
      </c>
      <c r="D146" s="98">
        <f t="shared" si="4"/>
        <v>245500</v>
      </c>
      <c r="E146" s="28">
        <f t="shared" si="5"/>
        <v>242725</v>
      </c>
      <c r="F146" s="93">
        <f t="shared" si="6"/>
        <v>232505</v>
      </c>
      <c r="G146" s="126"/>
      <c r="H146" s="208">
        <f t="shared" si="7"/>
        <v>1797</v>
      </c>
      <c r="I146" s="208">
        <v>2016</v>
      </c>
      <c r="J146" s="209">
        <v>10000</v>
      </c>
      <c r="M146" s="123"/>
    </row>
    <row r="147" spans="1:13">
      <c r="A147" s="35">
        <v>1796</v>
      </c>
      <c r="B147" s="25" t="s">
        <v>53</v>
      </c>
      <c r="C147" s="99">
        <v>260200</v>
      </c>
      <c r="D147" s="98">
        <f t="shared" si="4"/>
        <v>250200</v>
      </c>
      <c r="E147" s="28">
        <f t="shared" si="5"/>
        <v>247190</v>
      </c>
      <c r="F147" s="93">
        <f t="shared" si="6"/>
        <v>236782</v>
      </c>
      <c r="G147" s="126"/>
      <c r="H147" s="208">
        <f t="shared" si="7"/>
        <v>1796</v>
      </c>
      <c r="I147" s="208">
        <v>2016</v>
      </c>
      <c r="J147" s="209">
        <v>10000</v>
      </c>
      <c r="M147" s="123"/>
    </row>
    <row r="148" spans="1:13">
      <c r="A148" s="35">
        <v>1794</v>
      </c>
      <c r="B148" s="25" t="s">
        <v>54</v>
      </c>
      <c r="C148" s="99">
        <v>291400</v>
      </c>
      <c r="D148" s="98">
        <f t="shared" si="4"/>
        <v>279400</v>
      </c>
      <c r="E148" s="28">
        <f t="shared" si="5"/>
        <v>276830</v>
      </c>
      <c r="F148" s="93">
        <f t="shared" si="6"/>
        <v>265174</v>
      </c>
      <c r="G148" s="126"/>
      <c r="H148" s="208">
        <f t="shared" si="7"/>
        <v>1794</v>
      </c>
      <c r="I148" s="208">
        <v>2016</v>
      </c>
      <c r="J148" s="209">
        <v>12000</v>
      </c>
      <c r="M148" s="123"/>
    </row>
    <row r="149" spans="1:13">
      <c r="A149" s="35">
        <v>1781</v>
      </c>
      <c r="B149" s="25" t="s">
        <v>55</v>
      </c>
      <c r="C149" s="102">
        <v>296700</v>
      </c>
      <c r="D149" s="98">
        <f t="shared" si="4"/>
        <v>278700</v>
      </c>
      <c r="E149" s="28">
        <f t="shared" si="5"/>
        <v>281865</v>
      </c>
      <c r="F149" s="93">
        <f t="shared" si="6"/>
        <v>269997</v>
      </c>
      <c r="G149" s="126"/>
      <c r="H149" s="208">
        <f t="shared" si="7"/>
        <v>1781</v>
      </c>
      <c r="I149" s="208">
        <v>2016</v>
      </c>
      <c r="J149" s="209">
        <v>18000</v>
      </c>
      <c r="M149" s="123"/>
    </row>
    <row r="150" spans="1:13">
      <c r="A150" s="35">
        <v>1782</v>
      </c>
      <c r="B150" s="53" t="s">
        <v>56</v>
      </c>
      <c r="C150" s="97">
        <v>314300</v>
      </c>
      <c r="D150" s="98">
        <f t="shared" si="4"/>
        <v>296300</v>
      </c>
      <c r="E150" s="28">
        <f t="shared" si="5"/>
        <v>298585</v>
      </c>
      <c r="F150" s="93">
        <f t="shared" si="6"/>
        <v>286013</v>
      </c>
      <c r="G150" s="126"/>
      <c r="H150" s="208">
        <f t="shared" si="7"/>
        <v>1782</v>
      </c>
      <c r="I150" s="208">
        <v>2016</v>
      </c>
      <c r="J150" s="209">
        <v>18000</v>
      </c>
      <c r="M150" s="123"/>
    </row>
    <row r="151" spans="1:13">
      <c r="A151" s="35">
        <v>1783</v>
      </c>
      <c r="B151" s="53" t="s">
        <v>154</v>
      </c>
      <c r="C151" s="97">
        <v>342800</v>
      </c>
      <c r="D151" s="98">
        <f t="shared" si="4"/>
        <v>324800</v>
      </c>
      <c r="E151" s="28">
        <f t="shared" si="5"/>
        <v>325660</v>
      </c>
      <c r="F151" s="93">
        <f t="shared" si="6"/>
        <v>311948</v>
      </c>
      <c r="H151" s="208">
        <f t="shared" si="7"/>
        <v>1783</v>
      </c>
      <c r="I151" s="208">
        <v>2016</v>
      </c>
      <c r="J151" s="209">
        <v>18000</v>
      </c>
      <c r="M151" s="123"/>
    </row>
    <row r="152" spans="1:13">
      <c r="A152" s="35"/>
      <c r="B152" s="54"/>
      <c r="C152" s="82"/>
      <c r="D152" s="83"/>
      <c r="E152" s="33"/>
      <c r="F152" s="85"/>
      <c r="H152" s="42"/>
      <c r="I152" s="42"/>
      <c r="J152" s="81"/>
      <c r="M152" s="123"/>
    </row>
    <row r="153" spans="1:13">
      <c r="A153" s="35">
        <v>4493</v>
      </c>
      <c r="B153" s="25" t="s">
        <v>155</v>
      </c>
      <c r="C153" s="99">
        <v>346700</v>
      </c>
      <c r="D153" s="98">
        <f>C153-J153</f>
        <v>334700</v>
      </c>
      <c r="E153" s="28">
        <f>C153*0.95</f>
        <v>329365</v>
      </c>
      <c r="F153" s="93">
        <f>C153*0.91</f>
        <v>315497</v>
      </c>
      <c r="H153" s="208">
        <f>A153</f>
        <v>4493</v>
      </c>
      <c r="I153" s="208">
        <v>2016</v>
      </c>
      <c r="J153" s="209">
        <v>12000</v>
      </c>
      <c r="M153" s="123"/>
    </row>
    <row r="154" spans="1:13">
      <c r="A154" s="35">
        <v>4492</v>
      </c>
      <c r="B154" s="25" t="s">
        <v>156</v>
      </c>
      <c r="C154" s="99">
        <v>394600</v>
      </c>
      <c r="D154" s="98">
        <f>C154-J154</f>
        <v>379600</v>
      </c>
      <c r="E154" s="28">
        <f>C154*0.95</f>
        <v>374870</v>
      </c>
      <c r="F154" s="93">
        <f>C154*0.91</f>
        <v>359086</v>
      </c>
      <c r="H154" s="208">
        <f>A154</f>
        <v>4492</v>
      </c>
      <c r="I154" s="208">
        <v>2016</v>
      </c>
      <c r="J154" s="209">
        <v>15000</v>
      </c>
      <c r="M154" s="123"/>
    </row>
    <row r="155" spans="1:13">
      <c r="A155" s="35">
        <v>4498</v>
      </c>
      <c r="B155" s="25" t="s">
        <v>157</v>
      </c>
      <c r="C155" s="99">
        <v>429300</v>
      </c>
      <c r="D155" s="98">
        <f>C155-J155</f>
        <v>411300</v>
      </c>
      <c r="E155" s="28">
        <f>C155*0.95</f>
        <v>407835</v>
      </c>
      <c r="F155" s="93">
        <f>C155*0.91</f>
        <v>390663</v>
      </c>
      <c r="H155" s="208">
        <f>A155</f>
        <v>4498</v>
      </c>
      <c r="I155" s="208">
        <v>2016</v>
      </c>
      <c r="J155" s="209">
        <v>18000</v>
      </c>
      <c r="M155" s="123"/>
    </row>
    <row r="156" spans="1:13">
      <c r="A156" s="35">
        <v>4495</v>
      </c>
      <c r="B156" s="25" t="s">
        <v>158</v>
      </c>
      <c r="C156" s="99">
        <v>473500</v>
      </c>
      <c r="D156" s="98">
        <f>C156-J156</f>
        <v>453500</v>
      </c>
      <c r="E156" s="28">
        <f>C156*0.95</f>
        <v>449825</v>
      </c>
      <c r="F156" s="93">
        <f>C156*0.91</f>
        <v>430885</v>
      </c>
      <c r="H156" s="208">
        <f>A156</f>
        <v>4495</v>
      </c>
      <c r="I156" s="208">
        <v>2016</v>
      </c>
      <c r="J156" s="209">
        <v>20000</v>
      </c>
      <c r="M156" s="123"/>
    </row>
    <row r="157" spans="1:13">
      <c r="A157" s="35">
        <v>4497</v>
      </c>
      <c r="B157" s="25" t="s">
        <v>159</v>
      </c>
      <c r="C157" s="99">
        <v>487700</v>
      </c>
      <c r="D157" s="98">
        <f>C157-J157</f>
        <v>467700</v>
      </c>
      <c r="E157" s="28">
        <f>C157*0.95</f>
        <v>463315</v>
      </c>
      <c r="F157" s="93">
        <f>C157*0.91</f>
        <v>443807</v>
      </c>
      <c r="H157" s="208">
        <f>A157</f>
        <v>4497</v>
      </c>
      <c r="I157" s="208">
        <v>2016</v>
      </c>
      <c r="J157" s="209">
        <v>20000</v>
      </c>
      <c r="M157" s="123"/>
    </row>
    <row r="158" spans="1:13">
      <c r="A158" s="35"/>
      <c r="B158" s="30"/>
      <c r="C158" s="82"/>
      <c r="D158" s="83"/>
      <c r="E158" s="33"/>
      <c r="F158" s="85"/>
      <c r="H158" s="42"/>
      <c r="I158" s="42"/>
      <c r="J158" s="81"/>
      <c r="M158" s="123"/>
    </row>
    <row r="159" spans="1:13">
      <c r="A159" s="35">
        <v>5392</v>
      </c>
      <c r="B159" s="25" t="s">
        <v>74</v>
      </c>
      <c r="C159" s="99">
        <v>465100</v>
      </c>
      <c r="D159" s="98"/>
      <c r="E159" s="28">
        <f>C159*0.95</f>
        <v>441845</v>
      </c>
      <c r="F159" s="93">
        <f>C159*0.91</f>
        <v>423241</v>
      </c>
      <c r="H159" s="42"/>
      <c r="I159" s="42"/>
      <c r="J159" s="81"/>
      <c r="M159" s="123"/>
    </row>
    <row r="160" spans="1:13">
      <c r="A160" s="35">
        <v>5394</v>
      </c>
      <c r="B160" s="25" t="s">
        <v>75</v>
      </c>
      <c r="C160" s="99">
        <v>491800</v>
      </c>
      <c r="D160" s="98">
        <f>C160-J160</f>
        <v>481800</v>
      </c>
      <c r="E160" s="28">
        <f>C160*0.95</f>
        <v>467210</v>
      </c>
      <c r="F160" s="93">
        <f>C160*0.91</f>
        <v>447538</v>
      </c>
      <c r="H160" s="208">
        <f>A160</f>
        <v>5394</v>
      </c>
      <c r="I160" s="208">
        <v>2016</v>
      </c>
      <c r="J160" s="209">
        <v>10000</v>
      </c>
      <c r="M160" s="123"/>
    </row>
    <row r="161" spans="1:19">
      <c r="A161" s="35">
        <v>5396</v>
      </c>
      <c r="B161" s="25" t="s">
        <v>76</v>
      </c>
      <c r="C161" s="99">
        <v>539500</v>
      </c>
      <c r="D161" s="98">
        <f>C161-J161</f>
        <v>529500</v>
      </c>
      <c r="E161" s="28">
        <f>C161*0.95</f>
        <v>512525</v>
      </c>
      <c r="F161" s="93">
        <f>C161*0.91</f>
        <v>490945</v>
      </c>
      <c r="H161" s="208">
        <f>A161</f>
        <v>5396</v>
      </c>
      <c r="I161" s="208">
        <v>2016</v>
      </c>
      <c r="J161" s="209">
        <v>10000</v>
      </c>
      <c r="M161" s="123"/>
    </row>
    <row r="162" spans="1:19">
      <c r="A162" s="35">
        <v>5398</v>
      </c>
      <c r="B162" s="25" t="s">
        <v>160</v>
      </c>
      <c r="C162" s="99">
        <v>596200</v>
      </c>
      <c r="D162" s="98">
        <f>C162-J162</f>
        <v>581200</v>
      </c>
      <c r="E162" s="28">
        <f>C162*0.95</f>
        <v>566390</v>
      </c>
      <c r="F162" s="93">
        <f>C162*0.91</f>
        <v>542542</v>
      </c>
      <c r="H162" s="208">
        <f>A162</f>
        <v>5398</v>
      </c>
      <c r="I162" s="208">
        <v>2016</v>
      </c>
      <c r="J162" s="209">
        <v>15000</v>
      </c>
      <c r="M162" s="123"/>
    </row>
    <row r="163" spans="1:19">
      <c r="A163" s="35">
        <v>5399</v>
      </c>
      <c r="B163" s="25" t="s">
        <v>161</v>
      </c>
      <c r="C163" s="99">
        <v>722500</v>
      </c>
      <c r="D163" s="98">
        <f>C163-J163</f>
        <v>707500</v>
      </c>
      <c r="E163" s="28">
        <f>C163*0.95</f>
        <v>686375</v>
      </c>
      <c r="F163" s="93">
        <f>C163*0.91</f>
        <v>657475</v>
      </c>
      <c r="H163" s="208">
        <f>A163</f>
        <v>5399</v>
      </c>
      <c r="I163" s="208">
        <v>2016</v>
      </c>
      <c r="J163" s="209">
        <v>15000</v>
      </c>
      <c r="M163" s="123"/>
    </row>
    <row r="164" spans="1:19">
      <c r="A164" s="35"/>
      <c r="B164" s="30"/>
      <c r="C164" s="82"/>
      <c r="D164" s="83"/>
      <c r="E164" s="33"/>
      <c r="F164" s="85"/>
      <c r="H164" s="42"/>
      <c r="I164" s="42"/>
      <c r="J164" s="81"/>
      <c r="M164" s="123"/>
    </row>
    <row r="165" spans="1:19">
      <c r="A165" s="35">
        <v>1251</v>
      </c>
      <c r="B165" s="25" t="s">
        <v>80</v>
      </c>
      <c r="C165" s="99">
        <v>339700</v>
      </c>
      <c r="D165" s="93">
        <f>C165-J165</f>
        <v>329700</v>
      </c>
      <c r="E165" s="28">
        <f>C165*0.95</f>
        <v>322715</v>
      </c>
      <c r="F165" s="93">
        <f>C165*0.91</f>
        <v>309127</v>
      </c>
      <c r="H165" s="208">
        <f>A165</f>
        <v>1251</v>
      </c>
      <c r="I165" s="208">
        <v>2016</v>
      </c>
      <c r="J165" s="209">
        <v>10000</v>
      </c>
      <c r="M165" s="123"/>
    </row>
    <row r="166" spans="1:19">
      <c r="A166" s="35">
        <v>1253</v>
      </c>
      <c r="B166" s="25" t="s">
        <v>96</v>
      </c>
      <c r="C166" s="99">
        <v>399700</v>
      </c>
      <c r="D166" s="93">
        <f>C166-J166</f>
        <v>389700</v>
      </c>
      <c r="E166" s="28">
        <f>C166*0.95</f>
        <v>379715</v>
      </c>
      <c r="F166" s="93">
        <f>C166*0.91</f>
        <v>363727</v>
      </c>
      <c r="H166" s="208">
        <f>A166</f>
        <v>1253</v>
      </c>
      <c r="I166" s="208">
        <v>2016</v>
      </c>
      <c r="J166" s="209">
        <v>10000</v>
      </c>
      <c r="M166" s="123"/>
    </row>
    <row r="167" spans="1:19" ht="12" thickBot="1">
      <c r="B167" s="30"/>
      <c r="C167" s="82"/>
      <c r="D167" s="83"/>
      <c r="E167" s="33"/>
      <c r="F167" s="85"/>
      <c r="J167" s="207"/>
      <c r="M167" s="123"/>
    </row>
    <row r="168" spans="1:19" ht="12" thickBot="1">
      <c r="B168" s="30"/>
      <c r="C168" s="85"/>
      <c r="D168" s="83"/>
      <c r="E168" s="257" t="s">
        <v>63</v>
      </c>
      <c r="F168" s="258"/>
      <c r="J168" s="207"/>
      <c r="M168" s="123"/>
    </row>
    <row r="169" spans="1:19" ht="12" thickBot="1">
      <c r="B169" s="30"/>
      <c r="C169" s="85"/>
      <c r="D169" s="83"/>
      <c r="E169" s="259">
        <v>0.05</v>
      </c>
      <c r="F169" s="258"/>
      <c r="J169" s="207"/>
      <c r="M169" s="123"/>
    </row>
    <row r="170" spans="1:19">
      <c r="A170" s="35">
        <v>6190</v>
      </c>
      <c r="B170" s="25" t="s">
        <v>162</v>
      </c>
      <c r="C170" s="97">
        <v>1413300</v>
      </c>
      <c r="D170" s="98"/>
      <c r="E170" s="260">
        <f>C170*0.95</f>
        <v>1342635</v>
      </c>
      <c r="F170" s="261"/>
      <c r="J170" s="207"/>
      <c r="M170" s="123"/>
    </row>
    <row r="171" spans="1:19">
      <c r="A171" s="254"/>
      <c r="B171" s="15"/>
      <c r="C171" s="82"/>
      <c r="D171" s="82"/>
      <c r="E171" s="213"/>
      <c r="F171" s="82"/>
      <c r="G171" s="126"/>
      <c r="J171" s="207"/>
      <c r="M171" s="123"/>
    </row>
    <row r="172" spans="1:19">
      <c r="A172" s="24"/>
      <c r="B172" s="221"/>
      <c r="C172" s="24"/>
      <c r="D172" s="24"/>
      <c r="E172" s="252"/>
      <c r="F172" s="252"/>
      <c r="G172" s="126"/>
      <c r="J172" s="207"/>
      <c r="M172" s="123"/>
    </row>
    <row r="173" spans="1:19" s="3" customFormat="1">
      <c r="A173" s="287" t="s">
        <v>82</v>
      </c>
      <c r="B173" s="287"/>
      <c r="C173" s="287"/>
      <c r="D173" s="287"/>
      <c r="E173" s="287"/>
      <c r="F173" s="287"/>
      <c r="G173" s="287"/>
      <c r="H173" s="214"/>
      <c r="I173" s="214"/>
      <c r="J173" s="214"/>
      <c r="K173" s="204"/>
      <c r="L173" s="87"/>
      <c r="S173" s="88"/>
    </row>
    <row r="174" spans="1:19">
      <c r="A174" s="254"/>
      <c r="B174" s="217"/>
      <c r="C174" s="217"/>
      <c r="D174" s="217"/>
      <c r="E174" s="217"/>
      <c r="F174" s="217"/>
      <c r="G174" s="213"/>
      <c r="L174" s="87"/>
      <c r="M174" s="123"/>
      <c r="S174" s="125"/>
    </row>
    <row r="175" spans="1:19">
      <c r="A175" s="288" t="s">
        <v>83</v>
      </c>
      <c r="B175" s="288"/>
      <c r="C175" s="288"/>
      <c r="D175" s="288"/>
      <c r="E175" s="288"/>
      <c r="F175" s="288"/>
      <c r="G175" s="288"/>
    </row>
    <row r="176" spans="1:19">
      <c r="A176" s="288" t="s">
        <v>84</v>
      </c>
      <c r="B176" s="288"/>
      <c r="C176" s="288"/>
      <c r="D176" s="288"/>
      <c r="E176" s="288"/>
      <c r="F176" s="288"/>
      <c r="G176" s="288"/>
    </row>
    <row r="177" spans="1:10">
      <c r="A177" s="254"/>
      <c r="B177" s="255"/>
      <c r="C177" s="255"/>
      <c r="D177" s="255"/>
      <c r="E177" s="255"/>
      <c r="F177" s="255"/>
      <c r="G177" s="126"/>
    </row>
    <row r="178" spans="1:10">
      <c r="A178" s="287" t="s">
        <v>85</v>
      </c>
      <c r="B178" s="287"/>
      <c r="C178" s="287"/>
      <c r="D178" s="287"/>
      <c r="E178" s="287"/>
      <c r="F178" s="287"/>
      <c r="G178" s="287"/>
      <c r="H178" s="215"/>
      <c r="I178" s="215"/>
      <c r="J178" s="215"/>
    </row>
    <row r="179" spans="1:10">
      <c r="A179" s="254"/>
      <c r="B179" s="205"/>
      <c r="C179" s="205"/>
      <c r="D179" s="205"/>
      <c r="E179" s="126"/>
      <c r="F179" s="126"/>
      <c r="G179" s="126"/>
    </row>
  </sheetData>
  <mergeCells count="23">
    <mergeCell ref="E170:F170"/>
    <mergeCell ref="A173:G173"/>
    <mergeCell ref="A175:G175"/>
    <mergeCell ref="A176:G176"/>
    <mergeCell ref="A178:G178"/>
    <mergeCell ref="E89:F89"/>
    <mergeCell ref="E90:F90"/>
    <mergeCell ref="E91:F91"/>
    <mergeCell ref="B93:F93"/>
    <mergeCell ref="E168:F168"/>
    <mergeCell ref="E169:F169"/>
    <mergeCell ref="A12:A13"/>
    <mergeCell ref="B12:B13"/>
    <mergeCell ref="E12:E13"/>
    <mergeCell ref="F12:F13"/>
    <mergeCell ref="B14:F14"/>
    <mergeCell ref="E88:F88"/>
    <mergeCell ref="B4:F4"/>
    <mergeCell ref="B5:F5"/>
    <mergeCell ref="A7:G7"/>
    <mergeCell ref="A8:F8"/>
    <mergeCell ref="E10:F10"/>
    <mergeCell ref="E11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66"/>
  <sheetViews>
    <sheetView workbookViewId="0">
      <selection activeCell="J5" sqref="J5"/>
    </sheetView>
  </sheetViews>
  <sheetFormatPr baseColWidth="10" defaultRowHeight="11.25"/>
  <cols>
    <col min="1" max="1" width="6.28515625" style="1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94" bestFit="1" customWidth="1"/>
    <col min="6" max="6" width="11.28515625" style="94" bestFit="1" customWidth="1"/>
    <col min="7" max="7" width="11.42578125" style="94"/>
    <col min="8" max="9" width="4.42578125" style="6" bestFit="1" customWidth="1"/>
    <col min="10" max="10" width="9.85546875" style="6" bestFit="1" customWidth="1"/>
    <col min="11" max="11" width="1.5703125" style="7" bestFit="1" customWidth="1"/>
    <col min="12" max="12" width="11.42578125" style="94"/>
    <col min="13" max="13" width="11.42578125" style="96"/>
    <col min="14" max="16384" width="11.42578125" style="94"/>
  </cols>
  <sheetData>
    <row r="1" spans="1:13">
      <c r="F1" s="95"/>
      <c r="G1" s="95"/>
      <c r="H1" s="5"/>
    </row>
    <row r="2" spans="1:13">
      <c r="F2" s="9" t="s">
        <v>86</v>
      </c>
      <c r="H2" s="10"/>
    </row>
    <row r="4" spans="1:13">
      <c r="B4" s="262" t="s">
        <v>1</v>
      </c>
      <c r="C4" s="262"/>
      <c r="D4" s="262"/>
      <c r="E4" s="262"/>
      <c r="F4" s="262"/>
      <c r="J4" s="11"/>
    </row>
    <row r="5" spans="1:13">
      <c r="B5" s="265" t="s">
        <v>87</v>
      </c>
      <c r="C5" s="265"/>
      <c r="D5" s="265"/>
      <c r="E5" s="265"/>
      <c r="F5" s="265"/>
      <c r="G5" s="12"/>
    </row>
    <row r="6" spans="1:13">
      <c r="B6" s="13"/>
      <c r="C6" s="13"/>
      <c r="D6" s="13"/>
      <c r="E6" s="13"/>
      <c r="F6" s="13"/>
      <c r="G6" s="12"/>
    </row>
    <row r="7" spans="1:13">
      <c r="A7" s="266" t="s">
        <v>88</v>
      </c>
      <c r="B7" s="266"/>
      <c r="C7" s="266"/>
      <c r="D7" s="266"/>
      <c r="E7" s="266"/>
      <c r="F7" s="266"/>
      <c r="G7" s="266"/>
    </row>
    <row r="8" spans="1:13" ht="12" thickBot="1">
      <c r="B8" s="14"/>
      <c r="C8" s="14"/>
      <c r="D8" s="14"/>
      <c r="E8" s="14"/>
      <c r="F8" s="14"/>
    </row>
    <row r="9" spans="1:13" ht="12" thickBot="1">
      <c r="B9" s="1"/>
      <c r="C9" s="1"/>
      <c r="D9" s="1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67" t="s">
        <v>7</v>
      </c>
      <c r="B11" s="267" t="s">
        <v>8</v>
      </c>
      <c r="C11" s="17" t="s">
        <v>9</v>
      </c>
      <c r="D11" s="18" t="s">
        <v>10</v>
      </c>
      <c r="E11" s="270" t="s">
        <v>11</v>
      </c>
      <c r="F11" s="270" t="s">
        <v>12</v>
      </c>
      <c r="J11" s="90"/>
      <c r="M11" s="94"/>
    </row>
    <row r="12" spans="1:13" ht="12" thickBot="1">
      <c r="A12" s="268"/>
      <c r="B12" s="269"/>
      <c r="C12" s="20" t="s">
        <v>13</v>
      </c>
      <c r="D12" s="21" t="s">
        <v>14</v>
      </c>
      <c r="E12" s="271"/>
      <c r="F12" s="271"/>
      <c r="J12" s="90"/>
      <c r="M12" s="94"/>
    </row>
    <row r="13" spans="1:13">
      <c r="A13" s="22"/>
      <c r="B13" s="264" t="s">
        <v>15</v>
      </c>
      <c r="C13" s="264"/>
      <c r="D13" s="264"/>
      <c r="E13" s="264"/>
      <c r="F13" s="264"/>
      <c r="H13" s="107" t="s">
        <v>16</v>
      </c>
      <c r="I13" s="107"/>
      <c r="J13" s="107"/>
      <c r="M13" s="94"/>
    </row>
    <row r="14" spans="1:13">
      <c r="A14" s="22"/>
      <c r="B14" s="23"/>
      <c r="C14" s="24"/>
      <c r="D14" s="23"/>
      <c r="E14" s="23"/>
      <c r="F14" s="23"/>
      <c r="J14" s="90"/>
      <c r="M14" s="94"/>
    </row>
    <row r="15" spans="1:13">
      <c r="A15" s="1">
        <v>1091</v>
      </c>
      <c r="B15" s="25" t="s">
        <v>17</v>
      </c>
      <c r="C15" s="97">
        <v>180100</v>
      </c>
      <c r="D15" s="98"/>
      <c r="E15" s="28"/>
      <c r="F15" s="93"/>
      <c r="J15" s="90"/>
      <c r="M15" s="94"/>
    </row>
    <row r="16" spans="1:13">
      <c r="A16" s="1">
        <v>1093</v>
      </c>
      <c r="B16" s="25" t="s">
        <v>18</v>
      </c>
      <c r="C16" s="97">
        <v>190000</v>
      </c>
      <c r="D16" s="98"/>
      <c r="E16" s="28"/>
      <c r="F16" s="93"/>
      <c r="J16" s="90"/>
      <c r="M16" s="94"/>
    </row>
    <row r="17" spans="1:13">
      <c r="A17" s="1">
        <v>1092</v>
      </c>
      <c r="B17" s="25" t="s">
        <v>19</v>
      </c>
      <c r="C17" s="97">
        <v>191100</v>
      </c>
      <c r="D17" s="98"/>
      <c r="E17" s="28"/>
      <c r="F17" s="93"/>
      <c r="J17" s="90"/>
      <c r="M17" s="94"/>
    </row>
    <row r="18" spans="1:13">
      <c r="A18" s="1">
        <v>1094</v>
      </c>
      <c r="B18" s="25" t="s">
        <v>20</v>
      </c>
      <c r="C18" s="97">
        <v>200900</v>
      </c>
      <c r="D18" s="98"/>
      <c r="E18" s="28"/>
      <c r="F18" s="93"/>
      <c r="J18" s="90"/>
      <c r="M18" s="94"/>
    </row>
    <row r="19" spans="1:13">
      <c r="B19" s="30"/>
      <c r="C19" s="82"/>
      <c r="D19" s="83"/>
      <c r="E19" s="33"/>
      <c r="F19" s="85"/>
      <c r="J19" s="90"/>
      <c r="M19" s="94"/>
    </row>
    <row r="20" spans="1:13">
      <c r="A20" s="1">
        <v>1062</v>
      </c>
      <c r="B20" s="25" t="s">
        <v>21</v>
      </c>
      <c r="C20" s="97">
        <v>238800</v>
      </c>
      <c r="D20" s="98"/>
      <c r="E20" s="28"/>
      <c r="F20" s="93"/>
      <c r="J20" s="90"/>
      <c r="M20" s="94"/>
    </row>
    <row r="21" spans="1:13">
      <c r="A21" s="1">
        <v>1061</v>
      </c>
      <c r="B21" s="25" t="s">
        <v>22</v>
      </c>
      <c r="C21" s="97">
        <v>229700</v>
      </c>
      <c r="D21" s="98"/>
      <c r="E21" s="28"/>
      <c r="F21" s="93"/>
      <c r="J21" s="90"/>
      <c r="M21" s="94"/>
    </row>
    <row r="22" spans="1:13">
      <c r="A22" s="1">
        <v>1060</v>
      </c>
      <c r="B22" s="25" t="s">
        <v>23</v>
      </c>
      <c r="C22" s="97">
        <v>218100</v>
      </c>
      <c r="D22" s="98"/>
      <c r="E22" s="28"/>
      <c r="F22" s="93"/>
      <c r="J22" s="90"/>
      <c r="M22" s="94"/>
    </row>
    <row r="23" spans="1:13">
      <c r="B23" s="30"/>
      <c r="C23" s="82"/>
      <c r="D23" s="83"/>
      <c r="E23" s="33"/>
      <c r="F23" s="85"/>
      <c r="J23" s="90"/>
      <c r="M23" s="94"/>
    </row>
    <row r="24" spans="1:13">
      <c r="A24" s="35">
        <v>7401</v>
      </c>
      <c r="B24" s="25" t="s">
        <v>24</v>
      </c>
      <c r="C24" s="99">
        <v>452100</v>
      </c>
      <c r="D24" s="98"/>
      <c r="E24" s="37"/>
      <c r="F24" s="28"/>
      <c r="J24" s="90"/>
      <c r="M24" s="94"/>
    </row>
    <row r="25" spans="1:13">
      <c r="A25" s="35">
        <v>7441</v>
      </c>
      <c r="B25" s="25" t="s">
        <v>25</v>
      </c>
      <c r="C25" s="99">
        <v>491900</v>
      </c>
      <c r="D25" s="98"/>
      <c r="E25" s="37"/>
      <c r="F25" s="28"/>
      <c r="J25" s="90"/>
      <c r="M25" s="94"/>
    </row>
    <row r="26" spans="1:13">
      <c r="A26" s="35">
        <v>7440</v>
      </c>
      <c r="B26" s="25" t="s">
        <v>26</v>
      </c>
      <c r="C26" s="99">
        <v>539200</v>
      </c>
      <c r="D26" s="98"/>
      <c r="E26" s="28"/>
      <c r="F26" s="28"/>
      <c r="J26" s="90"/>
      <c r="M26" s="94"/>
    </row>
    <row r="27" spans="1:13" ht="12" thickBot="1">
      <c r="B27" s="30"/>
      <c r="C27" s="82"/>
      <c r="D27" s="83"/>
      <c r="E27" s="33"/>
      <c r="F27" s="85"/>
      <c r="J27" s="90"/>
      <c r="M27" s="94"/>
    </row>
    <row r="28" spans="1:13" ht="12" thickBot="1">
      <c r="B28" s="30"/>
      <c r="C28" s="82"/>
      <c r="D28" s="83"/>
      <c r="E28" s="38" t="s">
        <v>27</v>
      </c>
      <c r="F28" s="38" t="s">
        <v>28</v>
      </c>
      <c r="J28" s="90"/>
      <c r="M28" s="94"/>
    </row>
    <row r="29" spans="1:13">
      <c r="A29" s="35">
        <v>5603</v>
      </c>
      <c r="B29" s="53" t="s">
        <v>66</v>
      </c>
      <c r="C29" s="97">
        <v>367200</v>
      </c>
      <c r="D29" s="93"/>
      <c r="E29" s="37">
        <f>C29*0.96</f>
        <v>352512</v>
      </c>
      <c r="F29" s="28">
        <f>C29*0.93</f>
        <v>341496</v>
      </c>
      <c r="J29" s="90"/>
      <c r="M29" s="94"/>
    </row>
    <row r="30" spans="1:13">
      <c r="A30" s="35">
        <v>5601</v>
      </c>
      <c r="B30" s="53" t="s">
        <v>67</v>
      </c>
      <c r="C30" s="97">
        <v>370300</v>
      </c>
      <c r="D30" s="93"/>
      <c r="E30" s="37">
        <f>C30*0.96</f>
        <v>355488</v>
      </c>
      <c r="F30" s="28">
        <f>C30*0.93</f>
        <v>344379</v>
      </c>
      <c r="J30" s="90"/>
      <c r="M30" s="94"/>
    </row>
    <row r="31" spans="1:13">
      <c r="A31" s="35">
        <v>5611</v>
      </c>
      <c r="B31" s="25" t="s">
        <v>68</v>
      </c>
      <c r="C31" s="47">
        <v>443700</v>
      </c>
      <c r="D31" s="93"/>
      <c r="E31" s="37">
        <f>C31*0.96</f>
        <v>425952</v>
      </c>
      <c r="F31" s="28">
        <f>C31*0.93</f>
        <v>412641</v>
      </c>
      <c r="J31" s="90"/>
      <c r="M31" s="94"/>
    </row>
    <row r="32" spans="1:13">
      <c r="B32" s="30"/>
      <c r="C32" s="82"/>
      <c r="D32" s="83"/>
      <c r="E32" s="61"/>
      <c r="F32" s="61"/>
      <c r="J32" s="90"/>
      <c r="M32" s="94"/>
    </row>
    <row r="33" spans="1:13">
      <c r="A33" s="35">
        <v>7494</v>
      </c>
      <c r="B33" s="25" t="s">
        <v>29</v>
      </c>
      <c r="C33" s="99">
        <v>251900</v>
      </c>
      <c r="D33" s="98"/>
      <c r="E33" s="37">
        <f>C33*0.96</f>
        <v>241824</v>
      </c>
      <c r="F33" s="28">
        <f>C33*0.93</f>
        <v>234267</v>
      </c>
      <c r="J33" s="90"/>
      <c r="M33" s="94"/>
    </row>
    <row r="34" spans="1:13">
      <c r="A34" s="35">
        <v>7493</v>
      </c>
      <c r="B34" s="39" t="s">
        <v>30</v>
      </c>
      <c r="C34" s="99">
        <v>272800</v>
      </c>
      <c r="D34" s="98"/>
      <c r="E34" s="37">
        <f>C34*0.96</f>
        <v>261888</v>
      </c>
      <c r="F34" s="28">
        <f>C34*0.93</f>
        <v>253704</v>
      </c>
      <c r="J34" s="90"/>
      <c r="M34" s="94"/>
    </row>
    <row r="35" spans="1:13">
      <c r="A35" s="35">
        <v>7497</v>
      </c>
      <c r="B35" s="25" t="s">
        <v>31</v>
      </c>
      <c r="C35" s="99">
        <v>311900</v>
      </c>
      <c r="D35" s="98"/>
      <c r="E35" s="37">
        <f>C35*0.96</f>
        <v>299424</v>
      </c>
      <c r="F35" s="28">
        <f>C35*0.93</f>
        <v>290067</v>
      </c>
      <c r="J35" s="90"/>
      <c r="M35" s="94"/>
    </row>
    <row r="36" spans="1:13">
      <c r="A36" s="35">
        <v>7495</v>
      </c>
      <c r="B36" s="25" t="s">
        <v>32</v>
      </c>
      <c r="C36" s="99">
        <v>326100</v>
      </c>
      <c r="D36" s="98"/>
      <c r="E36" s="37">
        <f>C36*0.96</f>
        <v>313056</v>
      </c>
      <c r="F36" s="28">
        <f>C36*0.93</f>
        <v>303273</v>
      </c>
      <c r="J36" s="90"/>
      <c r="M36" s="94"/>
    </row>
    <row r="37" spans="1:13">
      <c r="B37" s="30"/>
      <c r="C37" s="82"/>
      <c r="D37" s="83"/>
      <c r="E37" s="33"/>
      <c r="F37" s="85"/>
      <c r="J37" s="90"/>
      <c r="M37" s="94"/>
    </row>
    <row r="38" spans="1:13">
      <c r="A38" s="35">
        <v>6981</v>
      </c>
      <c r="B38" s="25" t="s">
        <v>33</v>
      </c>
      <c r="C38" s="99">
        <v>495000</v>
      </c>
      <c r="D38" s="40"/>
      <c r="E38" s="37">
        <f>C38*0.96</f>
        <v>475200</v>
      </c>
      <c r="F38" s="28">
        <f>C38*0.93</f>
        <v>460350</v>
      </c>
      <c r="G38" s="41"/>
      <c r="H38" s="42"/>
      <c r="I38" s="42"/>
      <c r="J38" s="81"/>
      <c r="M38" s="94"/>
    </row>
    <row r="39" spans="1:13">
      <c r="A39" s="35">
        <v>6980</v>
      </c>
      <c r="B39" s="25" t="s">
        <v>34</v>
      </c>
      <c r="C39" s="99">
        <v>558200</v>
      </c>
      <c r="D39" s="40"/>
      <c r="E39" s="37">
        <f>C39*0.96</f>
        <v>535872</v>
      </c>
      <c r="F39" s="28">
        <f>C39*0.93</f>
        <v>519126</v>
      </c>
      <c r="G39" s="41"/>
      <c r="H39" s="42"/>
      <c r="I39" s="42"/>
      <c r="J39" s="81"/>
      <c r="M39" s="94"/>
    </row>
    <row r="40" spans="1:13">
      <c r="A40" s="35">
        <v>6987</v>
      </c>
      <c r="B40" s="25" t="s">
        <v>35</v>
      </c>
      <c r="C40" s="99">
        <v>627100</v>
      </c>
      <c r="D40" s="40"/>
      <c r="E40" s="37">
        <f>C40*0.96</f>
        <v>602016</v>
      </c>
      <c r="F40" s="28">
        <f>C40*0.93</f>
        <v>583203</v>
      </c>
      <c r="G40" s="41"/>
      <c r="H40" s="42"/>
      <c r="I40" s="42"/>
      <c r="J40" s="81"/>
      <c r="M40" s="94"/>
    </row>
    <row r="41" spans="1:13">
      <c r="A41" s="35">
        <v>6986</v>
      </c>
      <c r="B41" s="25" t="s">
        <v>36</v>
      </c>
      <c r="C41" s="99">
        <v>648600</v>
      </c>
      <c r="D41" s="40"/>
      <c r="E41" s="37">
        <f>C41*0.96</f>
        <v>622656</v>
      </c>
      <c r="F41" s="28">
        <f>C41*0.93</f>
        <v>603198</v>
      </c>
      <c r="G41" s="41"/>
      <c r="H41" s="42"/>
      <c r="I41" s="42"/>
      <c r="J41" s="81"/>
      <c r="M41" s="94"/>
    </row>
    <row r="42" spans="1:13">
      <c r="B42" s="30"/>
      <c r="C42" s="82"/>
      <c r="D42" s="83"/>
      <c r="E42" s="33"/>
      <c r="F42" s="85"/>
      <c r="J42" s="90"/>
      <c r="M42" s="94"/>
    </row>
    <row r="43" spans="1:13">
      <c r="A43" s="35">
        <v>7986</v>
      </c>
      <c r="B43" s="25" t="s">
        <v>37</v>
      </c>
      <c r="C43" s="99">
        <v>777300</v>
      </c>
      <c r="D43" s="44"/>
      <c r="E43" s="37">
        <f>C43*0.96</f>
        <v>746208</v>
      </c>
      <c r="F43" s="28">
        <f>C43*0.93</f>
        <v>722889</v>
      </c>
      <c r="J43" s="90"/>
      <c r="M43" s="94"/>
    </row>
    <row r="44" spans="1:13">
      <c r="A44" s="35">
        <v>7983</v>
      </c>
      <c r="B44" s="25" t="s">
        <v>38</v>
      </c>
      <c r="C44" s="99">
        <v>841000</v>
      </c>
      <c r="D44" s="44"/>
      <c r="E44" s="37">
        <f>C44*0.96</f>
        <v>807360</v>
      </c>
      <c r="F44" s="28">
        <f>C44*0.93</f>
        <v>782130</v>
      </c>
      <c r="J44" s="90"/>
      <c r="M44" s="94"/>
    </row>
    <row r="45" spans="1:13">
      <c r="B45" s="30"/>
      <c r="C45" s="82"/>
      <c r="D45" s="83"/>
      <c r="E45" s="33"/>
      <c r="F45" s="85"/>
      <c r="J45" s="90"/>
      <c r="M45" s="94"/>
    </row>
    <row r="46" spans="1:13">
      <c r="A46" s="35">
        <v>8107</v>
      </c>
      <c r="B46" s="25" t="s">
        <v>39</v>
      </c>
      <c r="C46" s="99">
        <v>566800</v>
      </c>
      <c r="D46" s="98"/>
      <c r="E46" s="37">
        <f>C46*0.96</f>
        <v>544128</v>
      </c>
      <c r="F46" s="28">
        <f>C46*0.93</f>
        <v>527124</v>
      </c>
      <c r="J46" s="90"/>
      <c r="M46" s="94"/>
    </row>
    <row r="47" spans="1:13">
      <c r="A47" s="35">
        <v>8127</v>
      </c>
      <c r="B47" s="25" t="s">
        <v>40</v>
      </c>
      <c r="C47" s="99">
        <v>704500</v>
      </c>
      <c r="D47" s="45"/>
      <c r="E47" s="37">
        <f>C47*0.96</f>
        <v>676320</v>
      </c>
      <c r="F47" s="28">
        <f>C47*0.93</f>
        <v>655185</v>
      </c>
      <c r="J47" s="90"/>
      <c r="M47" s="94"/>
    </row>
    <row r="48" spans="1:13">
      <c r="A48" s="35"/>
      <c r="B48" s="30"/>
      <c r="C48" s="82"/>
      <c r="D48" s="46"/>
      <c r="E48" s="33"/>
      <c r="F48" s="33"/>
      <c r="J48" s="90"/>
      <c r="M48" s="94"/>
    </row>
    <row r="49" spans="1:13">
      <c r="A49" s="35">
        <v>2201</v>
      </c>
      <c r="B49" s="25" t="s">
        <v>41</v>
      </c>
      <c r="C49" s="47">
        <v>212900</v>
      </c>
      <c r="D49" s="98"/>
      <c r="E49" s="37">
        <f>C49*0.96</f>
        <v>204384</v>
      </c>
      <c r="F49" s="28">
        <f>C49*0.93</f>
        <v>197997</v>
      </c>
      <c r="J49" s="90"/>
      <c r="M49" s="94"/>
    </row>
    <row r="50" spans="1:13">
      <c r="A50" s="35">
        <v>2202</v>
      </c>
      <c r="B50" s="25" t="s">
        <v>42</v>
      </c>
      <c r="C50" s="47">
        <v>219800</v>
      </c>
      <c r="D50" s="98"/>
      <c r="E50" s="37">
        <f>C50*0.96</f>
        <v>211008</v>
      </c>
      <c r="F50" s="28">
        <f>C50*0.93</f>
        <v>204414</v>
      </c>
      <c r="J50" s="90"/>
      <c r="M50" s="94"/>
    </row>
    <row r="51" spans="1:13">
      <c r="A51" s="35">
        <v>2203</v>
      </c>
      <c r="B51" s="25" t="s">
        <v>43</v>
      </c>
      <c r="C51" s="47">
        <v>190800</v>
      </c>
      <c r="D51" s="98"/>
      <c r="E51" s="37">
        <f>C51*0.96</f>
        <v>183168</v>
      </c>
      <c r="F51" s="28">
        <f>C51*0.93</f>
        <v>177444</v>
      </c>
      <c r="J51" s="90"/>
      <c r="M51" s="94"/>
    </row>
    <row r="52" spans="1:13" ht="12" thickBot="1">
      <c r="A52" s="35"/>
      <c r="B52" s="30"/>
      <c r="C52" s="100"/>
      <c r="D52" s="83"/>
      <c r="E52" s="33"/>
      <c r="F52" s="33"/>
      <c r="J52" s="90"/>
      <c r="M52" s="94"/>
    </row>
    <row r="53" spans="1:13" ht="12" thickBot="1">
      <c r="E53" s="38" t="s">
        <v>44</v>
      </c>
      <c r="F53" s="38" t="s">
        <v>69</v>
      </c>
      <c r="J53" s="90"/>
      <c r="M53" s="94"/>
    </row>
    <row r="54" spans="1:13">
      <c r="A54" s="1">
        <v>1080</v>
      </c>
      <c r="B54" s="25" t="s">
        <v>70</v>
      </c>
      <c r="C54" s="99">
        <v>202900</v>
      </c>
      <c r="D54" s="98"/>
      <c r="E54" s="28">
        <f>C54*0.95</f>
        <v>192755</v>
      </c>
      <c r="F54" s="93">
        <f>C54*0.92</f>
        <v>186668</v>
      </c>
      <c r="J54" s="90"/>
      <c r="M54" s="94"/>
    </row>
    <row r="55" spans="1:13">
      <c r="A55" s="1">
        <v>1081</v>
      </c>
      <c r="B55" s="25" t="s">
        <v>71</v>
      </c>
      <c r="C55" s="99">
        <v>222400</v>
      </c>
      <c r="D55" s="98"/>
      <c r="E55" s="28">
        <f>C55*0.95</f>
        <v>211280</v>
      </c>
      <c r="F55" s="93">
        <f>C55*0.92</f>
        <v>204608</v>
      </c>
      <c r="J55" s="90"/>
      <c r="M55" s="94"/>
    </row>
    <row r="56" spans="1:13">
      <c r="A56" s="1">
        <v>1083</v>
      </c>
      <c r="B56" s="25" t="s">
        <v>72</v>
      </c>
      <c r="C56" s="99">
        <v>234300</v>
      </c>
      <c r="D56" s="98"/>
      <c r="E56" s="28">
        <f>C56*0.95</f>
        <v>222585</v>
      </c>
      <c r="F56" s="93">
        <f>C56*0.92</f>
        <v>215556</v>
      </c>
      <c r="J56" s="90"/>
      <c r="M56" s="94"/>
    </row>
    <row r="57" spans="1:13" ht="12" thickBot="1">
      <c r="B57" s="30"/>
      <c r="C57" s="82"/>
      <c r="D57" s="83"/>
      <c r="E57" s="33"/>
      <c r="F57" s="85"/>
      <c r="J57" s="90"/>
      <c r="M57" s="94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90"/>
      <c r="M58" s="94"/>
    </row>
    <row r="59" spans="1:13">
      <c r="A59" s="35">
        <v>2592</v>
      </c>
      <c r="B59" s="25" t="s">
        <v>46</v>
      </c>
      <c r="C59" s="99">
        <v>331900</v>
      </c>
      <c r="D59" s="98"/>
      <c r="E59" s="28">
        <f>C59*0.95</f>
        <v>315305</v>
      </c>
      <c r="F59" s="93">
        <f>C59*0.91</f>
        <v>302029</v>
      </c>
      <c r="J59" s="90"/>
      <c r="M59" s="94"/>
    </row>
    <row r="60" spans="1:13">
      <c r="A60" s="35">
        <v>2593</v>
      </c>
      <c r="B60" s="25" t="s">
        <v>47</v>
      </c>
      <c r="C60" s="99">
        <v>368000</v>
      </c>
      <c r="D60" s="98"/>
      <c r="E60" s="28">
        <f>C60*0.95</f>
        <v>349600</v>
      </c>
      <c r="F60" s="93">
        <f>C60*0.91</f>
        <v>334880</v>
      </c>
      <c r="J60" s="90"/>
      <c r="M60" s="94"/>
    </row>
    <row r="61" spans="1:13">
      <c r="A61" s="35">
        <v>2594</v>
      </c>
      <c r="B61" s="25" t="s">
        <v>48</v>
      </c>
      <c r="C61" s="99">
        <v>396700</v>
      </c>
      <c r="D61" s="98"/>
      <c r="E61" s="28">
        <f>C61*0.95</f>
        <v>376865</v>
      </c>
      <c r="F61" s="93">
        <f>C61*0.91</f>
        <v>360997</v>
      </c>
      <c r="J61" s="90"/>
      <c r="M61" s="94"/>
    </row>
    <row r="62" spans="1:13">
      <c r="A62" s="35">
        <v>2590</v>
      </c>
      <c r="B62" s="25" t="s">
        <v>49</v>
      </c>
      <c r="C62" s="99">
        <v>433700</v>
      </c>
      <c r="D62" s="98"/>
      <c r="E62" s="28">
        <f>C62*0.95</f>
        <v>412015</v>
      </c>
      <c r="F62" s="93">
        <f>C62*0.91</f>
        <v>394667</v>
      </c>
      <c r="J62" s="90"/>
      <c r="M62" s="94"/>
    </row>
    <row r="63" spans="1:13">
      <c r="A63" s="35">
        <v>2595</v>
      </c>
      <c r="B63" s="25" t="s">
        <v>50</v>
      </c>
      <c r="C63" s="99">
        <v>454700</v>
      </c>
      <c r="D63" s="98"/>
      <c r="E63" s="28">
        <f>C63*0.95</f>
        <v>431965</v>
      </c>
      <c r="F63" s="93">
        <f>C63*0.91</f>
        <v>413777</v>
      </c>
      <c r="J63" s="90"/>
      <c r="M63" s="94"/>
    </row>
    <row r="64" spans="1:13">
      <c r="B64" s="30"/>
      <c r="C64" s="82"/>
      <c r="D64" s="83"/>
      <c r="E64" s="33"/>
      <c r="F64" s="85"/>
      <c r="J64" s="90"/>
      <c r="M64" s="94"/>
    </row>
    <row r="65" spans="1:13">
      <c r="A65" s="48">
        <v>1784</v>
      </c>
      <c r="B65" s="25" t="s">
        <v>51</v>
      </c>
      <c r="C65" s="99">
        <v>237100</v>
      </c>
      <c r="D65" s="98"/>
      <c r="E65" s="28">
        <f t="shared" ref="E65:E71" si="0">C65*0.95</f>
        <v>225245</v>
      </c>
      <c r="F65" s="93">
        <f t="shared" ref="F65:F71" si="1">C65*0.91</f>
        <v>215761</v>
      </c>
      <c r="G65" s="101"/>
      <c r="H65" s="42"/>
      <c r="I65" s="42"/>
      <c r="J65" s="81"/>
      <c r="M65" s="94"/>
    </row>
    <row r="66" spans="1:13">
      <c r="A66" s="48">
        <v>1797</v>
      </c>
      <c r="B66" s="25" t="s">
        <v>52</v>
      </c>
      <c r="C66" s="99">
        <v>249500</v>
      </c>
      <c r="D66" s="98"/>
      <c r="E66" s="28">
        <f t="shared" si="0"/>
        <v>237025</v>
      </c>
      <c r="F66" s="93">
        <f t="shared" si="1"/>
        <v>227045</v>
      </c>
      <c r="G66" s="101"/>
      <c r="H66" s="42"/>
      <c r="I66" s="42"/>
      <c r="J66" s="81"/>
      <c r="M66" s="94"/>
    </row>
    <row r="67" spans="1:13">
      <c r="A67" s="35">
        <v>1796</v>
      </c>
      <c r="B67" s="25" t="s">
        <v>53</v>
      </c>
      <c r="C67" s="99">
        <v>259600</v>
      </c>
      <c r="D67" s="98"/>
      <c r="E67" s="28">
        <f t="shared" si="0"/>
        <v>246620</v>
      </c>
      <c r="F67" s="93">
        <f t="shared" si="1"/>
        <v>236236</v>
      </c>
      <c r="G67" s="101"/>
      <c r="H67" s="42"/>
      <c r="I67" s="42"/>
      <c r="J67" s="81"/>
      <c r="M67" s="94"/>
    </row>
    <row r="68" spans="1:13">
      <c r="A68" s="35">
        <v>1794</v>
      </c>
      <c r="B68" s="25" t="s">
        <v>54</v>
      </c>
      <c r="C68" s="99">
        <v>284000</v>
      </c>
      <c r="D68" s="98"/>
      <c r="E68" s="28">
        <f t="shared" si="0"/>
        <v>269800</v>
      </c>
      <c r="F68" s="93">
        <f t="shared" si="1"/>
        <v>258440</v>
      </c>
      <c r="G68" s="101"/>
      <c r="H68" s="42"/>
      <c r="I68" s="42"/>
      <c r="J68" s="81"/>
      <c r="M68" s="94"/>
    </row>
    <row r="69" spans="1:13">
      <c r="A69" s="35">
        <v>1781</v>
      </c>
      <c r="B69" s="25" t="s">
        <v>55</v>
      </c>
      <c r="C69" s="102">
        <v>289700</v>
      </c>
      <c r="D69" s="98"/>
      <c r="E69" s="28">
        <f t="shared" si="0"/>
        <v>275215</v>
      </c>
      <c r="F69" s="93">
        <f t="shared" si="1"/>
        <v>263627</v>
      </c>
      <c r="G69" s="101"/>
      <c r="H69" s="42"/>
      <c r="I69" s="42"/>
      <c r="J69" s="81"/>
      <c r="M69" s="94"/>
    </row>
    <row r="70" spans="1:13">
      <c r="A70" s="35">
        <v>1782</v>
      </c>
      <c r="B70" s="53" t="s">
        <v>56</v>
      </c>
      <c r="C70" s="97">
        <v>303000</v>
      </c>
      <c r="D70" s="98"/>
      <c r="E70" s="28">
        <f t="shared" si="0"/>
        <v>287850</v>
      </c>
      <c r="F70" s="93">
        <f t="shared" si="1"/>
        <v>275730</v>
      </c>
      <c r="G70" s="101"/>
      <c r="H70" s="42"/>
      <c r="I70" s="42"/>
      <c r="J70" s="81"/>
      <c r="M70" s="94"/>
    </row>
    <row r="71" spans="1:13">
      <c r="A71" s="35">
        <v>1783</v>
      </c>
      <c r="B71" s="53" t="s">
        <v>57</v>
      </c>
      <c r="C71" s="97">
        <v>332900</v>
      </c>
      <c r="D71" s="98"/>
      <c r="E71" s="28">
        <f t="shared" si="0"/>
        <v>316255</v>
      </c>
      <c r="F71" s="93">
        <f t="shared" si="1"/>
        <v>302939</v>
      </c>
      <c r="H71" s="42"/>
      <c r="I71" s="42"/>
      <c r="J71" s="81"/>
      <c r="M71" s="94"/>
    </row>
    <row r="72" spans="1:13">
      <c r="A72" s="35"/>
      <c r="B72" s="54"/>
      <c r="C72" s="82"/>
      <c r="D72" s="83"/>
      <c r="E72" s="33"/>
      <c r="F72" s="85"/>
      <c r="H72" s="42"/>
      <c r="I72" s="42"/>
      <c r="J72" s="81"/>
      <c r="M72" s="94"/>
    </row>
    <row r="73" spans="1:13">
      <c r="A73" s="35">
        <v>4493</v>
      </c>
      <c r="B73" s="25" t="s">
        <v>58</v>
      </c>
      <c r="C73" s="99">
        <v>339900</v>
      </c>
      <c r="D73" s="98"/>
      <c r="E73" s="28">
        <f>C73*0.95</f>
        <v>322905</v>
      </c>
      <c r="F73" s="93">
        <f>C73*0.91</f>
        <v>309309</v>
      </c>
      <c r="H73" s="42"/>
      <c r="I73" s="42"/>
      <c r="J73" s="81"/>
      <c r="M73" s="94"/>
    </row>
    <row r="74" spans="1:13">
      <c r="A74" s="35">
        <v>4492</v>
      </c>
      <c r="B74" s="25" t="s">
        <v>59</v>
      </c>
      <c r="C74" s="99">
        <v>386900</v>
      </c>
      <c r="D74" s="98"/>
      <c r="E74" s="28">
        <f>C74*0.95</f>
        <v>367555</v>
      </c>
      <c r="F74" s="93">
        <f>C74*0.91</f>
        <v>352079</v>
      </c>
      <c r="H74" s="42"/>
      <c r="I74" s="42"/>
      <c r="J74" s="81"/>
      <c r="M74" s="94"/>
    </row>
    <row r="75" spans="1:13">
      <c r="A75" s="35">
        <v>4498</v>
      </c>
      <c r="B75" s="25" t="s">
        <v>60</v>
      </c>
      <c r="C75" s="99">
        <v>420900</v>
      </c>
      <c r="D75" s="98"/>
      <c r="E75" s="28">
        <f>C75*0.95</f>
        <v>399855</v>
      </c>
      <c r="F75" s="93">
        <f>C75*0.91</f>
        <v>383019</v>
      </c>
      <c r="H75" s="42"/>
      <c r="I75" s="42"/>
      <c r="J75" s="81"/>
      <c r="M75" s="94"/>
    </row>
    <row r="76" spans="1:13">
      <c r="A76" s="35">
        <v>4495</v>
      </c>
      <c r="B76" s="25" t="s">
        <v>61</v>
      </c>
      <c r="C76" s="99">
        <v>464200</v>
      </c>
      <c r="D76" s="98"/>
      <c r="E76" s="28">
        <f>C76*0.95</f>
        <v>440990</v>
      </c>
      <c r="F76" s="93">
        <f>C76*0.91</f>
        <v>422422</v>
      </c>
      <c r="H76" s="42"/>
      <c r="I76" s="42"/>
      <c r="J76" s="81"/>
      <c r="M76" s="94"/>
    </row>
    <row r="77" spans="1:13">
      <c r="A77" s="35">
        <v>4497</v>
      </c>
      <c r="B77" s="25" t="s">
        <v>62</v>
      </c>
      <c r="C77" s="99">
        <v>478100</v>
      </c>
      <c r="D77" s="98"/>
      <c r="E77" s="28">
        <f>C77*0.95</f>
        <v>454195</v>
      </c>
      <c r="F77" s="93">
        <f>C77*0.91</f>
        <v>435071</v>
      </c>
      <c r="H77" s="42"/>
      <c r="I77" s="42"/>
      <c r="J77" s="81"/>
      <c r="M77" s="94"/>
    </row>
    <row r="78" spans="1:13">
      <c r="A78" s="35"/>
      <c r="B78" s="30"/>
      <c r="C78" s="82"/>
      <c r="D78" s="83"/>
      <c r="E78" s="33"/>
      <c r="F78" s="85"/>
      <c r="H78" s="42"/>
      <c r="I78" s="42"/>
      <c r="J78" s="81"/>
      <c r="M78" s="94"/>
    </row>
    <row r="79" spans="1:13">
      <c r="A79" s="35">
        <v>5392</v>
      </c>
      <c r="B79" s="25" t="s">
        <v>74</v>
      </c>
      <c r="C79" s="99">
        <v>458200</v>
      </c>
      <c r="D79" s="98"/>
      <c r="E79" s="28">
        <f>C79*0.95</f>
        <v>435290</v>
      </c>
      <c r="F79" s="93">
        <f>C79*0.91</f>
        <v>416962</v>
      </c>
      <c r="H79" s="42"/>
      <c r="I79" s="42"/>
      <c r="J79" s="81"/>
      <c r="M79" s="94"/>
    </row>
    <row r="80" spans="1:13">
      <c r="A80" s="35">
        <v>5394</v>
      </c>
      <c r="B80" s="25" t="s">
        <v>75</v>
      </c>
      <c r="C80" s="99">
        <v>484500</v>
      </c>
      <c r="D80" s="98"/>
      <c r="E80" s="28">
        <f>C80*0.95</f>
        <v>460275</v>
      </c>
      <c r="F80" s="93">
        <f>C80*0.91</f>
        <v>440895</v>
      </c>
      <c r="H80" s="42"/>
      <c r="I80" s="42"/>
      <c r="J80" s="81"/>
      <c r="M80" s="94"/>
    </row>
    <row r="81" spans="1:19">
      <c r="A81" s="35">
        <v>5396</v>
      </c>
      <c r="B81" s="25" t="s">
        <v>76</v>
      </c>
      <c r="C81" s="99">
        <v>531500</v>
      </c>
      <c r="D81" s="98"/>
      <c r="E81" s="28">
        <f>C81*0.95</f>
        <v>504925</v>
      </c>
      <c r="F81" s="93">
        <f>C81*0.91</f>
        <v>483665</v>
      </c>
      <c r="H81" s="42"/>
      <c r="I81" s="42"/>
      <c r="J81" s="81"/>
      <c r="M81" s="94"/>
    </row>
    <row r="82" spans="1:19">
      <c r="A82" s="35">
        <v>5398</v>
      </c>
      <c r="B82" s="25" t="s">
        <v>77</v>
      </c>
      <c r="C82" s="99">
        <v>587400</v>
      </c>
      <c r="D82" s="98"/>
      <c r="E82" s="28">
        <f>C82*0.95</f>
        <v>558030</v>
      </c>
      <c r="F82" s="93">
        <f>C82*0.91</f>
        <v>534534</v>
      </c>
      <c r="H82" s="42"/>
      <c r="I82" s="42"/>
      <c r="J82" s="81"/>
      <c r="M82" s="94"/>
    </row>
    <row r="83" spans="1:19">
      <c r="A83" s="35">
        <v>5399</v>
      </c>
      <c r="B83" s="25" t="s">
        <v>79</v>
      </c>
      <c r="C83" s="99">
        <v>711800</v>
      </c>
      <c r="D83" s="98"/>
      <c r="E83" s="28">
        <f>C83*0.95</f>
        <v>676210</v>
      </c>
      <c r="F83" s="93">
        <f>C83*0.91</f>
        <v>647738</v>
      </c>
      <c r="H83" s="42"/>
      <c r="I83" s="42"/>
      <c r="J83" s="81"/>
      <c r="M83" s="94"/>
    </row>
    <row r="84" spans="1:19" ht="12" thickBot="1">
      <c r="B84" s="30"/>
      <c r="C84" s="82"/>
      <c r="D84" s="83"/>
      <c r="E84" s="33"/>
      <c r="F84" s="85"/>
      <c r="J84" s="90"/>
      <c r="M84" s="94"/>
    </row>
    <row r="85" spans="1:19" ht="12" thickBot="1">
      <c r="B85" s="30"/>
      <c r="C85" s="85"/>
      <c r="D85" s="83"/>
      <c r="E85" s="257" t="s">
        <v>63</v>
      </c>
      <c r="F85" s="258"/>
      <c r="J85" s="90"/>
      <c r="M85" s="94"/>
    </row>
    <row r="86" spans="1:19" ht="12" thickBot="1">
      <c r="B86" s="30"/>
      <c r="C86" s="85"/>
      <c r="D86" s="83"/>
      <c r="E86" s="259">
        <v>0.05</v>
      </c>
      <c r="F86" s="258"/>
      <c r="J86" s="90"/>
      <c r="M86" s="94"/>
    </row>
    <row r="87" spans="1:19">
      <c r="A87" s="35">
        <v>6190</v>
      </c>
      <c r="B87" s="25" t="s">
        <v>64</v>
      </c>
      <c r="C87" s="97">
        <v>1385400</v>
      </c>
      <c r="D87" s="98"/>
      <c r="E87" s="260">
        <f>C87*0.95</f>
        <v>1316130</v>
      </c>
      <c r="F87" s="261"/>
      <c r="J87" s="90"/>
      <c r="M87" s="94"/>
    </row>
    <row r="88" spans="1:19">
      <c r="B88" s="30"/>
      <c r="C88" s="82"/>
      <c r="D88" s="83"/>
      <c r="E88" s="33"/>
      <c r="F88" s="85"/>
      <c r="J88" s="90"/>
      <c r="M88" s="94"/>
    </row>
    <row r="89" spans="1:19">
      <c r="B89" s="264" t="s">
        <v>65</v>
      </c>
      <c r="C89" s="264"/>
      <c r="D89" s="264"/>
      <c r="E89" s="264"/>
      <c r="F89" s="264"/>
      <c r="G89" s="56"/>
      <c r="K89" s="57"/>
      <c r="L89" s="87"/>
      <c r="M89" s="94"/>
      <c r="S89" s="96"/>
    </row>
    <row r="90" spans="1:19" s="49" customFormat="1">
      <c r="A90" s="1"/>
      <c r="B90" s="30"/>
      <c r="C90" s="82"/>
      <c r="D90" s="83"/>
      <c r="E90" s="41"/>
      <c r="F90" s="41"/>
      <c r="G90" s="41"/>
      <c r="K90" s="7"/>
    </row>
    <row r="91" spans="1:19">
      <c r="A91" s="1">
        <v>1091</v>
      </c>
      <c r="B91" s="25" t="s">
        <v>17</v>
      </c>
      <c r="C91" s="97">
        <v>179500</v>
      </c>
      <c r="D91" s="98"/>
      <c r="E91" s="28"/>
      <c r="F91" s="93"/>
      <c r="G91" s="86"/>
      <c r="H91" s="42"/>
      <c r="I91" s="42"/>
      <c r="J91" s="81"/>
      <c r="L91" s="101"/>
      <c r="M91" s="94"/>
      <c r="S91" s="96"/>
    </row>
    <row r="92" spans="1:19">
      <c r="A92" s="1">
        <v>1093</v>
      </c>
      <c r="B92" s="25" t="s">
        <v>18</v>
      </c>
      <c r="C92" s="97">
        <v>190400</v>
      </c>
      <c r="D92" s="98"/>
      <c r="E92" s="28"/>
      <c r="F92" s="93"/>
      <c r="G92" s="86"/>
      <c r="H92" s="42"/>
      <c r="I92" s="42"/>
      <c r="J92" s="81"/>
      <c r="L92" s="101"/>
      <c r="M92" s="94"/>
      <c r="S92" s="96"/>
    </row>
    <row r="93" spans="1:19">
      <c r="A93" s="1">
        <v>1092</v>
      </c>
      <c r="B93" s="25" t="s">
        <v>19</v>
      </c>
      <c r="C93" s="97">
        <v>190500</v>
      </c>
      <c r="D93" s="98">
        <f>C93-J93</f>
        <v>185500</v>
      </c>
      <c r="E93" s="28"/>
      <c r="F93" s="93"/>
      <c r="G93" s="86"/>
      <c r="H93" s="50">
        <v>1092</v>
      </c>
      <c r="I93" s="50">
        <v>2015</v>
      </c>
      <c r="J93" s="84">
        <v>5000</v>
      </c>
      <c r="L93" s="101"/>
      <c r="M93" s="94"/>
      <c r="S93" s="96"/>
    </row>
    <row r="94" spans="1:19">
      <c r="A94" s="1">
        <v>1094</v>
      </c>
      <c r="B94" s="25" t="s">
        <v>20</v>
      </c>
      <c r="C94" s="97">
        <v>200500</v>
      </c>
      <c r="D94" s="98">
        <f>C94-J94</f>
        <v>195500</v>
      </c>
      <c r="E94" s="28"/>
      <c r="F94" s="93"/>
      <c r="G94" s="86"/>
      <c r="H94" s="50">
        <v>1094</v>
      </c>
      <c r="I94" s="50">
        <v>2015</v>
      </c>
      <c r="J94" s="84">
        <v>5000</v>
      </c>
      <c r="K94" s="57"/>
      <c r="L94" s="87"/>
      <c r="M94" s="94"/>
      <c r="S94" s="96"/>
    </row>
    <row r="95" spans="1:19">
      <c r="B95" s="30"/>
      <c r="C95" s="82"/>
      <c r="D95" s="83"/>
      <c r="E95" s="33"/>
      <c r="F95" s="85"/>
      <c r="G95" s="86"/>
      <c r="H95" s="42"/>
      <c r="I95" s="42"/>
      <c r="J95" s="81"/>
      <c r="K95" s="57"/>
      <c r="L95" s="87"/>
      <c r="M95" s="94"/>
      <c r="S95" s="96"/>
    </row>
    <row r="96" spans="1:19">
      <c r="A96" s="35">
        <v>7401</v>
      </c>
      <c r="B96" s="25" t="s">
        <v>24</v>
      </c>
      <c r="C96" s="99">
        <v>416900</v>
      </c>
      <c r="D96" s="98"/>
      <c r="E96" s="37"/>
      <c r="F96" s="28"/>
      <c r="G96" s="86"/>
      <c r="H96" s="42"/>
      <c r="I96" s="42"/>
      <c r="J96" s="81"/>
      <c r="K96" s="57"/>
      <c r="L96" s="87"/>
      <c r="M96" s="94"/>
      <c r="S96" s="96"/>
    </row>
    <row r="97" spans="1:19">
      <c r="A97" s="35">
        <v>7441</v>
      </c>
      <c r="B97" s="25" t="s">
        <v>25</v>
      </c>
      <c r="C97" s="99">
        <v>456200</v>
      </c>
      <c r="D97" s="98"/>
      <c r="E97" s="37"/>
      <c r="F97" s="28"/>
      <c r="G97" s="86"/>
      <c r="H97" s="42"/>
      <c r="I97" s="42"/>
      <c r="J97" s="81"/>
      <c r="K97" s="57"/>
      <c r="L97" s="87"/>
      <c r="M97" s="94"/>
      <c r="S97" s="96"/>
    </row>
    <row r="98" spans="1:19" s="3" customFormat="1" ht="12" thickBot="1">
      <c r="A98" s="1"/>
      <c r="B98" s="30"/>
      <c r="C98" s="85"/>
      <c r="D98" s="83"/>
      <c r="E98" s="33"/>
      <c r="F98" s="85"/>
      <c r="G98" s="86"/>
      <c r="H98" s="6"/>
      <c r="I98" s="6"/>
      <c r="J98" s="6"/>
      <c r="K98" s="57"/>
      <c r="L98" s="87"/>
      <c r="S98" s="88"/>
    </row>
    <row r="99" spans="1:19" s="104" customFormat="1" ht="12" thickBot="1">
      <c r="A99" s="35"/>
      <c r="B99" s="59"/>
      <c r="C99" s="48"/>
      <c r="D99" s="59"/>
      <c r="E99" s="38" t="s">
        <v>27</v>
      </c>
      <c r="F99" s="38" t="s">
        <v>28</v>
      </c>
      <c r="G99" s="60"/>
      <c r="H99" s="61"/>
      <c r="I99" s="61"/>
      <c r="J99" s="6"/>
      <c r="K99" s="57"/>
      <c r="L99" s="103"/>
      <c r="S99" s="90"/>
    </row>
    <row r="100" spans="1:19">
      <c r="A100" s="35">
        <v>5603</v>
      </c>
      <c r="B100" s="53" t="s">
        <v>66</v>
      </c>
      <c r="C100" s="97">
        <v>360300</v>
      </c>
      <c r="D100" s="93"/>
      <c r="E100" s="37">
        <f>C100*0.96</f>
        <v>345888</v>
      </c>
      <c r="F100" s="28">
        <f>C100*0.93</f>
        <v>335079</v>
      </c>
      <c r="G100" s="95"/>
      <c r="H100" s="63"/>
      <c r="I100" s="63"/>
      <c r="J100" s="64"/>
      <c r="M100" s="94"/>
    </row>
    <row r="101" spans="1:19">
      <c r="A101" s="35">
        <v>5601</v>
      </c>
      <c r="B101" s="53" t="s">
        <v>67</v>
      </c>
      <c r="C101" s="97">
        <v>363400</v>
      </c>
      <c r="D101" s="93"/>
      <c r="E101" s="37">
        <f t="shared" ref="E101:E121" si="2">C101*0.96</f>
        <v>348864</v>
      </c>
      <c r="F101" s="28">
        <f t="shared" ref="F101:F121" si="3">C101*0.93</f>
        <v>337962</v>
      </c>
      <c r="G101" s="41"/>
      <c r="H101" s="104"/>
      <c r="I101" s="104"/>
      <c r="J101" s="104"/>
      <c r="M101" s="94"/>
    </row>
    <row r="102" spans="1:19" s="101" customFormat="1">
      <c r="A102" s="35">
        <v>5611</v>
      </c>
      <c r="B102" s="25" t="s">
        <v>68</v>
      </c>
      <c r="C102" s="47">
        <v>435500</v>
      </c>
      <c r="D102" s="93">
        <f>C102-J102</f>
        <v>425500</v>
      </c>
      <c r="E102" s="37">
        <f t="shared" si="2"/>
        <v>418080</v>
      </c>
      <c r="F102" s="28">
        <f t="shared" si="3"/>
        <v>405015</v>
      </c>
      <c r="G102" s="41"/>
      <c r="H102" s="50">
        <f>A102</f>
        <v>5611</v>
      </c>
      <c r="I102" s="50">
        <v>2015</v>
      </c>
      <c r="J102" s="84">
        <v>10000</v>
      </c>
      <c r="K102" s="7"/>
    </row>
    <row r="103" spans="1:19" s="5" customFormat="1">
      <c r="A103" s="48"/>
      <c r="B103" s="54"/>
      <c r="C103" s="65"/>
      <c r="D103" s="85"/>
      <c r="E103" s="37"/>
      <c r="F103" s="28"/>
      <c r="G103" s="33"/>
      <c r="H103" s="63"/>
      <c r="I103" s="63"/>
      <c r="J103" s="89"/>
      <c r="K103" s="67"/>
    </row>
    <row r="104" spans="1:19">
      <c r="A104" s="35">
        <v>7494</v>
      </c>
      <c r="B104" s="25" t="s">
        <v>29</v>
      </c>
      <c r="C104" s="99">
        <v>240100</v>
      </c>
      <c r="D104" s="98"/>
      <c r="E104" s="37">
        <f t="shared" si="2"/>
        <v>230496</v>
      </c>
      <c r="F104" s="28">
        <f t="shared" si="3"/>
        <v>223293</v>
      </c>
      <c r="H104" s="63"/>
      <c r="I104" s="63"/>
      <c r="J104" s="64"/>
      <c r="M104" s="94"/>
    </row>
    <row r="105" spans="1:19">
      <c r="A105" s="35">
        <v>7493</v>
      </c>
      <c r="B105" s="39" t="s">
        <v>30</v>
      </c>
      <c r="C105" s="99">
        <v>260300</v>
      </c>
      <c r="D105" s="98"/>
      <c r="E105" s="37">
        <f t="shared" si="2"/>
        <v>249888</v>
      </c>
      <c r="F105" s="28">
        <f t="shared" si="3"/>
        <v>242079</v>
      </c>
      <c r="H105" s="104"/>
      <c r="I105" s="104"/>
      <c r="J105" s="104"/>
      <c r="M105" s="94"/>
    </row>
    <row r="106" spans="1:19">
      <c r="A106" s="35">
        <v>7497</v>
      </c>
      <c r="B106" s="25" t="s">
        <v>31</v>
      </c>
      <c r="C106" s="99">
        <v>290700</v>
      </c>
      <c r="D106" s="98"/>
      <c r="E106" s="37">
        <f t="shared" si="2"/>
        <v>279072</v>
      </c>
      <c r="F106" s="28">
        <f t="shared" si="3"/>
        <v>270351</v>
      </c>
      <c r="H106" s="105"/>
      <c r="I106" s="104"/>
      <c r="J106" s="104"/>
      <c r="M106" s="94"/>
    </row>
    <row r="107" spans="1:19">
      <c r="A107" s="35">
        <v>7495</v>
      </c>
      <c r="B107" s="25" t="s">
        <v>32</v>
      </c>
      <c r="C107" s="99">
        <v>302800</v>
      </c>
      <c r="D107" s="98"/>
      <c r="E107" s="37">
        <f t="shared" si="2"/>
        <v>290688</v>
      </c>
      <c r="F107" s="28">
        <f t="shared" si="3"/>
        <v>281604</v>
      </c>
      <c r="H107" s="63"/>
      <c r="I107" s="63"/>
      <c r="J107" s="89"/>
      <c r="M107" s="94"/>
    </row>
    <row r="108" spans="1:19" s="3" customFormat="1">
      <c r="A108" s="35"/>
      <c r="B108" s="68"/>
      <c r="C108" s="85"/>
      <c r="D108" s="83"/>
      <c r="E108" s="37"/>
      <c r="F108" s="28"/>
      <c r="H108" s="6"/>
      <c r="I108" s="6"/>
      <c r="J108" s="6"/>
      <c r="K108" s="7"/>
    </row>
    <row r="109" spans="1:19" s="101" customFormat="1">
      <c r="A109" s="35">
        <v>6981</v>
      </c>
      <c r="B109" s="25" t="s">
        <v>33</v>
      </c>
      <c r="C109" s="99">
        <v>487300</v>
      </c>
      <c r="D109" s="40">
        <f>C109-J109</f>
        <v>472300</v>
      </c>
      <c r="E109" s="37">
        <f t="shared" si="2"/>
        <v>467808</v>
      </c>
      <c r="F109" s="28">
        <f t="shared" si="3"/>
        <v>453189</v>
      </c>
      <c r="G109" s="41"/>
      <c r="H109" s="50">
        <f>A109</f>
        <v>6981</v>
      </c>
      <c r="I109" s="50">
        <v>2015</v>
      </c>
      <c r="J109" s="84">
        <v>15000</v>
      </c>
      <c r="K109" s="7"/>
    </row>
    <row r="110" spans="1:19" s="101" customFormat="1">
      <c r="A110" s="35">
        <v>6980</v>
      </c>
      <c r="B110" s="25" t="s">
        <v>34</v>
      </c>
      <c r="C110" s="99">
        <v>549500</v>
      </c>
      <c r="D110" s="40">
        <f>C110-J110</f>
        <v>529500</v>
      </c>
      <c r="E110" s="37">
        <f t="shared" si="2"/>
        <v>527520</v>
      </c>
      <c r="F110" s="28">
        <f t="shared" si="3"/>
        <v>511035</v>
      </c>
      <c r="G110" s="41"/>
      <c r="H110" s="50">
        <f>A110</f>
        <v>6980</v>
      </c>
      <c r="I110" s="50">
        <v>2015</v>
      </c>
      <c r="J110" s="84">
        <v>20000</v>
      </c>
      <c r="K110" s="7"/>
    </row>
    <row r="111" spans="1:19" s="101" customFormat="1">
      <c r="A111" s="35">
        <v>6987</v>
      </c>
      <c r="B111" s="25" t="s">
        <v>35</v>
      </c>
      <c r="C111" s="99">
        <v>617400</v>
      </c>
      <c r="D111" s="40">
        <f>C111-J111</f>
        <v>592400</v>
      </c>
      <c r="E111" s="37">
        <f t="shared" si="2"/>
        <v>592704</v>
      </c>
      <c r="F111" s="28">
        <f t="shared" si="3"/>
        <v>574182</v>
      </c>
      <c r="G111" s="41"/>
      <c r="H111" s="50">
        <f>A111</f>
        <v>6987</v>
      </c>
      <c r="I111" s="50">
        <v>2015</v>
      </c>
      <c r="J111" s="84">
        <v>25000</v>
      </c>
      <c r="K111" s="7"/>
    </row>
    <row r="112" spans="1:19" s="101" customFormat="1">
      <c r="A112" s="35">
        <v>6986</v>
      </c>
      <c r="B112" s="25" t="s">
        <v>36</v>
      </c>
      <c r="C112" s="99">
        <v>638000</v>
      </c>
      <c r="D112" s="40">
        <f>C112-J112</f>
        <v>613000</v>
      </c>
      <c r="E112" s="37">
        <f t="shared" si="2"/>
        <v>612480</v>
      </c>
      <c r="F112" s="28">
        <f t="shared" si="3"/>
        <v>593340</v>
      </c>
      <c r="G112" s="41"/>
      <c r="H112" s="50">
        <f>A112</f>
        <v>6986</v>
      </c>
      <c r="I112" s="50">
        <v>2015</v>
      </c>
      <c r="J112" s="84">
        <v>25000</v>
      </c>
      <c r="K112" s="7"/>
    </row>
    <row r="113" spans="1:19" s="3" customFormat="1">
      <c r="A113" s="35"/>
      <c r="B113" s="30"/>
      <c r="C113" s="85"/>
      <c r="D113" s="83"/>
      <c r="E113" s="37"/>
      <c r="F113" s="28"/>
      <c r="G113" s="69"/>
      <c r="H113" s="63"/>
      <c r="I113" s="63"/>
      <c r="J113" s="64"/>
      <c r="K113" s="7"/>
    </row>
    <row r="114" spans="1:19" s="101" customFormat="1">
      <c r="A114" s="35">
        <v>7986</v>
      </c>
      <c r="B114" s="25" t="s">
        <v>37</v>
      </c>
      <c r="C114" s="99">
        <v>762200</v>
      </c>
      <c r="D114" s="44"/>
      <c r="E114" s="37">
        <f t="shared" si="2"/>
        <v>731712</v>
      </c>
      <c r="F114" s="28">
        <f t="shared" si="3"/>
        <v>708846</v>
      </c>
      <c r="G114" s="41"/>
      <c r="H114" s="70"/>
      <c r="I114" s="70"/>
      <c r="J114" s="71"/>
      <c r="K114" s="7"/>
    </row>
    <row r="115" spans="1:19" s="95" customFormat="1">
      <c r="A115" s="35">
        <v>7983</v>
      </c>
      <c r="B115" s="25" t="s">
        <v>38</v>
      </c>
      <c r="C115" s="99">
        <v>824800</v>
      </c>
      <c r="D115" s="44"/>
      <c r="E115" s="37">
        <f t="shared" si="2"/>
        <v>791808</v>
      </c>
      <c r="F115" s="28">
        <f t="shared" si="3"/>
        <v>767064</v>
      </c>
      <c r="G115" s="41"/>
      <c r="H115" s="70"/>
      <c r="I115" s="70"/>
      <c r="J115" s="71"/>
      <c r="K115" s="67"/>
    </row>
    <row r="116" spans="1:19" s="3" customFormat="1">
      <c r="A116" s="1"/>
      <c r="B116" s="2"/>
      <c r="C116" s="2"/>
      <c r="D116" s="2"/>
      <c r="E116" s="37"/>
      <c r="F116" s="28"/>
      <c r="H116" s="5"/>
      <c r="I116" s="90"/>
      <c r="J116" s="90"/>
      <c r="K116" s="7"/>
      <c r="M116" s="88"/>
    </row>
    <row r="117" spans="1:19" s="101" customFormat="1">
      <c r="A117" s="35">
        <v>2201</v>
      </c>
      <c r="B117" s="25" t="s">
        <v>41</v>
      </c>
      <c r="C117" s="47">
        <v>201000</v>
      </c>
      <c r="D117" s="98">
        <f>C117-J117</f>
        <v>191000</v>
      </c>
      <c r="E117" s="37">
        <f t="shared" si="2"/>
        <v>192960</v>
      </c>
      <c r="F117" s="28">
        <f t="shared" si="3"/>
        <v>186930</v>
      </c>
      <c r="G117" s="94"/>
      <c r="H117" s="50">
        <f>A117</f>
        <v>2201</v>
      </c>
      <c r="I117" s="50">
        <v>2015</v>
      </c>
      <c r="J117" s="84">
        <v>10000</v>
      </c>
      <c r="K117" s="72"/>
    </row>
    <row r="118" spans="1:19" s="101" customFormat="1">
      <c r="A118" s="35">
        <v>2202</v>
      </c>
      <c r="B118" s="25" t="s">
        <v>42</v>
      </c>
      <c r="C118" s="47">
        <v>210700</v>
      </c>
      <c r="D118" s="98">
        <f>C118-J118</f>
        <v>200700</v>
      </c>
      <c r="E118" s="37">
        <f t="shared" si="2"/>
        <v>202272</v>
      </c>
      <c r="F118" s="28">
        <f t="shared" si="3"/>
        <v>195951</v>
      </c>
      <c r="G118" s="94"/>
      <c r="H118" s="50">
        <f>A118</f>
        <v>2202</v>
      </c>
      <c r="I118" s="50">
        <v>2015</v>
      </c>
      <c r="J118" s="84">
        <v>10000</v>
      </c>
      <c r="K118" s="72"/>
    </row>
    <row r="119" spans="1:19">
      <c r="E119" s="37"/>
      <c r="F119" s="28"/>
      <c r="H119" s="5"/>
      <c r="I119" s="92"/>
      <c r="J119" s="92"/>
    </row>
    <row r="120" spans="1:19" s="101" customFormat="1">
      <c r="A120" s="35">
        <v>8107</v>
      </c>
      <c r="B120" s="25" t="s">
        <v>39</v>
      </c>
      <c r="C120" s="99">
        <v>556000</v>
      </c>
      <c r="D120" s="98"/>
      <c r="E120" s="37">
        <f t="shared" si="2"/>
        <v>533760</v>
      </c>
      <c r="F120" s="28">
        <f t="shared" si="3"/>
        <v>517080</v>
      </c>
      <c r="H120" s="5"/>
      <c r="I120" s="90"/>
      <c r="J120" s="90"/>
      <c r="K120" s="74"/>
      <c r="L120" s="41"/>
      <c r="M120" s="75"/>
      <c r="N120" s="75"/>
      <c r="O120" s="49"/>
    </row>
    <row r="121" spans="1:19" s="101" customFormat="1">
      <c r="A121" s="35">
        <v>8127</v>
      </c>
      <c r="B121" s="25" t="s">
        <v>40</v>
      </c>
      <c r="C121" s="99">
        <v>686600</v>
      </c>
      <c r="D121" s="45"/>
      <c r="E121" s="37">
        <f t="shared" si="2"/>
        <v>659136</v>
      </c>
      <c r="F121" s="28">
        <f t="shared" si="3"/>
        <v>638538</v>
      </c>
      <c r="H121" s="5"/>
      <c r="I121" s="90"/>
      <c r="J121" s="90"/>
      <c r="K121" s="74"/>
      <c r="L121" s="41"/>
      <c r="M121" s="75"/>
      <c r="N121" s="75"/>
      <c r="O121" s="49"/>
    </row>
    <row r="122" spans="1:19" s="3" customFormat="1" ht="12" thickBot="1">
      <c r="A122" s="35"/>
      <c r="B122" s="30"/>
      <c r="C122" s="91"/>
      <c r="D122" s="85"/>
      <c r="E122" s="33"/>
      <c r="F122" s="85"/>
      <c r="H122" s="5"/>
      <c r="I122" s="90"/>
      <c r="J122" s="90"/>
      <c r="K122" s="7"/>
    </row>
    <row r="123" spans="1:19" ht="12" thickBot="1">
      <c r="E123" s="38" t="s">
        <v>44</v>
      </c>
      <c r="F123" s="38" t="s">
        <v>69</v>
      </c>
      <c r="H123" s="5"/>
      <c r="I123" s="90"/>
      <c r="J123" s="90"/>
      <c r="K123" s="57"/>
    </row>
    <row r="124" spans="1:19">
      <c r="A124" s="1">
        <v>1080</v>
      </c>
      <c r="B124" s="25" t="s">
        <v>70</v>
      </c>
      <c r="C124" s="99">
        <v>198800</v>
      </c>
      <c r="D124" s="98">
        <f>C124-J124</f>
        <v>193800</v>
      </c>
      <c r="E124" s="28">
        <f>C124*0.95</f>
        <v>188860</v>
      </c>
      <c r="F124" s="93">
        <f>C124*0.92</f>
        <v>182896</v>
      </c>
      <c r="G124" s="86"/>
      <c r="H124" s="50">
        <f>A124</f>
        <v>1080</v>
      </c>
      <c r="I124" s="50">
        <v>2015</v>
      </c>
      <c r="J124" s="84">
        <v>5000</v>
      </c>
      <c r="L124" s="101"/>
      <c r="M124" s="94"/>
      <c r="S124" s="96"/>
    </row>
    <row r="125" spans="1:19">
      <c r="A125" s="1">
        <v>1081</v>
      </c>
      <c r="B125" s="25" t="s">
        <v>71</v>
      </c>
      <c r="C125" s="99">
        <v>217200</v>
      </c>
      <c r="D125" s="98">
        <f>C125-J125</f>
        <v>207200</v>
      </c>
      <c r="E125" s="28">
        <f>C125*0.95</f>
        <v>206340</v>
      </c>
      <c r="F125" s="93">
        <f>C125*0.92</f>
        <v>199824</v>
      </c>
      <c r="G125" s="86"/>
      <c r="H125" s="50">
        <f>A125</f>
        <v>1081</v>
      </c>
      <c r="I125" s="50">
        <v>2015</v>
      </c>
      <c r="J125" s="84">
        <v>10000</v>
      </c>
      <c r="L125" s="101"/>
      <c r="M125" s="94"/>
      <c r="S125" s="96"/>
    </row>
    <row r="126" spans="1:19">
      <c r="A126" s="1">
        <v>1083</v>
      </c>
      <c r="B126" s="25" t="s">
        <v>72</v>
      </c>
      <c r="C126" s="99">
        <v>229000</v>
      </c>
      <c r="D126" s="98">
        <f>C126-J126</f>
        <v>217000</v>
      </c>
      <c r="E126" s="28">
        <f>C126*0.95</f>
        <v>217550</v>
      </c>
      <c r="F126" s="93">
        <f>C126*0.92</f>
        <v>210680</v>
      </c>
      <c r="G126" s="86"/>
      <c r="H126" s="50">
        <f>A126</f>
        <v>1083</v>
      </c>
      <c r="I126" s="50">
        <v>2015</v>
      </c>
      <c r="J126" s="84">
        <v>12000</v>
      </c>
      <c r="L126" s="101"/>
      <c r="M126" s="94"/>
      <c r="S126" s="96"/>
    </row>
    <row r="127" spans="1:19" s="3" customFormat="1" ht="12" thickBot="1">
      <c r="A127" s="14"/>
      <c r="B127" s="13"/>
      <c r="C127" s="48"/>
      <c r="D127" s="14"/>
      <c r="E127" s="22"/>
      <c r="F127" s="76"/>
      <c r="H127" s="5"/>
      <c r="I127" s="5"/>
      <c r="J127" s="92"/>
      <c r="K127" s="7"/>
    </row>
    <row r="128" spans="1:19" ht="12" thickBot="1">
      <c r="A128" s="14"/>
      <c r="B128" s="13"/>
      <c r="C128" s="48"/>
      <c r="D128" s="14"/>
      <c r="E128" s="38" t="s">
        <v>44</v>
      </c>
      <c r="F128" s="38" t="s">
        <v>45</v>
      </c>
      <c r="H128" s="5"/>
      <c r="I128" s="5"/>
      <c r="J128" s="92"/>
      <c r="M128" s="94"/>
    </row>
    <row r="129" spans="1:13">
      <c r="A129" s="35">
        <v>2592</v>
      </c>
      <c r="B129" s="25" t="s">
        <v>46</v>
      </c>
      <c r="C129" s="99">
        <v>323100</v>
      </c>
      <c r="D129" s="98">
        <f>C129-J129</f>
        <v>298100</v>
      </c>
      <c r="E129" s="28">
        <f>C129*0.95</f>
        <v>306945</v>
      </c>
      <c r="F129" s="93">
        <f>C129*0.91</f>
        <v>294021</v>
      </c>
      <c r="G129" s="69"/>
      <c r="H129" s="50">
        <f>A129</f>
        <v>2592</v>
      </c>
      <c r="I129" s="50">
        <v>2015</v>
      </c>
      <c r="J129" s="84">
        <v>25000</v>
      </c>
      <c r="M129" s="94"/>
    </row>
    <row r="130" spans="1:13" s="101" customFormat="1">
      <c r="A130" s="35">
        <v>2593</v>
      </c>
      <c r="B130" s="25" t="s">
        <v>47</v>
      </c>
      <c r="C130" s="99">
        <v>362700</v>
      </c>
      <c r="D130" s="98">
        <f>C130-J130</f>
        <v>337700</v>
      </c>
      <c r="E130" s="28">
        <f t="shared" ref="E130:E155" si="4">C130*0.95</f>
        <v>344565</v>
      </c>
      <c r="F130" s="93">
        <f t="shared" ref="F130:F155" si="5">C130*0.91</f>
        <v>330057</v>
      </c>
      <c r="G130" s="69"/>
      <c r="H130" s="50">
        <f>A130</f>
        <v>2593</v>
      </c>
      <c r="I130" s="50">
        <v>2015</v>
      </c>
      <c r="J130" s="84">
        <v>25000</v>
      </c>
      <c r="K130" s="67"/>
    </row>
    <row r="131" spans="1:13">
      <c r="A131" s="35">
        <v>2594</v>
      </c>
      <c r="B131" s="25" t="s">
        <v>48</v>
      </c>
      <c r="C131" s="99">
        <v>393100</v>
      </c>
      <c r="D131" s="98">
        <f>C131-J131</f>
        <v>368100</v>
      </c>
      <c r="E131" s="28">
        <f t="shared" si="4"/>
        <v>373445</v>
      </c>
      <c r="F131" s="93">
        <f t="shared" si="5"/>
        <v>357721</v>
      </c>
      <c r="G131" s="69"/>
      <c r="H131" s="50">
        <f>A131</f>
        <v>2594</v>
      </c>
      <c r="I131" s="50">
        <v>2015</v>
      </c>
      <c r="J131" s="84">
        <v>25000</v>
      </c>
      <c r="K131" s="67"/>
      <c r="M131" s="94"/>
    </row>
    <row r="132" spans="1:13">
      <c r="A132" s="35">
        <v>2590</v>
      </c>
      <c r="B132" s="25" t="s">
        <v>49</v>
      </c>
      <c r="C132" s="99">
        <v>429700</v>
      </c>
      <c r="D132" s="98">
        <f>C132-J132</f>
        <v>379700</v>
      </c>
      <c r="E132" s="28">
        <f t="shared" si="4"/>
        <v>408215</v>
      </c>
      <c r="F132" s="93">
        <f t="shared" si="5"/>
        <v>391027</v>
      </c>
      <c r="G132" s="69"/>
      <c r="H132" s="50">
        <v>2590</v>
      </c>
      <c r="I132" s="50">
        <v>2015</v>
      </c>
      <c r="J132" s="84">
        <v>50000</v>
      </c>
      <c r="K132" s="67"/>
      <c r="M132" s="94"/>
    </row>
    <row r="133" spans="1:13">
      <c r="A133" s="35">
        <v>2595</v>
      </c>
      <c r="B133" s="25" t="s">
        <v>50</v>
      </c>
      <c r="C133" s="99">
        <v>450500</v>
      </c>
      <c r="D133" s="98">
        <f>C133-J133</f>
        <v>400500</v>
      </c>
      <c r="E133" s="28">
        <f t="shared" si="4"/>
        <v>427975</v>
      </c>
      <c r="F133" s="93">
        <f t="shared" si="5"/>
        <v>409955</v>
      </c>
      <c r="G133" s="69"/>
      <c r="H133" s="50">
        <v>2595</v>
      </c>
      <c r="I133" s="50">
        <v>2015</v>
      </c>
      <c r="J133" s="84">
        <v>50000</v>
      </c>
      <c r="K133" s="67"/>
      <c r="M133" s="94"/>
    </row>
    <row r="134" spans="1:13" s="3" customFormat="1">
      <c r="A134" s="35"/>
      <c r="B134" s="30"/>
      <c r="C134" s="85"/>
      <c r="D134" s="83"/>
      <c r="E134" s="28"/>
      <c r="F134" s="93"/>
      <c r="G134" s="69"/>
      <c r="H134" s="5"/>
      <c r="I134" s="92"/>
      <c r="J134" s="92"/>
      <c r="K134" s="7"/>
    </row>
    <row r="135" spans="1:13" s="101" customFormat="1">
      <c r="A135" s="48">
        <v>1784</v>
      </c>
      <c r="B135" s="25" t="s">
        <v>51</v>
      </c>
      <c r="C135" s="99">
        <v>233300</v>
      </c>
      <c r="D135" s="98"/>
      <c r="E135" s="28">
        <f t="shared" si="4"/>
        <v>221635</v>
      </c>
      <c r="F135" s="93">
        <f t="shared" si="5"/>
        <v>212303</v>
      </c>
      <c r="H135" s="42"/>
      <c r="I135" s="42"/>
      <c r="J135" s="81"/>
      <c r="K135" s="7"/>
    </row>
    <row r="136" spans="1:13" s="101" customFormat="1">
      <c r="A136" s="48">
        <v>1797</v>
      </c>
      <c r="B136" s="25" t="s">
        <v>52</v>
      </c>
      <c r="C136" s="99">
        <v>244600</v>
      </c>
      <c r="D136" s="98">
        <f t="shared" ref="D136:D141" si="6">C136-J136</f>
        <v>234600</v>
      </c>
      <c r="E136" s="28">
        <f t="shared" si="4"/>
        <v>232370</v>
      </c>
      <c r="F136" s="93">
        <f t="shared" si="5"/>
        <v>222586</v>
      </c>
      <c r="H136" s="50">
        <f t="shared" ref="H136:H141" si="7">A136</f>
        <v>1797</v>
      </c>
      <c r="I136" s="50">
        <v>2015</v>
      </c>
      <c r="J136" s="84">
        <v>10000</v>
      </c>
      <c r="K136" s="7"/>
    </row>
    <row r="137" spans="1:13" s="101" customFormat="1">
      <c r="A137" s="35">
        <v>1796</v>
      </c>
      <c r="B137" s="25" t="s">
        <v>53</v>
      </c>
      <c r="C137" s="99">
        <v>254600</v>
      </c>
      <c r="D137" s="98">
        <f t="shared" si="6"/>
        <v>244600</v>
      </c>
      <c r="E137" s="28">
        <f t="shared" si="4"/>
        <v>241870</v>
      </c>
      <c r="F137" s="93">
        <f t="shared" si="5"/>
        <v>231686</v>
      </c>
      <c r="H137" s="50">
        <f t="shared" si="7"/>
        <v>1796</v>
      </c>
      <c r="I137" s="50">
        <v>2015</v>
      </c>
      <c r="J137" s="84">
        <v>10000</v>
      </c>
      <c r="K137" s="7"/>
    </row>
    <row r="138" spans="1:13" s="101" customFormat="1">
      <c r="A138" s="35">
        <v>1794</v>
      </c>
      <c r="B138" s="25" t="s">
        <v>54</v>
      </c>
      <c r="C138" s="99">
        <v>278900</v>
      </c>
      <c r="D138" s="98">
        <f t="shared" si="6"/>
        <v>265900</v>
      </c>
      <c r="E138" s="28">
        <f t="shared" si="4"/>
        <v>264955</v>
      </c>
      <c r="F138" s="93">
        <f t="shared" si="5"/>
        <v>253799</v>
      </c>
      <c r="H138" s="50">
        <f t="shared" si="7"/>
        <v>1794</v>
      </c>
      <c r="I138" s="50">
        <v>2015</v>
      </c>
      <c r="J138" s="84">
        <v>13000</v>
      </c>
      <c r="K138" s="67"/>
    </row>
    <row r="139" spans="1:13" s="101" customFormat="1">
      <c r="A139" s="35">
        <v>1781</v>
      </c>
      <c r="B139" s="25" t="s">
        <v>55</v>
      </c>
      <c r="C139" s="102">
        <v>284500</v>
      </c>
      <c r="D139" s="98">
        <f t="shared" si="6"/>
        <v>269500</v>
      </c>
      <c r="E139" s="28">
        <f t="shared" si="4"/>
        <v>270275</v>
      </c>
      <c r="F139" s="93">
        <f t="shared" si="5"/>
        <v>258895</v>
      </c>
      <c r="H139" s="50">
        <f t="shared" si="7"/>
        <v>1781</v>
      </c>
      <c r="I139" s="50">
        <v>2015</v>
      </c>
      <c r="J139" s="84">
        <v>15000</v>
      </c>
      <c r="K139" s="67"/>
    </row>
    <row r="140" spans="1:13" s="101" customFormat="1">
      <c r="A140" s="35">
        <v>1782</v>
      </c>
      <c r="B140" s="53" t="s">
        <v>56</v>
      </c>
      <c r="C140" s="97">
        <v>297600</v>
      </c>
      <c r="D140" s="98">
        <f t="shared" si="6"/>
        <v>282600</v>
      </c>
      <c r="E140" s="28">
        <f t="shared" si="4"/>
        <v>282720</v>
      </c>
      <c r="F140" s="93">
        <f t="shared" si="5"/>
        <v>270816</v>
      </c>
      <c r="H140" s="50">
        <f t="shared" si="7"/>
        <v>1782</v>
      </c>
      <c r="I140" s="50">
        <v>2015</v>
      </c>
      <c r="J140" s="84">
        <v>15000</v>
      </c>
      <c r="K140" s="67"/>
    </row>
    <row r="141" spans="1:13">
      <c r="A141" s="35">
        <v>1783</v>
      </c>
      <c r="B141" s="53" t="s">
        <v>57</v>
      </c>
      <c r="C141" s="97">
        <v>323100</v>
      </c>
      <c r="D141" s="98">
        <f t="shared" si="6"/>
        <v>308100</v>
      </c>
      <c r="E141" s="28">
        <f t="shared" si="4"/>
        <v>306945</v>
      </c>
      <c r="F141" s="93">
        <f t="shared" si="5"/>
        <v>294021</v>
      </c>
      <c r="H141" s="50">
        <f t="shared" si="7"/>
        <v>1783</v>
      </c>
      <c r="I141" s="50">
        <v>2015</v>
      </c>
      <c r="J141" s="84">
        <v>15000</v>
      </c>
      <c r="K141" s="67"/>
      <c r="M141" s="94"/>
    </row>
    <row r="142" spans="1:13" s="3" customFormat="1">
      <c r="A142" s="35"/>
      <c r="B142" s="30"/>
      <c r="C142" s="85"/>
      <c r="D142" s="83"/>
      <c r="E142" s="28"/>
      <c r="F142" s="93"/>
      <c r="G142" s="69"/>
      <c r="H142" s="63"/>
      <c r="I142" s="63"/>
      <c r="J142" s="64"/>
      <c r="K142" s="7"/>
    </row>
    <row r="143" spans="1:13">
      <c r="A143" s="35">
        <v>4493</v>
      </c>
      <c r="B143" s="25" t="s">
        <v>58</v>
      </c>
      <c r="C143" s="99">
        <v>336100</v>
      </c>
      <c r="D143" s="98">
        <f>C143-J143</f>
        <v>318100</v>
      </c>
      <c r="E143" s="28">
        <f t="shared" si="4"/>
        <v>319295</v>
      </c>
      <c r="F143" s="93">
        <f t="shared" si="5"/>
        <v>305851</v>
      </c>
      <c r="H143" s="50">
        <f>A143</f>
        <v>4493</v>
      </c>
      <c r="I143" s="50">
        <v>2015</v>
      </c>
      <c r="J143" s="84">
        <v>18000</v>
      </c>
      <c r="M143" s="94"/>
    </row>
    <row r="144" spans="1:13" s="101" customFormat="1">
      <c r="A144" s="35">
        <v>4492</v>
      </c>
      <c r="B144" s="25" t="s">
        <v>59</v>
      </c>
      <c r="C144" s="99">
        <v>380100</v>
      </c>
      <c r="D144" s="98">
        <f>C144-J144</f>
        <v>359100</v>
      </c>
      <c r="E144" s="28">
        <f t="shared" si="4"/>
        <v>361095</v>
      </c>
      <c r="F144" s="93">
        <f t="shared" si="5"/>
        <v>345891</v>
      </c>
      <c r="G144" s="94"/>
      <c r="H144" s="50">
        <f>A144</f>
        <v>4492</v>
      </c>
      <c r="I144" s="50">
        <v>2015</v>
      </c>
      <c r="J144" s="84">
        <v>21000</v>
      </c>
      <c r="K144" s="67"/>
      <c r="L144" s="94"/>
    </row>
    <row r="145" spans="1:19" s="106" customFormat="1">
      <c r="A145" s="35">
        <v>4497</v>
      </c>
      <c r="B145" s="25" t="s">
        <v>62</v>
      </c>
      <c r="C145" s="99">
        <v>420900</v>
      </c>
      <c r="D145" s="98">
        <f>C145-J145</f>
        <v>395900</v>
      </c>
      <c r="E145" s="28">
        <f t="shared" si="4"/>
        <v>399855</v>
      </c>
      <c r="F145" s="93">
        <f t="shared" si="5"/>
        <v>383019</v>
      </c>
      <c r="G145" s="94"/>
      <c r="H145" s="50">
        <f>A145</f>
        <v>4497</v>
      </c>
      <c r="I145" s="50">
        <v>2015</v>
      </c>
      <c r="J145" s="84">
        <v>25000</v>
      </c>
      <c r="K145" s="77"/>
    </row>
    <row r="146" spans="1:19" s="106" customFormat="1">
      <c r="A146" s="35">
        <v>4494</v>
      </c>
      <c r="B146" s="25" t="s">
        <v>73</v>
      </c>
      <c r="C146" s="99">
        <v>452400</v>
      </c>
      <c r="D146" s="98">
        <f>C146-J146</f>
        <v>427400</v>
      </c>
      <c r="E146" s="28">
        <f t="shared" si="4"/>
        <v>429780</v>
      </c>
      <c r="F146" s="93">
        <f t="shared" si="5"/>
        <v>411684</v>
      </c>
      <c r="G146" s="94"/>
      <c r="H146" s="50">
        <f>A146</f>
        <v>4494</v>
      </c>
      <c r="I146" s="50">
        <v>2015</v>
      </c>
      <c r="J146" s="84">
        <v>25000</v>
      </c>
      <c r="K146" s="77"/>
      <c r="L146" s="94"/>
    </row>
    <row r="147" spans="1:19" s="49" customFormat="1">
      <c r="A147" s="3"/>
      <c r="B147" s="3"/>
      <c r="C147" s="3"/>
      <c r="D147" s="3"/>
      <c r="E147" s="28"/>
      <c r="F147" s="93"/>
      <c r="G147" s="69"/>
      <c r="H147" s="63"/>
      <c r="I147" s="63"/>
      <c r="J147" s="64"/>
      <c r="K147" s="57"/>
    </row>
    <row r="148" spans="1:19">
      <c r="A148" s="35">
        <v>5392</v>
      </c>
      <c r="B148" s="25" t="s">
        <v>74</v>
      </c>
      <c r="C148" s="99">
        <v>449200</v>
      </c>
      <c r="D148" s="98">
        <f>C148-J148</f>
        <v>429200</v>
      </c>
      <c r="E148" s="28">
        <f t="shared" si="4"/>
        <v>426740</v>
      </c>
      <c r="F148" s="93">
        <f t="shared" si="5"/>
        <v>408772</v>
      </c>
      <c r="G148" s="41"/>
      <c r="H148" s="50">
        <f>A148</f>
        <v>5392</v>
      </c>
      <c r="I148" s="50">
        <v>2015</v>
      </c>
      <c r="J148" s="84">
        <v>20000</v>
      </c>
      <c r="M148" s="94"/>
    </row>
    <row r="149" spans="1:19" s="101" customFormat="1">
      <c r="A149" s="35">
        <v>5394</v>
      </c>
      <c r="B149" s="25" t="s">
        <v>75</v>
      </c>
      <c r="C149" s="99">
        <v>475000</v>
      </c>
      <c r="D149" s="98">
        <f>C149-J149</f>
        <v>455000</v>
      </c>
      <c r="E149" s="28">
        <f t="shared" si="4"/>
        <v>451250</v>
      </c>
      <c r="F149" s="93">
        <f t="shared" si="5"/>
        <v>432250</v>
      </c>
      <c r="G149" s="41"/>
      <c r="H149" s="50">
        <f>A149</f>
        <v>5394</v>
      </c>
      <c r="I149" s="50">
        <v>2015</v>
      </c>
      <c r="J149" s="84">
        <v>20000</v>
      </c>
      <c r="K149" s="7"/>
    </row>
    <row r="150" spans="1:19" s="101" customFormat="1">
      <c r="A150" s="35">
        <v>5396</v>
      </c>
      <c r="B150" s="25" t="s">
        <v>76</v>
      </c>
      <c r="C150" s="99">
        <v>521100</v>
      </c>
      <c r="D150" s="98">
        <f>C150-J150</f>
        <v>496100</v>
      </c>
      <c r="E150" s="28">
        <f t="shared" si="4"/>
        <v>495045</v>
      </c>
      <c r="F150" s="93">
        <f t="shared" si="5"/>
        <v>474201</v>
      </c>
      <c r="G150" s="106"/>
      <c r="H150" s="50">
        <f>A150</f>
        <v>5396</v>
      </c>
      <c r="I150" s="50">
        <v>2015</v>
      </c>
      <c r="J150" s="84">
        <v>25000</v>
      </c>
      <c r="K150" s="7"/>
    </row>
    <row r="151" spans="1:19" s="101" customFormat="1">
      <c r="A151" s="35">
        <v>5398</v>
      </c>
      <c r="B151" s="25" t="s">
        <v>77</v>
      </c>
      <c r="C151" s="99">
        <v>575900</v>
      </c>
      <c r="D151" s="98">
        <f>C151-J151</f>
        <v>545900</v>
      </c>
      <c r="E151" s="28">
        <f t="shared" si="4"/>
        <v>547105</v>
      </c>
      <c r="F151" s="93">
        <f t="shared" si="5"/>
        <v>524069</v>
      </c>
      <c r="G151" s="41"/>
      <c r="H151" s="50">
        <f>A151</f>
        <v>5398</v>
      </c>
      <c r="I151" s="50">
        <v>2015</v>
      </c>
      <c r="J151" s="84">
        <v>30000</v>
      </c>
      <c r="K151" s="67" t="s">
        <v>78</v>
      </c>
    </row>
    <row r="152" spans="1:19" s="101" customFormat="1">
      <c r="A152" s="35">
        <v>5399</v>
      </c>
      <c r="B152" s="25" t="s">
        <v>79</v>
      </c>
      <c r="C152" s="99">
        <v>696500</v>
      </c>
      <c r="D152" s="98">
        <f>C152-J152</f>
        <v>666500</v>
      </c>
      <c r="E152" s="28">
        <f t="shared" si="4"/>
        <v>661675</v>
      </c>
      <c r="F152" s="93">
        <f t="shared" si="5"/>
        <v>633815</v>
      </c>
      <c r="G152" s="41"/>
      <c r="H152" s="50">
        <f>A152</f>
        <v>5399</v>
      </c>
      <c r="I152" s="50">
        <v>2015</v>
      </c>
      <c r="J152" s="84">
        <v>30000</v>
      </c>
      <c r="K152" s="67"/>
    </row>
    <row r="153" spans="1:19" s="3" customFormat="1">
      <c r="A153" s="35"/>
      <c r="B153" s="30"/>
      <c r="C153" s="85"/>
      <c r="D153" s="83"/>
      <c r="E153" s="28"/>
      <c r="F153" s="93"/>
      <c r="G153" s="69"/>
      <c r="H153" s="63"/>
      <c r="I153" s="63"/>
      <c r="J153" s="64"/>
      <c r="K153" s="7"/>
    </row>
    <row r="154" spans="1:19">
      <c r="A154" s="35">
        <v>1251</v>
      </c>
      <c r="B154" s="25" t="s">
        <v>80</v>
      </c>
      <c r="C154" s="99">
        <v>337700</v>
      </c>
      <c r="D154" s="93">
        <f>C154-J154</f>
        <v>317700</v>
      </c>
      <c r="E154" s="28">
        <f t="shared" si="4"/>
        <v>320815</v>
      </c>
      <c r="F154" s="93">
        <f t="shared" si="5"/>
        <v>307307</v>
      </c>
      <c r="G154" s="101"/>
      <c r="H154" s="50">
        <f>A154</f>
        <v>1251</v>
      </c>
      <c r="I154" s="50">
        <v>2015</v>
      </c>
      <c r="J154" s="84">
        <v>20000</v>
      </c>
      <c r="K154" s="94"/>
      <c r="M154" s="94"/>
    </row>
    <row r="155" spans="1:19">
      <c r="A155" s="35">
        <v>1253</v>
      </c>
      <c r="B155" s="25" t="s">
        <v>81</v>
      </c>
      <c r="C155" s="99">
        <v>416200</v>
      </c>
      <c r="D155" s="93">
        <f>C155-J155</f>
        <v>386200</v>
      </c>
      <c r="E155" s="28">
        <f t="shared" si="4"/>
        <v>395390</v>
      </c>
      <c r="F155" s="93">
        <f t="shared" si="5"/>
        <v>378742</v>
      </c>
      <c r="G155" s="101"/>
      <c r="H155" s="50">
        <f>A155</f>
        <v>1253</v>
      </c>
      <c r="I155" s="50">
        <v>2015</v>
      </c>
      <c r="J155" s="84">
        <v>30000</v>
      </c>
      <c r="K155" s="94"/>
      <c r="M155" s="94"/>
    </row>
    <row r="156" spans="1:19" s="3" customFormat="1" ht="12" thickBot="1">
      <c r="A156" s="35"/>
      <c r="B156" s="30"/>
      <c r="C156" s="85"/>
      <c r="D156" s="85"/>
      <c r="E156" s="33"/>
      <c r="F156" s="33"/>
      <c r="G156" s="49"/>
      <c r="H156" s="63"/>
      <c r="I156" s="63"/>
      <c r="J156" s="64"/>
      <c r="K156" s="7"/>
    </row>
    <row r="157" spans="1:19" ht="12" thickBot="1">
      <c r="B157" s="30"/>
      <c r="C157" s="85"/>
      <c r="D157" s="83"/>
      <c r="E157" s="257" t="s">
        <v>63</v>
      </c>
      <c r="F157" s="258"/>
      <c r="G157" s="86"/>
      <c r="K157" s="57"/>
      <c r="L157" s="87"/>
      <c r="M157" s="94"/>
      <c r="S157" s="96"/>
    </row>
    <row r="158" spans="1:19" ht="12" thickBot="1">
      <c r="B158" s="30"/>
      <c r="C158" s="85"/>
      <c r="D158" s="83"/>
      <c r="E158" s="259">
        <v>0.05</v>
      </c>
      <c r="F158" s="258"/>
      <c r="G158" s="86"/>
      <c r="K158" s="57"/>
      <c r="L158" s="87"/>
      <c r="M158" s="94"/>
      <c r="S158" s="96"/>
    </row>
    <row r="159" spans="1:19" s="49" customFormat="1">
      <c r="A159" s="35">
        <v>6190</v>
      </c>
      <c r="B159" s="25" t="s">
        <v>64</v>
      </c>
      <c r="C159" s="99">
        <v>1258900</v>
      </c>
      <c r="D159" s="98"/>
      <c r="E159" s="260">
        <f>C159*0.95</f>
        <v>1195955</v>
      </c>
      <c r="F159" s="261"/>
      <c r="G159" s="41"/>
      <c r="H159" s="6"/>
      <c r="I159" s="6"/>
      <c r="J159" s="6"/>
      <c r="K159" s="10"/>
    </row>
    <row r="160" spans="1:19">
      <c r="A160" s="14"/>
      <c r="B160" s="13"/>
      <c r="C160" s="48"/>
      <c r="D160" s="14"/>
      <c r="E160" s="61"/>
      <c r="F160" s="61"/>
      <c r="J160" s="90"/>
      <c r="M160" s="94"/>
    </row>
    <row r="161" spans="1:19" s="3" customFormat="1">
      <c r="A161" s="262" t="s">
        <v>82</v>
      </c>
      <c r="B161" s="262"/>
      <c r="C161" s="262"/>
      <c r="D161" s="262"/>
      <c r="E161" s="262"/>
      <c r="F161" s="262"/>
      <c r="G161" s="262"/>
      <c r="H161" s="78"/>
      <c r="I161" s="78"/>
      <c r="J161" s="78"/>
      <c r="K161" s="7"/>
      <c r="L161" s="87"/>
      <c r="S161" s="88"/>
    </row>
    <row r="162" spans="1:19">
      <c r="B162" s="60"/>
      <c r="C162" s="60"/>
      <c r="D162" s="60"/>
      <c r="E162" s="60"/>
      <c r="F162" s="60"/>
      <c r="G162" s="41"/>
      <c r="L162" s="87"/>
      <c r="M162" s="94"/>
      <c r="S162" s="96"/>
    </row>
    <row r="163" spans="1:19">
      <c r="A163" s="263" t="s">
        <v>83</v>
      </c>
      <c r="B163" s="263"/>
      <c r="C163" s="263"/>
      <c r="D163" s="263"/>
      <c r="E163" s="263"/>
      <c r="F163" s="263"/>
      <c r="G163" s="263"/>
    </row>
    <row r="164" spans="1:19">
      <c r="A164" s="263" t="s">
        <v>84</v>
      </c>
      <c r="B164" s="263"/>
      <c r="C164" s="263"/>
      <c r="D164" s="263"/>
      <c r="E164" s="263"/>
      <c r="F164" s="263"/>
      <c r="G164" s="263"/>
    </row>
    <row r="165" spans="1:19">
      <c r="B165" s="79"/>
      <c r="C165" s="79"/>
      <c r="D165" s="79"/>
      <c r="E165" s="79"/>
      <c r="F165" s="79"/>
    </row>
    <row r="166" spans="1:19">
      <c r="A166" s="262" t="s">
        <v>85</v>
      </c>
      <c r="B166" s="262"/>
      <c r="C166" s="262"/>
      <c r="D166" s="262"/>
      <c r="E166" s="262"/>
      <c r="F166" s="262"/>
      <c r="G166" s="262"/>
      <c r="H166" s="80"/>
      <c r="I166" s="80"/>
      <c r="J166" s="80"/>
    </row>
  </sheetData>
  <mergeCells count="21">
    <mergeCell ref="A11:A12"/>
    <mergeCell ref="B11:B12"/>
    <mergeCell ref="E11:E12"/>
    <mergeCell ref="F11:F12"/>
    <mergeCell ref="B4:F4"/>
    <mergeCell ref="B5:F5"/>
    <mergeCell ref="A7:G7"/>
    <mergeCell ref="E9:F9"/>
    <mergeCell ref="E10:F10"/>
    <mergeCell ref="B13:F13"/>
    <mergeCell ref="E85:F85"/>
    <mergeCell ref="E86:F86"/>
    <mergeCell ref="E87:F87"/>
    <mergeCell ref="B89:F89"/>
    <mergeCell ref="A166:G166"/>
    <mergeCell ref="E157:F157"/>
    <mergeCell ref="E158:F158"/>
    <mergeCell ref="E159:F159"/>
    <mergeCell ref="A161:G161"/>
    <mergeCell ref="A163:G163"/>
    <mergeCell ref="A164:G16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67"/>
  <sheetViews>
    <sheetView workbookViewId="0">
      <selection activeCell="E22" sqref="E22"/>
    </sheetView>
  </sheetViews>
  <sheetFormatPr baseColWidth="10" defaultColWidth="19.85546875" defaultRowHeight="11.25"/>
  <cols>
    <col min="1" max="1" width="6.28515625" style="109" bestFit="1" customWidth="1"/>
    <col min="2" max="4" width="19.85546875" style="2"/>
    <col min="5" max="7" width="19.85546875" style="94"/>
    <col min="8" max="10" width="19.85546875" style="6"/>
    <col min="11" max="11" width="19.85546875" style="7"/>
    <col min="12" max="12" width="19.85546875" style="94"/>
    <col min="13" max="13" width="19.85546875" style="96"/>
    <col min="14" max="16384" width="19.85546875" style="94"/>
  </cols>
  <sheetData>
    <row r="1" spans="1:13">
      <c r="F1" s="95"/>
      <c r="G1" s="95"/>
      <c r="H1" s="5"/>
    </row>
    <row r="2" spans="1:13">
      <c r="F2" s="9" t="s">
        <v>89</v>
      </c>
      <c r="H2" s="10"/>
    </row>
    <row r="4" spans="1:13">
      <c r="B4" s="262" t="s">
        <v>1</v>
      </c>
      <c r="C4" s="262"/>
      <c r="D4" s="262"/>
      <c r="E4" s="262"/>
      <c r="F4" s="262"/>
      <c r="J4" s="11"/>
    </row>
    <row r="5" spans="1:13">
      <c r="B5" s="265" t="s">
        <v>90</v>
      </c>
      <c r="C5" s="265"/>
      <c r="D5" s="265"/>
      <c r="E5" s="265"/>
      <c r="F5" s="26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66" t="s">
        <v>91</v>
      </c>
      <c r="B7" s="266"/>
      <c r="C7" s="266"/>
      <c r="D7" s="266"/>
      <c r="E7" s="266"/>
      <c r="F7" s="266"/>
      <c r="G7" s="266"/>
    </row>
    <row r="8" spans="1:13" s="3" customFormat="1">
      <c r="A8" s="108"/>
      <c r="B8" s="114"/>
      <c r="C8" s="114" t="s">
        <v>92</v>
      </c>
      <c r="D8" s="114"/>
      <c r="E8" s="114"/>
      <c r="F8" s="114"/>
      <c r="H8" s="6"/>
      <c r="I8" s="6"/>
      <c r="J8" s="6"/>
      <c r="K8" s="72"/>
      <c r="M8" s="88"/>
    </row>
    <row r="9" spans="1:13" s="3" customFormat="1" ht="12" thickBot="1">
      <c r="A9" s="108"/>
      <c r="B9" s="114"/>
      <c r="C9" s="114"/>
      <c r="D9" s="114"/>
      <c r="E9" s="114"/>
      <c r="F9" s="114"/>
      <c r="H9" s="6"/>
      <c r="I9" s="6"/>
      <c r="J9" s="6"/>
      <c r="K9" s="72"/>
      <c r="M9" s="88"/>
    </row>
    <row r="10" spans="1:13" ht="12" thickBot="1">
      <c r="B10" s="109"/>
      <c r="C10" s="109"/>
      <c r="D10" s="109"/>
      <c r="E10" s="257" t="s">
        <v>5</v>
      </c>
      <c r="F10" s="258"/>
    </row>
    <row r="11" spans="1:13" ht="12" thickBot="1">
      <c r="B11" s="15"/>
      <c r="C11" s="15"/>
      <c r="D11" s="16"/>
      <c r="E11" s="257" t="s">
        <v>6</v>
      </c>
      <c r="F11" s="258"/>
    </row>
    <row r="12" spans="1:13">
      <c r="A12" s="267" t="s">
        <v>7</v>
      </c>
      <c r="B12" s="267" t="s">
        <v>8</v>
      </c>
      <c r="C12" s="17" t="s">
        <v>9</v>
      </c>
      <c r="D12" s="18" t="s">
        <v>10</v>
      </c>
      <c r="E12" s="270" t="s">
        <v>11</v>
      </c>
      <c r="F12" s="270" t="s">
        <v>12</v>
      </c>
      <c r="J12" s="90"/>
      <c r="M12" s="94"/>
    </row>
    <row r="13" spans="1:13" ht="12" thickBot="1">
      <c r="A13" s="268"/>
      <c r="B13" s="269"/>
      <c r="C13" s="20" t="s">
        <v>13</v>
      </c>
      <c r="D13" s="21" t="s">
        <v>14</v>
      </c>
      <c r="E13" s="271"/>
      <c r="F13" s="271"/>
      <c r="J13" s="90"/>
      <c r="M13" s="94"/>
    </row>
    <row r="14" spans="1:13">
      <c r="A14" s="22"/>
      <c r="B14" s="264" t="s">
        <v>15</v>
      </c>
      <c r="C14" s="264"/>
      <c r="D14" s="264"/>
      <c r="E14" s="264"/>
      <c r="F14" s="264"/>
      <c r="H14" s="272" t="s">
        <v>16</v>
      </c>
      <c r="I14" s="272"/>
      <c r="J14" s="272"/>
      <c r="M14" s="94"/>
    </row>
    <row r="15" spans="1:13">
      <c r="A15" s="22"/>
      <c r="B15" s="23"/>
      <c r="C15" s="24"/>
      <c r="D15" s="23"/>
      <c r="E15" s="23"/>
      <c r="F15" s="23"/>
      <c r="J15" s="90"/>
      <c r="M15" s="94"/>
    </row>
    <row r="16" spans="1:13">
      <c r="A16" s="109">
        <v>1091</v>
      </c>
      <c r="B16" s="25" t="s">
        <v>17</v>
      </c>
      <c r="C16" s="97">
        <v>180100</v>
      </c>
      <c r="D16" s="98"/>
      <c r="E16" s="28"/>
      <c r="F16" s="93"/>
      <c r="J16" s="90"/>
      <c r="M16" s="94"/>
    </row>
    <row r="17" spans="1:13">
      <c r="A17" s="109">
        <v>1093</v>
      </c>
      <c r="B17" s="25" t="s">
        <v>18</v>
      </c>
      <c r="C17" s="97">
        <v>190000</v>
      </c>
      <c r="D17" s="98"/>
      <c r="E17" s="28"/>
      <c r="F17" s="93"/>
      <c r="J17" s="90"/>
      <c r="M17" s="94"/>
    </row>
    <row r="18" spans="1:13">
      <c r="A18" s="109">
        <v>1092</v>
      </c>
      <c r="B18" s="25" t="s">
        <v>19</v>
      </c>
      <c r="C18" s="97">
        <v>191100</v>
      </c>
      <c r="D18" s="98"/>
      <c r="E18" s="28"/>
      <c r="F18" s="93"/>
      <c r="J18" s="90"/>
      <c r="M18" s="94"/>
    </row>
    <row r="19" spans="1:13">
      <c r="A19" s="109">
        <v>1094</v>
      </c>
      <c r="B19" s="25" t="s">
        <v>20</v>
      </c>
      <c r="C19" s="97">
        <v>200900</v>
      </c>
      <c r="D19" s="98"/>
      <c r="E19" s="28"/>
      <c r="F19" s="93"/>
      <c r="J19" s="90"/>
      <c r="M19" s="94"/>
    </row>
    <row r="20" spans="1:13">
      <c r="B20" s="30"/>
      <c r="C20" s="82"/>
      <c r="D20" s="83"/>
      <c r="E20" s="33"/>
      <c r="F20" s="85"/>
      <c r="J20" s="90"/>
      <c r="M20" s="94"/>
    </row>
    <row r="21" spans="1:13">
      <c r="A21" s="109">
        <v>1062</v>
      </c>
      <c r="B21" s="25" t="s">
        <v>21</v>
      </c>
      <c r="C21" s="97">
        <v>246000</v>
      </c>
      <c r="D21" s="98"/>
      <c r="E21" s="28"/>
      <c r="F21" s="93"/>
      <c r="J21" s="90"/>
      <c r="M21" s="94"/>
    </row>
    <row r="22" spans="1:13">
      <c r="A22" s="109">
        <v>1061</v>
      </c>
      <c r="B22" s="25" t="s">
        <v>22</v>
      </c>
      <c r="C22" s="97">
        <v>236600</v>
      </c>
      <c r="D22" s="98"/>
      <c r="E22" s="28"/>
      <c r="F22" s="93"/>
      <c r="J22" s="90"/>
      <c r="M22" s="94"/>
    </row>
    <row r="23" spans="1:13">
      <c r="A23" s="109">
        <v>1060</v>
      </c>
      <c r="B23" s="25" t="s">
        <v>23</v>
      </c>
      <c r="C23" s="97">
        <v>224600</v>
      </c>
      <c r="D23" s="98"/>
      <c r="E23" s="28"/>
      <c r="F23" s="93"/>
      <c r="J23" s="90"/>
      <c r="M23" s="94"/>
    </row>
    <row r="24" spans="1:13">
      <c r="B24" s="30"/>
      <c r="C24" s="82"/>
      <c r="D24" s="83"/>
      <c r="E24" s="33"/>
      <c r="F24" s="85"/>
      <c r="J24" s="90"/>
      <c r="M24" s="94"/>
    </row>
    <row r="25" spans="1:13">
      <c r="A25" s="35">
        <v>7401</v>
      </c>
      <c r="B25" s="25" t="s">
        <v>24</v>
      </c>
      <c r="C25" s="99">
        <v>465700</v>
      </c>
      <c r="D25" s="98"/>
      <c r="E25" s="37"/>
      <c r="F25" s="28"/>
      <c r="J25" s="90"/>
      <c r="M25" s="94"/>
    </row>
    <row r="26" spans="1:13">
      <c r="A26" s="35">
        <v>7441</v>
      </c>
      <c r="B26" s="25" t="s">
        <v>25</v>
      </c>
      <c r="C26" s="99">
        <v>506700</v>
      </c>
      <c r="D26" s="98"/>
      <c r="E26" s="37"/>
      <c r="F26" s="28"/>
      <c r="J26" s="90"/>
      <c r="M26" s="94"/>
    </row>
    <row r="27" spans="1:13">
      <c r="A27" s="35">
        <v>7440</v>
      </c>
      <c r="B27" s="25" t="s">
        <v>26</v>
      </c>
      <c r="C27" s="99">
        <v>559200</v>
      </c>
      <c r="D27" s="98"/>
      <c r="E27" s="28"/>
      <c r="F27" s="28"/>
      <c r="J27" s="90"/>
      <c r="M27" s="94"/>
    </row>
    <row r="28" spans="1:13" ht="12" thickBot="1">
      <c r="B28" s="30"/>
      <c r="C28" s="82"/>
      <c r="D28" s="83"/>
      <c r="E28" s="33"/>
      <c r="F28" s="85"/>
      <c r="J28" s="90"/>
      <c r="M28" s="94"/>
    </row>
    <row r="29" spans="1:13" ht="12" thickBot="1">
      <c r="B29" s="30"/>
      <c r="C29" s="82"/>
      <c r="D29" s="83"/>
      <c r="E29" s="38" t="s">
        <v>27</v>
      </c>
      <c r="F29" s="38" t="s">
        <v>28</v>
      </c>
      <c r="J29" s="90"/>
      <c r="M29" s="94"/>
    </row>
    <row r="30" spans="1:13">
      <c r="A30" s="35">
        <v>5603</v>
      </c>
      <c r="B30" s="53" t="s">
        <v>66</v>
      </c>
      <c r="C30" s="97">
        <v>367200</v>
      </c>
      <c r="D30" s="93"/>
      <c r="E30" s="37">
        <f>C30*0.96</f>
        <v>352512</v>
      </c>
      <c r="F30" s="28">
        <f>C30*0.93</f>
        <v>341496</v>
      </c>
      <c r="J30" s="90"/>
      <c r="M30" s="94"/>
    </row>
    <row r="31" spans="1:13">
      <c r="A31" s="35">
        <v>5601</v>
      </c>
      <c r="B31" s="53" t="s">
        <v>67</v>
      </c>
      <c r="C31" s="97">
        <v>370300</v>
      </c>
      <c r="D31" s="93"/>
      <c r="E31" s="37">
        <f>C31*0.96</f>
        <v>355488</v>
      </c>
      <c r="F31" s="28">
        <f>C31*0.93</f>
        <v>344379</v>
      </c>
      <c r="J31" s="90"/>
      <c r="M31" s="94"/>
    </row>
    <row r="32" spans="1:13">
      <c r="A32" s="35">
        <v>5611</v>
      </c>
      <c r="B32" s="25" t="s">
        <v>68</v>
      </c>
      <c r="C32" s="47">
        <v>443700</v>
      </c>
      <c r="D32" s="93"/>
      <c r="E32" s="37">
        <f>C32*0.96</f>
        <v>425952</v>
      </c>
      <c r="F32" s="28">
        <f>C32*0.93</f>
        <v>412641</v>
      </c>
      <c r="J32" s="90"/>
      <c r="M32" s="94"/>
    </row>
    <row r="33" spans="1:13">
      <c r="B33" s="30"/>
      <c r="C33" s="82"/>
      <c r="D33" s="83"/>
      <c r="E33" s="113"/>
      <c r="F33" s="113"/>
      <c r="J33" s="90"/>
      <c r="M33" s="94"/>
    </row>
    <row r="34" spans="1:13">
      <c r="A34" s="35">
        <v>7494</v>
      </c>
      <c r="B34" s="25" t="s">
        <v>29</v>
      </c>
      <c r="C34" s="99">
        <v>253300</v>
      </c>
      <c r="D34" s="98"/>
      <c r="E34" s="37">
        <f>C34*0.96</f>
        <v>243168</v>
      </c>
      <c r="F34" s="28">
        <f>C34*0.93</f>
        <v>235569</v>
      </c>
      <c r="J34" s="90"/>
      <c r="M34" s="94"/>
    </row>
    <row r="35" spans="1:13">
      <c r="A35" s="35">
        <v>7493</v>
      </c>
      <c r="B35" s="39" t="s">
        <v>30</v>
      </c>
      <c r="C35" s="99">
        <v>274300</v>
      </c>
      <c r="D35" s="98"/>
      <c r="E35" s="37">
        <f>C35*0.96</f>
        <v>263328</v>
      </c>
      <c r="F35" s="28">
        <f>C35*0.93</f>
        <v>255099</v>
      </c>
      <c r="J35" s="90"/>
      <c r="M35" s="94"/>
    </row>
    <row r="36" spans="1:13">
      <c r="A36" s="35">
        <v>7497</v>
      </c>
      <c r="B36" s="25" t="s">
        <v>31</v>
      </c>
      <c r="C36" s="99">
        <v>313600</v>
      </c>
      <c r="D36" s="98"/>
      <c r="E36" s="37">
        <f>C36*0.96</f>
        <v>301056</v>
      </c>
      <c r="F36" s="28">
        <f>C36*0.93</f>
        <v>291648</v>
      </c>
      <c r="J36" s="90"/>
      <c r="M36" s="94"/>
    </row>
    <row r="37" spans="1:13">
      <c r="A37" s="35">
        <v>7495</v>
      </c>
      <c r="B37" s="25" t="s">
        <v>32</v>
      </c>
      <c r="C37" s="99">
        <v>327900</v>
      </c>
      <c r="D37" s="98"/>
      <c r="E37" s="37">
        <f>C37*0.96</f>
        <v>314784</v>
      </c>
      <c r="F37" s="28">
        <f>C37*0.93</f>
        <v>304947</v>
      </c>
      <c r="J37" s="90"/>
      <c r="M37" s="94"/>
    </row>
    <row r="38" spans="1:13">
      <c r="B38" s="30"/>
      <c r="C38" s="82"/>
      <c r="D38" s="83"/>
      <c r="E38" s="33"/>
      <c r="F38" s="85"/>
      <c r="J38" s="90"/>
      <c r="M38" s="94"/>
    </row>
    <row r="39" spans="1:13">
      <c r="A39" s="35">
        <v>6981</v>
      </c>
      <c r="B39" s="25" t="s">
        <v>33</v>
      </c>
      <c r="C39" s="99">
        <v>495000</v>
      </c>
      <c r="D39" s="40"/>
      <c r="E39" s="37">
        <f>C39*0.96</f>
        <v>475200</v>
      </c>
      <c r="F39" s="28">
        <f>C39*0.93</f>
        <v>460350</v>
      </c>
      <c r="G39" s="41"/>
      <c r="H39" s="42"/>
      <c r="I39" s="42"/>
      <c r="J39" s="81"/>
      <c r="M39" s="94"/>
    </row>
    <row r="40" spans="1:13">
      <c r="A40" s="35">
        <v>6980</v>
      </c>
      <c r="B40" s="25" t="s">
        <v>34</v>
      </c>
      <c r="C40" s="99">
        <v>558200</v>
      </c>
      <c r="D40" s="40"/>
      <c r="E40" s="37">
        <f>C40*0.96</f>
        <v>535872</v>
      </c>
      <c r="F40" s="28">
        <f>C40*0.93</f>
        <v>519126</v>
      </c>
      <c r="G40" s="41"/>
      <c r="H40" s="42"/>
      <c r="I40" s="42"/>
      <c r="J40" s="81"/>
      <c r="M40" s="94"/>
    </row>
    <row r="41" spans="1:13">
      <c r="A41" s="35">
        <v>6987</v>
      </c>
      <c r="B41" s="25" t="s">
        <v>35</v>
      </c>
      <c r="C41" s="99">
        <v>627100</v>
      </c>
      <c r="D41" s="40"/>
      <c r="E41" s="37">
        <f>C41*0.96</f>
        <v>602016</v>
      </c>
      <c r="F41" s="28">
        <f>C41*0.93</f>
        <v>583203</v>
      </c>
      <c r="G41" s="41"/>
      <c r="H41" s="42"/>
      <c r="I41" s="42"/>
      <c r="J41" s="81"/>
      <c r="M41" s="94"/>
    </row>
    <row r="42" spans="1:13">
      <c r="A42" s="35">
        <v>6986</v>
      </c>
      <c r="B42" s="25" t="s">
        <v>36</v>
      </c>
      <c r="C42" s="99">
        <v>648600</v>
      </c>
      <c r="D42" s="40"/>
      <c r="E42" s="37">
        <f>C42*0.96</f>
        <v>622656</v>
      </c>
      <c r="F42" s="28">
        <f>C42*0.93</f>
        <v>603198</v>
      </c>
      <c r="G42" s="41"/>
      <c r="H42" s="42"/>
      <c r="I42" s="42"/>
      <c r="J42" s="81"/>
      <c r="M42" s="94"/>
    </row>
    <row r="43" spans="1:13">
      <c r="B43" s="30"/>
      <c r="C43" s="82"/>
      <c r="D43" s="83"/>
      <c r="E43" s="33"/>
      <c r="F43" s="85"/>
      <c r="J43" s="90"/>
      <c r="M43" s="94"/>
    </row>
    <row r="44" spans="1:13">
      <c r="A44" s="35">
        <v>7986</v>
      </c>
      <c r="B44" s="25" t="s">
        <v>37</v>
      </c>
      <c r="C44" s="99">
        <v>797300</v>
      </c>
      <c r="D44" s="44"/>
      <c r="E44" s="37">
        <f>C44*0.96</f>
        <v>765408</v>
      </c>
      <c r="F44" s="28">
        <f>C44*0.93</f>
        <v>741489</v>
      </c>
      <c r="J44" s="90"/>
      <c r="M44" s="94"/>
    </row>
    <row r="45" spans="1:13">
      <c r="A45" s="35">
        <v>7983</v>
      </c>
      <c r="B45" s="25" t="s">
        <v>38</v>
      </c>
      <c r="C45" s="99">
        <v>862600</v>
      </c>
      <c r="D45" s="44"/>
      <c r="E45" s="37">
        <f>C45*0.96</f>
        <v>828096</v>
      </c>
      <c r="F45" s="28">
        <f>C45*0.93</f>
        <v>802218</v>
      </c>
      <c r="J45" s="90"/>
      <c r="M45" s="94"/>
    </row>
    <row r="46" spans="1:13">
      <c r="B46" s="30"/>
      <c r="C46" s="82"/>
      <c r="D46" s="83"/>
      <c r="E46" s="33"/>
      <c r="F46" s="85"/>
      <c r="J46" s="90"/>
      <c r="M46" s="94"/>
    </row>
    <row r="47" spans="1:13">
      <c r="A47" s="35">
        <v>8107</v>
      </c>
      <c r="B47" s="25" t="s">
        <v>39</v>
      </c>
      <c r="C47" s="99">
        <v>572500</v>
      </c>
      <c r="D47" s="98"/>
      <c r="E47" s="37">
        <f>C47*0.96</f>
        <v>549600</v>
      </c>
      <c r="F47" s="28">
        <f>C47*0.93</f>
        <v>532425</v>
      </c>
      <c r="J47" s="90"/>
      <c r="M47" s="94"/>
    </row>
    <row r="48" spans="1:13">
      <c r="A48" s="35">
        <v>8127</v>
      </c>
      <c r="B48" s="25" t="s">
        <v>40</v>
      </c>
      <c r="C48" s="99">
        <v>711500</v>
      </c>
      <c r="D48" s="45"/>
      <c r="E48" s="37">
        <f>C48*0.96</f>
        <v>683040</v>
      </c>
      <c r="F48" s="28">
        <f>C48*0.93</f>
        <v>661695</v>
      </c>
      <c r="J48" s="90"/>
      <c r="M48" s="94"/>
    </row>
    <row r="49" spans="1:13">
      <c r="A49" s="35"/>
      <c r="B49" s="30"/>
      <c r="C49" s="82"/>
      <c r="D49" s="46"/>
      <c r="E49" s="33"/>
      <c r="F49" s="33"/>
      <c r="J49" s="90"/>
      <c r="M49" s="94"/>
    </row>
    <row r="50" spans="1:13">
      <c r="A50" s="35">
        <v>2201</v>
      </c>
      <c r="B50" s="25" t="s">
        <v>41</v>
      </c>
      <c r="C50" s="47">
        <v>212900</v>
      </c>
      <c r="D50" s="98"/>
      <c r="E50" s="37">
        <f>C50*0.96</f>
        <v>204384</v>
      </c>
      <c r="F50" s="28">
        <f>C50*0.93</f>
        <v>197997</v>
      </c>
      <c r="J50" s="90"/>
      <c r="M50" s="94"/>
    </row>
    <row r="51" spans="1:13">
      <c r="A51" s="35">
        <v>2202</v>
      </c>
      <c r="B51" s="25" t="s">
        <v>42</v>
      </c>
      <c r="C51" s="47">
        <v>219800</v>
      </c>
      <c r="D51" s="98"/>
      <c r="E51" s="37">
        <f>C51*0.96</f>
        <v>211008</v>
      </c>
      <c r="F51" s="28">
        <f>C51*0.93</f>
        <v>204414</v>
      </c>
      <c r="J51" s="90"/>
      <c r="M51" s="94"/>
    </row>
    <row r="52" spans="1:13">
      <c r="A52" s="35">
        <v>2203</v>
      </c>
      <c r="B52" s="25" t="s">
        <v>43</v>
      </c>
      <c r="C52" s="47">
        <v>190800</v>
      </c>
      <c r="D52" s="98"/>
      <c r="E52" s="37">
        <f>C52*0.96</f>
        <v>183168</v>
      </c>
      <c r="F52" s="28">
        <f>C52*0.93</f>
        <v>177444</v>
      </c>
      <c r="J52" s="90"/>
      <c r="M52" s="94"/>
    </row>
    <row r="53" spans="1:13" ht="12" thickBot="1">
      <c r="A53" s="35"/>
      <c r="B53" s="30"/>
      <c r="C53" s="100"/>
      <c r="D53" s="83"/>
      <c r="E53" s="33"/>
      <c r="F53" s="33"/>
      <c r="J53" s="90"/>
      <c r="M53" s="94"/>
    </row>
    <row r="54" spans="1:13" ht="12" thickBot="1">
      <c r="E54" s="38" t="s">
        <v>44</v>
      </c>
      <c r="F54" s="38" t="s">
        <v>69</v>
      </c>
      <c r="J54" s="90"/>
      <c r="M54" s="94"/>
    </row>
    <row r="55" spans="1:13">
      <c r="A55" s="109">
        <v>1080</v>
      </c>
      <c r="B55" s="25" t="s">
        <v>70</v>
      </c>
      <c r="C55" s="99">
        <v>202900</v>
      </c>
      <c r="D55" s="98"/>
      <c r="E55" s="28">
        <f>C55*0.95</f>
        <v>192755</v>
      </c>
      <c r="F55" s="93">
        <f>C55*0.92</f>
        <v>186668</v>
      </c>
      <c r="J55" s="90"/>
      <c r="M55" s="94"/>
    </row>
    <row r="56" spans="1:13">
      <c r="A56" s="109">
        <v>1081</v>
      </c>
      <c r="B56" s="25" t="s">
        <v>71</v>
      </c>
      <c r="C56" s="99">
        <v>222400</v>
      </c>
      <c r="D56" s="98"/>
      <c r="E56" s="28">
        <f>C56*0.95</f>
        <v>211280</v>
      </c>
      <c r="F56" s="93">
        <f>C56*0.92</f>
        <v>204608</v>
      </c>
      <c r="J56" s="90"/>
      <c r="M56" s="94"/>
    </row>
    <row r="57" spans="1:13">
      <c r="A57" s="109">
        <v>1083</v>
      </c>
      <c r="B57" s="25" t="s">
        <v>72</v>
      </c>
      <c r="C57" s="99">
        <v>234300</v>
      </c>
      <c r="D57" s="98"/>
      <c r="E57" s="28">
        <f>C57*0.95</f>
        <v>222585</v>
      </c>
      <c r="F57" s="93">
        <f>C57*0.92</f>
        <v>215556</v>
      </c>
      <c r="J57" s="90"/>
      <c r="M57" s="94"/>
    </row>
    <row r="58" spans="1:13" ht="12" thickBot="1">
      <c r="B58" s="30"/>
      <c r="C58" s="82"/>
      <c r="D58" s="83"/>
      <c r="E58" s="33"/>
      <c r="F58" s="85"/>
      <c r="J58" s="90"/>
      <c r="M58" s="94"/>
    </row>
    <row r="59" spans="1:13" ht="12" thickBot="1">
      <c r="B59" s="30"/>
      <c r="C59" s="82"/>
      <c r="D59" s="83"/>
      <c r="E59" s="38" t="s">
        <v>44</v>
      </c>
      <c r="F59" s="38" t="s">
        <v>45</v>
      </c>
      <c r="J59" s="90"/>
      <c r="M59" s="94"/>
    </row>
    <row r="60" spans="1:13">
      <c r="A60" s="35">
        <v>2592</v>
      </c>
      <c r="B60" s="25" t="s">
        <v>46</v>
      </c>
      <c r="C60" s="99">
        <v>335200</v>
      </c>
      <c r="D60" s="98"/>
      <c r="E60" s="28">
        <f>C60*0.95</f>
        <v>318440</v>
      </c>
      <c r="F60" s="93">
        <f>C60*0.91</f>
        <v>305032</v>
      </c>
      <c r="J60" s="90"/>
      <c r="M60" s="94"/>
    </row>
    <row r="61" spans="1:13">
      <c r="A61" s="35">
        <v>2593</v>
      </c>
      <c r="B61" s="25" t="s">
        <v>47</v>
      </c>
      <c r="C61" s="99">
        <v>371700</v>
      </c>
      <c r="D61" s="98"/>
      <c r="E61" s="28">
        <f>C61*0.95</f>
        <v>353115</v>
      </c>
      <c r="F61" s="93">
        <f>C61*0.91</f>
        <v>338247</v>
      </c>
      <c r="J61" s="90"/>
      <c r="M61" s="94"/>
    </row>
    <row r="62" spans="1:13">
      <c r="A62" s="35">
        <v>2594</v>
      </c>
      <c r="B62" s="25" t="s">
        <v>48</v>
      </c>
      <c r="C62" s="99">
        <v>400700</v>
      </c>
      <c r="D62" s="98"/>
      <c r="E62" s="28">
        <f>C62*0.95</f>
        <v>380665</v>
      </c>
      <c r="F62" s="93">
        <f>C62*0.91</f>
        <v>364637</v>
      </c>
      <c r="J62" s="90"/>
      <c r="M62" s="94"/>
    </row>
    <row r="63" spans="1:13">
      <c r="A63" s="35">
        <v>2590</v>
      </c>
      <c r="B63" s="25" t="s">
        <v>49</v>
      </c>
      <c r="C63" s="99">
        <v>438000</v>
      </c>
      <c r="D63" s="98"/>
      <c r="E63" s="28">
        <f>C63*0.95</f>
        <v>416100</v>
      </c>
      <c r="F63" s="93">
        <f>C63*0.91</f>
        <v>398580</v>
      </c>
      <c r="J63" s="90"/>
      <c r="M63" s="94"/>
    </row>
    <row r="64" spans="1:13">
      <c r="A64" s="35">
        <v>2595</v>
      </c>
      <c r="B64" s="25" t="s">
        <v>50</v>
      </c>
      <c r="C64" s="99">
        <v>459200</v>
      </c>
      <c r="D64" s="98"/>
      <c r="E64" s="28">
        <f>C64*0.95</f>
        <v>436240</v>
      </c>
      <c r="F64" s="93">
        <f>C64*0.91</f>
        <v>417872</v>
      </c>
      <c r="J64" s="90"/>
      <c r="M64" s="94"/>
    </row>
    <row r="65" spans="1:13">
      <c r="B65" s="30"/>
      <c r="C65" s="82"/>
      <c r="D65" s="83"/>
      <c r="E65" s="33"/>
      <c r="F65" s="85"/>
      <c r="J65" s="90"/>
      <c r="M65" s="94"/>
    </row>
    <row r="66" spans="1:13">
      <c r="A66" s="48">
        <v>1784</v>
      </c>
      <c r="B66" s="25" t="s">
        <v>51</v>
      </c>
      <c r="C66" s="99">
        <v>239900</v>
      </c>
      <c r="D66" s="98">
        <f>C66-J66</f>
        <v>234900</v>
      </c>
      <c r="E66" s="28">
        <f t="shared" ref="E66:E72" si="0">C66*0.95</f>
        <v>227905</v>
      </c>
      <c r="F66" s="93">
        <f t="shared" ref="F66:F72" si="1">C66*0.91</f>
        <v>218309</v>
      </c>
      <c r="G66" s="101"/>
      <c r="H66" s="50">
        <f t="shared" ref="H66:H71" si="2">A66</f>
        <v>1784</v>
      </c>
      <c r="I66" s="50">
        <v>2016</v>
      </c>
      <c r="J66" s="84">
        <v>5000</v>
      </c>
      <c r="M66" s="94"/>
    </row>
    <row r="67" spans="1:13">
      <c r="A67" s="48">
        <v>1797</v>
      </c>
      <c r="B67" s="25" t="s">
        <v>52</v>
      </c>
      <c r="C67" s="99">
        <v>253000</v>
      </c>
      <c r="D67" s="98">
        <f t="shared" ref="D67:D72" si="3">C67-J67</f>
        <v>248000</v>
      </c>
      <c r="E67" s="28">
        <f t="shared" si="0"/>
        <v>240350</v>
      </c>
      <c r="F67" s="93">
        <f t="shared" si="1"/>
        <v>230230</v>
      </c>
      <c r="G67" s="101"/>
      <c r="H67" s="50">
        <f t="shared" si="2"/>
        <v>1797</v>
      </c>
      <c r="I67" s="50">
        <v>2016</v>
      </c>
      <c r="J67" s="84">
        <v>5000</v>
      </c>
      <c r="M67" s="94"/>
    </row>
    <row r="68" spans="1:13">
      <c r="A68" s="35">
        <v>1796</v>
      </c>
      <c r="B68" s="25" t="s">
        <v>53</v>
      </c>
      <c r="C68" s="99">
        <v>257500</v>
      </c>
      <c r="D68" s="98">
        <f t="shared" si="3"/>
        <v>252500</v>
      </c>
      <c r="E68" s="28">
        <f t="shared" si="0"/>
        <v>244625</v>
      </c>
      <c r="F68" s="93">
        <f t="shared" si="1"/>
        <v>234325</v>
      </c>
      <c r="G68" s="101"/>
      <c r="H68" s="50">
        <f t="shared" si="2"/>
        <v>1796</v>
      </c>
      <c r="I68" s="50">
        <v>2016</v>
      </c>
      <c r="J68" s="84">
        <v>5000</v>
      </c>
      <c r="M68" s="94"/>
    </row>
    <row r="69" spans="1:13">
      <c r="A69" s="35">
        <v>1794</v>
      </c>
      <c r="B69" s="25" t="s">
        <v>54</v>
      </c>
      <c r="C69" s="99">
        <v>288500</v>
      </c>
      <c r="D69" s="98">
        <f t="shared" si="3"/>
        <v>283500</v>
      </c>
      <c r="E69" s="28">
        <f t="shared" si="0"/>
        <v>274075</v>
      </c>
      <c r="F69" s="93">
        <f t="shared" si="1"/>
        <v>262535</v>
      </c>
      <c r="G69" s="101"/>
      <c r="H69" s="50">
        <f t="shared" si="2"/>
        <v>1794</v>
      </c>
      <c r="I69" s="50">
        <v>2016</v>
      </c>
      <c r="J69" s="84">
        <v>5000</v>
      </c>
      <c r="M69" s="94"/>
    </row>
    <row r="70" spans="1:13">
      <c r="A70" s="35">
        <v>1781</v>
      </c>
      <c r="B70" s="25" t="s">
        <v>55</v>
      </c>
      <c r="C70" s="102">
        <v>293800</v>
      </c>
      <c r="D70" s="98">
        <f t="shared" si="3"/>
        <v>288800</v>
      </c>
      <c r="E70" s="28">
        <f t="shared" si="0"/>
        <v>279110</v>
      </c>
      <c r="F70" s="93">
        <f t="shared" si="1"/>
        <v>267358</v>
      </c>
      <c r="G70" s="101"/>
      <c r="H70" s="50">
        <f t="shared" si="2"/>
        <v>1781</v>
      </c>
      <c r="I70" s="50">
        <v>2016</v>
      </c>
      <c r="J70" s="84">
        <v>5000</v>
      </c>
      <c r="M70" s="94"/>
    </row>
    <row r="71" spans="1:13">
      <c r="A71" s="35">
        <v>1782</v>
      </c>
      <c r="B71" s="53" t="s">
        <v>56</v>
      </c>
      <c r="C71" s="97">
        <v>311200</v>
      </c>
      <c r="D71" s="98">
        <f t="shared" si="3"/>
        <v>306200</v>
      </c>
      <c r="E71" s="28">
        <f t="shared" si="0"/>
        <v>295640</v>
      </c>
      <c r="F71" s="93">
        <f t="shared" si="1"/>
        <v>283192</v>
      </c>
      <c r="G71" s="101"/>
      <c r="H71" s="50">
        <f t="shared" si="2"/>
        <v>1782</v>
      </c>
      <c r="I71" s="50">
        <v>2016</v>
      </c>
      <c r="J71" s="84">
        <v>5000</v>
      </c>
      <c r="M71" s="94"/>
    </row>
    <row r="72" spans="1:13">
      <c r="A72" s="35">
        <v>1783</v>
      </c>
      <c r="B72" s="53" t="s">
        <v>57</v>
      </c>
      <c r="C72" s="97">
        <v>339400</v>
      </c>
      <c r="D72" s="98">
        <f t="shared" si="3"/>
        <v>334400</v>
      </c>
      <c r="E72" s="28">
        <f t="shared" si="0"/>
        <v>322430</v>
      </c>
      <c r="F72" s="93">
        <f t="shared" si="1"/>
        <v>308854</v>
      </c>
      <c r="H72" s="50">
        <f>A72</f>
        <v>1783</v>
      </c>
      <c r="I72" s="50">
        <v>2016</v>
      </c>
      <c r="J72" s="84">
        <v>5000</v>
      </c>
      <c r="M72" s="94"/>
    </row>
    <row r="73" spans="1:13">
      <c r="A73" s="35"/>
      <c r="B73" s="54"/>
      <c r="C73" s="82"/>
      <c r="D73" s="83"/>
      <c r="E73" s="33"/>
      <c r="F73" s="85"/>
      <c r="H73" s="42"/>
      <c r="I73" s="42"/>
      <c r="J73" s="81"/>
      <c r="M73" s="94"/>
    </row>
    <row r="74" spans="1:13">
      <c r="A74" s="35">
        <v>4493</v>
      </c>
      <c r="B74" s="25" t="s">
        <v>58</v>
      </c>
      <c r="C74" s="99">
        <v>339900</v>
      </c>
      <c r="D74" s="98"/>
      <c r="E74" s="28">
        <f>C74*0.95</f>
        <v>322905</v>
      </c>
      <c r="F74" s="93">
        <f>C74*0.91</f>
        <v>309309</v>
      </c>
      <c r="H74" s="42"/>
      <c r="I74" s="42"/>
      <c r="J74" s="81"/>
      <c r="M74" s="94"/>
    </row>
    <row r="75" spans="1:13">
      <c r="A75" s="35">
        <v>4492</v>
      </c>
      <c r="B75" s="25" t="s">
        <v>59</v>
      </c>
      <c r="C75" s="99">
        <v>386900</v>
      </c>
      <c r="D75" s="98"/>
      <c r="E75" s="28">
        <f>C75*0.95</f>
        <v>367555</v>
      </c>
      <c r="F75" s="93">
        <f>C75*0.91</f>
        <v>352079</v>
      </c>
      <c r="H75" s="42"/>
      <c r="I75" s="42"/>
      <c r="J75" s="81"/>
      <c r="M75" s="94"/>
    </row>
    <row r="76" spans="1:13">
      <c r="A76" s="35">
        <v>4498</v>
      </c>
      <c r="B76" s="25" t="s">
        <v>60</v>
      </c>
      <c r="C76" s="99">
        <v>420900</v>
      </c>
      <c r="D76" s="98"/>
      <c r="E76" s="28">
        <f>C76*0.95</f>
        <v>399855</v>
      </c>
      <c r="F76" s="93">
        <f>C76*0.91</f>
        <v>383019</v>
      </c>
      <c r="H76" s="42"/>
      <c r="I76" s="42"/>
      <c r="J76" s="81"/>
      <c r="M76" s="94"/>
    </row>
    <row r="77" spans="1:13">
      <c r="A77" s="35">
        <v>4495</v>
      </c>
      <c r="B77" s="25" t="s">
        <v>61</v>
      </c>
      <c r="C77" s="99">
        <v>464200</v>
      </c>
      <c r="D77" s="98"/>
      <c r="E77" s="28">
        <f>C77*0.95</f>
        <v>440990</v>
      </c>
      <c r="F77" s="93">
        <f>C77*0.91</f>
        <v>422422</v>
      </c>
      <c r="H77" s="42"/>
      <c r="I77" s="42"/>
      <c r="J77" s="81"/>
      <c r="M77" s="94"/>
    </row>
    <row r="78" spans="1:13">
      <c r="A78" s="35">
        <v>4497</v>
      </c>
      <c r="B78" s="25" t="s">
        <v>62</v>
      </c>
      <c r="C78" s="99">
        <v>478100</v>
      </c>
      <c r="D78" s="98"/>
      <c r="E78" s="28">
        <f>C78*0.95</f>
        <v>454195</v>
      </c>
      <c r="F78" s="93">
        <f>C78*0.91</f>
        <v>435071</v>
      </c>
      <c r="H78" s="42"/>
      <c r="I78" s="42"/>
      <c r="J78" s="81"/>
      <c r="M78" s="94"/>
    </row>
    <row r="79" spans="1:13">
      <c r="A79" s="35"/>
      <c r="B79" s="30"/>
      <c r="C79" s="82"/>
      <c r="D79" s="83"/>
      <c r="E79" s="33"/>
      <c r="F79" s="85"/>
      <c r="H79" s="42"/>
      <c r="I79" s="42"/>
      <c r="J79" s="81"/>
      <c r="M79" s="94"/>
    </row>
    <row r="80" spans="1:13">
      <c r="A80" s="35">
        <v>5392</v>
      </c>
      <c r="B80" s="25" t="s">
        <v>74</v>
      </c>
      <c r="C80" s="99">
        <v>458200</v>
      </c>
      <c r="D80" s="98"/>
      <c r="E80" s="28">
        <f>C80*0.95</f>
        <v>435290</v>
      </c>
      <c r="F80" s="93">
        <f>C80*0.91</f>
        <v>416962</v>
      </c>
      <c r="H80" s="42"/>
      <c r="I80" s="42"/>
      <c r="J80" s="81"/>
      <c r="M80" s="94"/>
    </row>
    <row r="81" spans="1:19">
      <c r="A81" s="35">
        <v>5394</v>
      </c>
      <c r="B81" s="25" t="s">
        <v>75</v>
      </c>
      <c r="C81" s="99">
        <v>484500</v>
      </c>
      <c r="D81" s="98"/>
      <c r="E81" s="28">
        <f>C81*0.95</f>
        <v>460275</v>
      </c>
      <c r="F81" s="93">
        <f>C81*0.91</f>
        <v>440895</v>
      </c>
      <c r="H81" s="42"/>
      <c r="I81" s="42"/>
      <c r="J81" s="81"/>
      <c r="M81" s="94"/>
    </row>
    <row r="82" spans="1:19">
      <c r="A82" s="35">
        <v>5396</v>
      </c>
      <c r="B82" s="25" t="s">
        <v>76</v>
      </c>
      <c r="C82" s="99">
        <v>531500</v>
      </c>
      <c r="D82" s="98"/>
      <c r="E82" s="28">
        <f>C82*0.95</f>
        <v>504925</v>
      </c>
      <c r="F82" s="93">
        <f>C82*0.91</f>
        <v>483665</v>
      </c>
      <c r="H82" s="42"/>
      <c r="I82" s="42"/>
      <c r="J82" s="81"/>
      <c r="M82" s="94"/>
    </row>
    <row r="83" spans="1:19">
      <c r="A83" s="35">
        <v>5398</v>
      </c>
      <c r="B83" s="25" t="s">
        <v>77</v>
      </c>
      <c r="C83" s="99">
        <v>587400</v>
      </c>
      <c r="D83" s="98"/>
      <c r="E83" s="28">
        <f>C83*0.95</f>
        <v>558030</v>
      </c>
      <c r="F83" s="93">
        <f>C83*0.91</f>
        <v>534534</v>
      </c>
      <c r="H83" s="42"/>
      <c r="I83" s="42"/>
      <c r="J83" s="81"/>
      <c r="M83" s="94"/>
    </row>
    <row r="84" spans="1:19">
      <c r="A84" s="35">
        <v>5399</v>
      </c>
      <c r="B84" s="25" t="s">
        <v>79</v>
      </c>
      <c r="C84" s="99">
        <v>711800</v>
      </c>
      <c r="D84" s="98"/>
      <c r="E84" s="28">
        <f>C84*0.95</f>
        <v>676210</v>
      </c>
      <c r="F84" s="93">
        <f>C84*0.91</f>
        <v>647738</v>
      </c>
      <c r="H84" s="42"/>
      <c r="I84" s="42"/>
      <c r="J84" s="81"/>
      <c r="M84" s="94"/>
    </row>
    <row r="85" spans="1:19" ht="12" thickBot="1">
      <c r="B85" s="30"/>
      <c r="C85" s="82"/>
      <c r="D85" s="83"/>
      <c r="E85" s="33"/>
      <c r="F85" s="85"/>
      <c r="J85" s="90"/>
      <c r="M85" s="94"/>
    </row>
    <row r="86" spans="1:19" ht="12" thickBot="1">
      <c r="B86" s="30"/>
      <c r="C86" s="85"/>
      <c r="D86" s="83"/>
      <c r="E86" s="257" t="s">
        <v>63</v>
      </c>
      <c r="F86" s="258"/>
      <c r="J86" s="90"/>
      <c r="M86" s="94"/>
    </row>
    <row r="87" spans="1:19" ht="12" thickBot="1">
      <c r="B87" s="30"/>
      <c r="C87" s="85"/>
      <c r="D87" s="83"/>
      <c r="E87" s="259">
        <v>0.05</v>
      </c>
      <c r="F87" s="258"/>
      <c r="J87" s="90"/>
      <c r="M87" s="94"/>
    </row>
    <row r="88" spans="1:19">
      <c r="A88" s="35">
        <v>6190</v>
      </c>
      <c r="B88" s="25" t="s">
        <v>64</v>
      </c>
      <c r="C88" s="97">
        <v>1390900</v>
      </c>
      <c r="D88" s="98"/>
      <c r="E88" s="260">
        <f>C88*0.95</f>
        <v>1321355</v>
      </c>
      <c r="F88" s="261"/>
      <c r="J88" s="90"/>
      <c r="M88" s="94"/>
    </row>
    <row r="89" spans="1:19">
      <c r="B89" s="30"/>
      <c r="C89" s="82"/>
      <c r="D89" s="83"/>
      <c r="E89" s="33"/>
      <c r="F89" s="85"/>
      <c r="J89" s="90"/>
      <c r="M89" s="94"/>
    </row>
    <row r="90" spans="1:19">
      <c r="B90" s="264" t="s">
        <v>65</v>
      </c>
      <c r="C90" s="264"/>
      <c r="D90" s="264"/>
      <c r="E90" s="264"/>
      <c r="F90" s="264"/>
      <c r="G90" s="56"/>
      <c r="K90" s="57"/>
      <c r="L90" s="87"/>
      <c r="M90" s="94"/>
      <c r="S90" s="96"/>
    </row>
    <row r="91" spans="1:19" s="49" customFormat="1">
      <c r="A91" s="109"/>
      <c r="B91" s="30"/>
      <c r="C91" s="82"/>
      <c r="D91" s="83"/>
      <c r="E91" s="41"/>
      <c r="F91" s="41"/>
      <c r="G91" s="41"/>
      <c r="K91" s="7"/>
    </row>
    <row r="92" spans="1:19">
      <c r="A92" s="109">
        <v>1091</v>
      </c>
      <c r="B92" s="25" t="s">
        <v>17</v>
      </c>
      <c r="C92" s="97">
        <v>179500</v>
      </c>
      <c r="D92" s="98"/>
      <c r="E92" s="28"/>
      <c r="F92" s="93"/>
      <c r="G92" s="86"/>
      <c r="H92" s="42"/>
      <c r="I92" s="42"/>
      <c r="J92" s="81"/>
      <c r="L92" s="101"/>
      <c r="M92" s="94"/>
      <c r="S92" s="96"/>
    </row>
    <row r="93" spans="1:19">
      <c r="A93" s="109">
        <v>1093</v>
      </c>
      <c r="B93" s="25" t="s">
        <v>18</v>
      </c>
      <c r="C93" s="97">
        <v>190400</v>
      </c>
      <c r="D93" s="98"/>
      <c r="E93" s="28"/>
      <c r="F93" s="93"/>
      <c r="G93" s="86"/>
      <c r="H93" s="42"/>
      <c r="I93" s="42"/>
      <c r="J93" s="81"/>
      <c r="L93" s="101"/>
      <c r="M93" s="94"/>
      <c r="S93" s="96"/>
    </row>
    <row r="94" spans="1:19">
      <c r="A94" s="109">
        <v>1092</v>
      </c>
      <c r="B94" s="25" t="s">
        <v>19</v>
      </c>
      <c r="C94" s="97">
        <v>190500</v>
      </c>
      <c r="D94" s="98">
        <f>C94-J94</f>
        <v>185500</v>
      </c>
      <c r="E94" s="28"/>
      <c r="F94" s="93"/>
      <c r="G94" s="86"/>
      <c r="H94" s="50">
        <v>1092</v>
      </c>
      <c r="I94" s="50">
        <v>2015</v>
      </c>
      <c r="J94" s="84">
        <v>5000</v>
      </c>
      <c r="L94" s="101"/>
      <c r="M94" s="94"/>
      <c r="S94" s="96"/>
    </row>
    <row r="95" spans="1:19">
      <c r="A95" s="109">
        <v>1094</v>
      </c>
      <c r="B95" s="25" t="s">
        <v>20</v>
      </c>
      <c r="C95" s="97">
        <v>200500</v>
      </c>
      <c r="D95" s="98">
        <f>C95-J95</f>
        <v>195500</v>
      </c>
      <c r="E95" s="28"/>
      <c r="F95" s="93"/>
      <c r="G95" s="86"/>
      <c r="H95" s="50">
        <v>1094</v>
      </c>
      <c r="I95" s="50">
        <v>2015</v>
      </c>
      <c r="J95" s="84">
        <v>5000</v>
      </c>
      <c r="K95" s="57"/>
      <c r="L95" s="87"/>
      <c r="M95" s="94"/>
      <c r="S95" s="96"/>
    </row>
    <row r="96" spans="1:19">
      <c r="B96" s="30"/>
      <c r="C96" s="82"/>
      <c r="D96" s="83"/>
      <c r="E96" s="33"/>
      <c r="F96" s="85"/>
      <c r="G96" s="86"/>
      <c r="H96" s="42"/>
      <c r="I96" s="42"/>
      <c r="J96" s="81"/>
      <c r="K96" s="57"/>
      <c r="L96" s="87"/>
      <c r="M96" s="94"/>
      <c r="S96" s="96"/>
    </row>
    <row r="97" spans="1:19">
      <c r="A97" s="35">
        <v>7401</v>
      </c>
      <c r="B97" s="25" t="s">
        <v>24</v>
      </c>
      <c r="C97" s="99">
        <v>416900</v>
      </c>
      <c r="D97" s="98"/>
      <c r="E97" s="37"/>
      <c r="F97" s="28"/>
      <c r="G97" s="86"/>
      <c r="H97" s="42"/>
      <c r="I97" s="42"/>
      <c r="J97" s="81"/>
      <c r="K97" s="57"/>
      <c r="L97" s="87"/>
      <c r="M97" s="94"/>
      <c r="S97" s="96"/>
    </row>
    <row r="98" spans="1:19">
      <c r="A98" s="35">
        <v>7441</v>
      </c>
      <c r="B98" s="25" t="s">
        <v>25</v>
      </c>
      <c r="C98" s="99">
        <v>456200</v>
      </c>
      <c r="D98" s="98"/>
      <c r="E98" s="37"/>
      <c r="F98" s="28"/>
      <c r="G98" s="86"/>
      <c r="H98" s="42"/>
      <c r="I98" s="42"/>
      <c r="J98" s="81"/>
      <c r="K98" s="57"/>
      <c r="L98" s="87"/>
      <c r="M98" s="94"/>
      <c r="S98" s="96"/>
    </row>
    <row r="99" spans="1:19" s="3" customFormat="1" ht="12" thickBot="1">
      <c r="A99" s="109"/>
      <c r="B99" s="30"/>
      <c r="C99" s="85"/>
      <c r="D99" s="83"/>
      <c r="E99" s="33"/>
      <c r="F99" s="85"/>
      <c r="G99" s="86"/>
      <c r="H99" s="6"/>
      <c r="I99" s="6"/>
      <c r="J99" s="6"/>
      <c r="K99" s="57"/>
      <c r="L99" s="87"/>
      <c r="S99" s="88"/>
    </row>
    <row r="100" spans="1:19" s="104" customFormat="1" ht="12" thickBot="1">
      <c r="A100" s="35"/>
      <c r="B100" s="59"/>
      <c r="C100" s="48"/>
      <c r="D100" s="59"/>
      <c r="E100" s="38" t="s">
        <v>27</v>
      </c>
      <c r="F100" s="38" t="s">
        <v>28</v>
      </c>
      <c r="G100" s="60"/>
      <c r="H100" s="113"/>
      <c r="I100" s="113"/>
      <c r="J100" s="6"/>
      <c r="K100" s="57"/>
      <c r="L100" s="103"/>
      <c r="S100" s="90"/>
    </row>
    <row r="101" spans="1:19">
      <c r="A101" s="35">
        <v>5603</v>
      </c>
      <c r="B101" s="53" t="s">
        <v>66</v>
      </c>
      <c r="C101" s="97">
        <v>360300</v>
      </c>
      <c r="D101" s="93"/>
      <c r="E101" s="37">
        <f>C101*0.96</f>
        <v>345888</v>
      </c>
      <c r="F101" s="28">
        <f>C101*0.93</f>
        <v>335079</v>
      </c>
      <c r="G101" s="95"/>
      <c r="H101" s="63"/>
      <c r="I101" s="63"/>
      <c r="J101" s="64"/>
      <c r="M101" s="94"/>
    </row>
    <row r="102" spans="1:19">
      <c r="A102" s="35">
        <v>5601</v>
      </c>
      <c r="B102" s="53" t="s">
        <v>67</v>
      </c>
      <c r="C102" s="97">
        <v>363400</v>
      </c>
      <c r="D102" s="93"/>
      <c r="E102" s="37">
        <f t="shared" ref="E102:E122" si="4">C102*0.96</f>
        <v>348864</v>
      </c>
      <c r="F102" s="28">
        <f t="shared" ref="F102:F122" si="5">C102*0.93</f>
        <v>337962</v>
      </c>
      <c r="G102" s="41"/>
      <c r="H102" s="104"/>
      <c r="I102" s="104"/>
      <c r="J102" s="104"/>
      <c r="M102" s="94"/>
    </row>
    <row r="103" spans="1:19" s="101" customFormat="1">
      <c r="A103" s="35">
        <v>5611</v>
      </c>
      <c r="B103" s="25" t="s">
        <v>68</v>
      </c>
      <c r="C103" s="47">
        <v>435500</v>
      </c>
      <c r="D103" s="93">
        <f>C103-J103</f>
        <v>425500</v>
      </c>
      <c r="E103" s="37">
        <f t="shared" si="4"/>
        <v>418080</v>
      </c>
      <c r="F103" s="28">
        <f t="shared" si="5"/>
        <v>405015</v>
      </c>
      <c r="G103" s="41"/>
      <c r="H103" s="50">
        <f>A103</f>
        <v>5611</v>
      </c>
      <c r="I103" s="50">
        <v>2015</v>
      </c>
      <c r="J103" s="84">
        <v>10000</v>
      </c>
      <c r="K103" s="7"/>
    </row>
    <row r="104" spans="1:19" s="5" customFormat="1">
      <c r="A104" s="48"/>
      <c r="B104" s="54"/>
      <c r="C104" s="65"/>
      <c r="D104" s="85"/>
      <c r="E104" s="37"/>
      <c r="F104" s="28"/>
      <c r="G104" s="33"/>
      <c r="H104" s="63"/>
      <c r="I104" s="63"/>
      <c r="J104" s="89"/>
      <c r="K104" s="67"/>
    </row>
    <row r="105" spans="1:19">
      <c r="A105" s="35">
        <v>7494</v>
      </c>
      <c r="B105" s="25" t="s">
        <v>29</v>
      </c>
      <c r="C105" s="99">
        <v>240100</v>
      </c>
      <c r="D105" s="98"/>
      <c r="E105" s="37">
        <f t="shared" si="4"/>
        <v>230496</v>
      </c>
      <c r="F105" s="28">
        <f t="shared" si="5"/>
        <v>223293</v>
      </c>
      <c r="H105" s="63"/>
      <c r="I105" s="63"/>
      <c r="J105" s="64"/>
      <c r="M105" s="94"/>
    </row>
    <row r="106" spans="1:19">
      <c r="A106" s="35">
        <v>7493</v>
      </c>
      <c r="B106" s="39" t="s">
        <v>30</v>
      </c>
      <c r="C106" s="99">
        <v>260300</v>
      </c>
      <c r="D106" s="98"/>
      <c r="E106" s="37">
        <f t="shared" si="4"/>
        <v>249888</v>
      </c>
      <c r="F106" s="28">
        <f t="shared" si="5"/>
        <v>242079</v>
      </c>
      <c r="H106" s="104"/>
      <c r="I106" s="104"/>
      <c r="J106" s="104"/>
      <c r="M106" s="94"/>
    </row>
    <row r="107" spans="1:19">
      <c r="A107" s="35">
        <v>7497</v>
      </c>
      <c r="B107" s="25" t="s">
        <v>31</v>
      </c>
      <c r="C107" s="99">
        <v>290700</v>
      </c>
      <c r="D107" s="98"/>
      <c r="E107" s="37">
        <f t="shared" si="4"/>
        <v>279072</v>
      </c>
      <c r="F107" s="28">
        <f t="shared" si="5"/>
        <v>270351</v>
      </c>
      <c r="H107" s="105"/>
      <c r="I107" s="104"/>
      <c r="J107" s="104"/>
      <c r="M107" s="94"/>
    </row>
    <row r="108" spans="1:19">
      <c r="A108" s="35">
        <v>7495</v>
      </c>
      <c r="B108" s="25" t="s">
        <v>32</v>
      </c>
      <c r="C108" s="99">
        <v>302800</v>
      </c>
      <c r="D108" s="98"/>
      <c r="E108" s="37">
        <f t="shared" si="4"/>
        <v>290688</v>
      </c>
      <c r="F108" s="28">
        <f t="shared" si="5"/>
        <v>281604</v>
      </c>
      <c r="H108" s="63"/>
      <c r="I108" s="63"/>
      <c r="J108" s="89"/>
      <c r="M108" s="94"/>
    </row>
    <row r="109" spans="1:19" s="3" customFormat="1">
      <c r="A109" s="35"/>
      <c r="B109" s="68"/>
      <c r="C109" s="85"/>
      <c r="D109" s="83"/>
      <c r="E109" s="37"/>
      <c r="F109" s="28"/>
      <c r="H109" s="6"/>
      <c r="I109" s="6"/>
      <c r="J109" s="6"/>
      <c r="K109" s="7"/>
    </row>
    <row r="110" spans="1:19" s="101" customFormat="1">
      <c r="A110" s="35">
        <v>6981</v>
      </c>
      <c r="B110" s="25" t="s">
        <v>33</v>
      </c>
      <c r="C110" s="99">
        <v>487300</v>
      </c>
      <c r="D110" s="40">
        <f>C110-J110</f>
        <v>472300</v>
      </c>
      <c r="E110" s="37">
        <f t="shared" si="4"/>
        <v>467808</v>
      </c>
      <c r="F110" s="28">
        <f t="shared" si="5"/>
        <v>453189</v>
      </c>
      <c r="G110" s="41"/>
      <c r="H110" s="50">
        <f>A110</f>
        <v>6981</v>
      </c>
      <c r="I110" s="50">
        <v>2015</v>
      </c>
      <c r="J110" s="84">
        <v>15000</v>
      </c>
      <c r="K110" s="7"/>
    </row>
    <row r="111" spans="1:19" s="101" customFormat="1">
      <c r="A111" s="35">
        <v>6980</v>
      </c>
      <c r="B111" s="25" t="s">
        <v>34</v>
      </c>
      <c r="C111" s="99">
        <v>549500</v>
      </c>
      <c r="D111" s="40">
        <f>C111-J111</f>
        <v>529500</v>
      </c>
      <c r="E111" s="37">
        <f t="shared" si="4"/>
        <v>527520</v>
      </c>
      <c r="F111" s="28">
        <f t="shared" si="5"/>
        <v>511035</v>
      </c>
      <c r="G111" s="41"/>
      <c r="H111" s="50">
        <f>A111</f>
        <v>6980</v>
      </c>
      <c r="I111" s="50">
        <v>2015</v>
      </c>
      <c r="J111" s="84">
        <v>20000</v>
      </c>
      <c r="K111" s="7"/>
    </row>
    <row r="112" spans="1:19" s="101" customFormat="1">
      <c r="A112" s="35">
        <v>6987</v>
      </c>
      <c r="B112" s="25" t="s">
        <v>35</v>
      </c>
      <c r="C112" s="99">
        <v>617400</v>
      </c>
      <c r="D112" s="40">
        <f>C112-J112</f>
        <v>592400</v>
      </c>
      <c r="E112" s="37">
        <f t="shared" si="4"/>
        <v>592704</v>
      </c>
      <c r="F112" s="28">
        <f t="shared" si="5"/>
        <v>574182</v>
      </c>
      <c r="G112" s="41"/>
      <c r="H112" s="50">
        <f>A112</f>
        <v>6987</v>
      </c>
      <c r="I112" s="50">
        <v>2015</v>
      </c>
      <c r="J112" s="84">
        <v>25000</v>
      </c>
      <c r="K112" s="7"/>
    </row>
    <row r="113" spans="1:19" s="101" customFormat="1">
      <c r="A113" s="35">
        <v>6986</v>
      </c>
      <c r="B113" s="25" t="s">
        <v>36</v>
      </c>
      <c r="C113" s="99">
        <v>638000</v>
      </c>
      <c r="D113" s="40">
        <f>C113-J113</f>
        <v>613000</v>
      </c>
      <c r="E113" s="37">
        <f t="shared" si="4"/>
        <v>612480</v>
      </c>
      <c r="F113" s="28">
        <f t="shared" si="5"/>
        <v>593340</v>
      </c>
      <c r="G113" s="41"/>
      <c r="H113" s="50">
        <f>A113</f>
        <v>6986</v>
      </c>
      <c r="I113" s="50">
        <v>2015</v>
      </c>
      <c r="J113" s="84">
        <v>25000</v>
      </c>
      <c r="K113" s="7"/>
    </row>
    <row r="114" spans="1:19" s="3" customFormat="1">
      <c r="A114" s="35"/>
      <c r="B114" s="30"/>
      <c r="C114" s="85"/>
      <c r="D114" s="83"/>
      <c r="E114" s="37"/>
      <c r="F114" s="28"/>
      <c r="G114" s="69"/>
      <c r="H114" s="63"/>
      <c r="I114" s="63"/>
      <c r="J114" s="64"/>
      <c r="K114" s="7"/>
    </row>
    <row r="115" spans="1:19" s="101" customFormat="1">
      <c r="A115" s="35">
        <v>7986</v>
      </c>
      <c r="B115" s="25" t="s">
        <v>37</v>
      </c>
      <c r="C115" s="99">
        <v>762200</v>
      </c>
      <c r="D115" s="44"/>
      <c r="E115" s="37">
        <f t="shared" si="4"/>
        <v>731712</v>
      </c>
      <c r="F115" s="28">
        <f t="shared" si="5"/>
        <v>708846</v>
      </c>
      <c r="G115" s="41"/>
      <c r="H115" s="70"/>
      <c r="I115" s="70"/>
      <c r="J115" s="71"/>
      <c r="K115" s="7"/>
    </row>
    <row r="116" spans="1:19" s="95" customFormat="1">
      <c r="A116" s="35">
        <v>7983</v>
      </c>
      <c r="B116" s="25" t="s">
        <v>38</v>
      </c>
      <c r="C116" s="99">
        <v>824800</v>
      </c>
      <c r="D116" s="44"/>
      <c r="E116" s="37">
        <f t="shared" si="4"/>
        <v>791808</v>
      </c>
      <c r="F116" s="28">
        <f t="shared" si="5"/>
        <v>767064</v>
      </c>
      <c r="G116" s="41"/>
      <c r="H116" s="70"/>
      <c r="I116" s="70"/>
      <c r="J116" s="71"/>
      <c r="K116" s="67"/>
    </row>
    <row r="117" spans="1:19" s="3" customFormat="1">
      <c r="A117" s="109"/>
      <c r="B117" s="2"/>
      <c r="C117" s="2"/>
      <c r="D117" s="2"/>
      <c r="E117" s="37"/>
      <c r="F117" s="28"/>
      <c r="H117" s="5"/>
      <c r="I117" s="90"/>
      <c r="J117" s="90"/>
      <c r="K117" s="7"/>
      <c r="M117" s="88"/>
    </row>
    <row r="118" spans="1:19" s="101" customFormat="1">
      <c r="A118" s="35">
        <v>2201</v>
      </c>
      <c r="B118" s="25" t="s">
        <v>41</v>
      </c>
      <c r="C118" s="47">
        <v>201000</v>
      </c>
      <c r="D118" s="98">
        <f>C118-J118</f>
        <v>191000</v>
      </c>
      <c r="E118" s="37">
        <f t="shared" si="4"/>
        <v>192960</v>
      </c>
      <c r="F118" s="28">
        <f t="shared" si="5"/>
        <v>186930</v>
      </c>
      <c r="G118" s="94"/>
      <c r="H118" s="50">
        <f>A118</f>
        <v>2201</v>
      </c>
      <c r="I118" s="50">
        <v>2015</v>
      </c>
      <c r="J118" s="84">
        <v>10000</v>
      </c>
      <c r="K118" s="72"/>
    </row>
    <row r="119" spans="1:19" s="101" customFormat="1">
      <c r="A119" s="35">
        <v>2202</v>
      </c>
      <c r="B119" s="25" t="s">
        <v>42</v>
      </c>
      <c r="C119" s="47">
        <v>210700</v>
      </c>
      <c r="D119" s="98">
        <f>C119-J119</f>
        <v>200700</v>
      </c>
      <c r="E119" s="37">
        <f t="shared" si="4"/>
        <v>202272</v>
      </c>
      <c r="F119" s="28">
        <f t="shared" si="5"/>
        <v>195951</v>
      </c>
      <c r="G119" s="94"/>
      <c r="H119" s="50">
        <f>A119</f>
        <v>2202</v>
      </c>
      <c r="I119" s="50">
        <v>2015</v>
      </c>
      <c r="J119" s="84">
        <v>10000</v>
      </c>
      <c r="K119" s="72"/>
    </row>
    <row r="120" spans="1:19">
      <c r="E120" s="37"/>
      <c r="F120" s="28"/>
      <c r="H120" s="5"/>
      <c r="I120" s="92"/>
      <c r="J120" s="92"/>
    </row>
    <row r="121" spans="1:19" s="101" customFormat="1">
      <c r="A121" s="35">
        <v>8107</v>
      </c>
      <c r="B121" s="25" t="s">
        <v>39</v>
      </c>
      <c r="C121" s="99">
        <v>556000</v>
      </c>
      <c r="D121" s="98"/>
      <c r="E121" s="37">
        <f t="shared" si="4"/>
        <v>533760</v>
      </c>
      <c r="F121" s="28">
        <f t="shared" si="5"/>
        <v>517080</v>
      </c>
      <c r="H121" s="5"/>
      <c r="I121" s="90"/>
      <c r="J121" s="90"/>
      <c r="K121" s="74"/>
      <c r="L121" s="41"/>
      <c r="M121" s="75"/>
      <c r="N121" s="75"/>
      <c r="O121" s="49"/>
    </row>
    <row r="122" spans="1:19" s="101" customFormat="1">
      <c r="A122" s="35">
        <v>8127</v>
      </c>
      <c r="B122" s="25" t="s">
        <v>40</v>
      </c>
      <c r="C122" s="99">
        <v>686600</v>
      </c>
      <c r="D122" s="45"/>
      <c r="E122" s="37">
        <f t="shared" si="4"/>
        <v>659136</v>
      </c>
      <c r="F122" s="28">
        <f t="shared" si="5"/>
        <v>638538</v>
      </c>
      <c r="H122" s="5"/>
      <c r="I122" s="90"/>
      <c r="J122" s="90"/>
      <c r="K122" s="74"/>
      <c r="L122" s="41"/>
      <c r="M122" s="75"/>
      <c r="N122" s="75"/>
      <c r="O122" s="49"/>
    </row>
    <row r="123" spans="1:19" s="3" customFormat="1" ht="12" thickBot="1">
      <c r="A123" s="35"/>
      <c r="B123" s="30"/>
      <c r="C123" s="91"/>
      <c r="D123" s="85"/>
      <c r="E123" s="33"/>
      <c r="F123" s="85"/>
      <c r="H123" s="5"/>
      <c r="I123" s="90"/>
      <c r="J123" s="90"/>
      <c r="K123" s="7"/>
    </row>
    <row r="124" spans="1:19" ht="12" thickBot="1">
      <c r="E124" s="38" t="s">
        <v>44</v>
      </c>
      <c r="F124" s="38" t="s">
        <v>69</v>
      </c>
      <c r="H124" s="5"/>
      <c r="I124" s="90"/>
      <c r="J124" s="90"/>
      <c r="K124" s="57"/>
    </row>
    <row r="125" spans="1:19">
      <c r="A125" s="109">
        <v>1080</v>
      </c>
      <c r="B125" s="25" t="s">
        <v>70</v>
      </c>
      <c r="C125" s="99">
        <v>198800</v>
      </c>
      <c r="D125" s="98">
        <f>C125-J125</f>
        <v>193800</v>
      </c>
      <c r="E125" s="28">
        <f>C125*0.95</f>
        <v>188860</v>
      </c>
      <c r="F125" s="93">
        <f>C125*0.92</f>
        <v>182896</v>
      </c>
      <c r="G125" s="86"/>
      <c r="H125" s="50">
        <f>A125</f>
        <v>1080</v>
      </c>
      <c r="I125" s="50">
        <v>2015</v>
      </c>
      <c r="J125" s="84">
        <v>5000</v>
      </c>
      <c r="L125" s="101"/>
      <c r="M125" s="94"/>
      <c r="S125" s="96"/>
    </row>
    <row r="126" spans="1:19">
      <c r="A126" s="109">
        <v>1081</v>
      </c>
      <c r="B126" s="25" t="s">
        <v>71</v>
      </c>
      <c r="C126" s="99">
        <v>217200</v>
      </c>
      <c r="D126" s="98">
        <f>C126-J126</f>
        <v>207200</v>
      </c>
      <c r="E126" s="28">
        <f>C126*0.95</f>
        <v>206340</v>
      </c>
      <c r="F126" s="93">
        <f>C126*0.92</f>
        <v>199824</v>
      </c>
      <c r="G126" s="86"/>
      <c r="H126" s="50">
        <f>A126</f>
        <v>1081</v>
      </c>
      <c r="I126" s="50">
        <v>2015</v>
      </c>
      <c r="J126" s="84">
        <v>10000</v>
      </c>
      <c r="L126" s="101"/>
      <c r="M126" s="94"/>
      <c r="S126" s="96"/>
    </row>
    <row r="127" spans="1:19">
      <c r="A127" s="109">
        <v>1083</v>
      </c>
      <c r="B127" s="25" t="s">
        <v>72</v>
      </c>
      <c r="C127" s="99">
        <v>229000</v>
      </c>
      <c r="D127" s="98">
        <f>C127-J127</f>
        <v>217000</v>
      </c>
      <c r="E127" s="28">
        <f>C127*0.95</f>
        <v>217550</v>
      </c>
      <c r="F127" s="93">
        <f>C127*0.92</f>
        <v>210680</v>
      </c>
      <c r="G127" s="86"/>
      <c r="H127" s="50">
        <f>A127</f>
        <v>1083</v>
      </c>
      <c r="I127" s="50">
        <v>2015</v>
      </c>
      <c r="J127" s="84">
        <v>12000</v>
      </c>
      <c r="L127" s="101"/>
      <c r="M127" s="94"/>
      <c r="S127" s="96"/>
    </row>
    <row r="128" spans="1:19" s="3" customFormat="1" ht="12" thickBot="1">
      <c r="A128" s="14"/>
      <c r="B128" s="110"/>
      <c r="C128" s="48"/>
      <c r="D128" s="14"/>
      <c r="E128" s="22"/>
      <c r="F128" s="76"/>
      <c r="H128" s="5"/>
      <c r="I128" s="5"/>
      <c r="J128" s="92"/>
      <c r="K128" s="7"/>
    </row>
    <row r="129" spans="1:13" ht="12" thickBot="1">
      <c r="A129" s="14"/>
      <c r="B129" s="110"/>
      <c r="C129" s="48"/>
      <c r="D129" s="14"/>
      <c r="E129" s="38" t="s">
        <v>44</v>
      </c>
      <c r="F129" s="38" t="s">
        <v>45</v>
      </c>
      <c r="H129" s="5"/>
      <c r="I129" s="5"/>
      <c r="J129" s="92"/>
      <c r="M129" s="94"/>
    </row>
    <row r="130" spans="1:13">
      <c r="A130" s="35">
        <v>2592</v>
      </c>
      <c r="B130" s="25" t="s">
        <v>46</v>
      </c>
      <c r="C130" s="99">
        <v>323100</v>
      </c>
      <c r="D130" s="98">
        <f>C130-J130</f>
        <v>298100</v>
      </c>
      <c r="E130" s="28">
        <f>C130*0.95</f>
        <v>306945</v>
      </c>
      <c r="F130" s="93">
        <f>C130*0.91</f>
        <v>294021</v>
      </c>
      <c r="G130" s="69"/>
      <c r="H130" s="50">
        <f>A130</f>
        <v>2592</v>
      </c>
      <c r="I130" s="50">
        <v>2015</v>
      </c>
      <c r="J130" s="84">
        <v>25000</v>
      </c>
      <c r="M130" s="94"/>
    </row>
    <row r="131" spans="1:13" s="101" customFormat="1">
      <c r="A131" s="35">
        <v>2593</v>
      </c>
      <c r="B131" s="25" t="s">
        <v>47</v>
      </c>
      <c r="C131" s="99">
        <v>362700</v>
      </c>
      <c r="D131" s="98">
        <f>C131-J131</f>
        <v>337700</v>
      </c>
      <c r="E131" s="28">
        <f t="shared" ref="E131:E156" si="6">C131*0.95</f>
        <v>344565</v>
      </c>
      <c r="F131" s="93">
        <f t="shared" ref="F131:F156" si="7">C131*0.91</f>
        <v>330057</v>
      </c>
      <c r="G131" s="69"/>
      <c r="H131" s="50">
        <f>A131</f>
        <v>2593</v>
      </c>
      <c r="I131" s="50">
        <v>2015</v>
      </c>
      <c r="J131" s="84">
        <v>25000</v>
      </c>
      <c r="K131" s="67"/>
    </row>
    <row r="132" spans="1:13">
      <c r="A132" s="35">
        <v>2594</v>
      </c>
      <c r="B132" s="25" t="s">
        <v>48</v>
      </c>
      <c r="C132" s="99">
        <v>393100</v>
      </c>
      <c r="D132" s="98">
        <f>C132-J132</f>
        <v>368100</v>
      </c>
      <c r="E132" s="28">
        <f t="shared" si="6"/>
        <v>373445</v>
      </c>
      <c r="F132" s="93">
        <f t="shared" si="7"/>
        <v>357721</v>
      </c>
      <c r="G132" s="69"/>
      <c r="H132" s="50">
        <f>A132</f>
        <v>2594</v>
      </c>
      <c r="I132" s="50">
        <v>2015</v>
      </c>
      <c r="J132" s="84">
        <v>25000</v>
      </c>
      <c r="K132" s="67"/>
      <c r="M132" s="94"/>
    </row>
    <row r="133" spans="1:13">
      <c r="A133" s="35">
        <v>2590</v>
      </c>
      <c r="B133" s="25" t="s">
        <v>49</v>
      </c>
      <c r="C133" s="99">
        <v>429700</v>
      </c>
      <c r="D133" s="98">
        <f>C133-J133</f>
        <v>379700</v>
      </c>
      <c r="E133" s="28">
        <f t="shared" si="6"/>
        <v>408215</v>
      </c>
      <c r="F133" s="93">
        <f t="shared" si="7"/>
        <v>391027</v>
      </c>
      <c r="G133" s="69"/>
      <c r="H133" s="50">
        <v>2590</v>
      </c>
      <c r="I133" s="50">
        <v>2015</v>
      </c>
      <c r="J133" s="84">
        <v>50000</v>
      </c>
      <c r="K133" s="67"/>
      <c r="M133" s="94"/>
    </row>
    <row r="134" spans="1:13">
      <c r="A134" s="35">
        <v>2595</v>
      </c>
      <c r="B134" s="25" t="s">
        <v>50</v>
      </c>
      <c r="C134" s="99">
        <v>450500</v>
      </c>
      <c r="D134" s="98">
        <f>C134-J134</f>
        <v>400500</v>
      </c>
      <c r="E134" s="28">
        <f t="shared" si="6"/>
        <v>427975</v>
      </c>
      <c r="F134" s="93">
        <f t="shared" si="7"/>
        <v>409955</v>
      </c>
      <c r="G134" s="69"/>
      <c r="H134" s="50">
        <v>2595</v>
      </c>
      <c r="I134" s="50">
        <v>2015</v>
      </c>
      <c r="J134" s="84">
        <v>50000</v>
      </c>
      <c r="K134" s="67"/>
      <c r="M134" s="94"/>
    </row>
    <row r="135" spans="1:13" s="3" customFormat="1">
      <c r="A135" s="35"/>
      <c r="B135" s="30"/>
      <c r="C135" s="85"/>
      <c r="D135" s="83"/>
      <c r="E135" s="28"/>
      <c r="F135" s="93"/>
      <c r="G135" s="69"/>
      <c r="H135" s="5"/>
      <c r="I135" s="92"/>
      <c r="J135" s="92"/>
      <c r="K135" s="7"/>
    </row>
    <row r="136" spans="1:13" s="101" customFormat="1">
      <c r="A136" s="48">
        <v>1784</v>
      </c>
      <c r="B136" s="25" t="s">
        <v>51</v>
      </c>
      <c r="C136" s="99">
        <v>233300</v>
      </c>
      <c r="D136" s="98"/>
      <c r="E136" s="28">
        <f t="shared" si="6"/>
        <v>221635</v>
      </c>
      <c r="F136" s="93">
        <f t="shared" si="7"/>
        <v>212303</v>
      </c>
      <c r="H136" s="42"/>
      <c r="I136" s="42"/>
      <c r="J136" s="81"/>
      <c r="K136" s="7"/>
    </row>
    <row r="137" spans="1:13" s="101" customFormat="1">
      <c r="A137" s="48">
        <v>1797</v>
      </c>
      <c r="B137" s="25" t="s">
        <v>52</v>
      </c>
      <c r="C137" s="99">
        <v>244600</v>
      </c>
      <c r="D137" s="98">
        <f t="shared" ref="D137:D142" si="8">C137-J137</f>
        <v>234600</v>
      </c>
      <c r="E137" s="28">
        <f t="shared" si="6"/>
        <v>232370</v>
      </c>
      <c r="F137" s="93">
        <f t="shared" si="7"/>
        <v>222586</v>
      </c>
      <c r="H137" s="50">
        <f t="shared" ref="H137:H142" si="9">A137</f>
        <v>1797</v>
      </c>
      <c r="I137" s="50">
        <v>2015</v>
      </c>
      <c r="J137" s="84">
        <v>10000</v>
      </c>
      <c r="K137" s="7"/>
    </row>
    <row r="138" spans="1:13" s="101" customFormat="1">
      <c r="A138" s="35">
        <v>1796</v>
      </c>
      <c r="B138" s="25" t="s">
        <v>53</v>
      </c>
      <c r="C138" s="99">
        <v>254600</v>
      </c>
      <c r="D138" s="98">
        <f t="shared" si="8"/>
        <v>244600</v>
      </c>
      <c r="E138" s="28">
        <f t="shared" si="6"/>
        <v>241870</v>
      </c>
      <c r="F138" s="93">
        <f t="shared" si="7"/>
        <v>231686</v>
      </c>
      <c r="H138" s="50">
        <f t="shared" si="9"/>
        <v>1796</v>
      </c>
      <c r="I138" s="50">
        <v>2015</v>
      </c>
      <c r="J138" s="84">
        <v>10000</v>
      </c>
      <c r="K138" s="7"/>
    </row>
    <row r="139" spans="1:13" s="101" customFormat="1">
      <c r="A139" s="35">
        <v>1794</v>
      </c>
      <c r="B139" s="25" t="s">
        <v>54</v>
      </c>
      <c r="C139" s="99">
        <v>278900</v>
      </c>
      <c r="D139" s="98">
        <f t="shared" si="8"/>
        <v>265900</v>
      </c>
      <c r="E139" s="28">
        <f t="shared" si="6"/>
        <v>264955</v>
      </c>
      <c r="F139" s="93">
        <f t="shared" si="7"/>
        <v>253799</v>
      </c>
      <c r="H139" s="50">
        <f t="shared" si="9"/>
        <v>1794</v>
      </c>
      <c r="I139" s="50">
        <v>2015</v>
      </c>
      <c r="J139" s="84">
        <v>13000</v>
      </c>
      <c r="K139" s="67"/>
    </row>
    <row r="140" spans="1:13" s="101" customFormat="1">
      <c r="A140" s="35">
        <v>1781</v>
      </c>
      <c r="B140" s="25" t="s">
        <v>55</v>
      </c>
      <c r="C140" s="102">
        <v>284500</v>
      </c>
      <c r="D140" s="98">
        <f t="shared" si="8"/>
        <v>269500</v>
      </c>
      <c r="E140" s="28">
        <f t="shared" si="6"/>
        <v>270275</v>
      </c>
      <c r="F140" s="93">
        <f t="shared" si="7"/>
        <v>258895</v>
      </c>
      <c r="H140" s="50">
        <f t="shared" si="9"/>
        <v>1781</v>
      </c>
      <c r="I140" s="50">
        <v>2015</v>
      </c>
      <c r="J140" s="84">
        <v>15000</v>
      </c>
      <c r="K140" s="67"/>
    </row>
    <row r="141" spans="1:13" s="101" customFormat="1">
      <c r="A141" s="35">
        <v>1782</v>
      </c>
      <c r="B141" s="53" t="s">
        <v>56</v>
      </c>
      <c r="C141" s="97">
        <v>297600</v>
      </c>
      <c r="D141" s="98">
        <f t="shared" si="8"/>
        <v>282600</v>
      </c>
      <c r="E141" s="28">
        <f t="shared" si="6"/>
        <v>282720</v>
      </c>
      <c r="F141" s="93">
        <f t="shared" si="7"/>
        <v>270816</v>
      </c>
      <c r="H141" s="50">
        <f t="shared" si="9"/>
        <v>1782</v>
      </c>
      <c r="I141" s="50">
        <v>2015</v>
      </c>
      <c r="J141" s="84">
        <v>15000</v>
      </c>
      <c r="K141" s="67"/>
    </row>
    <row r="142" spans="1:13">
      <c r="A142" s="35">
        <v>1783</v>
      </c>
      <c r="B142" s="53" t="s">
        <v>57</v>
      </c>
      <c r="C142" s="97">
        <v>323100</v>
      </c>
      <c r="D142" s="98">
        <f t="shared" si="8"/>
        <v>308100</v>
      </c>
      <c r="E142" s="28">
        <f t="shared" si="6"/>
        <v>306945</v>
      </c>
      <c r="F142" s="93">
        <f t="shared" si="7"/>
        <v>294021</v>
      </c>
      <c r="H142" s="50">
        <f t="shared" si="9"/>
        <v>1783</v>
      </c>
      <c r="I142" s="50">
        <v>2015</v>
      </c>
      <c r="J142" s="84">
        <v>15000</v>
      </c>
      <c r="K142" s="67"/>
      <c r="M142" s="94"/>
    </row>
    <row r="143" spans="1:13" s="3" customFormat="1">
      <c r="A143" s="35"/>
      <c r="B143" s="30"/>
      <c r="C143" s="85"/>
      <c r="D143" s="83"/>
      <c r="E143" s="28"/>
      <c r="F143" s="93"/>
      <c r="G143" s="69"/>
      <c r="H143" s="63"/>
      <c r="I143" s="63"/>
      <c r="J143" s="64"/>
      <c r="K143" s="7"/>
    </row>
    <row r="144" spans="1:13">
      <c r="A144" s="35">
        <v>4493</v>
      </c>
      <c r="B144" s="25" t="s">
        <v>58</v>
      </c>
      <c r="C144" s="99">
        <v>336100</v>
      </c>
      <c r="D144" s="98">
        <f>C144-J144</f>
        <v>318100</v>
      </c>
      <c r="E144" s="28">
        <f t="shared" si="6"/>
        <v>319295</v>
      </c>
      <c r="F144" s="93">
        <f t="shared" si="7"/>
        <v>305851</v>
      </c>
      <c r="H144" s="50">
        <f>A144</f>
        <v>4493</v>
      </c>
      <c r="I144" s="50">
        <v>2015</v>
      </c>
      <c r="J144" s="84">
        <v>18000</v>
      </c>
      <c r="M144" s="94"/>
    </row>
    <row r="145" spans="1:19" s="101" customFormat="1">
      <c r="A145" s="35">
        <v>4492</v>
      </c>
      <c r="B145" s="25" t="s">
        <v>59</v>
      </c>
      <c r="C145" s="99">
        <v>380100</v>
      </c>
      <c r="D145" s="98">
        <f>C145-J145</f>
        <v>359100</v>
      </c>
      <c r="E145" s="28">
        <f t="shared" si="6"/>
        <v>361095</v>
      </c>
      <c r="F145" s="93">
        <f t="shared" si="7"/>
        <v>345891</v>
      </c>
      <c r="G145" s="94"/>
      <c r="H145" s="50">
        <f>A145</f>
        <v>4492</v>
      </c>
      <c r="I145" s="50">
        <v>2015</v>
      </c>
      <c r="J145" s="84">
        <v>21000</v>
      </c>
      <c r="K145" s="67"/>
      <c r="L145" s="94"/>
    </row>
    <row r="146" spans="1:19" s="106" customFormat="1">
      <c r="A146" s="35">
        <v>4497</v>
      </c>
      <c r="B146" s="25" t="s">
        <v>62</v>
      </c>
      <c r="C146" s="99">
        <v>420900</v>
      </c>
      <c r="D146" s="98">
        <f>C146-J146</f>
        <v>395900</v>
      </c>
      <c r="E146" s="28">
        <f t="shared" si="6"/>
        <v>399855</v>
      </c>
      <c r="F146" s="93">
        <f t="shared" si="7"/>
        <v>383019</v>
      </c>
      <c r="G146" s="94"/>
      <c r="H146" s="50">
        <f>A146</f>
        <v>4497</v>
      </c>
      <c r="I146" s="50">
        <v>2015</v>
      </c>
      <c r="J146" s="84">
        <v>25000</v>
      </c>
      <c r="K146" s="77"/>
    </row>
    <row r="147" spans="1:19" s="106" customFormat="1">
      <c r="A147" s="35">
        <v>4494</v>
      </c>
      <c r="B147" s="25" t="s">
        <v>73</v>
      </c>
      <c r="C147" s="99">
        <v>452400</v>
      </c>
      <c r="D147" s="98">
        <f>C147-J147</f>
        <v>427400</v>
      </c>
      <c r="E147" s="28">
        <f t="shared" si="6"/>
        <v>429780</v>
      </c>
      <c r="F147" s="93">
        <f t="shared" si="7"/>
        <v>411684</v>
      </c>
      <c r="G147" s="94"/>
      <c r="H147" s="50">
        <f>A147</f>
        <v>4494</v>
      </c>
      <c r="I147" s="50">
        <v>2015</v>
      </c>
      <c r="J147" s="84">
        <v>25000</v>
      </c>
      <c r="K147" s="77"/>
      <c r="L147" s="94"/>
    </row>
    <row r="148" spans="1:19" s="49" customFormat="1">
      <c r="A148" s="3"/>
      <c r="B148" s="3"/>
      <c r="C148" s="3"/>
      <c r="D148" s="3"/>
      <c r="E148" s="28"/>
      <c r="F148" s="93"/>
      <c r="G148" s="69"/>
      <c r="H148" s="63"/>
      <c r="I148" s="63"/>
      <c r="J148" s="64"/>
      <c r="K148" s="57"/>
    </row>
    <row r="149" spans="1:19">
      <c r="A149" s="35">
        <v>5392</v>
      </c>
      <c r="B149" s="25" t="s">
        <v>74</v>
      </c>
      <c r="C149" s="99">
        <v>449200</v>
      </c>
      <c r="D149" s="98">
        <f>C149-J149</f>
        <v>429200</v>
      </c>
      <c r="E149" s="28">
        <f t="shared" si="6"/>
        <v>426740</v>
      </c>
      <c r="F149" s="93">
        <f t="shared" si="7"/>
        <v>408772</v>
      </c>
      <c r="G149" s="41"/>
      <c r="H149" s="50">
        <f>A149</f>
        <v>5392</v>
      </c>
      <c r="I149" s="50">
        <v>2015</v>
      </c>
      <c r="J149" s="84">
        <v>20000</v>
      </c>
      <c r="M149" s="94"/>
    </row>
    <row r="150" spans="1:19" s="101" customFormat="1">
      <c r="A150" s="35">
        <v>5394</v>
      </c>
      <c r="B150" s="25" t="s">
        <v>75</v>
      </c>
      <c r="C150" s="99">
        <v>475000</v>
      </c>
      <c r="D150" s="98">
        <f>C150-J150</f>
        <v>455000</v>
      </c>
      <c r="E150" s="28">
        <f t="shared" si="6"/>
        <v>451250</v>
      </c>
      <c r="F150" s="93">
        <f t="shared" si="7"/>
        <v>432250</v>
      </c>
      <c r="G150" s="41"/>
      <c r="H150" s="50">
        <f>A150</f>
        <v>5394</v>
      </c>
      <c r="I150" s="50">
        <v>2015</v>
      </c>
      <c r="J150" s="84">
        <v>20000</v>
      </c>
      <c r="K150" s="7"/>
    </row>
    <row r="151" spans="1:19" s="101" customFormat="1">
      <c r="A151" s="35">
        <v>5396</v>
      </c>
      <c r="B151" s="25" t="s">
        <v>76</v>
      </c>
      <c r="C151" s="99">
        <v>521100</v>
      </c>
      <c r="D151" s="98">
        <f>C151-J151</f>
        <v>496100</v>
      </c>
      <c r="E151" s="28">
        <f t="shared" si="6"/>
        <v>495045</v>
      </c>
      <c r="F151" s="93">
        <f t="shared" si="7"/>
        <v>474201</v>
      </c>
      <c r="G151" s="106"/>
      <c r="H151" s="50">
        <f>A151</f>
        <v>5396</v>
      </c>
      <c r="I151" s="50">
        <v>2015</v>
      </c>
      <c r="J151" s="84">
        <v>25000</v>
      </c>
      <c r="K151" s="7"/>
    </row>
    <row r="152" spans="1:19" s="101" customFormat="1">
      <c r="A152" s="35">
        <v>5398</v>
      </c>
      <c r="B152" s="25" t="s">
        <v>77</v>
      </c>
      <c r="C152" s="99">
        <v>575900</v>
      </c>
      <c r="D152" s="98">
        <f>C152-J152</f>
        <v>545900</v>
      </c>
      <c r="E152" s="28">
        <f t="shared" si="6"/>
        <v>547105</v>
      </c>
      <c r="F152" s="93">
        <f t="shared" si="7"/>
        <v>524069</v>
      </c>
      <c r="G152" s="41"/>
      <c r="H152" s="50">
        <f>A152</f>
        <v>5398</v>
      </c>
      <c r="I152" s="50">
        <v>2015</v>
      </c>
      <c r="J152" s="84">
        <v>30000</v>
      </c>
      <c r="K152" s="67" t="s">
        <v>78</v>
      </c>
    </row>
    <row r="153" spans="1:19" s="101" customFormat="1">
      <c r="A153" s="35">
        <v>5399</v>
      </c>
      <c r="B153" s="25" t="s">
        <v>79</v>
      </c>
      <c r="C153" s="99">
        <v>696500</v>
      </c>
      <c r="D153" s="98">
        <f>C153-J153</f>
        <v>666500</v>
      </c>
      <c r="E153" s="28">
        <f t="shared" si="6"/>
        <v>661675</v>
      </c>
      <c r="F153" s="93">
        <f t="shared" si="7"/>
        <v>633815</v>
      </c>
      <c r="G153" s="41"/>
      <c r="H153" s="50">
        <f>A153</f>
        <v>5399</v>
      </c>
      <c r="I153" s="50">
        <v>2015</v>
      </c>
      <c r="J153" s="84">
        <v>30000</v>
      </c>
      <c r="K153" s="67"/>
    </row>
    <row r="154" spans="1:19" s="3" customFormat="1">
      <c r="A154" s="35"/>
      <c r="B154" s="30"/>
      <c r="C154" s="85"/>
      <c r="D154" s="83"/>
      <c r="E154" s="28"/>
      <c r="F154" s="93"/>
      <c r="G154" s="69"/>
      <c r="H154" s="63"/>
      <c r="I154" s="63"/>
      <c r="J154" s="64"/>
      <c r="K154" s="7"/>
    </row>
    <row r="155" spans="1:19">
      <c r="A155" s="35">
        <v>1251</v>
      </c>
      <c r="B155" s="25" t="s">
        <v>80</v>
      </c>
      <c r="C155" s="99">
        <v>337700</v>
      </c>
      <c r="D155" s="93">
        <f>C155-J155</f>
        <v>317700</v>
      </c>
      <c r="E155" s="28">
        <f t="shared" si="6"/>
        <v>320815</v>
      </c>
      <c r="F155" s="93">
        <f t="shared" si="7"/>
        <v>307307</v>
      </c>
      <c r="G155" s="101"/>
      <c r="H155" s="50">
        <f>A155</f>
        <v>1251</v>
      </c>
      <c r="I155" s="50">
        <v>2015</v>
      </c>
      <c r="J155" s="84">
        <v>20000</v>
      </c>
      <c r="K155" s="94"/>
      <c r="M155" s="94"/>
    </row>
    <row r="156" spans="1:19">
      <c r="A156" s="35">
        <v>1253</v>
      </c>
      <c r="B156" s="25" t="s">
        <v>81</v>
      </c>
      <c r="C156" s="99">
        <v>416200</v>
      </c>
      <c r="D156" s="93">
        <f>C156-J156</f>
        <v>376200</v>
      </c>
      <c r="E156" s="28">
        <f t="shared" si="6"/>
        <v>395390</v>
      </c>
      <c r="F156" s="93">
        <f t="shared" si="7"/>
        <v>378742</v>
      </c>
      <c r="G156" s="101"/>
      <c r="H156" s="50">
        <f>A156</f>
        <v>1253</v>
      </c>
      <c r="I156" s="50">
        <v>2015</v>
      </c>
      <c r="J156" s="84">
        <v>40000</v>
      </c>
      <c r="K156" s="94"/>
      <c r="M156" s="94"/>
    </row>
    <row r="157" spans="1:19" s="3" customFormat="1" ht="12" thickBot="1">
      <c r="A157" s="35"/>
      <c r="B157" s="30"/>
      <c r="C157" s="85"/>
      <c r="D157" s="85"/>
      <c r="E157" s="33"/>
      <c r="F157" s="33"/>
      <c r="G157" s="49"/>
      <c r="H157" s="63"/>
      <c r="I157" s="63"/>
      <c r="J157" s="64"/>
      <c r="K157" s="7"/>
    </row>
    <row r="158" spans="1:19" ht="12" thickBot="1">
      <c r="B158" s="30"/>
      <c r="C158" s="85"/>
      <c r="D158" s="83"/>
      <c r="E158" s="257" t="s">
        <v>63</v>
      </c>
      <c r="F158" s="258"/>
      <c r="G158" s="86"/>
      <c r="K158" s="57"/>
      <c r="L158" s="87"/>
      <c r="M158" s="94"/>
      <c r="S158" s="96"/>
    </row>
    <row r="159" spans="1:19" ht="12" thickBot="1">
      <c r="B159" s="30"/>
      <c r="C159" s="85"/>
      <c r="D159" s="83"/>
      <c r="E159" s="259">
        <v>0.05</v>
      </c>
      <c r="F159" s="258"/>
      <c r="G159" s="86"/>
      <c r="K159" s="57"/>
      <c r="L159" s="87"/>
      <c r="M159" s="94"/>
      <c r="S159" s="96"/>
    </row>
    <row r="160" spans="1:19" s="49" customFormat="1">
      <c r="A160" s="35">
        <v>6190</v>
      </c>
      <c r="B160" s="25" t="s">
        <v>64</v>
      </c>
      <c r="C160" s="99">
        <v>1258900</v>
      </c>
      <c r="D160" s="98"/>
      <c r="E160" s="260">
        <f>C160*0.95</f>
        <v>1195955</v>
      </c>
      <c r="F160" s="261"/>
      <c r="G160" s="41"/>
      <c r="H160" s="6"/>
      <c r="I160" s="6"/>
      <c r="J160" s="6"/>
      <c r="K160" s="10"/>
    </row>
    <row r="161" spans="1:19">
      <c r="A161" s="14"/>
      <c r="B161" s="110"/>
      <c r="C161" s="48"/>
      <c r="D161" s="14"/>
      <c r="E161" s="113"/>
      <c r="F161" s="113"/>
      <c r="J161" s="90"/>
      <c r="M161" s="94"/>
    </row>
    <row r="162" spans="1:19" s="3" customFormat="1">
      <c r="A162" s="262" t="s">
        <v>82</v>
      </c>
      <c r="B162" s="262"/>
      <c r="C162" s="262"/>
      <c r="D162" s="262"/>
      <c r="E162" s="262"/>
      <c r="F162" s="262"/>
      <c r="G162" s="262"/>
      <c r="H162" s="78"/>
      <c r="I162" s="78"/>
      <c r="J162" s="78"/>
      <c r="K162" s="7"/>
      <c r="L162" s="87"/>
      <c r="S162" s="88"/>
    </row>
    <row r="163" spans="1:19">
      <c r="B163" s="60"/>
      <c r="C163" s="60"/>
      <c r="D163" s="60"/>
      <c r="E163" s="60"/>
      <c r="F163" s="60"/>
      <c r="G163" s="41"/>
      <c r="L163" s="87"/>
      <c r="M163" s="94"/>
      <c r="S163" s="96"/>
    </row>
    <row r="164" spans="1:19">
      <c r="A164" s="263" t="s">
        <v>83</v>
      </c>
      <c r="B164" s="263"/>
      <c r="C164" s="263"/>
      <c r="D164" s="263"/>
      <c r="E164" s="263"/>
      <c r="F164" s="263"/>
      <c r="G164" s="263"/>
    </row>
    <row r="165" spans="1:19">
      <c r="A165" s="263" t="s">
        <v>84</v>
      </c>
      <c r="B165" s="263"/>
      <c r="C165" s="263"/>
      <c r="D165" s="263"/>
      <c r="E165" s="263"/>
      <c r="F165" s="263"/>
      <c r="G165" s="263"/>
    </row>
    <row r="166" spans="1:19">
      <c r="B166" s="112"/>
      <c r="C166" s="112"/>
      <c r="D166" s="112"/>
      <c r="E166" s="112"/>
      <c r="F166" s="112"/>
    </row>
    <row r="167" spans="1:19">
      <c r="A167" s="262" t="s">
        <v>85</v>
      </c>
      <c r="B167" s="262"/>
      <c r="C167" s="262"/>
      <c r="D167" s="262"/>
      <c r="E167" s="262"/>
      <c r="F167" s="262"/>
      <c r="G167" s="262"/>
      <c r="H167" s="80"/>
      <c r="I167" s="80"/>
      <c r="J167" s="80"/>
    </row>
  </sheetData>
  <mergeCells count="22">
    <mergeCell ref="H14:J14"/>
    <mergeCell ref="E86:F86"/>
    <mergeCell ref="E87:F87"/>
    <mergeCell ref="E88:F88"/>
    <mergeCell ref="A167:G167"/>
    <mergeCell ref="E158:F158"/>
    <mergeCell ref="E159:F159"/>
    <mergeCell ref="E160:F160"/>
    <mergeCell ref="A162:G162"/>
    <mergeCell ref="A164:G164"/>
    <mergeCell ref="A165:G165"/>
    <mergeCell ref="B90:F90"/>
    <mergeCell ref="B4:F4"/>
    <mergeCell ref="B5:F5"/>
    <mergeCell ref="A7:G7"/>
    <mergeCell ref="E10:F10"/>
    <mergeCell ref="E11:F11"/>
    <mergeCell ref="A12:A13"/>
    <mergeCell ref="B12:B13"/>
    <mergeCell ref="E12:E13"/>
    <mergeCell ref="F12:F13"/>
    <mergeCell ref="B14:F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69"/>
  <sheetViews>
    <sheetView workbookViewId="0">
      <selection activeCell="C21" sqref="C21"/>
    </sheetView>
  </sheetViews>
  <sheetFormatPr baseColWidth="10" defaultRowHeight="11.25"/>
  <cols>
    <col min="1" max="1" width="6.28515625" style="109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123" bestFit="1" customWidth="1"/>
    <col min="6" max="6" width="11.28515625" style="123" bestFit="1" customWidth="1"/>
    <col min="7" max="7" width="11.42578125" style="123"/>
    <col min="8" max="10" width="11.42578125" style="6"/>
    <col min="11" max="11" width="11.42578125" style="7"/>
    <col min="12" max="12" width="11.42578125" style="123"/>
    <col min="13" max="13" width="11.42578125" style="125"/>
    <col min="14" max="16384" width="11.42578125" style="123"/>
  </cols>
  <sheetData>
    <row r="1" spans="1:13">
      <c r="F1" s="124"/>
      <c r="G1" s="124"/>
      <c r="H1" s="5"/>
    </row>
    <row r="2" spans="1:13">
      <c r="F2" s="9" t="s">
        <v>93</v>
      </c>
      <c r="H2" s="10"/>
    </row>
    <row r="4" spans="1:13">
      <c r="B4" s="262" t="s">
        <v>1</v>
      </c>
      <c r="C4" s="262"/>
      <c r="D4" s="262"/>
      <c r="E4" s="262"/>
      <c r="F4" s="262"/>
      <c r="J4" s="3"/>
    </row>
    <row r="5" spans="1:13">
      <c r="B5" s="265" t="s">
        <v>94</v>
      </c>
      <c r="C5" s="265"/>
      <c r="D5" s="265"/>
      <c r="E5" s="265"/>
      <c r="F5" s="26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66" t="s">
        <v>95</v>
      </c>
      <c r="B7" s="266"/>
      <c r="C7" s="266"/>
      <c r="D7" s="266"/>
      <c r="E7" s="266"/>
      <c r="F7" s="266"/>
      <c r="G7" s="266"/>
    </row>
    <row r="8" spans="1:13" s="3" customFormat="1" ht="12" thickBot="1">
      <c r="A8" s="108"/>
      <c r="B8" s="114"/>
      <c r="C8" s="114"/>
      <c r="D8" s="114"/>
      <c r="E8" s="114"/>
      <c r="F8" s="114"/>
      <c r="H8" s="6"/>
      <c r="I8" s="6"/>
      <c r="J8" s="6"/>
      <c r="K8" s="72"/>
      <c r="M8" s="88"/>
    </row>
    <row r="9" spans="1:13" ht="12" thickBot="1">
      <c r="B9" s="109"/>
      <c r="C9" s="109"/>
      <c r="D9" s="109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67" t="s">
        <v>7</v>
      </c>
      <c r="B11" s="267" t="s">
        <v>8</v>
      </c>
      <c r="C11" s="17" t="s">
        <v>9</v>
      </c>
      <c r="D11" s="18" t="s">
        <v>10</v>
      </c>
      <c r="E11" s="270" t="s">
        <v>11</v>
      </c>
      <c r="F11" s="270" t="s">
        <v>12</v>
      </c>
      <c r="J11" s="90"/>
      <c r="M11" s="123"/>
    </row>
    <row r="12" spans="1:13" ht="12" thickBot="1">
      <c r="A12" s="268"/>
      <c r="B12" s="269"/>
      <c r="C12" s="20" t="s">
        <v>13</v>
      </c>
      <c r="D12" s="21" t="s">
        <v>14</v>
      </c>
      <c r="E12" s="271"/>
      <c r="F12" s="271"/>
      <c r="J12" s="90"/>
      <c r="M12" s="123"/>
    </row>
    <row r="13" spans="1:13">
      <c r="A13" s="22"/>
      <c r="B13" s="264" t="s">
        <v>15</v>
      </c>
      <c r="C13" s="264"/>
      <c r="D13" s="264"/>
      <c r="E13" s="264"/>
      <c r="F13" s="264"/>
      <c r="H13" s="272" t="s">
        <v>16</v>
      </c>
      <c r="I13" s="272"/>
      <c r="J13" s="272"/>
      <c r="M13" s="123"/>
    </row>
    <row r="14" spans="1:13">
      <c r="A14" s="22"/>
      <c r="B14" s="23"/>
      <c r="C14" s="24"/>
      <c r="D14" s="23"/>
      <c r="E14" s="23"/>
      <c r="F14" s="23"/>
      <c r="J14" s="90"/>
      <c r="M14" s="123"/>
    </row>
    <row r="15" spans="1:13">
      <c r="A15" s="109">
        <v>1091</v>
      </c>
      <c r="B15" s="25" t="s">
        <v>17</v>
      </c>
      <c r="C15" s="97">
        <v>180100</v>
      </c>
      <c r="D15" s="98"/>
      <c r="E15" s="28"/>
      <c r="F15" s="93"/>
      <c r="J15" s="90"/>
      <c r="M15" s="123"/>
    </row>
    <row r="16" spans="1:13">
      <c r="A16" s="109">
        <v>1093</v>
      </c>
      <c r="B16" s="25" t="s">
        <v>18</v>
      </c>
      <c r="C16" s="97">
        <v>190000</v>
      </c>
      <c r="D16" s="98"/>
      <c r="E16" s="28"/>
      <c r="F16" s="93"/>
      <c r="J16" s="90"/>
      <c r="M16" s="123"/>
    </row>
    <row r="17" spans="1:13">
      <c r="A17" s="109">
        <v>1092</v>
      </c>
      <c r="B17" s="25" t="s">
        <v>19</v>
      </c>
      <c r="C17" s="97">
        <v>191100</v>
      </c>
      <c r="D17" s="98">
        <f>C17-J17</f>
        <v>186100</v>
      </c>
      <c r="E17" s="28"/>
      <c r="F17" s="93"/>
      <c r="H17" s="50">
        <f>A17</f>
        <v>1092</v>
      </c>
      <c r="I17" s="50">
        <v>2016</v>
      </c>
      <c r="J17" s="84">
        <v>5000</v>
      </c>
      <c r="M17" s="123"/>
    </row>
    <row r="18" spans="1:13">
      <c r="A18" s="109">
        <v>1094</v>
      </c>
      <c r="B18" s="25" t="s">
        <v>20</v>
      </c>
      <c r="C18" s="97">
        <v>200900</v>
      </c>
      <c r="D18" s="98">
        <f>C18-J18</f>
        <v>195900</v>
      </c>
      <c r="E18" s="28"/>
      <c r="F18" s="93"/>
      <c r="H18" s="50">
        <f>A18</f>
        <v>1094</v>
      </c>
      <c r="I18" s="50">
        <v>2016</v>
      </c>
      <c r="J18" s="84">
        <v>5000</v>
      </c>
      <c r="M18" s="123"/>
    </row>
    <row r="19" spans="1:13">
      <c r="B19" s="30"/>
      <c r="C19" s="82"/>
      <c r="D19" s="83"/>
      <c r="E19" s="33"/>
      <c r="F19" s="85"/>
      <c r="J19" s="90"/>
      <c r="M19" s="123"/>
    </row>
    <row r="20" spans="1:13">
      <c r="A20" s="109">
        <v>1062</v>
      </c>
      <c r="B20" s="25" t="s">
        <v>21</v>
      </c>
      <c r="C20" s="97">
        <v>246000</v>
      </c>
      <c r="D20" s="98"/>
      <c r="E20" s="28"/>
      <c r="F20" s="93"/>
      <c r="J20" s="90"/>
      <c r="M20" s="123"/>
    </row>
    <row r="21" spans="1:13">
      <c r="A21" s="109">
        <v>1061</v>
      </c>
      <c r="B21" s="25" t="s">
        <v>22</v>
      </c>
      <c r="C21" s="97">
        <v>236600</v>
      </c>
      <c r="D21" s="98"/>
      <c r="E21" s="28"/>
      <c r="F21" s="93"/>
      <c r="J21" s="90"/>
      <c r="M21" s="123"/>
    </row>
    <row r="22" spans="1:13">
      <c r="A22" s="109">
        <v>1060</v>
      </c>
      <c r="B22" s="25" t="s">
        <v>23</v>
      </c>
      <c r="C22" s="97">
        <v>224600</v>
      </c>
      <c r="D22" s="98"/>
      <c r="E22" s="28"/>
      <c r="F22" s="93"/>
      <c r="J22" s="90"/>
      <c r="M22" s="123"/>
    </row>
    <row r="23" spans="1:13">
      <c r="B23" s="30"/>
      <c r="C23" s="82"/>
      <c r="D23" s="83"/>
      <c r="E23" s="33"/>
      <c r="F23" s="85"/>
      <c r="J23" s="90"/>
      <c r="M23" s="123"/>
    </row>
    <row r="24" spans="1:13">
      <c r="A24" s="35">
        <v>7401</v>
      </c>
      <c r="B24" s="25" t="s">
        <v>24</v>
      </c>
      <c r="C24" s="99">
        <v>465700</v>
      </c>
      <c r="D24" s="98"/>
      <c r="E24" s="37"/>
      <c r="F24" s="28"/>
      <c r="J24" s="90"/>
      <c r="M24" s="123"/>
    </row>
    <row r="25" spans="1:13">
      <c r="A25" s="35">
        <v>7441</v>
      </c>
      <c r="B25" s="25" t="s">
        <v>25</v>
      </c>
      <c r="C25" s="99">
        <v>506700</v>
      </c>
      <c r="D25" s="98"/>
      <c r="E25" s="37"/>
      <c r="F25" s="28"/>
      <c r="J25" s="90"/>
      <c r="M25" s="123"/>
    </row>
    <row r="26" spans="1:13">
      <c r="A26" s="35">
        <v>7440</v>
      </c>
      <c r="B26" s="25" t="s">
        <v>26</v>
      </c>
      <c r="C26" s="99">
        <v>559200</v>
      </c>
      <c r="D26" s="98"/>
      <c r="E26" s="28"/>
      <c r="F26" s="28"/>
      <c r="J26" s="90"/>
      <c r="M26" s="123"/>
    </row>
    <row r="27" spans="1:13" ht="12" thickBot="1">
      <c r="B27" s="30"/>
      <c r="C27" s="82"/>
      <c r="D27" s="83"/>
      <c r="E27" s="33"/>
      <c r="F27" s="85"/>
      <c r="J27" s="90"/>
      <c r="M27" s="123"/>
    </row>
    <row r="28" spans="1:13" ht="12" thickBot="1">
      <c r="B28" s="30"/>
      <c r="C28" s="82"/>
      <c r="D28" s="83"/>
      <c r="E28" s="38" t="s">
        <v>27</v>
      </c>
      <c r="F28" s="38" t="s">
        <v>28</v>
      </c>
      <c r="J28" s="90"/>
      <c r="M28" s="123"/>
    </row>
    <row r="29" spans="1:13">
      <c r="A29" s="35">
        <v>5603</v>
      </c>
      <c r="B29" s="53" t="s">
        <v>66</v>
      </c>
      <c r="C29" s="97">
        <v>367200</v>
      </c>
      <c r="D29" s="93"/>
      <c r="E29" s="37">
        <f>C29*0.96</f>
        <v>352512</v>
      </c>
      <c r="F29" s="28">
        <f>C29*0.93</f>
        <v>341496</v>
      </c>
      <c r="J29" s="90"/>
      <c r="M29" s="123"/>
    </row>
    <row r="30" spans="1:13">
      <c r="A30" s="35">
        <v>5601</v>
      </c>
      <c r="B30" s="53" t="s">
        <v>67</v>
      </c>
      <c r="C30" s="97">
        <v>370300</v>
      </c>
      <c r="D30" s="93"/>
      <c r="E30" s="37">
        <f>C30*0.96</f>
        <v>355488</v>
      </c>
      <c r="F30" s="28">
        <f>C30*0.93</f>
        <v>344379</v>
      </c>
      <c r="J30" s="90"/>
      <c r="M30" s="123"/>
    </row>
    <row r="31" spans="1:13">
      <c r="A31" s="35">
        <v>5611</v>
      </c>
      <c r="B31" s="25" t="s">
        <v>68</v>
      </c>
      <c r="C31" s="47">
        <v>443700</v>
      </c>
      <c r="D31" s="93"/>
      <c r="E31" s="37">
        <f>C31*0.96</f>
        <v>425952</v>
      </c>
      <c r="F31" s="28">
        <f>C31*0.93</f>
        <v>412641</v>
      </c>
      <c r="J31" s="90"/>
      <c r="M31" s="123"/>
    </row>
    <row r="32" spans="1:13">
      <c r="B32" s="30"/>
      <c r="C32" s="82"/>
      <c r="D32" s="83"/>
      <c r="E32" s="113"/>
      <c r="F32" s="113"/>
      <c r="J32" s="90"/>
      <c r="M32" s="123"/>
    </row>
    <row r="33" spans="1:13">
      <c r="A33" s="35">
        <v>7494</v>
      </c>
      <c r="B33" s="25" t="s">
        <v>29</v>
      </c>
      <c r="C33" s="99">
        <v>253300</v>
      </c>
      <c r="D33" s="98"/>
      <c r="E33" s="37">
        <f>C33*0.96</f>
        <v>243168</v>
      </c>
      <c r="F33" s="28">
        <f>C33*0.93</f>
        <v>235569</v>
      </c>
      <c r="J33" s="90"/>
      <c r="M33" s="123"/>
    </row>
    <row r="34" spans="1:13">
      <c r="A34" s="35">
        <v>7493</v>
      </c>
      <c r="B34" s="39" t="s">
        <v>30</v>
      </c>
      <c r="C34" s="99">
        <v>274300</v>
      </c>
      <c r="D34" s="98"/>
      <c r="E34" s="37">
        <f>C34*0.96</f>
        <v>263328</v>
      </c>
      <c r="F34" s="28">
        <f>C34*0.93</f>
        <v>255099</v>
      </c>
      <c r="J34" s="90"/>
      <c r="M34" s="123"/>
    </row>
    <row r="35" spans="1:13">
      <c r="A35" s="35">
        <v>7497</v>
      </c>
      <c r="B35" s="25" t="s">
        <v>31</v>
      </c>
      <c r="C35" s="99">
        <v>313600</v>
      </c>
      <c r="D35" s="98"/>
      <c r="E35" s="37">
        <f>C35*0.96</f>
        <v>301056</v>
      </c>
      <c r="F35" s="28">
        <f>C35*0.93</f>
        <v>291648</v>
      </c>
      <c r="J35" s="90"/>
      <c r="M35" s="123"/>
    </row>
    <row r="36" spans="1:13">
      <c r="A36" s="35">
        <v>7495</v>
      </c>
      <c r="B36" s="25" t="s">
        <v>32</v>
      </c>
      <c r="C36" s="99">
        <v>327900</v>
      </c>
      <c r="D36" s="98"/>
      <c r="E36" s="37">
        <f>C36*0.96</f>
        <v>314784</v>
      </c>
      <c r="F36" s="28">
        <f>C36*0.93</f>
        <v>304947</v>
      </c>
      <c r="J36" s="90"/>
      <c r="M36" s="123"/>
    </row>
    <row r="37" spans="1:13">
      <c r="B37" s="30"/>
      <c r="C37" s="82"/>
      <c r="D37" s="83"/>
      <c r="E37" s="33"/>
      <c r="F37" s="85"/>
      <c r="J37" s="90"/>
      <c r="M37" s="123"/>
    </row>
    <row r="38" spans="1:13">
      <c r="A38" s="35">
        <v>6981</v>
      </c>
      <c r="B38" s="25" t="s">
        <v>33</v>
      </c>
      <c r="C38" s="99">
        <v>495000</v>
      </c>
      <c r="D38" s="40"/>
      <c r="E38" s="37">
        <f>C38*0.96</f>
        <v>475200</v>
      </c>
      <c r="F38" s="28">
        <f>C38*0.93</f>
        <v>460350</v>
      </c>
      <c r="G38" s="41"/>
      <c r="H38" s="42"/>
      <c r="I38" s="42"/>
      <c r="J38" s="81"/>
      <c r="M38" s="123"/>
    </row>
    <row r="39" spans="1:13">
      <c r="A39" s="35">
        <v>6980</v>
      </c>
      <c r="B39" s="25" t="s">
        <v>34</v>
      </c>
      <c r="C39" s="99">
        <v>558200</v>
      </c>
      <c r="D39" s="40"/>
      <c r="E39" s="37">
        <f>C39*0.96</f>
        <v>535872</v>
      </c>
      <c r="F39" s="28">
        <f>C39*0.93</f>
        <v>519126</v>
      </c>
      <c r="G39" s="41"/>
      <c r="H39" s="42"/>
      <c r="I39" s="42"/>
      <c r="J39" s="81"/>
      <c r="M39" s="123"/>
    </row>
    <row r="40" spans="1:13">
      <c r="A40" s="35">
        <v>6987</v>
      </c>
      <c r="B40" s="25" t="s">
        <v>35</v>
      </c>
      <c r="C40" s="99">
        <v>627100</v>
      </c>
      <c r="D40" s="40"/>
      <c r="E40" s="37">
        <f>C40*0.96</f>
        <v>602016</v>
      </c>
      <c r="F40" s="28">
        <f>C40*0.93</f>
        <v>583203</v>
      </c>
      <c r="G40" s="41"/>
      <c r="H40" s="42"/>
      <c r="I40" s="42"/>
      <c r="J40" s="81"/>
      <c r="M40" s="123"/>
    </row>
    <row r="41" spans="1:13">
      <c r="A41" s="35">
        <v>6986</v>
      </c>
      <c r="B41" s="25" t="s">
        <v>36</v>
      </c>
      <c r="C41" s="99">
        <v>648600</v>
      </c>
      <c r="D41" s="40"/>
      <c r="E41" s="37">
        <f>C41*0.96</f>
        <v>622656</v>
      </c>
      <c r="F41" s="28">
        <f>C41*0.93</f>
        <v>603198</v>
      </c>
      <c r="G41" s="41"/>
      <c r="H41" s="42"/>
      <c r="I41" s="42"/>
      <c r="J41" s="81"/>
      <c r="M41" s="123"/>
    </row>
    <row r="42" spans="1:13">
      <c r="B42" s="30"/>
      <c r="C42" s="82"/>
      <c r="D42" s="83"/>
      <c r="E42" s="33"/>
      <c r="F42" s="85"/>
      <c r="J42" s="90"/>
      <c r="M42" s="123"/>
    </row>
    <row r="43" spans="1:13">
      <c r="A43" s="35">
        <v>7986</v>
      </c>
      <c r="B43" s="25" t="s">
        <v>37</v>
      </c>
      <c r="C43" s="99">
        <v>797300</v>
      </c>
      <c r="D43" s="44"/>
      <c r="E43" s="37">
        <f>C43*0.96</f>
        <v>765408</v>
      </c>
      <c r="F43" s="28">
        <f>C43*0.93</f>
        <v>741489</v>
      </c>
      <c r="J43" s="90"/>
      <c r="M43" s="123"/>
    </row>
    <row r="44" spans="1:13">
      <c r="A44" s="35">
        <v>7983</v>
      </c>
      <c r="B44" s="25" t="s">
        <v>38</v>
      </c>
      <c r="C44" s="99">
        <v>862600</v>
      </c>
      <c r="D44" s="44"/>
      <c r="E44" s="37">
        <f>C44*0.96</f>
        <v>828096</v>
      </c>
      <c r="F44" s="28">
        <f>C44*0.93</f>
        <v>802218</v>
      </c>
      <c r="J44" s="90"/>
      <c r="M44" s="123"/>
    </row>
    <row r="45" spans="1:13">
      <c r="B45" s="30"/>
      <c r="C45" s="82"/>
      <c r="D45" s="83"/>
      <c r="E45" s="33"/>
      <c r="F45" s="85"/>
      <c r="J45" s="90"/>
      <c r="M45" s="123"/>
    </row>
    <row r="46" spans="1:13">
      <c r="A46" s="35">
        <v>8107</v>
      </c>
      <c r="B46" s="25" t="s">
        <v>39</v>
      </c>
      <c r="C46" s="99">
        <v>572500</v>
      </c>
      <c r="D46" s="98"/>
      <c r="E46" s="37">
        <f>C46*0.96</f>
        <v>549600</v>
      </c>
      <c r="F46" s="28">
        <f>C46*0.93</f>
        <v>532425</v>
      </c>
      <c r="J46" s="90"/>
      <c r="M46" s="123"/>
    </row>
    <row r="47" spans="1:13">
      <c r="A47" s="35">
        <v>8127</v>
      </c>
      <c r="B47" s="25" t="s">
        <v>40</v>
      </c>
      <c r="C47" s="99">
        <v>711500</v>
      </c>
      <c r="D47" s="45"/>
      <c r="E47" s="37">
        <f>C47*0.96</f>
        <v>683040</v>
      </c>
      <c r="F47" s="28">
        <f>C47*0.93</f>
        <v>661695</v>
      </c>
      <c r="J47" s="90"/>
      <c r="M47" s="123"/>
    </row>
    <row r="48" spans="1:13">
      <c r="A48" s="35"/>
      <c r="B48" s="30"/>
      <c r="C48" s="82"/>
      <c r="D48" s="46"/>
      <c r="E48" s="33"/>
      <c r="F48" s="33"/>
      <c r="J48" s="90"/>
      <c r="M48" s="123"/>
    </row>
    <row r="49" spans="1:13">
      <c r="A49" s="35">
        <v>2201</v>
      </c>
      <c r="B49" s="25" t="s">
        <v>41</v>
      </c>
      <c r="C49" s="47">
        <v>212900</v>
      </c>
      <c r="D49" s="98">
        <f>C49-J49</f>
        <v>207900</v>
      </c>
      <c r="E49" s="37">
        <f>C49*0.96</f>
        <v>204384</v>
      </c>
      <c r="F49" s="28">
        <f>C49*0.93</f>
        <v>197997</v>
      </c>
      <c r="H49" s="50">
        <f>A49</f>
        <v>2201</v>
      </c>
      <c r="I49" s="50">
        <v>2016</v>
      </c>
      <c r="J49" s="84">
        <v>5000</v>
      </c>
      <c r="M49" s="123"/>
    </row>
    <row r="50" spans="1:13">
      <c r="A50" s="35">
        <v>2202</v>
      </c>
      <c r="B50" s="25" t="s">
        <v>42</v>
      </c>
      <c r="C50" s="47">
        <v>219800</v>
      </c>
      <c r="D50" s="98">
        <f>C50-J50</f>
        <v>214800</v>
      </c>
      <c r="E50" s="37">
        <f>C50*0.96</f>
        <v>211008</v>
      </c>
      <c r="F50" s="28">
        <f>C50*0.93</f>
        <v>204414</v>
      </c>
      <c r="H50" s="50">
        <f>A50</f>
        <v>2202</v>
      </c>
      <c r="I50" s="50">
        <v>2016</v>
      </c>
      <c r="J50" s="84">
        <v>5000</v>
      </c>
      <c r="M50" s="123"/>
    </row>
    <row r="51" spans="1:13">
      <c r="A51" s="35">
        <v>2203</v>
      </c>
      <c r="B51" s="25" t="s">
        <v>43</v>
      </c>
      <c r="C51" s="47">
        <v>190800</v>
      </c>
      <c r="D51" s="98"/>
      <c r="E51" s="37">
        <f>C51*0.96</f>
        <v>183168</v>
      </c>
      <c r="F51" s="28">
        <f>C51*0.93</f>
        <v>177444</v>
      </c>
      <c r="J51" s="90"/>
      <c r="M51" s="123"/>
    </row>
    <row r="52" spans="1:13" ht="12" thickBot="1">
      <c r="A52" s="35"/>
      <c r="B52" s="30"/>
      <c r="C52" s="100"/>
      <c r="D52" s="83"/>
      <c r="E52" s="33"/>
      <c r="F52" s="33"/>
      <c r="J52" s="90"/>
      <c r="M52" s="123"/>
    </row>
    <row r="53" spans="1:13" ht="12" thickBot="1">
      <c r="E53" s="38" t="s">
        <v>44</v>
      </c>
      <c r="F53" s="38" t="s">
        <v>69</v>
      </c>
      <c r="J53" s="90"/>
      <c r="M53" s="123"/>
    </row>
    <row r="54" spans="1:13">
      <c r="A54" s="109">
        <v>1080</v>
      </c>
      <c r="B54" s="25" t="s">
        <v>70</v>
      </c>
      <c r="C54" s="99">
        <v>202900</v>
      </c>
      <c r="D54" s="98">
        <f>C54-J54</f>
        <v>197900</v>
      </c>
      <c r="E54" s="28">
        <f>C54*0.95</f>
        <v>192755</v>
      </c>
      <c r="F54" s="93">
        <f>C54*0.92</f>
        <v>186668</v>
      </c>
      <c r="H54" s="50">
        <f>A54</f>
        <v>1080</v>
      </c>
      <c r="I54" s="50">
        <v>2016</v>
      </c>
      <c r="J54" s="84">
        <v>5000</v>
      </c>
      <c r="M54" s="123"/>
    </row>
    <row r="55" spans="1:13">
      <c r="A55" s="109">
        <v>1081</v>
      </c>
      <c r="B55" s="25" t="s">
        <v>71</v>
      </c>
      <c r="C55" s="99">
        <v>222400</v>
      </c>
      <c r="D55" s="98">
        <f>C55-J55</f>
        <v>217400</v>
      </c>
      <c r="E55" s="28">
        <f>C55*0.95</f>
        <v>211280</v>
      </c>
      <c r="F55" s="93">
        <f>C55*0.92</f>
        <v>204608</v>
      </c>
      <c r="H55" s="50">
        <f>A55</f>
        <v>1081</v>
      </c>
      <c r="I55" s="50">
        <v>2016</v>
      </c>
      <c r="J55" s="84">
        <v>5000</v>
      </c>
      <c r="M55" s="123"/>
    </row>
    <row r="56" spans="1:13">
      <c r="A56" s="109">
        <v>1083</v>
      </c>
      <c r="B56" s="25" t="s">
        <v>72</v>
      </c>
      <c r="C56" s="99">
        <v>234300</v>
      </c>
      <c r="D56" s="98">
        <f>C56-J56</f>
        <v>229300</v>
      </c>
      <c r="E56" s="28">
        <f>C56*0.95</f>
        <v>222585</v>
      </c>
      <c r="F56" s="93">
        <f>C56*0.92</f>
        <v>215556</v>
      </c>
      <c r="H56" s="50">
        <f>A56</f>
        <v>1083</v>
      </c>
      <c r="I56" s="50">
        <v>2016</v>
      </c>
      <c r="J56" s="84">
        <v>5000</v>
      </c>
      <c r="M56" s="123"/>
    </row>
    <row r="57" spans="1:13" ht="12" thickBot="1">
      <c r="B57" s="30"/>
      <c r="C57" s="82"/>
      <c r="D57" s="83"/>
      <c r="E57" s="33"/>
      <c r="F57" s="85"/>
      <c r="J57" s="90"/>
      <c r="M57" s="123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90"/>
      <c r="M58" s="123"/>
    </row>
    <row r="59" spans="1:13">
      <c r="A59" s="35">
        <v>2592</v>
      </c>
      <c r="B59" s="25" t="s">
        <v>46</v>
      </c>
      <c r="C59" s="99">
        <v>335200</v>
      </c>
      <c r="D59" s="98">
        <f>C59-J59</f>
        <v>315200</v>
      </c>
      <c r="E59" s="28">
        <f>C59*0.95</f>
        <v>318440</v>
      </c>
      <c r="F59" s="93">
        <f>C59*0.91</f>
        <v>305032</v>
      </c>
      <c r="H59" s="50">
        <f>A59</f>
        <v>2592</v>
      </c>
      <c r="I59" s="50">
        <v>2016</v>
      </c>
      <c r="J59" s="84">
        <v>20000</v>
      </c>
      <c r="M59" s="123"/>
    </row>
    <row r="60" spans="1:13">
      <c r="A60" s="35">
        <v>2593</v>
      </c>
      <c r="B60" s="25" t="s">
        <v>47</v>
      </c>
      <c r="C60" s="99">
        <v>371700</v>
      </c>
      <c r="D60" s="98">
        <f>C60-J60</f>
        <v>351700</v>
      </c>
      <c r="E60" s="28">
        <f>C60*0.95</f>
        <v>353115</v>
      </c>
      <c r="F60" s="93">
        <f>C60*0.91</f>
        <v>338247</v>
      </c>
      <c r="H60" s="50">
        <f>A60</f>
        <v>2593</v>
      </c>
      <c r="I60" s="50">
        <v>2016</v>
      </c>
      <c r="J60" s="84">
        <v>20000</v>
      </c>
      <c r="M60" s="123"/>
    </row>
    <row r="61" spans="1:13">
      <c r="A61" s="35">
        <v>2594</v>
      </c>
      <c r="B61" s="25" t="s">
        <v>48</v>
      </c>
      <c r="C61" s="99">
        <v>400700</v>
      </c>
      <c r="D61" s="98">
        <f>C61-J61</f>
        <v>380700</v>
      </c>
      <c r="E61" s="28">
        <f>C61*0.95</f>
        <v>380665</v>
      </c>
      <c r="F61" s="93">
        <f>C61*0.91</f>
        <v>364637</v>
      </c>
      <c r="H61" s="50">
        <f>A61</f>
        <v>2594</v>
      </c>
      <c r="I61" s="50">
        <v>2016</v>
      </c>
      <c r="J61" s="84">
        <v>20000</v>
      </c>
      <c r="M61" s="123"/>
    </row>
    <row r="62" spans="1:13">
      <c r="A62" s="35">
        <v>2590</v>
      </c>
      <c r="B62" s="25" t="s">
        <v>49</v>
      </c>
      <c r="C62" s="99">
        <v>438000</v>
      </c>
      <c r="D62" s="98">
        <f>C62-J62</f>
        <v>418000</v>
      </c>
      <c r="E62" s="28">
        <f>C62*0.95</f>
        <v>416100</v>
      </c>
      <c r="F62" s="93">
        <f>C62*0.91</f>
        <v>398580</v>
      </c>
      <c r="H62" s="50">
        <f>A62</f>
        <v>2590</v>
      </c>
      <c r="I62" s="50">
        <v>2016</v>
      </c>
      <c r="J62" s="84">
        <v>20000</v>
      </c>
      <c r="M62" s="123"/>
    </row>
    <row r="63" spans="1:13">
      <c r="A63" s="35">
        <v>2595</v>
      </c>
      <c r="B63" s="25" t="s">
        <v>50</v>
      </c>
      <c r="C63" s="99">
        <v>459200</v>
      </c>
      <c r="D63" s="98">
        <f>C63-J63</f>
        <v>439200</v>
      </c>
      <c r="E63" s="28">
        <f>C63*0.95</f>
        <v>436240</v>
      </c>
      <c r="F63" s="93">
        <f>C63*0.91</f>
        <v>417872</v>
      </c>
      <c r="H63" s="50">
        <f>A63</f>
        <v>2595</v>
      </c>
      <c r="I63" s="50">
        <v>2016</v>
      </c>
      <c r="J63" s="84">
        <v>20000</v>
      </c>
      <c r="M63" s="123"/>
    </row>
    <row r="64" spans="1:13">
      <c r="B64" s="30"/>
      <c r="C64" s="82"/>
      <c r="D64" s="83"/>
      <c r="E64" s="33"/>
      <c r="F64" s="85"/>
      <c r="J64" s="90"/>
      <c r="M64" s="123"/>
    </row>
    <row r="65" spans="1:13">
      <c r="A65" s="48">
        <v>1784</v>
      </c>
      <c r="B65" s="25" t="s">
        <v>51</v>
      </c>
      <c r="C65" s="99">
        <v>239900</v>
      </c>
      <c r="D65" s="98">
        <f>C65-J65</f>
        <v>231900</v>
      </c>
      <c r="E65" s="28">
        <f t="shared" ref="E65:E71" si="0">C65*0.95</f>
        <v>227905</v>
      </c>
      <c r="F65" s="93">
        <f t="shared" ref="F65:F71" si="1">C65*0.91</f>
        <v>218309</v>
      </c>
      <c r="G65" s="126"/>
      <c r="H65" s="50">
        <f t="shared" ref="H65:H70" si="2">A65</f>
        <v>1784</v>
      </c>
      <c r="I65" s="50">
        <v>2016</v>
      </c>
      <c r="J65" s="84">
        <v>8000</v>
      </c>
      <c r="M65" s="123"/>
    </row>
    <row r="66" spans="1:13">
      <c r="A66" s="48">
        <v>1797</v>
      </c>
      <c r="B66" s="25" t="s">
        <v>52</v>
      </c>
      <c r="C66" s="99">
        <v>253000</v>
      </c>
      <c r="D66" s="98">
        <f t="shared" ref="D66:D71" si="3">C66-J66</f>
        <v>245000</v>
      </c>
      <c r="E66" s="28">
        <f t="shared" si="0"/>
        <v>240350</v>
      </c>
      <c r="F66" s="93">
        <f t="shared" si="1"/>
        <v>230230</v>
      </c>
      <c r="G66" s="126"/>
      <c r="H66" s="50">
        <f t="shared" si="2"/>
        <v>1797</v>
      </c>
      <c r="I66" s="50">
        <v>2016</v>
      </c>
      <c r="J66" s="84">
        <v>8000</v>
      </c>
      <c r="M66" s="123"/>
    </row>
    <row r="67" spans="1:13">
      <c r="A67" s="35">
        <v>1796</v>
      </c>
      <c r="B67" s="25" t="s">
        <v>53</v>
      </c>
      <c r="C67" s="99">
        <v>257500</v>
      </c>
      <c r="D67" s="98">
        <f t="shared" si="3"/>
        <v>249500</v>
      </c>
      <c r="E67" s="28">
        <f t="shared" si="0"/>
        <v>244625</v>
      </c>
      <c r="F67" s="93">
        <f t="shared" si="1"/>
        <v>234325</v>
      </c>
      <c r="G67" s="126"/>
      <c r="H67" s="50">
        <f t="shared" si="2"/>
        <v>1796</v>
      </c>
      <c r="I67" s="50">
        <v>2016</v>
      </c>
      <c r="J67" s="84">
        <v>8000</v>
      </c>
      <c r="M67" s="123"/>
    </row>
    <row r="68" spans="1:13">
      <c r="A68" s="35">
        <v>1794</v>
      </c>
      <c r="B68" s="25" t="s">
        <v>54</v>
      </c>
      <c r="C68" s="99">
        <v>288500</v>
      </c>
      <c r="D68" s="98">
        <f t="shared" si="3"/>
        <v>280500</v>
      </c>
      <c r="E68" s="28">
        <f t="shared" si="0"/>
        <v>274075</v>
      </c>
      <c r="F68" s="93">
        <f t="shared" si="1"/>
        <v>262535</v>
      </c>
      <c r="G68" s="126"/>
      <c r="H68" s="50">
        <f t="shared" si="2"/>
        <v>1794</v>
      </c>
      <c r="I68" s="50">
        <v>2016</v>
      </c>
      <c r="J68" s="84">
        <v>8000</v>
      </c>
      <c r="M68" s="123"/>
    </row>
    <row r="69" spans="1:13">
      <c r="A69" s="35">
        <v>1781</v>
      </c>
      <c r="B69" s="25" t="s">
        <v>55</v>
      </c>
      <c r="C69" s="102">
        <v>293800</v>
      </c>
      <c r="D69" s="98">
        <f t="shared" si="3"/>
        <v>285800</v>
      </c>
      <c r="E69" s="28">
        <f t="shared" si="0"/>
        <v>279110</v>
      </c>
      <c r="F69" s="93">
        <f t="shared" si="1"/>
        <v>267358</v>
      </c>
      <c r="G69" s="126"/>
      <c r="H69" s="50">
        <f t="shared" si="2"/>
        <v>1781</v>
      </c>
      <c r="I69" s="50">
        <v>2016</v>
      </c>
      <c r="J69" s="84">
        <v>8000</v>
      </c>
      <c r="M69" s="123"/>
    </row>
    <row r="70" spans="1:13">
      <c r="A70" s="35">
        <v>1782</v>
      </c>
      <c r="B70" s="53" t="s">
        <v>56</v>
      </c>
      <c r="C70" s="97">
        <v>311200</v>
      </c>
      <c r="D70" s="98">
        <f t="shared" si="3"/>
        <v>303200</v>
      </c>
      <c r="E70" s="28">
        <f t="shared" si="0"/>
        <v>295640</v>
      </c>
      <c r="F70" s="93">
        <f t="shared" si="1"/>
        <v>283192</v>
      </c>
      <c r="G70" s="126"/>
      <c r="H70" s="50">
        <f t="shared" si="2"/>
        <v>1782</v>
      </c>
      <c r="I70" s="50">
        <v>2016</v>
      </c>
      <c r="J70" s="84">
        <v>8000</v>
      </c>
      <c r="M70" s="123"/>
    </row>
    <row r="71" spans="1:13">
      <c r="A71" s="35">
        <v>1783</v>
      </c>
      <c r="B71" s="53" t="s">
        <v>57</v>
      </c>
      <c r="C71" s="97">
        <v>339400</v>
      </c>
      <c r="D71" s="98">
        <f t="shared" si="3"/>
        <v>331400</v>
      </c>
      <c r="E71" s="28">
        <f t="shared" si="0"/>
        <v>322430</v>
      </c>
      <c r="F71" s="93">
        <f t="shared" si="1"/>
        <v>308854</v>
      </c>
      <c r="H71" s="50">
        <f>A71</f>
        <v>1783</v>
      </c>
      <c r="I71" s="50">
        <v>2016</v>
      </c>
      <c r="J71" s="84">
        <v>8000</v>
      </c>
      <c r="M71" s="123"/>
    </row>
    <row r="72" spans="1:13">
      <c r="A72" s="35"/>
      <c r="B72" s="54"/>
      <c r="C72" s="82"/>
      <c r="D72" s="83"/>
      <c r="E72" s="33"/>
      <c r="F72" s="85"/>
      <c r="H72" s="42"/>
      <c r="I72" s="42"/>
      <c r="J72" s="81"/>
      <c r="M72" s="123"/>
    </row>
    <row r="73" spans="1:13">
      <c r="A73" s="35">
        <v>4493</v>
      </c>
      <c r="B73" s="25" t="s">
        <v>58</v>
      </c>
      <c r="C73" s="99">
        <v>339900</v>
      </c>
      <c r="D73" s="98"/>
      <c r="E73" s="28">
        <f>C73*0.95</f>
        <v>322905</v>
      </c>
      <c r="F73" s="93">
        <f>C73*0.91</f>
        <v>309309</v>
      </c>
      <c r="H73" s="42"/>
      <c r="I73" s="42"/>
      <c r="J73" s="81"/>
      <c r="M73" s="123"/>
    </row>
    <row r="74" spans="1:13">
      <c r="A74" s="35">
        <v>4492</v>
      </c>
      <c r="B74" s="25" t="s">
        <v>59</v>
      </c>
      <c r="C74" s="99">
        <v>386900</v>
      </c>
      <c r="D74" s="98"/>
      <c r="E74" s="28">
        <f>C74*0.95</f>
        <v>367555</v>
      </c>
      <c r="F74" s="93">
        <f>C74*0.91</f>
        <v>352079</v>
      </c>
      <c r="H74" s="42"/>
      <c r="I74" s="42"/>
      <c r="J74" s="81"/>
      <c r="M74" s="123"/>
    </row>
    <row r="75" spans="1:13">
      <c r="A75" s="35">
        <v>4498</v>
      </c>
      <c r="B75" s="25" t="s">
        <v>60</v>
      </c>
      <c r="C75" s="99">
        <v>420900</v>
      </c>
      <c r="D75" s="98"/>
      <c r="E75" s="28">
        <f>C75*0.95</f>
        <v>399855</v>
      </c>
      <c r="F75" s="93">
        <f>C75*0.91</f>
        <v>383019</v>
      </c>
      <c r="H75" s="42"/>
      <c r="I75" s="42"/>
      <c r="J75" s="81"/>
      <c r="M75" s="123"/>
    </row>
    <row r="76" spans="1:13">
      <c r="A76" s="35">
        <v>4495</v>
      </c>
      <c r="B76" s="25" t="s">
        <v>61</v>
      </c>
      <c r="C76" s="99">
        <v>464200</v>
      </c>
      <c r="D76" s="98"/>
      <c r="E76" s="28">
        <f>C76*0.95</f>
        <v>440990</v>
      </c>
      <c r="F76" s="93">
        <f>C76*0.91</f>
        <v>422422</v>
      </c>
      <c r="H76" s="42"/>
      <c r="I76" s="42"/>
      <c r="J76" s="81"/>
      <c r="M76" s="123"/>
    </row>
    <row r="77" spans="1:13">
      <c r="A77" s="35">
        <v>4497</v>
      </c>
      <c r="B77" s="25" t="s">
        <v>62</v>
      </c>
      <c r="C77" s="99">
        <v>478100</v>
      </c>
      <c r="D77" s="98"/>
      <c r="E77" s="28">
        <f>C77*0.95</f>
        <v>454195</v>
      </c>
      <c r="F77" s="93">
        <f>C77*0.91</f>
        <v>435071</v>
      </c>
      <c r="H77" s="42"/>
      <c r="I77" s="42"/>
      <c r="J77" s="81"/>
      <c r="M77" s="123"/>
    </row>
    <row r="78" spans="1:13">
      <c r="A78" s="35"/>
      <c r="B78" s="30"/>
      <c r="C78" s="82"/>
      <c r="D78" s="83"/>
      <c r="E78" s="33"/>
      <c r="F78" s="85"/>
      <c r="H78" s="42"/>
      <c r="I78" s="42"/>
      <c r="J78" s="81"/>
      <c r="M78" s="123"/>
    </row>
    <row r="79" spans="1:13">
      <c r="A79" s="35">
        <v>5392</v>
      </c>
      <c r="B79" s="25" t="s">
        <v>74</v>
      </c>
      <c r="C79" s="99">
        <v>458200</v>
      </c>
      <c r="D79" s="98"/>
      <c r="E79" s="28">
        <f>C79*0.95</f>
        <v>435290</v>
      </c>
      <c r="F79" s="93">
        <f>C79*0.91</f>
        <v>416962</v>
      </c>
      <c r="H79" s="42"/>
      <c r="I79" s="42"/>
      <c r="J79" s="81"/>
      <c r="M79" s="123"/>
    </row>
    <row r="80" spans="1:13">
      <c r="A80" s="35">
        <v>5394</v>
      </c>
      <c r="B80" s="25" t="s">
        <v>75</v>
      </c>
      <c r="C80" s="99">
        <v>484500</v>
      </c>
      <c r="D80" s="98"/>
      <c r="E80" s="28">
        <f>C80*0.95</f>
        <v>460275</v>
      </c>
      <c r="F80" s="93">
        <f>C80*0.91</f>
        <v>440895</v>
      </c>
      <c r="H80" s="42"/>
      <c r="I80" s="42"/>
      <c r="J80" s="81"/>
      <c r="M80" s="123"/>
    </row>
    <row r="81" spans="1:19">
      <c r="A81" s="35">
        <v>5396</v>
      </c>
      <c r="B81" s="25" t="s">
        <v>76</v>
      </c>
      <c r="C81" s="99">
        <v>531500</v>
      </c>
      <c r="D81" s="98"/>
      <c r="E81" s="28">
        <f>C81*0.95</f>
        <v>504925</v>
      </c>
      <c r="F81" s="93">
        <f>C81*0.91</f>
        <v>483665</v>
      </c>
      <c r="H81" s="42"/>
      <c r="I81" s="42"/>
      <c r="J81" s="81"/>
      <c r="M81" s="123"/>
    </row>
    <row r="82" spans="1:19">
      <c r="A82" s="35">
        <v>5398</v>
      </c>
      <c r="B82" s="25" t="s">
        <v>77</v>
      </c>
      <c r="C82" s="99">
        <v>587400</v>
      </c>
      <c r="D82" s="98"/>
      <c r="E82" s="28">
        <f>C82*0.95</f>
        <v>558030</v>
      </c>
      <c r="F82" s="93">
        <f>C82*0.91</f>
        <v>534534</v>
      </c>
      <c r="H82" s="42"/>
      <c r="I82" s="42"/>
      <c r="J82" s="81"/>
      <c r="M82" s="123"/>
    </row>
    <row r="83" spans="1:19">
      <c r="A83" s="35">
        <v>5399</v>
      </c>
      <c r="B83" s="25" t="s">
        <v>79</v>
      </c>
      <c r="C83" s="99">
        <v>711800</v>
      </c>
      <c r="D83" s="98"/>
      <c r="E83" s="28">
        <f>C83*0.95</f>
        <v>676210</v>
      </c>
      <c r="F83" s="93">
        <f>C83*0.91</f>
        <v>647738</v>
      </c>
      <c r="H83" s="42"/>
      <c r="I83" s="42"/>
      <c r="J83" s="81"/>
      <c r="M83" s="123"/>
    </row>
    <row r="84" spans="1:19">
      <c r="A84" s="35"/>
      <c r="B84" s="30"/>
      <c r="C84" s="82"/>
      <c r="D84" s="83"/>
      <c r="E84" s="33"/>
      <c r="F84" s="85"/>
      <c r="H84" s="42"/>
      <c r="I84" s="42"/>
      <c r="J84" s="81"/>
      <c r="M84" s="123"/>
    </row>
    <row r="85" spans="1:19">
      <c r="A85" s="35">
        <v>1251</v>
      </c>
      <c r="B85" s="25" t="s">
        <v>80</v>
      </c>
      <c r="C85" s="99">
        <v>339700</v>
      </c>
      <c r="D85" s="93"/>
      <c r="E85" s="28">
        <f>C85*0.95</f>
        <v>322715</v>
      </c>
      <c r="F85" s="93">
        <f>C85*0.91</f>
        <v>309127</v>
      </c>
      <c r="H85" s="42"/>
      <c r="I85" s="42"/>
      <c r="J85" s="81"/>
      <c r="M85" s="123"/>
    </row>
    <row r="86" spans="1:19">
      <c r="A86" s="35">
        <v>1253</v>
      </c>
      <c r="B86" s="25" t="s">
        <v>96</v>
      </c>
      <c r="C86" s="99">
        <v>399700</v>
      </c>
      <c r="D86" s="93"/>
      <c r="E86" s="28">
        <f>C86*0.95</f>
        <v>379715</v>
      </c>
      <c r="F86" s="93">
        <f>C86*0.91</f>
        <v>363727</v>
      </c>
      <c r="H86" s="42"/>
      <c r="I86" s="42"/>
      <c r="J86" s="81"/>
      <c r="M86" s="123"/>
    </row>
    <row r="87" spans="1:19" ht="12" thickBot="1">
      <c r="B87" s="30"/>
      <c r="C87" s="82"/>
      <c r="D87" s="83"/>
      <c r="E87" s="33"/>
      <c r="F87" s="85"/>
      <c r="J87" s="90"/>
      <c r="M87" s="123"/>
    </row>
    <row r="88" spans="1:19" ht="12" thickBot="1">
      <c r="B88" s="30"/>
      <c r="C88" s="85"/>
      <c r="D88" s="83"/>
      <c r="E88" s="257" t="s">
        <v>63</v>
      </c>
      <c r="F88" s="258"/>
      <c r="J88" s="90"/>
      <c r="M88" s="123"/>
    </row>
    <row r="89" spans="1:19" ht="12" thickBot="1">
      <c r="B89" s="30"/>
      <c r="C89" s="85"/>
      <c r="D89" s="83"/>
      <c r="E89" s="259">
        <v>0.05</v>
      </c>
      <c r="F89" s="258"/>
      <c r="J89" s="90"/>
      <c r="M89" s="123"/>
    </row>
    <row r="90" spans="1:19">
      <c r="A90" s="35">
        <v>6190</v>
      </c>
      <c r="B90" s="25" t="s">
        <v>64</v>
      </c>
      <c r="C90" s="97">
        <v>1390900</v>
      </c>
      <c r="D90" s="98"/>
      <c r="E90" s="260">
        <f>C90*0.95</f>
        <v>1321355</v>
      </c>
      <c r="F90" s="261"/>
      <c r="J90" s="90"/>
      <c r="M90" s="123"/>
    </row>
    <row r="91" spans="1:19">
      <c r="B91" s="30"/>
      <c r="C91" s="82"/>
      <c r="D91" s="83"/>
      <c r="E91" s="33"/>
      <c r="F91" s="85"/>
      <c r="J91" s="90"/>
      <c r="M91" s="123"/>
    </row>
    <row r="92" spans="1:19">
      <c r="B92" s="264" t="s">
        <v>65</v>
      </c>
      <c r="C92" s="264"/>
      <c r="D92" s="264"/>
      <c r="E92" s="264"/>
      <c r="F92" s="264"/>
      <c r="G92" s="56"/>
      <c r="K92" s="57"/>
      <c r="L92" s="87"/>
      <c r="M92" s="123"/>
      <c r="S92" s="125"/>
    </row>
    <row r="93" spans="1:19" s="49" customFormat="1">
      <c r="A93" s="109"/>
      <c r="B93" s="30"/>
      <c r="C93" s="82"/>
      <c r="D93" s="83"/>
      <c r="E93" s="41"/>
      <c r="F93" s="41"/>
      <c r="G93" s="41"/>
      <c r="K93" s="7"/>
    </row>
    <row r="94" spans="1:19">
      <c r="A94" s="109">
        <v>1091</v>
      </c>
      <c r="B94" s="25" t="s">
        <v>17</v>
      </c>
      <c r="C94" s="97">
        <v>179500</v>
      </c>
      <c r="D94" s="98"/>
      <c r="E94" s="28"/>
      <c r="F94" s="93"/>
      <c r="G94" s="86"/>
      <c r="H94" s="42"/>
      <c r="I94" s="42"/>
      <c r="J94" s="81"/>
      <c r="L94" s="126"/>
      <c r="M94" s="123"/>
      <c r="S94" s="125"/>
    </row>
    <row r="95" spans="1:19">
      <c r="A95" s="109">
        <v>1093</v>
      </c>
      <c r="B95" s="25" t="s">
        <v>18</v>
      </c>
      <c r="C95" s="97">
        <v>190400</v>
      </c>
      <c r="D95" s="98"/>
      <c r="E95" s="28"/>
      <c r="F95" s="93"/>
      <c r="G95" s="86"/>
      <c r="H95" s="42"/>
      <c r="I95" s="42"/>
      <c r="J95" s="81"/>
      <c r="L95" s="126"/>
      <c r="M95" s="123"/>
      <c r="S95" s="125"/>
    </row>
    <row r="96" spans="1:19">
      <c r="A96" s="109">
        <v>1092</v>
      </c>
      <c r="B96" s="25" t="s">
        <v>19</v>
      </c>
      <c r="C96" s="97">
        <v>190500</v>
      </c>
      <c r="D96" s="98">
        <f>C96-J96</f>
        <v>185500</v>
      </c>
      <c r="E96" s="28"/>
      <c r="F96" s="93"/>
      <c r="G96" s="86"/>
      <c r="H96" s="50">
        <v>1092</v>
      </c>
      <c r="I96" s="50">
        <v>2015</v>
      </c>
      <c r="J96" s="84">
        <v>5000</v>
      </c>
      <c r="L96" s="126"/>
      <c r="M96" s="123"/>
      <c r="S96" s="125"/>
    </row>
    <row r="97" spans="1:19">
      <c r="A97" s="109">
        <v>1094</v>
      </c>
      <c r="B97" s="25" t="s">
        <v>20</v>
      </c>
      <c r="C97" s="97">
        <v>200500</v>
      </c>
      <c r="D97" s="98">
        <f>C97-J97</f>
        <v>195500</v>
      </c>
      <c r="E97" s="28"/>
      <c r="F97" s="93"/>
      <c r="G97" s="86"/>
      <c r="H97" s="50">
        <v>1094</v>
      </c>
      <c r="I97" s="50">
        <v>2015</v>
      </c>
      <c r="J97" s="84">
        <v>5000</v>
      </c>
      <c r="K97" s="57"/>
      <c r="L97" s="87"/>
      <c r="M97" s="123"/>
      <c r="S97" s="125"/>
    </row>
    <row r="98" spans="1:19">
      <c r="B98" s="30"/>
      <c r="C98" s="82"/>
      <c r="D98" s="83"/>
      <c r="E98" s="33"/>
      <c r="F98" s="85"/>
      <c r="G98" s="86"/>
      <c r="H98" s="42"/>
      <c r="I98" s="42"/>
      <c r="J98" s="81"/>
      <c r="K98" s="57"/>
      <c r="L98" s="87"/>
      <c r="M98" s="123"/>
      <c r="S98" s="125"/>
    </row>
    <row r="99" spans="1:19">
      <c r="A99" s="35">
        <v>7401</v>
      </c>
      <c r="B99" s="25" t="s">
        <v>24</v>
      </c>
      <c r="C99" s="99">
        <v>416900</v>
      </c>
      <c r="D99" s="98"/>
      <c r="E99" s="37"/>
      <c r="F99" s="28"/>
      <c r="G99" s="86"/>
      <c r="H99" s="42"/>
      <c r="I99" s="42"/>
      <c r="J99" s="81"/>
      <c r="K99" s="57"/>
      <c r="L99" s="87"/>
      <c r="M99" s="123"/>
      <c r="S99" s="125"/>
    </row>
    <row r="100" spans="1:19">
      <c r="A100" s="35">
        <v>7441</v>
      </c>
      <c r="B100" s="25" t="s">
        <v>25</v>
      </c>
      <c r="C100" s="99">
        <v>456200</v>
      </c>
      <c r="D100" s="98"/>
      <c r="E100" s="37"/>
      <c r="F100" s="28"/>
      <c r="G100" s="86"/>
      <c r="H100" s="42"/>
      <c r="I100" s="42"/>
      <c r="J100" s="81"/>
      <c r="K100" s="57"/>
      <c r="L100" s="87"/>
      <c r="M100" s="123"/>
      <c r="S100" s="125"/>
    </row>
    <row r="101" spans="1:19" s="3" customFormat="1" ht="12" thickBot="1">
      <c r="A101" s="109"/>
      <c r="B101" s="30"/>
      <c r="C101" s="85"/>
      <c r="D101" s="83"/>
      <c r="E101" s="33"/>
      <c r="F101" s="85"/>
      <c r="G101" s="86"/>
      <c r="H101" s="6"/>
      <c r="I101" s="6"/>
      <c r="J101" s="6"/>
      <c r="K101" s="57"/>
      <c r="L101" s="87"/>
      <c r="S101" s="88"/>
    </row>
    <row r="102" spans="1:19" s="127" customFormat="1" ht="12" thickBot="1">
      <c r="A102" s="35"/>
      <c r="B102" s="59"/>
      <c r="C102" s="48"/>
      <c r="D102" s="59"/>
      <c r="E102" s="38" t="s">
        <v>27</v>
      </c>
      <c r="F102" s="38" t="s">
        <v>28</v>
      </c>
      <c r="G102" s="60"/>
      <c r="H102" s="113"/>
      <c r="I102" s="113"/>
      <c r="J102" s="6"/>
      <c r="K102" s="57"/>
      <c r="L102" s="103"/>
      <c r="S102" s="90"/>
    </row>
    <row r="103" spans="1:19">
      <c r="A103" s="35">
        <v>5603</v>
      </c>
      <c r="B103" s="53" t="s">
        <v>66</v>
      </c>
      <c r="C103" s="97">
        <v>360300</v>
      </c>
      <c r="D103" s="93"/>
      <c r="E103" s="37">
        <f>C103*0.96</f>
        <v>345888</v>
      </c>
      <c r="F103" s="28">
        <f>C103*0.93</f>
        <v>335079</v>
      </c>
      <c r="G103" s="124"/>
      <c r="H103" s="63"/>
      <c r="I103" s="63"/>
      <c r="J103" s="64"/>
      <c r="M103" s="123"/>
    </row>
    <row r="104" spans="1:19">
      <c r="A104" s="35">
        <v>5601</v>
      </c>
      <c r="B104" s="53" t="s">
        <v>67</v>
      </c>
      <c r="C104" s="97">
        <v>363400</v>
      </c>
      <c r="D104" s="93"/>
      <c r="E104" s="37">
        <f t="shared" ref="E104:E124" si="4">C104*0.96</f>
        <v>348864</v>
      </c>
      <c r="F104" s="28">
        <f t="shared" ref="F104:F124" si="5">C104*0.93</f>
        <v>337962</v>
      </c>
      <c r="G104" s="41"/>
      <c r="H104" s="127"/>
      <c r="I104" s="127"/>
      <c r="J104" s="127"/>
      <c r="M104" s="123"/>
    </row>
    <row r="105" spans="1:19" s="126" customFormat="1">
      <c r="A105" s="35">
        <v>5611</v>
      </c>
      <c r="B105" s="25" t="s">
        <v>68</v>
      </c>
      <c r="C105" s="47">
        <v>435500</v>
      </c>
      <c r="D105" s="93">
        <f>C105-J105</f>
        <v>425500</v>
      </c>
      <c r="E105" s="37">
        <f t="shared" si="4"/>
        <v>418080</v>
      </c>
      <c r="F105" s="28">
        <f t="shared" si="5"/>
        <v>405015</v>
      </c>
      <c r="G105" s="41"/>
      <c r="H105" s="50">
        <f>A105</f>
        <v>5611</v>
      </c>
      <c r="I105" s="50">
        <v>2015</v>
      </c>
      <c r="J105" s="84">
        <v>10000</v>
      </c>
      <c r="K105" s="7"/>
    </row>
    <row r="106" spans="1:19" s="5" customFormat="1">
      <c r="A106" s="48"/>
      <c r="B106" s="54"/>
      <c r="C106" s="65"/>
      <c r="D106" s="85"/>
      <c r="E106" s="37"/>
      <c r="F106" s="28"/>
      <c r="G106" s="33"/>
      <c r="H106" s="63"/>
      <c r="I106" s="63"/>
      <c r="J106" s="89"/>
      <c r="K106" s="67"/>
    </row>
    <row r="107" spans="1:19">
      <c r="A107" s="35">
        <v>7494</v>
      </c>
      <c r="B107" s="25" t="s">
        <v>29</v>
      </c>
      <c r="C107" s="99">
        <v>240100</v>
      </c>
      <c r="D107" s="98"/>
      <c r="E107" s="37">
        <f t="shared" si="4"/>
        <v>230496</v>
      </c>
      <c r="F107" s="28">
        <f t="shared" si="5"/>
        <v>223293</v>
      </c>
      <c r="H107" s="63"/>
      <c r="I107" s="63"/>
      <c r="J107" s="64"/>
      <c r="M107" s="123"/>
    </row>
    <row r="108" spans="1:19">
      <c r="A108" s="35">
        <v>7493</v>
      </c>
      <c r="B108" s="39" t="s">
        <v>30</v>
      </c>
      <c r="C108" s="99">
        <v>260300</v>
      </c>
      <c r="D108" s="98"/>
      <c r="E108" s="37">
        <f t="shared" si="4"/>
        <v>249888</v>
      </c>
      <c r="F108" s="28">
        <f t="shared" si="5"/>
        <v>242079</v>
      </c>
      <c r="H108" s="127"/>
      <c r="I108" s="127"/>
      <c r="J108" s="127"/>
      <c r="M108" s="123"/>
    </row>
    <row r="109" spans="1:19">
      <c r="A109" s="35">
        <v>7497</v>
      </c>
      <c r="B109" s="25" t="s">
        <v>31</v>
      </c>
      <c r="C109" s="99">
        <v>290700</v>
      </c>
      <c r="D109" s="98"/>
      <c r="E109" s="37">
        <f t="shared" si="4"/>
        <v>279072</v>
      </c>
      <c r="F109" s="28">
        <f t="shared" si="5"/>
        <v>270351</v>
      </c>
      <c r="H109" s="129"/>
      <c r="I109" s="127"/>
      <c r="J109" s="127"/>
      <c r="M109" s="123"/>
    </row>
    <row r="110" spans="1:19">
      <c r="A110" s="35">
        <v>7495</v>
      </c>
      <c r="B110" s="25" t="s">
        <v>32</v>
      </c>
      <c r="C110" s="99">
        <v>302800</v>
      </c>
      <c r="D110" s="98"/>
      <c r="E110" s="37">
        <f t="shared" si="4"/>
        <v>290688</v>
      </c>
      <c r="F110" s="28">
        <f t="shared" si="5"/>
        <v>281604</v>
      </c>
      <c r="H110" s="63"/>
      <c r="I110" s="63"/>
      <c r="J110" s="89"/>
      <c r="M110" s="123"/>
    </row>
    <row r="111" spans="1:19" s="3" customFormat="1">
      <c r="A111" s="35"/>
      <c r="B111" s="68"/>
      <c r="C111" s="85"/>
      <c r="D111" s="83"/>
      <c r="E111" s="37"/>
      <c r="F111" s="28"/>
      <c r="H111" s="6"/>
      <c r="I111" s="6"/>
      <c r="J111" s="6"/>
      <c r="K111" s="7"/>
    </row>
    <row r="112" spans="1:19" s="126" customFormat="1">
      <c r="A112" s="35">
        <v>6981</v>
      </c>
      <c r="B112" s="25" t="s">
        <v>33</v>
      </c>
      <c r="C112" s="99">
        <v>487300</v>
      </c>
      <c r="D112" s="40">
        <f>C112-J112</f>
        <v>472300</v>
      </c>
      <c r="E112" s="37">
        <f t="shared" si="4"/>
        <v>467808</v>
      </c>
      <c r="F112" s="28">
        <f t="shared" si="5"/>
        <v>453189</v>
      </c>
      <c r="G112" s="41"/>
      <c r="H112" s="50">
        <f>A112</f>
        <v>6981</v>
      </c>
      <c r="I112" s="50">
        <v>2015</v>
      </c>
      <c r="J112" s="84">
        <v>15000</v>
      </c>
      <c r="K112" s="7"/>
    </row>
    <row r="113" spans="1:19" s="126" customFormat="1">
      <c r="A113" s="35">
        <v>6980</v>
      </c>
      <c r="B113" s="25" t="s">
        <v>34</v>
      </c>
      <c r="C113" s="99">
        <v>549500</v>
      </c>
      <c r="D113" s="40">
        <f>C113-J113</f>
        <v>529500</v>
      </c>
      <c r="E113" s="37">
        <f t="shared" si="4"/>
        <v>527520</v>
      </c>
      <c r="F113" s="28">
        <f t="shared" si="5"/>
        <v>511035</v>
      </c>
      <c r="G113" s="41"/>
      <c r="H113" s="50">
        <f>A113</f>
        <v>6980</v>
      </c>
      <c r="I113" s="50">
        <v>2015</v>
      </c>
      <c r="J113" s="84">
        <v>20000</v>
      </c>
      <c r="K113" s="7"/>
    </row>
    <row r="114" spans="1:19" s="126" customFormat="1">
      <c r="A114" s="35">
        <v>6987</v>
      </c>
      <c r="B114" s="25" t="s">
        <v>35</v>
      </c>
      <c r="C114" s="99">
        <v>617400</v>
      </c>
      <c r="D114" s="40">
        <f>C114-J114</f>
        <v>592400</v>
      </c>
      <c r="E114" s="37">
        <f t="shared" si="4"/>
        <v>592704</v>
      </c>
      <c r="F114" s="28">
        <f t="shared" si="5"/>
        <v>574182</v>
      </c>
      <c r="G114" s="41"/>
      <c r="H114" s="50">
        <f>A114</f>
        <v>6987</v>
      </c>
      <c r="I114" s="50">
        <v>2015</v>
      </c>
      <c r="J114" s="84">
        <v>25000</v>
      </c>
      <c r="K114" s="7"/>
    </row>
    <row r="115" spans="1:19" s="126" customFormat="1">
      <c r="A115" s="35">
        <v>6986</v>
      </c>
      <c r="B115" s="25" t="s">
        <v>36</v>
      </c>
      <c r="C115" s="99">
        <v>638000</v>
      </c>
      <c r="D115" s="40">
        <f>C115-J115</f>
        <v>613000</v>
      </c>
      <c r="E115" s="37">
        <f t="shared" si="4"/>
        <v>612480</v>
      </c>
      <c r="F115" s="28">
        <f t="shared" si="5"/>
        <v>593340</v>
      </c>
      <c r="G115" s="41"/>
      <c r="H115" s="50">
        <f>A115</f>
        <v>6986</v>
      </c>
      <c r="I115" s="50">
        <v>2015</v>
      </c>
      <c r="J115" s="84">
        <v>25000</v>
      </c>
      <c r="K115" s="7"/>
    </row>
    <row r="116" spans="1:19" s="3" customFormat="1">
      <c r="A116" s="35"/>
      <c r="B116" s="30"/>
      <c r="C116" s="85"/>
      <c r="D116" s="83"/>
      <c r="E116" s="37"/>
      <c r="F116" s="28"/>
      <c r="G116" s="69"/>
      <c r="H116" s="63"/>
      <c r="I116" s="63"/>
      <c r="J116" s="64"/>
      <c r="K116" s="7"/>
    </row>
    <row r="117" spans="1:19" s="126" customFormat="1">
      <c r="A117" s="35">
        <v>7986</v>
      </c>
      <c r="B117" s="25" t="s">
        <v>37</v>
      </c>
      <c r="C117" s="99">
        <v>762200</v>
      </c>
      <c r="D117" s="44"/>
      <c r="E117" s="37">
        <f t="shared" si="4"/>
        <v>731712</v>
      </c>
      <c r="F117" s="28">
        <f t="shared" si="5"/>
        <v>708846</v>
      </c>
      <c r="G117" s="41"/>
      <c r="H117" s="70"/>
      <c r="I117" s="70"/>
      <c r="J117" s="71"/>
      <c r="K117" s="7"/>
    </row>
    <row r="118" spans="1:19" s="124" customFormat="1">
      <c r="A118" s="35">
        <v>7983</v>
      </c>
      <c r="B118" s="25" t="s">
        <v>38</v>
      </c>
      <c r="C118" s="99">
        <v>824800</v>
      </c>
      <c r="D118" s="44"/>
      <c r="E118" s="37">
        <f t="shared" si="4"/>
        <v>791808</v>
      </c>
      <c r="F118" s="28">
        <f t="shared" si="5"/>
        <v>767064</v>
      </c>
      <c r="G118" s="41"/>
      <c r="H118" s="70"/>
      <c r="I118" s="70"/>
      <c r="J118" s="71"/>
      <c r="K118" s="67"/>
    </row>
    <row r="119" spans="1:19" s="3" customFormat="1">
      <c r="A119" s="109"/>
      <c r="B119" s="2"/>
      <c r="C119" s="2"/>
      <c r="D119" s="2"/>
      <c r="E119" s="37"/>
      <c r="F119" s="28"/>
      <c r="H119" s="5"/>
      <c r="I119" s="90"/>
      <c r="J119" s="90"/>
      <c r="K119" s="7"/>
      <c r="M119" s="88"/>
    </row>
    <row r="120" spans="1:19" s="126" customFormat="1">
      <c r="A120" s="35">
        <v>2201</v>
      </c>
      <c r="B120" s="25" t="s">
        <v>41</v>
      </c>
      <c r="C120" s="47">
        <v>201000</v>
      </c>
      <c r="D120" s="98">
        <f>C120-J120</f>
        <v>191000</v>
      </c>
      <c r="E120" s="37">
        <f t="shared" si="4"/>
        <v>192960</v>
      </c>
      <c r="F120" s="28">
        <f t="shared" si="5"/>
        <v>186930</v>
      </c>
      <c r="G120" s="123"/>
      <c r="H120" s="50">
        <f>A120</f>
        <v>2201</v>
      </c>
      <c r="I120" s="50">
        <v>2015</v>
      </c>
      <c r="J120" s="84">
        <v>10000</v>
      </c>
      <c r="K120" s="72"/>
    </row>
    <row r="121" spans="1:19" s="126" customFormat="1">
      <c r="A121" s="35">
        <v>2202</v>
      </c>
      <c r="B121" s="25" t="s">
        <v>42</v>
      </c>
      <c r="C121" s="47">
        <v>210700</v>
      </c>
      <c r="D121" s="98">
        <f>C121-J121</f>
        <v>200700</v>
      </c>
      <c r="E121" s="37">
        <f t="shared" si="4"/>
        <v>202272</v>
      </c>
      <c r="F121" s="28">
        <f t="shared" si="5"/>
        <v>195951</v>
      </c>
      <c r="G121" s="123"/>
      <c r="H121" s="50">
        <f>A121</f>
        <v>2202</v>
      </c>
      <c r="I121" s="50">
        <v>2015</v>
      </c>
      <c r="J121" s="84">
        <v>10000</v>
      </c>
      <c r="K121" s="72"/>
    </row>
    <row r="122" spans="1:19">
      <c r="E122" s="37"/>
      <c r="F122" s="28"/>
      <c r="H122" s="5"/>
      <c r="I122" s="92"/>
      <c r="J122" s="92"/>
    </row>
    <row r="123" spans="1:19" s="126" customFormat="1">
      <c r="A123" s="35">
        <v>8107</v>
      </c>
      <c r="B123" s="25" t="s">
        <v>39</v>
      </c>
      <c r="C123" s="99">
        <v>556000</v>
      </c>
      <c r="D123" s="98"/>
      <c r="E123" s="37">
        <f t="shared" si="4"/>
        <v>533760</v>
      </c>
      <c r="F123" s="28">
        <f t="shared" si="5"/>
        <v>517080</v>
      </c>
      <c r="H123" s="5"/>
      <c r="I123" s="90"/>
      <c r="J123" s="90"/>
      <c r="K123" s="74"/>
      <c r="L123" s="41"/>
      <c r="M123" s="75"/>
      <c r="N123" s="75"/>
      <c r="O123" s="49"/>
    </row>
    <row r="124" spans="1:19" s="126" customFormat="1">
      <c r="A124" s="35">
        <v>8127</v>
      </c>
      <c r="B124" s="25" t="s">
        <v>40</v>
      </c>
      <c r="C124" s="99">
        <v>686600</v>
      </c>
      <c r="D124" s="45"/>
      <c r="E124" s="37">
        <f t="shared" si="4"/>
        <v>659136</v>
      </c>
      <c r="F124" s="28">
        <f t="shared" si="5"/>
        <v>638538</v>
      </c>
      <c r="H124" s="5"/>
      <c r="I124" s="90"/>
      <c r="J124" s="90"/>
      <c r="K124" s="74"/>
      <c r="L124" s="41"/>
      <c r="M124" s="75"/>
      <c r="N124" s="75"/>
      <c r="O124" s="49"/>
    </row>
    <row r="125" spans="1:19" s="3" customFormat="1" ht="12" thickBot="1">
      <c r="A125" s="35"/>
      <c r="B125" s="30"/>
      <c r="C125" s="91"/>
      <c r="D125" s="85"/>
      <c r="E125" s="33"/>
      <c r="F125" s="85"/>
      <c r="H125" s="5"/>
      <c r="I125" s="90"/>
      <c r="J125" s="90"/>
      <c r="K125" s="7"/>
    </row>
    <row r="126" spans="1:19" ht="12" thickBot="1">
      <c r="E126" s="38" t="s">
        <v>44</v>
      </c>
      <c r="F126" s="38" t="s">
        <v>69</v>
      </c>
      <c r="H126" s="5"/>
      <c r="I126" s="90"/>
      <c r="J126" s="90"/>
      <c r="K126" s="57"/>
    </row>
    <row r="127" spans="1:19">
      <c r="A127" s="109">
        <v>1080</v>
      </c>
      <c r="B127" s="25" t="s">
        <v>70</v>
      </c>
      <c r="C127" s="99">
        <v>198800</v>
      </c>
      <c r="D127" s="98">
        <f>C127-J127</f>
        <v>193800</v>
      </c>
      <c r="E127" s="28">
        <f>C127*0.95</f>
        <v>188860</v>
      </c>
      <c r="F127" s="93">
        <f>C127*0.92</f>
        <v>182896</v>
      </c>
      <c r="G127" s="86"/>
      <c r="H127" s="50">
        <f>A127</f>
        <v>1080</v>
      </c>
      <c r="I127" s="50">
        <v>2015</v>
      </c>
      <c r="J127" s="84">
        <v>5000</v>
      </c>
      <c r="L127" s="126"/>
      <c r="M127" s="123"/>
      <c r="S127" s="125"/>
    </row>
    <row r="128" spans="1:19">
      <c r="A128" s="109">
        <v>1081</v>
      </c>
      <c r="B128" s="25" t="s">
        <v>71</v>
      </c>
      <c r="C128" s="99">
        <v>217200</v>
      </c>
      <c r="D128" s="98">
        <f>C128-J128</f>
        <v>207200</v>
      </c>
      <c r="E128" s="28">
        <f>C128*0.95</f>
        <v>206340</v>
      </c>
      <c r="F128" s="93">
        <f>C128*0.92</f>
        <v>199824</v>
      </c>
      <c r="G128" s="86"/>
      <c r="H128" s="50">
        <f>A128</f>
        <v>1081</v>
      </c>
      <c r="I128" s="50">
        <v>2015</v>
      </c>
      <c r="J128" s="84">
        <v>10000</v>
      </c>
      <c r="L128" s="126"/>
      <c r="M128" s="123"/>
      <c r="S128" s="125"/>
    </row>
    <row r="129" spans="1:19">
      <c r="A129" s="109">
        <v>1083</v>
      </c>
      <c r="B129" s="25" t="s">
        <v>72</v>
      </c>
      <c r="C129" s="99">
        <v>229000</v>
      </c>
      <c r="D129" s="98">
        <f>C129-J129</f>
        <v>217000</v>
      </c>
      <c r="E129" s="28">
        <f>C129*0.95</f>
        <v>217550</v>
      </c>
      <c r="F129" s="93">
        <f>C129*0.92</f>
        <v>210680</v>
      </c>
      <c r="G129" s="86"/>
      <c r="H129" s="50">
        <f>A129</f>
        <v>1083</v>
      </c>
      <c r="I129" s="50">
        <v>2015</v>
      </c>
      <c r="J129" s="84">
        <v>12000</v>
      </c>
      <c r="L129" s="126"/>
      <c r="M129" s="123"/>
      <c r="S129" s="125"/>
    </row>
    <row r="130" spans="1:19" s="3" customFormat="1" ht="12" thickBot="1">
      <c r="A130" s="14"/>
      <c r="B130" s="110"/>
      <c r="C130" s="48"/>
      <c r="D130" s="14"/>
      <c r="E130" s="22"/>
      <c r="F130" s="76"/>
      <c r="H130" s="5"/>
      <c r="I130" s="5"/>
      <c r="J130" s="92"/>
      <c r="K130" s="7"/>
    </row>
    <row r="131" spans="1:19" ht="12" thickBot="1">
      <c r="A131" s="14"/>
      <c r="B131" s="110"/>
      <c r="C131" s="48"/>
      <c r="D131" s="14"/>
      <c r="E131" s="38" t="s">
        <v>44</v>
      </c>
      <c r="F131" s="38" t="s">
        <v>45</v>
      </c>
      <c r="H131" s="5"/>
      <c r="I131" s="5"/>
      <c r="J131" s="92"/>
      <c r="M131" s="123"/>
    </row>
    <row r="132" spans="1:19">
      <c r="A132" s="35">
        <v>2592</v>
      </c>
      <c r="B132" s="25" t="s">
        <v>46</v>
      </c>
      <c r="C132" s="99">
        <v>323100</v>
      </c>
      <c r="D132" s="98">
        <f>C132-J132</f>
        <v>298100</v>
      </c>
      <c r="E132" s="28">
        <f>C132*0.95</f>
        <v>306945</v>
      </c>
      <c r="F132" s="93">
        <f>C132*0.91</f>
        <v>294021</v>
      </c>
      <c r="G132" s="69"/>
      <c r="H132" s="50">
        <f>A132</f>
        <v>2592</v>
      </c>
      <c r="I132" s="50">
        <v>2015</v>
      </c>
      <c r="J132" s="84">
        <v>25000</v>
      </c>
      <c r="M132" s="123"/>
    </row>
    <row r="133" spans="1:19" s="126" customFormat="1">
      <c r="A133" s="35">
        <v>2593</v>
      </c>
      <c r="B133" s="25" t="s">
        <v>47</v>
      </c>
      <c r="C133" s="99">
        <v>362700</v>
      </c>
      <c r="D133" s="98">
        <f>C133-J133</f>
        <v>337700</v>
      </c>
      <c r="E133" s="28">
        <f t="shared" ref="E133:E158" si="6">C133*0.95</f>
        <v>344565</v>
      </c>
      <c r="F133" s="93">
        <f t="shared" ref="F133:F158" si="7">C133*0.91</f>
        <v>330057</v>
      </c>
      <c r="G133" s="69"/>
      <c r="H133" s="50">
        <f>A133</f>
        <v>2593</v>
      </c>
      <c r="I133" s="50">
        <v>2015</v>
      </c>
      <c r="J133" s="84">
        <v>25000</v>
      </c>
      <c r="K133" s="67"/>
    </row>
    <row r="134" spans="1:19">
      <c r="A134" s="35">
        <v>2594</v>
      </c>
      <c r="B134" s="25" t="s">
        <v>48</v>
      </c>
      <c r="C134" s="99">
        <v>393100</v>
      </c>
      <c r="D134" s="98">
        <f>C134-J134</f>
        <v>368100</v>
      </c>
      <c r="E134" s="28">
        <f t="shared" si="6"/>
        <v>373445</v>
      </c>
      <c r="F134" s="93">
        <f t="shared" si="7"/>
        <v>357721</v>
      </c>
      <c r="G134" s="69"/>
      <c r="H134" s="50">
        <f>A134</f>
        <v>2594</v>
      </c>
      <c r="I134" s="50">
        <v>2015</v>
      </c>
      <c r="J134" s="84">
        <v>25000</v>
      </c>
      <c r="K134" s="67"/>
      <c r="M134" s="123"/>
    </row>
    <row r="135" spans="1:19">
      <c r="A135" s="35">
        <v>2590</v>
      </c>
      <c r="B135" s="25" t="s">
        <v>49</v>
      </c>
      <c r="C135" s="99">
        <v>429700</v>
      </c>
      <c r="D135" s="98">
        <f>C135-J135</f>
        <v>379700</v>
      </c>
      <c r="E135" s="28">
        <f t="shared" si="6"/>
        <v>408215</v>
      </c>
      <c r="F135" s="93">
        <f t="shared" si="7"/>
        <v>391027</v>
      </c>
      <c r="G135" s="69"/>
      <c r="H135" s="50">
        <v>2590</v>
      </c>
      <c r="I135" s="50">
        <v>2015</v>
      </c>
      <c r="J135" s="84">
        <v>50000</v>
      </c>
      <c r="K135" s="67"/>
      <c r="M135" s="123"/>
    </row>
    <row r="136" spans="1:19">
      <c r="A136" s="35">
        <v>2595</v>
      </c>
      <c r="B136" s="25" t="s">
        <v>50</v>
      </c>
      <c r="C136" s="99">
        <v>450500</v>
      </c>
      <c r="D136" s="98">
        <f>C136-J136</f>
        <v>400500</v>
      </c>
      <c r="E136" s="28">
        <f t="shared" si="6"/>
        <v>427975</v>
      </c>
      <c r="F136" s="93">
        <f t="shared" si="7"/>
        <v>409955</v>
      </c>
      <c r="G136" s="69"/>
      <c r="H136" s="50">
        <v>2595</v>
      </c>
      <c r="I136" s="50">
        <v>2015</v>
      </c>
      <c r="J136" s="84">
        <v>50000</v>
      </c>
      <c r="K136" s="67"/>
      <c r="M136" s="123"/>
    </row>
    <row r="137" spans="1:19" s="3" customFormat="1">
      <c r="A137" s="35"/>
      <c r="B137" s="30"/>
      <c r="C137" s="85"/>
      <c r="D137" s="83"/>
      <c r="E137" s="28"/>
      <c r="F137" s="93"/>
      <c r="G137" s="69"/>
      <c r="H137" s="5"/>
      <c r="I137" s="92"/>
      <c r="J137" s="92"/>
      <c r="K137" s="7"/>
    </row>
    <row r="138" spans="1:19" s="126" customFormat="1">
      <c r="A138" s="48">
        <v>1784</v>
      </c>
      <c r="B138" s="25" t="s">
        <v>51</v>
      </c>
      <c r="C138" s="99">
        <v>233300</v>
      </c>
      <c r="D138" s="98"/>
      <c r="E138" s="28">
        <f t="shared" si="6"/>
        <v>221635</v>
      </c>
      <c r="F138" s="93">
        <f t="shared" si="7"/>
        <v>212303</v>
      </c>
      <c r="H138" s="42"/>
      <c r="I138" s="42"/>
      <c r="J138" s="81"/>
      <c r="K138" s="7"/>
    </row>
    <row r="139" spans="1:19" s="126" customFormat="1">
      <c r="A139" s="48">
        <v>1797</v>
      </c>
      <c r="B139" s="25" t="s">
        <v>52</v>
      </c>
      <c r="C139" s="99">
        <v>244600</v>
      </c>
      <c r="D139" s="98">
        <f t="shared" ref="D139:D144" si="8">C139-J139</f>
        <v>234600</v>
      </c>
      <c r="E139" s="28">
        <f t="shared" si="6"/>
        <v>232370</v>
      </c>
      <c r="F139" s="93">
        <f t="shared" si="7"/>
        <v>222586</v>
      </c>
      <c r="H139" s="50">
        <f t="shared" ref="H139:H144" si="9">A139</f>
        <v>1797</v>
      </c>
      <c r="I139" s="50">
        <v>2015</v>
      </c>
      <c r="J139" s="84">
        <v>10000</v>
      </c>
      <c r="K139" s="7"/>
    </row>
    <row r="140" spans="1:19" s="126" customFormat="1">
      <c r="A140" s="35">
        <v>1796</v>
      </c>
      <c r="B140" s="25" t="s">
        <v>53</v>
      </c>
      <c r="C140" s="99">
        <v>254600</v>
      </c>
      <c r="D140" s="98">
        <f t="shared" si="8"/>
        <v>244600</v>
      </c>
      <c r="E140" s="28">
        <f t="shared" si="6"/>
        <v>241870</v>
      </c>
      <c r="F140" s="93">
        <f t="shared" si="7"/>
        <v>231686</v>
      </c>
      <c r="H140" s="50">
        <f t="shared" si="9"/>
        <v>1796</v>
      </c>
      <c r="I140" s="50">
        <v>2015</v>
      </c>
      <c r="J140" s="84">
        <v>10000</v>
      </c>
      <c r="K140" s="7"/>
    </row>
    <row r="141" spans="1:19" s="126" customFormat="1">
      <c r="A141" s="35">
        <v>1794</v>
      </c>
      <c r="B141" s="25" t="s">
        <v>54</v>
      </c>
      <c r="C141" s="99">
        <v>278900</v>
      </c>
      <c r="D141" s="98">
        <f t="shared" si="8"/>
        <v>265900</v>
      </c>
      <c r="E141" s="28">
        <f t="shared" si="6"/>
        <v>264955</v>
      </c>
      <c r="F141" s="93">
        <f t="shared" si="7"/>
        <v>253799</v>
      </c>
      <c r="H141" s="50">
        <f t="shared" si="9"/>
        <v>1794</v>
      </c>
      <c r="I141" s="50">
        <v>2015</v>
      </c>
      <c r="J141" s="84">
        <v>13000</v>
      </c>
      <c r="K141" s="67"/>
    </row>
    <row r="142" spans="1:19" s="126" customFormat="1">
      <c r="A142" s="35">
        <v>1781</v>
      </c>
      <c r="B142" s="25" t="s">
        <v>55</v>
      </c>
      <c r="C142" s="102">
        <v>284500</v>
      </c>
      <c r="D142" s="98">
        <f t="shared" si="8"/>
        <v>269500</v>
      </c>
      <c r="E142" s="28">
        <f t="shared" si="6"/>
        <v>270275</v>
      </c>
      <c r="F142" s="93">
        <f t="shared" si="7"/>
        <v>258895</v>
      </c>
      <c r="H142" s="50">
        <f t="shared" si="9"/>
        <v>1781</v>
      </c>
      <c r="I142" s="50">
        <v>2015</v>
      </c>
      <c r="J142" s="84">
        <v>15000</v>
      </c>
      <c r="K142" s="67"/>
    </row>
    <row r="143" spans="1:19" s="126" customFormat="1">
      <c r="A143" s="35">
        <v>1782</v>
      </c>
      <c r="B143" s="53" t="s">
        <v>56</v>
      </c>
      <c r="C143" s="97">
        <v>297600</v>
      </c>
      <c r="D143" s="98">
        <f t="shared" si="8"/>
        <v>282600</v>
      </c>
      <c r="E143" s="28">
        <f t="shared" si="6"/>
        <v>282720</v>
      </c>
      <c r="F143" s="93">
        <f t="shared" si="7"/>
        <v>270816</v>
      </c>
      <c r="H143" s="50">
        <f t="shared" si="9"/>
        <v>1782</v>
      </c>
      <c r="I143" s="50">
        <v>2015</v>
      </c>
      <c r="J143" s="84">
        <v>15000</v>
      </c>
      <c r="K143" s="67"/>
    </row>
    <row r="144" spans="1:19">
      <c r="A144" s="35">
        <v>1783</v>
      </c>
      <c r="B144" s="53" t="s">
        <v>57</v>
      </c>
      <c r="C144" s="97">
        <v>323100</v>
      </c>
      <c r="D144" s="98">
        <f t="shared" si="8"/>
        <v>308100</v>
      </c>
      <c r="E144" s="28">
        <f t="shared" si="6"/>
        <v>306945</v>
      </c>
      <c r="F144" s="93">
        <f t="shared" si="7"/>
        <v>294021</v>
      </c>
      <c r="H144" s="50">
        <f t="shared" si="9"/>
        <v>1783</v>
      </c>
      <c r="I144" s="50">
        <v>2015</v>
      </c>
      <c r="J144" s="84">
        <v>15000</v>
      </c>
      <c r="K144" s="67"/>
      <c r="M144" s="123"/>
    </row>
    <row r="145" spans="1:19" s="3" customFormat="1">
      <c r="A145" s="35"/>
      <c r="B145" s="30"/>
      <c r="C145" s="85"/>
      <c r="D145" s="83"/>
      <c r="E145" s="28"/>
      <c r="F145" s="93"/>
      <c r="G145" s="69"/>
      <c r="H145" s="63"/>
      <c r="I145" s="63"/>
      <c r="J145" s="64"/>
      <c r="K145" s="7"/>
    </row>
    <row r="146" spans="1:19">
      <c r="A146" s="35">
        <v>4493</v>
      </c>
      <c r="B146" s="25" t="s">
        <v>58</v>
      </c>
      <c r="C146" s="99">
        <v>336100</v>
      </c>
      <c r="D146" s="98">
        <f>C146-J146</f>
        <v>318100</v>
      </c>
      <c r="E146" s="28">
        <f t="shared" si="6"/>
        <v>319295</v>
      </c>
      <c r="F146" s="93">
        <f t="shared" si="7"/>
        <v>305851</v>
      </c>
      <c r="H146" s="50">
        <f>A146</f>
        <v>4493</v>
      </c>
      <c r="I146" s="50">
        <v>2015</v>
      </c>
      <c r="J146" s="84">
        <v>18000</v>
      </c>
      <c r="M146" s="123"/>
    </row>
    <row r="147" spans="1:19" s="126" customFormat="1">
      <c r="A147" s="35">
        <v>4492</v>
      </c>
      <c r="B147" s="25" t="s">
        <v>59</v>
      </c>
      <c r="C147" s="99">
        <v>380100</v>
      </c>
      <c r="D147" s="98">
        <f>C147-J147</f>
        <v>359100</v>
      </c>
      <c r="E147" s="28">
        <f t="shared" si="6"/>
        <v>361095</v>
      </c>
      <c r="F147" s="93">
        <f t="shared" si="7"/>
        <v>345891</v>
      </c>
      <c r="G147" s="123"/>
      <c r="H147" s="50">
        <f>A147</f>
        <v>4492</v>
      </c>
      <c r="I147" s="50">
        <v>2015</v>
      </c>
      <c r="J147" s="84">
        <v>21000</v>
      </c>
      <c r="K147" s="67"/>
      <c r="L147" s="123"/>
    </row>
    <row r="148" spans="1:19" s="128" customFormat="1">
      <c r="A148" s="35">
        <v>4497</v>
      </c>
      <c r="B148" s="25" t="s">
        <v>62</v>
      </c>
      <c r="C148" s="99">
        <v>420900</v>
      </c>
      <c r="D148" s="98">
        <f>C148-J148</f>
        <v>395900</v>
      </c>
      <c r="E148" s="28">
        <f t="shared" si="6"/>
        <v>399855</v>
      </c>
      <c r="F148" s="93">
        <f t="shared" si="7"/>
        <v>383019</v>
      </c>
      <c r="G148" s="123"/>
      <c r="H148" s="50">
        <f>A148</f>
        <v>4497</v>
      </c>
      <c r="I148" s="50">
        <v>2015</v>
      </c>
      <c r="J148" s="84">
        <v>25000</v>
      </c>
      <c r="K148" s="77"/>
    </row>
    <row r="149" spans="1:19" s="128" customFormat="1">
      <c r="A149" s="35">
        <v>4494</v>
      </c>
      <c r="B149" s="25" t="s">
        <v>73</v>
      </c>
      <c r="C149" s="99">
        <v>452400</v>
      </c>
      <c r="D149" s="98">
        <f>C149-J149</f>
        <v>427400</v>
      </c>
      <c r="E149" s="28">
        <f t="shared" si="6"/>
        <v>429780</v>
      </c>
      <c r="F149" s="93">
        <f t="shared" si="7"/>
        <v>411684</v>
      </c>
      <c r="G149" s="123"/>
      <c r="H149" s="50">
        <f>A149</f>
        <v>4494</v>
      </c>
      <c r="I149" s="50">
        <v>2015</v>
      </c>
      <c r="J149" s="84">
        <v>25000</v>
      </c>
      <c r="K149" s="77"/>
      <c r="L149" s="123"/>
    </row>
    <row r="150" spans="1:19" s="49" customFormat="1">
      <c r="A150" s="3"/>
      <c r="B150" s="3"/>
      <c r="C150" s="3"/>
      <c r="D150" s="3"/>
      <c r="E150" s="28"/>
      <c r="F150" s="93"/>
      <c r="G150" s="69"/>
      <c r="H150" s="63"/>
      <c r="I150" s="63"/>
      <c r="J150" s="64"/>
      <c r="K150" s="57"/>
    </row>
    <row r="151" spans="1:19">
      <c r="A151" s="35">
        <v>5392</v>
      </c>
      <c r="B151" s="25" t="s">
        <v>74</v>
      </c>
      <c r="C151" s="99">
        <v>449200</v>
      </c>
      <c r="D151" s="98">
        <f>C151-J151</f>
        <v>429200</v>
      </c>
      <c r="E151" s="28">
        <f t="shared" si="6"/>
        <v>426740</v>
      </c>
      <c r="F151" s="93">
        <f t="shared" si="7"/>
        <v>408772</v>
      </c>
      <c r="G151" s="41"/>
      <c r="H151" s="50">
        <f>A151</f>
        <v>5392</v>
      </c>
      <c r="I151" s="50">
        <v>2015</v>
      </c>
      <c r="J151" s="84">
        <v>20000</v>
      </c>
      <c r="M151" s="123"/>
    </row>
    <row r="152" spans="1:19" s="126" customFormat="1">
      <c r="A152" s="35">
        <v>5394</v>
      </c>
      <c r="B152" s="25" t="s">
        <v>75</v>
      </c>
      <c r="C152" s="99">
        <v>475000</v>
      </c>
      <c r="D152" s="98">
        <f>C152-J152</f>
        <v>455000</v>
      </c>
      <c r="E152" s="28">
        <f t="shared" si="6"/>
        <v>451250</v>
      </c>
      <c r="F152" s="93">
        <f t="shared" si="7"/>
        <v>432250</v>
      </c>
      <c r="G152" s="41"/>
      <c r="H152" s="50">
        <f>A152</f>
        <v>5394</v>
      </c>
      <c r="I152" s="50">
        <v>2015</v>
      </c>
      <c r="J152" s="84">
        <v>20000</v>
      </c>
      <c r="K152" s="7"/>
    </row>
    <row r="153" spans="1:19" s="126" customFormat="1">
      <c r="A153" s="35">
        <v>5396</v>
      </c>
      <c r="B153" s="25" t="s">
        <v>76</v>
      </c>
      <c r="C153" s="99">
        <v>521100</v>
      </c>
      <c r="D153" s="98">
        <f>C153-J153</f>
        <v>496100</v>
      </c>
      <c r="E153" s="28">
        <f t="shared" si="6"/>
        <v>495045</v>
      </c>
      <c r="F153" s="93">
        <f t="shared" si="7"/>
        <v>474201</v>
      </c>
      <c r="G153" s="128"/>
      <c r="H153" s="50">
        <f>A153</f>
        <v>5396</v>
      </c>
      <c r="I153" s="50">
        <v>2015</v>
      </c>
      <c r="J153" s="84">
        <v>25000</v>
      </c>
      <c r="K153" s="7"/>
    </row>
    <row r="154" spans="1:19" s="126" customFormat="1">
      <c r="A154" s="35">
        <v>5398</v>
      </c>
      <c r="B154" s="25" t="s">
        <v>77</v>
      </c>
      <c r="C154" s="99">
        <v>575900</v>
      </c>
      <c r="D154" s="98">
        <f>C154-J154</f>
        <v>545900</v>
      </c>
      <c r="E154" s="28">
        <f t="shared" si="6"/>
        <v>547105</v>
      </c>
      <c r="F154" s="93">
        <f t="shared" si="7"/>
        <v>524069</v>
      </c>
      <c r="G154" s="41"/>
      <c r="H154" s="50">
        <f>A154</f>
        <v>5398</v>
      </c>
      <c r="I154" s="50">
        <v>2015</v>
      </c>
      <c r="J154" s="84">
        <v>30000</v>
      </c>
      <c r="K154" s="67" t="s">
        <v>78</v>
      </c>
    </row>
    <row r="155" spans="1:19" s="126" customFormat="1">
      <c r="A155" s="35">
        <v>5399</v>
      </c>
      <c r="B155" s="25" t="s">
        <v>79</v>
      </c>
      <c r="C155" s="99">
        <v>696500</v>
      </c>
      <c r="D155" s="98">
        <f>C155-J155</f>
        <v>666500</v>
      </c>
      <c r="E155" s="28">
        <f t="shared" si="6"/>
        <v>661675</v>
      </c>
      <c r="F155" s="93">
        <f t="shared" si="7"/>
        <v>633815</v>
      </c>
      <c r="G155" s="41"/>
      <c r="H155" s="50">
        <f>A155</f>
        <v>5399</v>
      </c>
      <c r="I155" s="50">
        <v>2015</v>
      </c>
      <c r="J155" s="84">
        <v>30000</v>
      </c>
      <c r="K155" s="67"/>
    </row>
    <row r="156" spans="1:19" s="3" customFormat="1">
      <c r="A156" s="35"/>
      <c r="B156" s="30"/>
      <c r="C156" s="85"/>
      <c r="D156" s="83"/>
      <c r="E156" s="28"/>
      <c r="F156" s="93"/>
      <c r="G156" s="69"/>
      <c r="H156" s="63"/>
      <c r="I156" s="63"/>
      <c r="J156" s="64"/>
      <c r="K156" s="7"/>
    </row>
    <row r="157" spans="1:19">
      <c r="A157" s="35">
        <v>1251</v>
      </c>
      <c r="B157" s="25" t="s">
        <v>80</v>
      </c>
      <c r="C157" s="99">
        <v>337700</v>
      </c>
      <c r="D157" s="93">
        <f>C157-J157</f>
        <v>317700</v>
      </c>
      <c r="E157" s="28">
        <f t="shared" si="6"/>
        <v>320815</v>
      </c>
      <c r="F157" s="93">
        <f t="shared" si="7"/>
        <v>307307</v>
      </c>
      <c r="G157" s="126"/>
      <c r="H157" s="50">
        <f>A157</f>
        <v>1251</v>
      </c>
      <c r="I157" s="50">
        <v>2015</v>
      </c>
      <c r="J157" s="84">
        <v>20000</v>
      </c>
      <c r="K157" s="123"/>
      <c r="M157" s="123"/>
    </row>
    <row r="158" spans="1:19">
      <c r="A158" s="35">
        <v>1253</v>
      </c>
      <c r="B158" s="25" t="s">
        <v>81</v>
      </c>
      <c r="C158" s="99">
        <v>416200</v>
      </c>
      <c r="D158" s="93">
        <f>C158-J158</f>
        <v>376200</v>
      </c>
      <c r="E158" s="28">
        <f t="shared" si="6"/>
        <v>395390</v>
      </c>
      <c r="F158" s="93">
        <f t="shared" si="7"/>
        <v>378742</v>
      </c>
      <c r="G158" s="126"/>
      <c r="H158" s="50">
        <f>A158</f>
        <v>1253</v>
      </c>
      <c r="I158" s="50">
        <v>2015</v>
      </c>
      <c r="J158" s="84">
        <v>40000</v>
      </c>
      <c r="K158" s="123"/>
      <c r="M158" s="123"/>
    </row>
    <row r="159" spans="1:19" s="3" customFormat="1" ht="12" thickBot="1">
      <c r="A159" s="35"/>
      <c r="B159" s="30"/>
      <c r="C159" s="85"/>
      <c r="D159" s="85"/>
      <c r="E159" s="33"/>
      <c r="F159" s="33"/>
      <c r="G159" s="49"/>
      <c r="H159" s="63"/>
      <c r="I159" s="63"/>
      <c r="J159" s="64"/>
      <c r="K159" s="7"/>
    </row>
    <row r="160" spans="1:19" ht="12" thickBot="1">
      <c r="B160" s="30"/>
      <c r="C160" s="85"/>
      <c r="D160" s="83"/>
      <c r="E160" s="257" t="s">
        <v>63</v>
      </c>
      <c r="F160" s="258"/>
      <c r="G160" s="86"/>
      <c r="K160" s="57"/>
      <c r="L160" s="87"/>
      <c r="M160" s="123"/>
      <c r="S160" s="125"/>
    </row>
    <row r="161" spans="1:19" ht="12" thickBot="1">
      <c r="B161" s="30"/>
      <c r="C161" s="85"/>
      <c r="D161" s="83"/>
      <c r="E161" s="259">
        <v>0.05</v>
      </c>
      <c r="F161" s="258"/>
      <c r="G161" s="86"/>
      <c r="K161" s="57"/>
      <c r="L161" s="87"/>
      <c r="M161" s="123"/>
      <c r="S161" s="125"/>
    </row>
    <row r="162" spans="1:19" s="49" customFormat="1">
      <c r="A162" s="35">
        <v>6190</v>
      </c>
      <c r="B162" s="25" t="s">
        <v>64</v>
      </c>
      <c r="C162" s="99">
        <v>1258900</v>
      </c>
      <c r="D162" s="98"/>
      <c r="E162" s="260">
        <f>C162*0.95</f>
        <v>1195955</v>
      </c>
      <c r="F162" s="261"/>
      <c r="G162" s="41"/>
      <c r="H162" s="6"/>
      <c r="I162" s="6"/>
      <c r="J162" s="6"/>
      <c r="K162" s="10"/>
    </row>
    <row r="163" spans="1:19">
      <c r="A163" s="14"/>
      <c r="B163" s="110"/>
      <c r="C163" s="48"/>
      <c r="D163" s="14"/>
      <c r="E163" s="113"/>
      <c r="F163" s="113"/>
      <c r="J163" s="90"/>
      <c r="M163" s="123"/>
    </row>
    <row r="164" spans="1:19" s="3" customFormat="1">
      <c r="A164" s="262" t="s">
        <v>82</v>
      </c>
      <c r="B164" s="262"/>
      <c r="C164" s="262"/>
      <c r="D164" s="262"/>
      <c r="E164" s="262"/>
      <c r="F164" s="262"/>
      <c r="G164" s="262"/>
      <c r="H164" s="78"/>
      <c r="I164" s="78"/>
      <c r="J164" s="78"/>
      <c r="K164" s="7"/>
      <c r="L164" s="87"/>
      <c r="S164" s="88"/>
    </row>
    <row r="165" spans="1:19">
      <c r="B165" s="60"/>
      <c r="C165" s="60"/>
      <c r="D165" s="60"/>
      <c r="E165" s="60"/>
      <c r="F165" s="60"/>
      <c r="G165" s="41"/>
      <c r="L165" s="87"/>
      <c r="M165" s="123"/>
      <c r="S165" s="125"/>
    </row>
    <row r="166" spans="1:19">
      <c r="A166" s="263" t="s">
        <v>83</v>
      </c>
      <c r="B166" s="263"/>
      <c r="C166" s="263"/>
      <c r="D166" s="263"/>
      <c r="E166" s="263"/>
      <c r="F166" s="263"/>
      <c r="G166" s="263"/>
    </row>
    <row r="167" spans="1:19">
      <c r="A167" s="263" t="s">
        <v>84</v>
      </c>
      <c r="B167" s="263"/>
      <c r="C167" s="263"/>
      <c r="D167" s="263"/>
      <c r="E167" s="263"/>
      <c r="F167" s="263"/>
      <c r="G167" s="263"/>
    </row>
    <row r="168" spans="1:19">
      <c r="B168" s="112"/>
      <c r="C168" s="112"/>
      <c r="D168" s="112"/>
      <c r="E168" s="112"/>
      <c r="F168" s="112"/>
    </row>
    <row r="169" spans="1:19">
      <c r="A169" s="262" t="s">
        <v>85</v>
      </c>
      <c r="B169" s="262"/>
      <c r="C169" s="262"/>
      <c r="D169" s="262"/>
      <c r="E169" s="262"/>
      <c r="F169" s="262"/>
      <c r="G169" s="262"/>
      <c r="H169" s="80"/>
      <c r="I169" s="80"/>
      <c r="J169" s="80"/>
    </row>
  </sheetData>
  <mergeCells count="22">
    <mergeCell ref="A11:A12"/>
    <mergeCell ref="B11:B12"/>
    <mergeCell ref="E11:E12"/>
    <mergeCell ref="F11:F12"/>
    <mergeCell ref="B13:F13"/>
    <mergeCell ref="B4:F4"/>
    <mergeCell ref="B5:F5"/>
    <mergeCell ref="A7:G7"/>
    <mergeCell ref="E9:F9"/>
    <mergeCell ref="E10:F10"/>
    <mergeCell ref="H13:J13"/>
    <mergeCell ref="E88:F88"/>
    <mergeCell ref="E89:F89"/>
    <mergeCell ref="E90:F90"/>
    <mergeCell ref="A169:G169"/>
    <mergeCell ref="E160:F160"/>
    <mergeCell ref="E161:F161"/>
    <mergeCell ref="E162:F162"/>
    <mergeCell ref="A164:G164"/>
    <mergeCell ref="A166:G166"/>
    <mergeCell ref="A167:G167"/>
    <mergeCell ref="B92:F9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69"/>
  <sheetViews>
    <sheetView workbookViewId="0">
      <selection activeCell="D18" sqref="D18"/>
    </sheetView>
  </sheetViews>
  <sheetFormatPr baseColWidth="10" defaultRowHeight="11.25"/>
  <cols>
    <col min="1" max="1" width="6.28515625" style="109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123" bestFit="1" customWidth="1"/>
    <col min="6" max="6" width="11.28515625" style="123" bestFit="1" customWidth="1"/>
    <col min="7" max="7" width="11.42578125" style="123"/>
    <col min="8" max="10" width="11.42578125" style="6"/>
    <col min="11" max="11" width="11.42578125" style="7"/>
    <col min="12" max="12" width="11.42578125" style="123"/>
    <col min="13" max="13" width="11.42578125" style="125"/>
    <col min="14" max="16384" width="11.42578125" style="123"/>
  </cols>
  <sheetData>
    <row r="1" spans="1:13">
      <c r="F1" s="124"/>
      <c r="G1" s="124"/>
      <c r="H1" s="5"/>
    </row>
    <row r="2" spans="1:13">
      <c r="F2" s="9" t="s">
        <v>97</v>
      </c>
      <c r="H2" s="10"/>
    </row>
    <row r="4" spans="1:13">
      <c r="B4" s="262" t="s">
        <v>1</v>
      </c>
      <c r="C4" s="262"/>
      <c r="D4" s="262"/>
      <c r="E4" s="262"/>
      <c r="F4" s="262"/>
      <c r="J4" s="3"/>
    </row>
    <row r="5" spans="1:13">
      <c r="B5" s="265" t="s">
        <v>98</v>
      </c>
      <c r="C5" s="265"/>
      <c r="D5" s="265"/>
      <c r="E5" s="265"/>
      <c r="F5" s="26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66" t="s">
        <v>99</v>
      </c>
      <c r="B7" s="266"/>
      <c r="C7" s="266"/>
      <c r="D7" s="266"/>
      <c r="E7" s="266"/>
      <c r="F7" s="266"/>
      <c r="G7" s="266"/>
    </row>
    <row r="8" spans="1:13" s="3" customFormat="1" ht="12" thickBot="1">
      <c r="A8" s="108"/>
      <c r="B8" s="114"/>
      <c r="C8" s="114"/>
      <c r="D8" s="114"/>
      <c r="E8" s="114"/>
      <c r="F8" s="114"/>
      <c r="H8" s="6"/>
      <c r="I8" s="6"/>
      <c r="J8" s="6"/>
      <c r="K8" s="72"/>
      <c r="M8" s="88"/>
    </row>
    <row r="9" spans="1:13" ht="12" thickBot="1">
      <c r="B9" s="109"/>
      <c r="C9" s="109"/>
      <c r="D9" s="109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67" t="s">
        <v>7</v>
      </c>
      <c r="B11" s="267" t="s">
        <v>8</v>
      </c>
      <c r="C11" s="17" t="s">
        <v>9</v>
      </c>
      <c r="D11" s="18" t="s">
        <v>10</v>
      </c>
      <c r="E11" s="270" t="s">
        <v>11</v>
      </c>
      <c r="F11" s="270" t="s">
        <v>12</v>
      </c>
      <c r="J11" s="90"/>
      <c r="M11" s="123"/>
    </row>
    <row r="12" spans="1:13" ht="12" thickBot="1">
      <c r="A12" s="268"/>
      <c r="B12" s="269"/>
      <c r="C12" s="20" t="s">
        <v>13</v>
      </c>
      <c r="D12" s="21" t="s">
        <v>14</v>
      </c>
      <c r="E12" s="271"/>
      <c r="F12" s="271"/>
      <c r="J12" s="90"/>
      <c r="M12" s="123"/>
    </row>
    <row r="13" spans="1:13">
      <c r="A13" s="22"/>
      <c r="B13" s="264" t="s">
        <v>15</v>
      </c>
      <c r="C13" s="264"/>
      <c r="D13" s="264"/>
      <c r="E13" s="264"/>
      <c r="F13" s="264"/>
      <c r="H13" s="272" t="s">
        <v>16</v>
      </c>
      <c r="I13" s="272"/>
      <c r="J13" s="272"/>
      <c r="M13" s="123"/>
    </row>
    <row r="14" spans="1:13">
      <c r="A14" s="22"/>
      <c r="B14" s="23"/>
      <c r="C14" s="24"/>
      <c r="D14" s="23"/>
      <c r="E14" s="23"/>
      <c r="F14" s="23"/>
      <c r="J14" s="90"/>
      <c r="M14" s="123"/>
    </row>
    <row r="15" spans="1:13">
      <c r="A15" s="109">
        <v>1091</v>
      </c>
      <c r="B15" s="25" t="s">
        <v>17</v>
      </c>
      <c r="C15" s="97">
        <v>180100</v>
      </c>
      <c r="D15" s="98"/>
      <c r="E15" s="28"/>
      <c r="F15" s="93"/>
      <c r="J15" s="90"/>
      <c r="M15" s="123"/>
    </row>
    <row r="16" spans="1:13">
      <c r="A16" s="109">
        <v>1093</v>
      </c>
      <c r="B16" s="25" t="s">
        <v>18</v>
      </c>
      <c r="C16" s="97">
        <v>190000</v>
      </c>
      <c r="D16" s="98"/>
      <c r="E16" s="28"/>
      <c r="F16" s="93"/>
      <c r="J16" s="90"/>
      <c r="M16" s="123"/>
    </row>
    <row r="17" spans="1:13">
      <c r="A17" s="109">
        <v>1092</v>
      </c>
      <c r="B17" s="25" t="s">
        <v>19</v>
      </c>
      <c r="C17" s="97">
        <v>191100</v>
      </c>
      <c r="D17" s="98">
        <f>C17-J17</f>
        <v>186100</v>
      </c>
      <c r="E17" s="28"/>
      <c r="F17" s="93"/>
      <c r="H17" s="50">
        <f>A17</f>
        <v>1092</v>
      </c>
      <c r="I17" s="50">
        <v>2016</v>
      </c>
      <c r="J17" s="84">
        <v>5000</v>
      </c>
      <c r="M17" s="123"/>
    </row>
    <row r="18" spans="1:13">
      <c r="A18" s="109">
        <v>1094</v>
      </c>
      <c r="B18" s="25" t="s">
        <v>20</v>
      </c>
      <c r="C18" s="97">
        <v>200900</v>
      </c>
      <c r="D18" s="98">
        <f>C18-J18</f>
        <v>195900</v>
      </c>
      <c r="E18" s="28"/>
      <c r="F18" s="93"/>
      <c r="H18" s="50">
        <f>A18</f>
        <v>1094</v>
      </c>
      <c r="I18" s="50">
        <v>2016</v>
      </c>
      <c r="J18" s="84">
        <v>5000</v>
      </c>
      <c r="M18" s="123"/>
    </row>
    <row r="19" spans="1:13">
      <c r="B19" s="30"/>
      <c r="C19" s="82"/>
      <c r="D19" s="83"/>
      <c r="E19" s="33"/>
      <c r="F19" s="85"/>
      <c r="J19" s="90"/>
      <c r="M19" s="123"/>
    </row>
    <row r="20" spans="1:13">
      <c r="A20" s="109">
        <v>1062</v>
      </c>
      <c r="B20" s="25" t="s">
        <v>21</v>
      </c>
      <c r="C20" s="97">
        <v>246000</v>
      </c>
      <c r="D20" s="98"/>
      <c r="E20" s="28"/>
      <c r="F20" s="93"/>
      <c r="J20" s="90"/>
      <c r="M20" s="123"/>
    </row>
    <row r="21" spans="1:13">
      <c r="A21" s="109">
        <v>1061</v>
      </c>
      <c r="B21" s="25" t="s">
        <v>22</v>
      </c>
      <c r="C21" s="97">
        <v>236600</v>
      </c>
      <c r="D21" s="98"/>
      <c r="E21" s="28"/>
      <c r="F21" s="93"/>
      <c r="J21" s="90"/>
      <c r="M21" s="123"/>
    </row>
    <row r="22" spans="1:13">
      <c r="A22" s="109">
        <v>1060</v>
      </c>
      <c r="B22" s="25" t="s">
        <v>23</v>
      </c>
      <c r="C22" s="97">
        <v>224600</v>
      </c>
      <c r="D22" s="98"/>
      <c r="E22" s="28"/>
      <c r="F22" s="93"/>
      <c r="H22" s="6" t="s">
        <v>4</v>
      </c>
      <c r="J22" s="90"/>
      <c r="M22" s="123"/>
    </row>
    <row r="23" spans="1:13">
      <c r="B23" s="30"/>
      <c r="C23" s="82"/>
      <c r="D23" s="83"/>
      <c r="E23" s="33"/>
      <c r="F23" s="85"/>
      <c r="J23" s="90"/>
      <c r="M23" s="123"/>
    </row>
    <row r="24" spans="1:13">
      <c r="A24" s="35">
        <v>7401</v>
      </c>
      <c r="B24" s="25" t="s">
        <v>24</v>
      </c>
      <c r="C24" s="99">
        <v>465700</v>
      </c>
      <c r="D24" s="98"/>
      <c r="E24" s="37"/>
      <c r="F24" s="28"/>
      <c r="J24" s="90"/>
      <c r="M24" s="123"/>
    </row>
    <row r="25" spans="1:13">
      <c r="A25" s="35">
        <v>7441</v>
      </c>
      <c r="B25" s="25" t="s">
        <v>25</v>
      </c>
      <c r="C25" s="99">
        <v>506700</v>
      </c>
      <c r="D25" s="98"/>
      <c r="E25" s="37"/>
      <c r="F25" s="28"/>
      <c r="J25" s="90"/>
      <c r="M25" s="123"/>
    </row>
    <row r="26" spans="1:13">
      <c r="A26" s="35">
        <v>7440</v>
      </c>
      <c r="B26" s="25" t="s">
        <v>26</v>
      </c>
      <c r="C26" s="99">
        <v>559200</v>
      </c>
      <c r="D26" s="98"/>
      <c r="E26" s="28"/>
      <c r="F26" s="28"/>
      <c r="J26" s="90"/>
      <c r="M26" s="123"/>
    </row>
    <row r="27" spans="1:13" ht="12" thickBot="1">
      <c r="B27" s="30"/>
      <c r="C27" s="82"/>
      <c r="D27" s="83"/>
      <c r="E27" s="33"/>
      <c r="F27" s="85"/>
      <c r="J27" s="90"/>
      <c r="M27" s="123"/>
    </row>
    <row r="28" spans="1:13" ht="12" thickBot="1">
      <c r="B28" s="30"/>
      <c r="C28" s="82"/>
      <c r="D28" s="83"/>
      <c r="E28" s="38" t="s">
        <v>27</v>
      </c>
      <c r="F28" s="38" t="s">
        <v>28</v>
      </c>
      <c r="J28" s="90"/>
      <c r="M28" s="123"/>
    </row>
    <row r="29" spans="1:13">
      <c r="A29" s="35">
        <v>5603</v>
      </c>
      <c r="B29" s="53" t="s">
        <v>66</v>
      </c>
      <c r="C29" s="97">
        <v>367200</v>
      </c>
      <c r="D29" s="93"/>
      <c r="E29" s="37">
        <f>C29*0.96</f>
        <v>352512</v>
      </c>
      <c r="F29" s="28">
        <f>C29*0.93</f>
        <v>341496</v>
      </c>
      <c r="J29" s="90"/>
      <c r="M29" s="123"/>
    </row>
    <row r="30" spans="1:13">
      <c r="A30" s="35">
        <v>5601</v>
      </c>
      <c r="B30" s="53" t="s">
        <v>67</v>
      </c>
      <c r="C30" s="97">
        <v>370300</v>
      </c>
      <c r="D30" s="93"/>
      <c r="E30" s="37">
        <f>C30*0.96</f>
        <v>355488</v>
      </c>
      <c r="F30" s="28">
        <f>C30*0.93</f>
        <v>344379</v>
      </c>
      <c r="J30" s="90"/>
      <c r="M30" s="123"/>
    </row>
    <row r="31" spans="1:13">
      <c r="A31" s="35">
        <v>5611</v>
      </c>
      <c r="B31" s="25" t="s">
        <v>68</v>
      </c>
      <c r="C31" s="47">
        <v>443700</v>
      </c>
      <c r="D31" s="93"/>
      <c r="E31" s="37">
        <f>C31*0.96</f>
        <v>425952</v>
      </c>
      <c r="F31" s="28">
        <f>C31*0.93</f>
        <v>412641</v>
      </c>
      <c r="J31" s="90"/>
      <c r="M31" s="123"/>
    </row>
    <row r="32" spans="1:13">
      <c r="B32" s="30"/>
      <c r="C32" s="82"/>
      <c r="D32" s="83"/>
      <c r="E32" s="113"/>
      <c r="F32" s="113"/>
      <c r="J32" s="90"/>
      <c r="M32" s="123"/>
    </row>
    <row r="33" spans="1:13">
      <c r="A33" s="35">
        <v>7494</v>
      </c>
      <c r="B33" s="25" t="s">
        <v>29</v>
      </c>
      <c r="C33" s="99">
        <v>253300</v>
      </c>
      <c r="D33" s="98"/>
      <c r="E33" s="37">
        <f>C33*0.96</f>
        <v>243168</v>
      </c>
      <c r="F33" s="28">
        <f>C33*0.93</f>
        <v>235569</v>
      </c>
      <c r="J33" s="90"/>
      <c r="M33" s="123"/>
    </row>
    <row r="34" spans="1:13">
      <c r="A34" s="35">
        <v>7493</v>
      </c>
      <c r="B34" s="39" t="s">
        <v>30</v>
      </c>
      <c r="C34" s="99">
        <v>274300</v>
      </c>
      <c r="D34" s="98"/>
      <c r="E34" s="37">
        <f>C34*0.96</f>
        <v>263328</v>
      </c>
      <c r="F34" s="28">
        <f>C34*0.93</f>
        <v>255099</v>
      </c>
      <c r="J34" s="90"/>
      <c r="M34" s="123"/>
    </row>
    <row r="35" spans="1:13">
      <c r="A35" s="35">
        <v>7497</v>
      </c>
      <c r="B35" s="25" t="s">
        <v>31</v>
      </c>
      <c r="C35" s="99">
        <v>313600</v>
      </c>
      <c r="D35" s="98"/>
      <c r="E35" s="37">
        <f>C35*0.96</f>
        <v>301056</v>
      </c>
      <c r="F35" s="28">
        <f>C35*0.93</f>
        <v>291648</v>
      </c>
      <c r="J35" s="90"/>
      <c r="M35" s="123"/>
    </row>
    <row r="36" spans="1:13">
      <c r="A36" s="35">
        <v>7495</v>
      </c>
      <c r="B36" s="25" t="s">
        <v>32</v>
      </c>
      <c r="C36" s="99">
        <v>327900</v>
      </c>
      <c r="D36" s="98"/>
      <c r="E36" s="37">
        <f>C36*0.96</f>
        <v>314784</v>
      </c>
      <c r="F36" s="28">
        <f>C36*0.93</f>
        <v>304947</v>
      </c>
      <c r="J36" s="90"/>
      <c r="M36" s="123"/>
    </row>
    <row r="37" spans="1:13">
      <c r="B37" s="30"/>
      <c r="C37" s="82"/>
      <c r="D37" s="83"/>
      <c r="E37" s="33"/>
      <c r="F37" s="85"/>
      <c r="J37" s="90"/>
      <c r="M37" s="123"/>
    </row>
    <row r="38" spans="1:13">
      <c r="A38" s="35">
        <v>6981</v>
      </c>
      <c r="B38" s="25" t="s">
        <v>33</v>
      </c>
      <c r="C38" s="99">
        <v>495000</v>
      </c>
      <c r="D38" s="40"/>
      <c r="E38" s="37">
        <f>C38*0.96</f>
        <v>475200</v>
      </c>
      <c r="F38" s="28">
        <f>C38*0.93</f>
        <v>460350</v>
      </c>
      <c r="G38" s="41"/>
      <c r="H38" s="42"/>
      <c r="I38" s="42"/>
      <c r="J38" s="81"/>
      <c r="M38" s="123"/>
    </row>
    <row r="39" spans="1:13">
      <c r="A39" s="35">
        <v>6980</v>
      </c>
      <c r="B39" s="25" t="s">
        <v>34</v>
      </c>
      <c r="C39" s="99">
        <v>558200</v>
      </c>
      <c r="D39" s="40"/>
      <c r="E39" s="37">
        <f>C39*0.96</f>
        <v>535872</v>
      </c>
      <c r="F39" s="28">
        <f>C39*0.93</f>
        <v>519126</v>
      </c>
      <c r="G39" s="41"/>
      <c r="H39" s="42"/>
      <c r="I39" s="42"/>
      <c r="J39" s="81"/>
      <c r="M39" s="123"/>
    </row>
    <row r="40" spans="1:13">
      <c r="A40" s="35">
        <v>6987</v>
      </c>
      <c r="B40" s="25" t="s">
        <v>35</v>
      </c>
      <c r="C40" s="99">
        <v>627100</v>
      </c>
      <c r="D40" s="40"/>
      <c r="E40" s="37">
        <f>C40*0.96</f>
        <v>602016</v>
      </c>
      <c r="F40" s="28">
        <f>C40*0.93</f>
        <v>583203</v>
      </c>
      <c r="G40" s="41"/>
      <c r="H40" s="42"/>
      <c r="I40" s="42"/>
      <c r="J40" s="81"/>
      <c r="M40" s="123"/>
    </row>
    <row r="41" spans="1:13">
      <c r="A41" s="35">
        <v>6986</v>
      </c>
      <c r="B41" s="25" t="s">
        <v>36</v>
      </c>
      <c r="C41" s="99">
        <v>648600</v>
      </c>
      <c r="D41" s="40"/>
      <c r="E41" s="37">
        <f>C41*0.96</f>
        <v>622656</v>
      </c>
      <c r="F41" s="28">
        <f>C41*0.93</f>
        <v>603198</v>
      </c>
      <c r="G41" s="41"/>
      <c r="H41" s="42"/>
      <c r="I41" s="42"/>
      <c r="J41" s="81"/>
      <c r="M41" s="123"/>
    </row>
    <row r="42" spans="1:13">
      <c r="B42" s="30"/>
      <c r="C42" s="82"/>
      <c r="D42" s="83"/>
      <c r="E42" s="33"/>
      <c r="F42" s="85"/>
      <c r="J42" s="90"/>
      <c r="M42" s="123"/>
    </row>
    <row r="43" spans="1:13">
      <c r="A43" s="35">
        <v>7986</v>
      </c>
      <c r="B43" s="25" t="s">
        <v>37</v>
      </c>
      <c r="C43" s="99">
        <v>797300</v>
      </c>
      <c r="D43" s="44"/>
      <c r="E43" s="37">
        <f>C43*0.96</f>
        <v>765408</v>
      </c>
      <c r="F43" s="28">
        <f>C43*0.93</f>
        <v>741489</v>
      </c>
      <c r="J43" s="90"/>
      <c r="M43" s="123"/>
    </row>
    <row r="44" spans="1:13">
      <c r="A44" s="35">
        <v>7983</v>
      </c>
      <c r="B44" s="25" t="s">
        <v>38</v>
      </c>
      <c r="C44" s="99">
        <v>862600</v>
      </c>
      <c r="D44" s="44"/>
      <c r="E44" s="37">
        <f>C44*0.96</f>
        <v>828096</v>
      </c>
      <c r="F44" s="28">
        <f>C44*0.93</f>
        <v>802218</v>
      </c>
      <c r="J44" s="90"/>
      <c r="M44" s="123"/>
    </row>
    <row r="45" spans="1:13">
      <c r="B45" s="30"/>
      <c r="C45" s="82"/>
      <c r="D45" s="83"/>
      <c r="E45" s="33"/>
      <c r="F45" s="85"/>
      <c r="J45" s="90"/>
      <c r="M45" s="123"/>
    </row>
    <row r="46" spans="1:13">
      <c r="A46" s="35">
        <v>8107</v>
      </c>
      <c r="B46" s="25" t="s">
        <v>39</v>
      </c>
      <c r="C46" s="99">
        <v>572500</v>
      </c>
      <c r="D46" s="98"/>
      <c r="E46" s="37">
        <f>C46*0.96</f>
        <v>549600</v>
      </c>
      <c r="F46" s="28">
        <f>C46*0.93</f>
        <v>532425</v>
      </c>
      <c r="J46" s="90"/>
      <c r="M46" s="123"/>
    </row>
    <row r="47" spans="1:13">
      <c r="A47" s="35">
        <v>8127</v>
      </c>
      <c r="B47" s="25" t="s">
        <v>40</v>
      </c>
      <c r="C47" s="99">
        <v>711500</v>
      </c>
      <c r="D47" s="45"/>
      <c r="E47" s="37">
        <f>C47*0.96</f>
        <v>683040</v>
      </c>
      <c r="F47" s="28">
        <f>C47*0.93</f>
        <v>661695</v>
      </c>
      <c r="J47" s="90"/>
      <c r="M47" s="123"/>
    </row>
    <row r="48" spans="1:13">
      <c r="A48" s="35"/>
      <c r="B48" s="30"/>
      <c r="C48" s="82"/>
      <c r="D48" s="46"/>
      <c r="E48" s="33"/>
      <c r="F48" s="33"/>
      <c r="J48" s="90"/>
      <c r="M48" s="123"/>
    </row>
    <row r="49" spans="1:13">
      <c r="A49" s="35">
        <v>2201</v>
      </c>
      <c r="B49" s="25" t="s">
        <v>41</v>
      </c>
      <c r="C49" s="47">
        <v>212900</v>
      </c>
      <c r="D49" s="98">
        <f>C49-J49</f>
        <v>207900</v>
      </c>
      <c r="E49" s="37">
        <f>C49*0.96</f>
        <v>204384</v>
      </c>
      <c r="F49" s="28">
        <f>C49*0.93</f>
        <v>197997</v>
      </c>
      <c r="H49" s="50">
        <f>A49</f>
        <v>2201</v>
      </c>
      <c r="I49" s="50">
        <v>2016</v>
      </c>
      <c r="J49" s="84">
        <v>5000</v>
      </c>
      <c r="M49" s="123"/>
    </row>
    <row r="50" spans="1:13">
      <c r="A50" s="35">
        <v>2202</v>
      </c>
      <c r="B50" s="25" t="s">
        <v>42</v>
      </c>
      <c r="C50" s="47">
        <v>219800</v>
      </c>
      <c r="D50" s="98">
        <f>C50-J50</f>
        <v>214800</v>
      </c>
      <c r="E50" s="37">
        <f>C50*0.96</f>
        <v>211008</v>
      </c>
      <c r="F50" s="28">
        <f>C50*0.93</f>
        <v>204414</v>
      </c>
      <c r="H50" s="50">
        <f>A50</f>
        <v>2202</v>
      </c>
      <c r="I50" s="50">
        <v>2016</v>
      </c>
      <c r="J50" s="84">
        <v>5000</v>
      </c>
      <c r="M50" s="123"/>
    </row>
    <row r="51" spans="1:13">
      <c r="A51" s="35">
        <v>2203</v>
      </c>
      <c r="B51" s="25" t="s">
        <v>43</v>
      </c>
      <c r="C51" s="47">
        <v>190800</v>
      </c>
      <c r="D51" s="98"/>
      <c r="E51" s="37">
        <f>C51*0.96</f>
        <v>183168</v>
      </c>
      <c r="F51" s="28">
        <f>C51*0.93</f>
        <v>177444</v>
      </c>
      <c r="J51" s="90"/>
      <c r="M51" s="123"/>
    </row>
    <row r="52" spans="1:13" ht="12" thickBot="1">
      <c r="A52" s="35"/>
      <c r="B52" s="30"/>
      <c r="C52" s="100"/>
      <c r="D52" s="83"/>
      <c r="E52" s="33"/>
      <c r="F52" s="33"/>
      <c r="J52" s="90"/>
      <c r="M52" s="123"/>
    </row>
    <row r="53" spans="1:13" ht="12" thickBot="1">
      <c r="E53" s="38" t="s">
        <v>44</v>
      </c>
      <c r="F53" s="38" t="s">
        <v>69</v>
      </c>
      <c r="J53" s="90"/>
      <c r="M53" s="123"/>
    </row>
    <row r="54" spans="1:13">
      <c r="A54" s="109">
        <v>1080</v>
      </c>
      <c r="B54" s="25" t="s">
        <v>70</v>
      </c>
      <c r="C54" s="99">
        <v>202900</v>
      </c>
      <c r="D54" s="98">
        <f>C54-J54</f>
        <v>197900</v>
      </c>
      <c r="E54" s="28">
        <f>C54*0.95</f>
        <v>192755</v>
      </c>
      <c r="F54" s="93">
        <f>C54*0.92</f>
        <v>186668</v>
      </c>
      <c r="H54" s="50">
        <f>A54</f>
        <v>1080</v>
      </c>
      <c r="I54" s="50">
        <v>2016</v>
      </c>
      <c r="J54" s="84">
        <v>5000</v>
      </c>
      <c r="M54" s="123"/>
    </row>
    <row r="55" spans="1:13">
      <c r="A55" s="109">
        <v>1081</v>
      </c>
      <c r="B55" s="25" t="s">
        <v>71</v>
      </c>
      <c r="C55" s="99">
        <v>222400</v>
      </c>
      <c r="D55" s="98">
        <f>C55-J55</f>
        <v>217400</v>
      </c>
      <c r="E55" s="28">
        <f>C55*0.95</f>
        <v>211280</v>
      </c>
      <c r="F55" s="93">
        <f>C55*0.92</f>
        <v>204608</v>
      </c>
      <c r="H55" s="50">
        <f>A55</f>
        <v>1081</v>
      </c>
      <c r="I55" s="50">
        <v>2016</v>
      </c>
      <c r="J55" s="84">
        <v>5000</v>
      </c>
      <c r="M55" s="123"/>
    </row>
    <row r="56" spans="1:13">
      <c r="A56" s="109">
        <v>1083</v>
      </c>
      <c r="B56" s="25" t="s">
        <v>72</v>
      </c>
      <c r="C56" s="99">
        <v>234300</v>
      </c>
      <c r="D56" s="98">
        <f>C56-J56</f>
        <v>229300</v>
      </c>
      <c r="E56" s="28">
        <f>C56*0.95</f>
        <v>222585</v>
      </c>
      <c r="F56" s="93">
        <f>C56*0.92</f>
        <v>215556</v>
      </c>
      <c r="H56" s="50">
        <f>A56</f>
        <v>1083</v>
      </c>
      <c r="I56" s="50">
        <v>2016</v>
      </c>
      <c r="J56" s="84">
        <v>5000</v>
      </c>
      <c r="M56" s="123"/>
    </row>
    <row r="57" spans="1:13" ht="12" thickBot="1">
      <c r="B57" s="30"/>
      <c r="C57" s="82"/>
      <c r="D57" s="83"/>
      <c r="E57" s="33"/>
      <c r="F57" s="85"/>
      <c r="J57" s="90"/>
      <c r="M57" s="123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90"/>
      <c r="M58" s="123"/>
    </row>
    <row r="59" spans="1:13">
      <c r="A59" s="35">
        <v>2592</v>
      </c>
      <c r="B59" s="25" t="s">
        <v>46</v>
      </c>
      <c r="C59" s="99">
        <v>335200</v>
      </c>
      <c r="D59" s="98">
        <f>C59-J59</f>
        <v>315200</v>
      </c>
      <c r="E59" s="28">
        <f>C59*0.95</f>
        <v>318440</v>
      </c>
      <c r="F59" s="93">
        <f>C59*0.91</f>
        <v>305032</v>
      </c>
      <c r="H59" s="50">
        <f>A59</f>
        <v>2592</v>
      </c>
      <c r="I59" s="50">
        <v>2016</v>
      </c>
      <c r="J59" s="84">
        <v>20000</v>
      </c>
      <c r="M59" s="123"/>
    </row>
    <row r="60" spans="1:13">
      <c r="A60" s="35">
        <v>2593</v>
      </c>
      <c r="B60" s="25" t="s">
        <v>47</v>
      </c>
      <c r="C60" s="99">
        <v>371700</v>
      </c>
      <c r="D60" s="98">
        <f>C60-J60</f>
        <v>351700</v>
      </c>
      <c r="E60" s="28">
        <f>C60*0.95</f>
        <v>353115</v>
      </c>
      <c r="F60" s="93">
        <f>C60*0.91</f>
        <v>338247</v>
      </c>
      <c r="H60" s="50">
        <f>A60</f>
        <v>2593</v>
      </c>
      <c r="I60" s="50">
        <v>2016</v>
      </c>
      <c r="J60" s="84">
        <v>20000</v>
      </c>
      <c r="M60" s="123"/>
    </row>
    <row r="61" spans="1:13">
      <c r="A61" s="35">
        <v>2594</v>
      </c>
      <c r="B61" s="25" t="s">
        <v>48</v>
      </c>
      <c r="C61" s="99">
        <v>400700</v>
      </c>
      <c r="D61" s="98">
        <f>C61-J61</f>
        <v>380700</v>
      </c>
      <c r="E61" s="28">
        <f>C61*0.95</f>
        <v>380665</v>
      </c>
      <c r="F61" s="93">
        <f>C61*0.91</f>
        <v>364637</v>
      </c>
      <c r="H61" s="50">
        <f>A61</f>
        <v>2594</v>
      </c>
      <c r="I61" s="50">
        <v>2016</v>
      </c>
      <c r="J61" s="84">
        <v>20000</v>
      </c>
      <c r="M61" s="123"/>
    </row>
    <row r="62" spans="1:13">
      <c r="A62" s="35">
        <v>2590</v>
      </c>
      <c r="B62" s="25" t="s">
        <v>49</v>
      </c>
      <c r="C62" s="99">
        <v>438000</v>
      </c>
      <c r="D62" s="98">
        <f>C62-J62</f>
        <v>418000</v>
      </c>
      <c r="E62" s="28">
        <f>C62*0.95</f>
        <v>416100</v>
      </c>
      <c r="F62" s="93">
        <f>C62*0.91</f>
        <v>398580</v>
      </c>
      <c r="H62" s="50">
        <f>A62</f>
        <v>2590</v>
      </c>
      <c r="I62" s="50">
        <v>2016</v>
      </c>
      <c r="J62" s="84">
        <v>20000</v>
      </c>
      <c r="M62" s="123"/>
    </row>
    <row r="63" spans="1:13">
      <c r="A63" s="35">
        <v>2595</v>
      </c>
      <c r="B63" s="25" t="s">
        <v>50</v>
      </c>
      <c r="C63" s="99">
        <v>459200</v>
      </c>
      <c r="D63" s="98">
        <f>C63-J63</f>
        <v>439200</v>
      </c>
      <c r="E63" s="28">
        <f>C63*0.95</f>
        <v>436240</v>
      </c>
      <c r="F63" s="93">
        <f>C63*0.91</f>
        <v>417872</v>
      </c>
      <c r="H63" s="50">
        <f>A63</f>
        <v>2595</v>
      </c>
      <c r="I63" s="50">
        <v>2016</v>
      </c>
      <c r="J63" s="84">
        <v>20000</v>
      </c>
      <c r="M63" s="123"/>
    </row>
    <row r="64" spans="1:13">
      <c r="B64" s="30"/>
      <c r="C64" s="82"/>
      <c r="D64" s="83"/>
      <c r="E64" s="33"/>
      <c r="F64" s="85"/>
      <c r="J64" s="90"/>
      <c r="M64" s="123"/>
    </row>
    <row r="65" spans="1:13">
      <c r="A65" s="48">
        <v>1784</v>
      </c>
      <c r="B65" s="25" t="s">
        <v>51</v>
      </c>
      <c r="C65" s="99">
        <v>239900</v>
      </c>
      <c r="D65" s="98">
        <f>C65-J65</f>
        <v>231900</v>
      </c>
      <c r="E65" s="28">
        <f t="shared" ref="E65:E71" si="0">C65*0.95</f>
        <v>227905</v>
      </c>
      <c r="F65" s="93">
        <f t="shared" ref="F65:F71" si="1">C65*0.91</f>
        <v>218309</v>
      </c>
      <c r="G65" s="126"/>
      <c r="H65" s="50">
        <f t="shared" ref="H65:H70" si="2">A65</f>
        <v>1784</v>
      </c>
      <c r="I65" s="50">
        <v>2016</v>
      </c>
      <c r="J65" s="84">
        <v>8000</v>
      </c>
      <c r="M65" s="123"/>
    </row>
    <row r="66" spans="1:13">
      <c r="A66" s="48">
        <v>1797</v>
      </c>
      <c r="B66" s="25" t="s">
        <v>52</v>
      </c>
      <c r="C66" s="99">
        <v>253000</v>
      </c>
      <c r="D66" s="98">
        <f t="shared" ref="D66:D71" si="3">C66-J66</f>
        <v>245000</v>
      </c>
      <c r="E66" s="28">
        <f t="shared" si="0"/>
        <v>240350</v>
      </c>
      <c r="F66" s="93">
        <f t="shared" si="1"/>
        <v>230230</v>
      </c>
      <c r="G66" s="126"/>
      <c r="H66" s="50">
        <f t="shared" si="2"/>
        <v>1797</v>
      </c>
      <c r="I66" s="50">
        <v>2016</v>
      </c>
      <c r="J66" s="84">
        <v>8000</v>
      </c>
      <c r="M66" s="123"/>
    </row>
    <row r="67" spans="1:13">
      <c r="A67" s="35">
        <v>1796</v>
      </c>
      <c r="B67" s="25" t="s">
        <v>53</v>
      </c>
      <c r="C67" s="99">
        <v>257500</v>
      </c>
      <c r="D67" s="98">
        <f t="shared" si="3"/>
        <v>249500</v>
      </c>
      <c r="E67" s="28">
        <f t="shared" si="0"/>
        <v>244625</v>
      </c>
      <c r="F67" s="93">
        <f t="shared" si="1"/>
        <v>234325</v>
      </c>
      <c r="G67" s="126"/>
      <c r="H67" s="50">
        <f t="shared" si="2"/>
        <v>1796</v>
      </c>
      <c r="I67" s="50">
        <v>2016</v>
      </c>
      <c r="J67" s="84">
        <v>8000</v>
      </c>
      <c r="M67" s="123"/>
    </row>
    <row r="68" spans="1:13">
      <c r="A68" s="35">
        <v>1794</v>
      </c>
      <c r="B68" s="25" t="s">
        <v>54</v>
      </c>
      <c r="C68" s="99">
        <v>288500</v>
      </c>
      <c r="D68" s="98">
        <f t="shared" si="3"/>
        <v>280500</v>
      </c>
      <c r="E68" s="28">
        <f t="shared" si="0"/>
        <v>274075</v>
      </c>
      <c r="F68" s="93">
        <f t="shared" si="1"/>
        <v>262535</v>
      </c>
      <c r="G68" s="126"/>
      <c r="H68" s="50">
        <f t="shared" si="2"/>
        <v>1794</v>
      </c>
      <c r="I68" s="50">
        <v>2016</v>
      </c>
      <c r="J68" s="84">
        <v>8000</v>
      </c>
      <c r="M68" s="123"/>
    </row>
    <row r="69" spans="1:13">
      <c r="A69" s="35">
        <v>1781</v>
      </c>
      <c r="B69" s="25" t="s">
        <v>55</v>
      </c>
      <c r="C69" s="102">
        <v>293800</v>
      </c>
      <c r="D69" s="98">
        <f t="shared" si="3"/>
        <v>285800</v>
      </c>
      <c r="E69" s="28">
        <f t="shared" si="0"/>
        <v>279110</v>
      </c>
      <c r="F69" s="93">
        <f t="shared" si="1"/>
        <v>267358</v>
      </c>
      <c r="G69" s="126"/>
      <c r="H69" s="50">
        <f t="shared" si="2"/>
        <v>1781</v>
      </c>
      <c r="I69" s="50">
        <v>2016</v>
      </c>
      <c r="J69" s="84">
        <v>8000</v>
      </c>
      <c r="M69" s="123"/>
    </row>
    <row r="70" spans="1:13">
      <c r="A70" s="35">
        <v>1782</v>
      </c>
      <c r="B70" s="53" t="s">
        <v>56</v>
      </c>
      <c r="C70" s="97">
        <v>311200</v>
      </c>
      <c r="D70" s="98">
        <f t="shared" si="3"/>
        <v>303200</v>
      </c>
      <c r="E70" s="28">
        <f t="shared" si="0"/>
        <v>295640</v>
      </c>
      <c r="F70" s="93">
        <f t="shared" si="1"/>
        <v>283192</v>
      </c>
      <c r="G70" s="126"/>
      <c r="H70" s="50">
        <f t="shared" si="2"/>
        <v>1782</v>
      </c>
      <c r="I70" s="50">
        <v>2016</v>
      </c>
      <c r="J70" s="84">
        <v>8000</v>
      </c>
      <c r="M70" s="123"/>
    </row>
    <row r="71" spans="1:13">
      <c r="A71" s="35">
        <v>1783</v>
      </c>
      <c r="B71" s="53" t="s">
        <v>57</v>
      </c>
      <c r="C71" s="97">
        <v>339400</v>
      </c>
      <c r="D71" s="98">
        <f t="shared" si="3"/>
        <v>331400</v>
      </c>
      <c r="E71" s="28">
        <f t="shared" si="0"/>
        <v>322430</v>
      </c>
      <c r="F71" s="93">
        <f t="shared" si="1"/>
        <v>308854</v>
      </c>
      <c r="H71" s="50">
        <f>A71</f>
        <v>1783</v>
      </c>
      <c r="I71" s="50">
        <v>2016</v>
      </c>
      <c r="J71" s="84">
        <v>8000</v>
      </c>
      <c r="M71" s="123"/>
    </row>
    <row r="72" spans="1:13">
      <c r="A72" s="35"/>
      <c r="B72" s="54"/>
      <c r="C72" s="82"/>
      <c r="D72" s="83"/>
      <c r="E72" s="33"/>
      <c r="F72" s="85"/>
      <c r="H72" s="42"/>
      <c r="I72" s="42"/>
      <c r="J72" s="81"/>
      <c r="M72" s="123"/>
    </row>
    <row r="73" spans="1:13">
      <c r="A73" s="35">
        <v>4493</v>
      </c>
      <c r="B73" s="25" t="s">
        <v>58</v>
      </c>
      <c r="C73" s="99">
        <v>339900</v>
      </c>
      <c r="D73" s="98"/>
      <c r="E73" s="28">
        <f>C73*0.95</f>
        <v>322905</v>
      </c>
      <c r="F73" s="93">
        <f>C73*0.91</f>
        <v>309309</v>
      </c>
      <c r="H73" s="42"/>
      <c r="I73" s="42"/>
      <c r="J73" s="81"/>
      <c r="M73" s="123"/>
    </row>
    <row r="74" spans="1:13">
      <c r="A74" s="35">
        <v>4492</v>
      </c>
      <c r="B74" s="25" t="s">
        <v>59</v>
      </c>
      <c r="C74" s="99">
        <v>386900</v>
      </c>
      <c r="D74" s="98"/>
      <c r="E74" s="28">
        <f>C74*0.95</f>
        <v>367555</v>
      </c>
      <c r="F74" s="93">
        <f>C74*0.91</f>
        <v>352079</v>
      </c>
      <c r="H74" s="42"/>
      <c r="I74" s="42"/>
      <c r="J74" s="81"/>
      <c r="M74" s="123"/>
    </row>
    <row r="75" spans="1:13">
      <c r="A75" s="35">
        <v>4498</v>
      </c>
      <c r="B75" s="25" t="s">
        <v>60</v>
      </c>
      <c r="C75" s="99">
        <v>420900</v>
      </c>
      <c r="D75" s="98"/>
      <c r="E75" s="28">
        <f>C75*0.95</f>
        <v>399855</v>
      </c>
      <c r="F75" s="93">
        <f>C75*0.91</f>
        <v>383019</v>
      </c>
      <c r="H75" s="42"/>
      <c r="I75" s="42"/>
      <c r="J75" s="81"/>
      <c r="M75" s="123"/>
    </row>
    <row r="76" spans="1:13">
      <c r="A76" s="35">
        <v>4495</v>
      </c>
      <c r="B76" s="25" t="s">
        <v>61</v>
      </c>
      <c r="C76" s="99">
        <v>464200</v>
      </c>
      <c r="D76" s="98"/>
      <c r="E76" s="28">
        <f>C76*0.95</f>
        <v>440990</v>
      </c>
      <c r="F76" s="93">
        <f>C76*0.91</f>
        <v>422422</v>
      </c>
      <c r="H76" s="42"/>
      <c r="I76" s="42"/>
      <c r="J76" s="81"/>
      <c r="M76" s="123"/>
    </row>
    <row r="77" spans="1:13">
      <c r="A77" s="35">
        <v>4497</v>
      </c>
      <c r="B77" s="25" t="s">
        <v>62</v>
      </c>
      <c r="C77" s="99">
        <v>478100</v>
      </c>
      <c r="D77" s="98"/>
      <c r="E77" s="28">
        <f>C77*0.95</f>
        <v>454195</v>
      </c>
      <c r="F77" s="93">
        <f>C77*0.91</f>
        <v>435071</v>
      </c>
      <c r="H77" s="42"/>
      <c r="I77" s="42"/>
      <c r="J77" s="81"/>
      <c r="M77" s="123"/>
    </row>
    <row r="78" spans="1:13">
      <c r="A78" s="35"/>
      <c r="B78" s="30"/>
      <c r="C78" s="82"/>
      <c r="D78" s="83"/>
      <c r="E78" s="33"/>
      <c r="F78" s="85"/>
      <c r="H78" s="42"/>
      <c r="I78" s="42"/>
      <c r="J78" s="81"/>
      <c r="M78" s="123"/>
    </row>
    <row r="79" spans="1:13">
      <c r="A79" s="35">
        <v>5392</v>
      </c>
      <c r="B79" s="25" t="s">
        <v>74</v>
      </c>
      <c r="C79" s="99">
        <v>458200</v>
      </c>
      <c r="D79" s="98"/>
      <c r="E79" s="28">
        <f>C79*0.95</f>
        <v>435290</v>
      </c>
      <c r="F79" s="93">
        <f>C79*0.91</f>
        <v>416962</v>
      </c>
      <c r="H79" s="42"/>
      <c r="I79" s="42"/>
      <c r="J79" s="81"/>
      <c r="M79" s="123"/>
    </row>
    <row r="80" spans="1:13">
      <c r="A80" s="35">
        <v>5394</v>
      </c>
      <c r="B80" s="25" t="s">
        <v>75</v>
      </c>
      <c r="C80" s="99">
        <v>484500</v>
      </c>
      <c r="D80" s="98"/>
      <c r="E80" s="28">
        <f>C80*0.95</f>
        <v>460275</v>
      </c>
      <c r="F80" s="93">
        <f>C80*0.91</f>
        <v>440895</v>
      </c>
      <c r="H80" s="42"/>
      <c r="I80" s="42"/>
      <c r="J80" s="81"/>
      <c r="M80" s="123"/>
    </row>
    <row r="81" spans="1:19">
      <c r="A81" s="35">
        <v>5396</v>
      </c>
      <c r="B81" s="25" t="s">
        <v>76</v>
      </c>
      <c r="C81" s="99">
        <v>531500</v>
      </c>
      <c r="D81" s="98"/>
      <c r="E81" s="28">
        <f>C81*0.95</f>
        <v>504925</v>
      </c>
      <c r="F81" s="93">
        <f>C81*0.91</f>
        <v>483665</v>
      </c>
      <c r="H81" s="42"/>
      <c r="I81" s="42"/>
      <c r="J81" s="81"/>
      <c r="M81" s="123"/>
    </row>
    <row r="82" spans="1:19">
      <c r="A82" s="35">
        <v>5398</v>
      </c>
      <c r="B82" s="25" t="s">
        <v>77</v>
      </c>
      <c r="C82" s="99">
        <v>587400</v>
      </c>
      <c r="D82" s="98"/>
      <c r="E82" s="28">
        <f>C82*0.95</f>
        <v>558030</v>
      </c>
      <c r="F82" s="93">
        <f>C82*0.91</f>
        <v>534534</v>
      </c>
      <c r="H82" s="42"/>
      <c r="I82" s="42"/>
      <c r="J82" s="81"/>
      <c r="M82" s="123"/>
    </row>
    <row r="83" spans="1:19">
      <c r="A83" s="35">
        <v>5399</v>
      </c>
      <c r="B83" s="25" t="s">
        <v>79</v>
      </c>
      <c r="C83" s="99">
        <v>711800</v>
      </c>
      <c r="D83" s="98"/>
      <c r="E83" s="28">
        <f>C83*0.95</f>
        <v>676210</v>
      </c>
      <c r="F83" s="93">
        <f>C83*0.91</f>
        <v>647738</v>
      </c>
      <c r="H83" s="42"/>
      <c r="I83" s="42"/>
      <c r="J83" s="81"/>
      <c r="M83" s="123"/>
    </row>
    <row r="84" spans="1:19">
      <c r="A84" s="35"/>
      <c r="B84" s="30"/>
      <c r="C84" s="82"/>
      <c r="D84" s="83"/>
      <c r="E84" s="33"/>
      <c r="F84" s="85"/>
      <c r="H84" s="42"/>
      <c r="I84" s="42"/>
      <c r="J84" s="81"/>
      <c r="M84" s="123"/>
    </row>
    <row r="85" spans="1:19">
      <c r="A85" s="35">
        <v>1251</v>
      </c>
      <c r="B85" s="25" t="s">
        <v>80</v>
      </c>
      <c r="C85" s="99">
        <v>339700</v>
      </c>
      <c r="D85" s="93"/>
      <c r="E85" s="28">
        <f>C85*0.95</f>
        <v>322715</v>
      </c>
      <c r="F85" s="93">
        <f>C85*0.91</f>
        <v>309127</v>
      </c>
      <c r="H85" s="42"/>
      <c r="I85" s="42"/>
      <c r="J85" s="81"/>
      <c r="M85" s="123"/>
    </row>
    <row r="86" spans="1:19">
      <c r="A86" s="35">
        <v>1253</v>
      </c>
      <c r="B86" s="25" t="s">
        <v>96</v>
      </c>
      <c r="C86" s="99">
        <v>399700</v>
      </c>
      <c r="D86" s="93"/>
      <c r="E86" s="28">
        <f>C86*0.95</f>
        <v>379715</v>
      </c>
      <c r="F86" s="93">
        <f>C86*0.91</f>
        <v>363727</v>
      </c>
      <c r="H86" s="42"/>
      <c r="I86" s="42"/>
      <c r="J86" s="81"/>
      <c r="M86" s="123"/>
    </row>
    <row r="87" spans="1:19" ht="12" thickBot="1">
      <c r="B87" s="30"/>
      <c r="C87" s="82"/>
      <c r="D87" s="83"/>
      <c r="E87" s="33"/>
      <c r="F87" s="85"/>
      <c r="J87" s="90"/>
      <c r="M87" s="123"/>
    </row>
    <row r="88" spans="1:19" ht="12" thickBot="1">
      <c r="B88" s="30"/>
      <c r="C88" s="85"/>
      <c r="D88" s="83"/>
      <c r="E88" s="257" t="s">
        <v>63</v>
      </c>
      <c r="F88" s="258"/>
      <c r="J88" s="90"/>
      <c r="M88" s="123"/>
    </row>
    <row r="89" spans="1:19" ht="12" thickBot="1">
      <c r="B89" s="30"/>
      <c r="C89" s="85"/>
      <c r="D89" s="83"/>
      <c r="E89" s="259">
        <v>0.05</v>
      </c>
      <c r="F89" s="258"/>
      <c r="J89" s="90"/>
      <c r="M89" s="123"/>
    </row>
    <row r="90" spans="1:19">
      <c r="A90" s="35">
        <v>6190</v>
      </c>
      <c r="B90" s="25" t="s">
        <v>64</v>
      </c>
      <c r="C90" s="97">
        <v>1390900</v>
      </c>
      <c r="D90" s="98"/>
      <c r="E90" s="260">
        <f>C90*0.95</f>
        <v>1321355</v>
      </c>
      <c r="F90" s="261"/>
      <c r="J90" s="90"/>
      <c r="M90" s="123"/>
    </row>
    <row r="91" spans="1:19">
      <c r="B91" s="30"/>
      <c r="C91" s="82"/>
      <c r="D91" s="83"/>
      <c r="E91" s="33"/>
      <c r="F91" s="85"/>
      <c r="J91" s="90"/>
      <c r="M91" s="123"/>
    </row>
    <row r="92" spans="1:19">
      <c r="B92" s="264" t="s">
        <v>65</v>
      </c>
      <c r="C92" s="264"/>
      <c r="D92" s="264"/>
      <c r="E92" s="264"/>
      <c r="F92" s="264"/>
      <c r="G92" s="56"/>
      <c r="K92" s="57"/>
      <c r="L92" s="87"/>
      <c r="M92" s="123"/>
      <c r="S92" s="125"/>
    </row>
    <row r="93" spans="1:19" s="49" customFormat="1">
      <c r="A93" s="109"/>
      <c r="B93" s="30"/>
      <c r="C93" s="82"/>
      <c r="D93" s="83"/>
      <c r="E93" s="41"/>
      <c r="F93" s="41"/>
      <c r="G93" s="41"/>
      <c r="K93" s="7"/>
    </row>
    <row r="94" spans="1:19">
      <c r="A94" s="109">
        <v>1091</v>
      </c>
      <c r="B94" s="25" t="s">
        <v>17</v>
      </c>
      <c r="C94" s="97">
        <v>179500</v>
      </c>
      <c r="D94" s="98"/>
      <c r="E94" s="28"/>
      <c r="F94" s="93"/>
      <c r="G94" s="86"/>
      <c r="H94" s="42"/>
      <c r="I94" s="42"/>
      <c r="J94" s="81"/>
      <c r="L94" s="126"/>
      <c r="M94" s="123"/>
      <c r="S94" s="125"/>
    </row>
    <row r="95" spans="1:19">
      <c r="A95" s="109">
        <v>1093</v>
      </c>
      <c r="B95" s="25" t="s">
        <v>18</v>
      </c>
      <c r="C95" s="97">
        <v>190400</v>
      </c>
      <c r="D95" s="98"/>
      <c r="E95" s="28"/>
      <c r="F95" s="93"/>
      <c r="G95" s="86"/>
      <c r="H95" s="42"/>
      <c r="I95" s="42"/>
      <c r="J95" s="81"/>
      <c r="L95" s="126"/>
      <c r="M95" s="123"/>
      <c r="S95" s="125"/>
    </row>
    <row r="96" spans="1:19">
      <c r="A96" s="109">
        <v>1092</v>
      </c>
      <c r="B96" s="25" t="s">
        <v>19</v>
      </c>
      <c r="C96" s="97">
        <v>190500</v>
      </c>
      <c r="D96" s="98">
        <f>C96-J96</f>
        <v>185500</v>
      </c>
      <c r="E96" s="28"/>
      <c r="F96" s="93"/>
      <c r="G96" s="86"/>
      <c r="H96" s="50">
        <v>1092</v>
      </c>
      <c r="I96" s="50">
        <v>2015</v>
      </c>
      <c r="J96" s="84">
        <v>5000</v>
      </c>
      <c r="L96" s="126"/>
      <c r="M96" s="123"/>
      <c r="S96" s="125"/>
    </row>
    <row r="97" spans="1:19">
      <c r="A97" s="109">
        <v>1094</v>
      </c>
      <c r="B97" s="25" t="s">
        <v>20</v>
      </c>
      <c r="C97" s="97">
        <v>200500</v>
      </c>
      <c r="D97" s="98">
        <f>C97-J97</f>
        <v>195500</v>
      </c>
      <c r="E97" s="28"/>
      <c r="F97" s="93"/>
      <c r="G97" s="86"/>
      <c r="H97" s="50">
        <v>1094</v>
      </c>
      <c r="I97" s="50">
        <v>2015</v>
      </c>
      <c r="J97" s="84">
        <v>5000</v>
      </c>
      <c r="K97" s="57"/>
      <c r="L97" s="87"/>
      <c r="M97" s="123"/>
      <c r="S97" s="125"/>
    </row>
    <row r="98" spans="1:19">
      <c r="B98" s="30"/>
      <c r="C98" s="82"/>
      <c r="D98" s="83"/>
      <c r="E98" s="33"/>
      <c r="F98" s="85"/>
      <c r="G98" s="86"/>
      <c r="H98" s="42"/>
      <c r="I98" s="42"/>
      <c r="J98" s="81"/>
      <c r="K98" s="57"/>
      <c r="L98" s="87"/>
      <c r="M98" s="123"/>
      <c r="S98" s="125"/>
    </row>
    <row r="99" spans="1:19">
      <c r="A99" s="35">
        <v>7401</v>
      </c>
      <c r="B99" s="25" t="s">
        <v>24</v>
      </c>
      <c r="C99" s="99">
        <v>416900</v>
      </c>
      <c r="D99" s="98"/>
      <c r="E99" s="37"/>
      <c r="F99" s="28"/>
      <c r="G99" s="86"/>
      <c r="H99" s="42"/>
      <c r="I99" s="42"/>
      <c r="J99" s="81"/>
      <c r="K99" s="57"/>
      <c r="L99" s="87"/>
      <c r="M99" s="123"/>
      <c r="S99" s="125"/>
    </row>
    <row r="100" spans="1:19">
      <c r="A100" s="35">
        <v>7441</v>
      </c>
      <c r="B100" s="25" t="s">
        <v>25</v>
      </c>
      <c r="C100" s="99">
        <v>456200</v>
      </c>
      <c r="D100" s="98"/>
      <c r="E100" s="37"/>
      <c r="F100" s="28"/>
      <c r="G100" s="86"/>
      <c r="H100" s="42"/>
      <c r="I100" s="42"/>
      <c r="J100" s="81"/>
      <c r="K100" s="57"/>
      <c r="L100" s="87"/>
      <c r="M100" s="123"/>
      <c r="S100" s="125"/>
    </row>
    <row r="101" spans="1:19" s="3" customFormat="1" ht="12" thickBot="1">
      <c r="A101" s="109"/>
      <c r="B101" s="30"/>
      <c r="C101" s="85"/>
      <c r="D101" s="83"/>
      <c r="E101" s="33"/>
      <c r="F101" s="85"/>
      <c r="G101" s="86"/>
      <c r="H101" s="6"/>
      <c r="I101" s="6"/>
      <c r="J101" s="6"/>
      <c r="K101" s="57"/>
      <c r="L101" s="87"/>
      <c r="S101" s="88"/>
    </row>
    <row r="102" spans="1:19" s="127" customFormat="1" ht="12" thickBot="1">
      <c r="A102" s="35"/>
      <c r="B102" s="59"/>
      <c r="C102" s="48"/>
      <c r="D102" s="59"/>
      <c r="E102" s="38" t="s">
        <v>27</v>
      </c>
      <c r="F102" s="38" t="s">
        <v>28</v>
      </c>
      <c r="G102" s="60"/>
      <c r="H102" s="113"/>
      <c r="I102" s="113"/>
      <c r="J102" s="6"/>
      <c r="K102" s="57"/>
      <c r="L102" s="103"/>
      <c r="S102" s="90"/>
    </row>
    <row r="103" spans="1:19">
      <c r="A103" s="35">
        <v>5603</v>
      </c>
      <c r="B103" s="53" t="s">
        <v>66</v>
      </c>
      <c r="C103" s="97">
        <v>360300</v>
      </c>
      <c r="D103" s="93"/>
      <c r="E103" s="37">
        <f>C103*0.96</f>
        <v>345888</v>
      </c>
      <c r="F103" s="28">
        <f>C103*0.93</f>
        <v>335079</v>
      </c>
      <c r="G103" s="124"/>
      <c r="H103" s="63"/>
      <c r="I103" s="63"/>
      <c r="J103" s="64"/>
      <c r="M103" s="123"/>
    </row>
    <row r="104" spans="1:19">
      <c r="A104" s="35">
        <v>5601</v>
      </c>
      <c r="B104" s="53" t="s">
        <v>67</v>
      </c>
      <c r="C104" s="97">
        <v>363400</v>
      </c>
      <c r="D104" s="93"/>
      <c r="E104" s="37">
        <f t="shared" ref="E104:E124" si="4">C104*0.96</f>
        <v>348864</v>
      </c>
      <c r="F104" s="28">
        <f t="shared" ref="F104:F124" si="5">C104*0.93</f>
        <v>337962</v>
      </c>
      <c r="G104" s="41"/>
      <c r="H104" s="127"/>
      <c r="I104" s="127"/>
      <c r="J104" s="127"/>
      <c r="M104" s="123"/>
    </row>
    <row r="105" spans="1:19" s="126" customFormat="1">
      <c r="A105" s="35">
        <v>5611</v>
      </c>
      <c r="B105" s="25" t="s">
        <v>68</v>
      </c>
      <c r="C105" s="47">
        <v>435500</v>
      </c>
      <c r="D105" s="93">
        <f>C105-J105</f>
        <v>425500</v>
      </c>
      <c r="E105" s="37">
        <f t="shared" si="4"/>
        <v>418080</v>
      </c>
      <c r="F105" s="28">
        <f t="shared" si="5"/>
        <v>405015</v>
      </c>
      <c r="G105" s="41"/>
      <c r="H105" s="50">
        <f>A105</f>
        <v>5611</v>
      </c>
      <c r="I105" s="50">
        <v>2015</v>
      </c>
      <c r="J105" s="84">
        <v>10000</v>
      </c>
      <c r="K105" s="7"/>
    </row>
    <row r="106" spans="1:19" s="5" customFormat="1">
      <c r="A106" s="48"/>
      <c r="B106" s="54"/>
      <c r="C106" s="65"/>
      <c r="D106" s="85"/>
      <c r="E106" s="37"/>
      <c r="F106" s="28"/>
      <c r="G106" s="33"/>
      <c r="H106" s="63"/>
      <c r="I106" s="63"/>
      <c r="J106" s="89"/>
      <c r="K106" s="67"/>
    </row>
    <row r="107" spans="1:19">
      <c r="A107" s="35">
        <v>7494</v>
      </c>
      <c r="B107" s="25" t="s">
        <v>29</v>
      </c>
      <c r="C107" s="99">
        <v>240100</v>
      </c>
      <c r="D107" s="98"/>
      <c r="E107" s="37">
        <f t="shared" si="4"/>
        <v>230496</v>
      </c>
      <c r="F107" s="28">
        <f t="shared" si="5"/>
        <v>223293</v>
      </c>
      <c r="H107" s="63"/>
      <c r="I107" s="63"/>
      <c r="J107" s="64"/>
      <c r="M107" s="123"/>
    </row>
    <row r="108" spans="1:19">
      <c r="A108" s="35">
        <v>7493</v>
      </c>
      <c r="B108" s="39" t="s">
        <v>30</v>
      </c>
      <c r="C108" s="99">
        <v>260300</v>
      </c>
      <c r="D108" s="98"/>
      <c r="E108" s="37">
        <f t="shared" si="4"/>
        <v>249888</v>
      </c>
      <c r="F108" s="28">
        <f t="shared" si="5"/>
        <v>242079</v>
      </c>
      <c r="H108" s="127"/>
      <c r="I108" s="127"/>
      <c r="J108" s="127"/>
      <c r="M108" s="123"/>
    </row>
    <row r="109" spans="1:19">
      <c r="A109" s="35">
        <v>7497</v>
      </c>
      <c r="B109" s="25" t="s">
        <v>31</v>
      </c>
      <c r="C109" s="99">
        <v>290700</v>
      </c>
      <c r="D109" s="98"/>
      <c r="E109" s="37">
        <f t="shared" si="4"/>
        <v>279072</v>
      </c>
      <c r="F109" s="28">
        <f t="shared" si="5"/>
        <v>270351</v>
      </c>
      <c r="H109" s="129"/>
      <c r="I109" s="127"/>
      <c r="J109" s="127"/>
      <c r="M109" s="123"/>
    </row>
    <row r="110" spans="1:19">
      <c r="A110" s="35">
        <v>7495</v>
      </c>
      <c r="B110" s="25" t="s">
        <v>32</v>
      </c>
      <c r="C110" s="99">
        <v>302800</v>
      </c>
      <c r="D110" s="98"/>
      <c r="E110" s="37">
        <f t="shared" si="4"/>
        <v>290688</v>
      </c>
      <c r="F110" s="28">
        <f t="shared" si="5"/>
        <v>281604</v>
      </c>
      <c r="H110" s="63"/>
      <c r="I110" s="63"/>
      <c r="J110" s="89"/>
      <c r="M110" s="123"/>
    </row>
    <row r="111" spans="1:19" s="3" customFormat="1">
      <c r="A111" s="35"/>
      <c r="B111" s="68"/>
      <c r="C111" s="85"/>
      <c r="D111" s="83"/>
      <c r="E111" s="37"/>
      <c r="F111" s="28"/>
      <c r="H111" s="6"/>
      <c r="I111" s="6"/>
      <c r="J111" s="6"/>
      <c r="K111" s="7"/>
    </row>
    <row r="112" spans="1:19" s="126" customFormat="1">
      <c r="A112" s="35">
        <v>6981</v>
      </c>
      <c r="B112" s="25" t="s">
        <v>33</v>
      </c>
      <c r="C112" s="99">
        <v>487300</v>
      </c>
      <c r="D112" s="40">
        <f>C112-J112</f>
        <v>472300</v>
      </c>
      <c r="E112" s="37">
        <f t="shared" si="4"/>
        <v>467808</v>
      </c>
      <c r="F112" s="28">
        <f t="shared" si="5"/>
        <v>453189</v>
      </c>
      <c r="G112" s="41"/>
      <c r="H112" s="50">
        <f>A112</f>
        <v>6981</v>
      </c>
      <c r="I112" s="50">
        <v>2015</v>
      </c>
      <c r="J112" s="84">
        <v>15000</v>
      </c>
      <c r="K112" s="7"/>
    </row>
    <row r="113" spans="1:19" s="126" customFormat="1">
      <c r="A113" s="35">
        <v>6980</v>
      </c>
      <c r="B113" s="25" t="s">
        <v>34</v>
      </c>
      <c r="C113" s="99">
        <v>549500</v>
      </c>
      <c r="D113" s="40">
        <f>C113-J113</f>
        <v>529500</v>
      </c>
      <c r="E113" s="37">
        <f t="shared" si="4"/>
        <v>527520</v>
      </c>
      <c r="F113" s="28">
        <f t="shared" si="5"/>
        <v>511035</v>
      </c>
      <c r="G113" s="41"/>
      <c r="H113" s="50">
        <f>A113</f>
        <v>6980</v>
      </c>
      <c r="I113" s="50">
        <v>2015</v>
      </c>
      <c r="J113" s="84">
        <v>20000</v>
      </c>
      <c r="K113" s="7"/>
    </row>
    <row r="114" spans="1:19" s="126" customFormat="1">
      <c r="A114" s="35">
        <v>6987</v>
      </c>
      <c r="B114" s="25" t="s">
        <v>35</v>
      </c>
      <c r="C114" s="99">
        <v>617400</v>
      </c>
      <c r="D114" s="40">
        <f>C114-J114</f>
        <v>592400</v>
      </c>
      <c r="E114" s="37">
        <f t="shared" si="4"/>
        <v>592704</v>
      </c>
      <c r="F114" s="28">
        <f t="shared" si="5"/>
        <v>574182</v>
      </c>
      <c r="G114" s="41"/>
      <c r="H114" s="50">
        <f>A114</f>
        <v>6987</v>
      </c>
      <c r="I114" s="50">
        <v>2015</v>
      </c>
      <c r="J114" s="84">
        <v>25000</v>
      </c>
      <c r="K114" s="7"/>
    </row>
    <row r="115" spans="1:19" s="126" customFormat="1">
      <c r="A115" s="35">
        <v>6986</v>
      </c>
      <c r="B115" s="25" t="s">
        <v>36</v>
      </c>
      <c r="C115" s="99">
        <v>638000</v>
      </c>
      <c r="D115" s="40">
        <f>C115-J115</f>
        <v>613000</v>
      </c>
      <c r="E115" s="37">
        <f t="shared" si="4"/>
        <v>612480</v>
      </c>
      <c r="F115" s="28">
        <f t="shared" si="5"/>
        <v>593340</v>
      </c>
      <c r="G115" s="41"/>
      <c r="H115" s="50">
        <f>A115</f>
        <v>6986</v>
      </c>
      <c r="I115" s="50">
        <v>2015</v>
      </c>
      <c r="J115" s="84">
        <v>25000</v>
      </c>
      <c r="K115" s="7"/>
    </row>
    <row r="116" spans="1:19" s="3" customFormat="1">
      <c r="A116" s="35"/>
      <c r="B116" s="30"/>
      <c r="C116" s="85"/>
      <c r="D116" s="83"/>
      <c r="E116" s="37"/>
      <c r="F116" s="28"/>
      <c r="G116" s="69"/>
      <c r="H116" s="63"/>
      <c r="I116" s="63"/>
      <c r="J116" s="64"/>
      <c r="K116" s="7"/>
    </row>
    <row r="117" spans="1:19" s="126" customFormat="1">
      <c r="A117" s="35">
        <v>7986</v>
      </c>
      <c r="B117" s="25" t="s">
        <v>37</v>
      </c>
      <c r="C117" s="99">
        <v>762200</v>
      </c>
      <c r="D117" s="44"/>
      <c r="E117" s="37">
        <f t="shared" si="4"/>
        <v>731712</v>
      </c>
      <c r="F117" s="28">
        <f t="shared" si="5"/>
        <v>708846</v>
      </c>
      <c r="G117" s="41"/>
      <c r="H117" s="70"/>
      <c r="I117" s="70"/>
      <c r="J117" s="71"/>
      <c r="K117" s="7"/>
    </row>
    <row r="118" spans="1:19" s="124" customFormat="1">
      <c r="A118" s="35">
        <v>7983</v>
      </c>
      <c r="B118" s="25" t="s">
        <v>38</v>
      </c>
      <c r="C118" s="99">
        <v>824800</v>
      </c>
      <c r="D118" s="44"/>
      <c r="E118" s="37">
        <f t="shared" si="4"/>
        <v>791808</v>
      </c>
      <c r="F118" s="28">
        <f t="shared" si="5"/>
        <v>767064</v>
      </c>
      <c r="G118" s="41"/>
      <c r="H118" s="70"/>
      <c r="I118" s="70"/>
      <c r="J118" s="71"/>
      <c r="K118" s="67"/>
    </row>
    <row r="119" spans="1:19" s="3" customFormat="1">
      <c r="A119" s="109"/>
      <c r="B119" s="2"/>
      <c r="C119" s="2"/>
      <c r="D119" s="2"/>
      <c r="E119" s="37"/>
      <c r="F119" s="28"/>
      <c r="H119" s="5"/>
      <c r="I119" s="90"/>
      <c r="J119" s="90"/>
      <c r="K119" s="7"/>
      <c r="M119" s="88"/>
    </row>
    <row r="120" spans="1:19" s="126" customFormat="1">
      <c r="A120" s="35">
        <v>2201</v>
      </c>
      <c r="B120" s="25" t="s">
        <v>41</v>
      </c>
      <c r="C120" s="47">
        <v>201000</v>
      </c>
      <c r="D120" s="98">
        <f>C120-J120</f>
        <v>191000</v>
      </c>
      <c r="E120" s="37">
        <f t="shared" si="4"/>
        <v>192960</v>
      </c>
      <c r="F120" s="28">
        <f t="shared" si="5"/>
        <v>186930</v>
      </c>
      <c r="G120" s="123"/>
      <c r="H120" s="50">
        <f>A120</f>
        <v>2201</v>
      </c>
      <c r="I120" s="50">
        <v>2015</v>
      </c>
      <c r="J120" s="84">
        <v>10000</v>
      </c>
      <c r="K120" s="72"/>
    </row>
    <row r="121" spans="1:19" s="126" customFormat="1">
      <c r="A121" s="35">
        <v>2202</v>
      </c>
      <c r="B121" s="25" t="s">
        <v>42</v>
      </c>
      <c r="C121" s="47">
        <v>210700</v>
      </c>
      <c r="D121" s="98">
        <f>C121-J121</f>
        <v>200700</v>
      </c>
      <c r="E121" s="37">
        <f t="shared" si="4"/>
        <v>202272</v>
      </c>
      <c r="F121" s="28">
        <f t="shared" si="5"/>
        <v>195951</v>
      </c>
      <c r="G121" s="123"/>
      <c r="H121" s="50">
        <f>A121</f>
        <v>2202</v>
      </c>
      <c r="I121" s="50">
        <v>2015</v>
      </c>
      <c r="J121" s="84">
        <v>10000</v>
      </c>
      <c r="K121" s="72"/>
    </row>
    <row r="122" spans="1:19">
      <c r="E122" s="37"/>
      <c r="F122" s="28"/>
      <c r="H122" s="5"/>
      <c r="I122" s="92"/>
      <c r="J122" s="92"/>
    </row>
    <row r="123" spans="1:19" s="126" customFormat="1">
      <c r="A123" s="35">
        <v>8107</v>
      </c>
      <c r="B123" s="25" t="s">
        <v>39</v>
      </c>
      <c r="C123" s="99">
        <v>556000</v>
      </c>
      <c r="D123" s="98"/>
      <c r="E123" s="37">
        <f t="shared" si="4"/>
        <v>533760</v>
      </c>
      <c r="F123" s="28">
        <f t="shared" si="5"/>
        <v>517080</v>
      </c>
      <c r="H123" s="5"/>
      <c r="I123" s="90"/>
      <c r="J123" s="90"/>
      <c r="K123" s="74"/>
      <c r="L123" s="41"/>
      <c r="M123" s="75"/>
      <c r="N123" s="75"/>
      <c r="O123" s="49"/>
    </row>
    <row r="124" spans="1:19" s="126" customFormat="1">
      <c r="A124" s="35">
        <v>8127</v>
      </c>
      <c r="B124" s="25" t="s">
        <v>40</v>
      </c>
      <c r="C124" s="99">
        <v>686600</v>
      </c>
      <c r="D124" s="45"/>
      <c r="E124" s="37">
        <f t="shared" si="4"/>
        <v>659136</v>
      </c>
      <c r="F124" s="28">
        <f t="shared" si="5"/>
        <v>638538</v>
      </c>
      <c r="H124" s="5"/>
      <c r="I124" s="90"/>
      <c r="J124" s="90"/>
      <c r="K124" s="74"/>
      <c r="L124" s="41"/>
      <c r="M124" s="75"/>
      <c r="N124" s="75"/>
      <c r="O124" s="49"/>
    </row>
    <row r="125" spans="1:19" s="3" customFormat="1" ht="12" thickBot="1">
      <c r="A125" s="35"/>
      <c r="B125" s="30"/>
      <c r="C125" s="91"/>
      <c r="D125" s="85"/>
      <c r="E125" s="33"/>
      <c r="F125" s="85"/>
      <c r="H125" s="5"/>
      <c r="I125" s="90"/>
      <c r="J125" s="90"/>
      <c r="K125" s="7"/>
    </row>
    <row r="126" spans="1:19" ht="12" thickBot="1">
      <c r="E126" s="38" t="s">
        <v>44</v>
      </c>
      <c r="F126" s="38" t="s">
        <v>69</v>
      </c>
      <c r="H126" s="5"/>
      <c r="I126" s="90"/>
      <c r="J126" s="90"/>
      <c r="K126" s="57"/>
    </row>
    <row r="127" spans="1:19">
      <c r="A127" s="109">
        <v>1080</v>
      </c>
      <c r="B127" s="25" t="s">
        <v>70</v>
      </c>
      <c r="C127" s="99">
        <v>198800</v>
      </c>
      <c r="D127" s="98">
        <f>C127-J127</f>
        <v>193800</v>
      </c>
      <c r="E127" s="28">
        <f>C127*0.95</f>
        <v>188860</v>
      </c>
      <c r="F127" s="93">
        <f>C127*0.92</f>
        <v>182896</v>
      </c>
      <c r="G127" s="86"/>
      <c r="H127" s="50">
        <f>A127</f>
        <v>1080</v>
      </c>
      <c r="I127" s="50">
        <v>2015</v>
      </c>
      <c r="J127" s="84">
        <v>5000</v>
      </c>
      <c r="L127" s="126"/>
      <c r="M127" s="123"/>
      <c r="S127" s="125"/>
    </row>
    <row r="128" spans="1:19">
      <c r="A128" s="109">
        <v>1081</v>
      </c>
      <c r="B128" s="25" t="s">
        <v>71</v>
      </c>
      <c r="C128" s="99">
        <v>217200</v>
      </c>
      <c r="D128" s="98">
        <f>C128-J128</f>
        <v>207200</v>
      </c>
      <c r="E128" s="28">
        <f>C128*0.95</f>
        <v>206340</v>
      </c>
      <c r="F128" s="93">
        <f>C128*0.92</f>
        <v>199824</v>
      </c>
      <c r="G128" s="86"/>
      <c r="H128" s="50">
        <f>A128</f>
        <v>1081</v>
      </c>
      <c r="I128" s="50">
        <v>2015</v>
      </c>
      <c r="J128" s="84">
        <v>10000</v>
      </c>
      <c r="L128" s="126"/>
      <c r="M128" s="123"/>
      <c r="S128" s="125"/>
    </row>
    <row r="129" spans="1:19">
      <c r="A129" s="109">
        <v>1083</v>
      </c>
      <c r="B129" s="25" t="s">
        <v>72</v>
      </c>
      <c r="C129" s="99">
        <v>229000</v>
      </c>
      <c r="D129" s="98">
        <f>C129-J129</f>
        <v>217000</v>
      </c>
      <c r="E129" s="28">
        <f>C129*0.95</f>
        <v>217550</v>
      </c>
      <c r="F129" s="93">
        <f>C129*0.92</f>
        <v>210680</v>
      </c>
      <c r="G129" s="86"/>
      <c r="H129" s="50">
        <f>A129</f>
        <v>1083</v>
      </c>
      <c r="I129" s="50">
        <v>2015</v>
      </c>
      <c r="J129" s="84">
        <v>12000</v>
      </c>
      <c r="L129" s="126"/>
      <c r="M129" s="123"/>
      <c r="S129" s="125"/>
    </row>
    <row r="130" spans="1:19" s="3" customFormat="1" ht="12" thickBot="1">
      <c r="A130" s="14"/>
      <c r="B130" s="110"/>
      <c r="C130" s="48"/>
      <c r="D130" s="14"/>
      <c r="E130" s="22"/>
      <c r="F130" s="76"/>
      <c r="H130" s="5"/>
      <c r="I130" s="5"/>
      <c r="J130" s="92"/>
      <c r="K130" s="7"/>
    </row>
    <row r="131" spans="1:19" ht="12" thickBot="1">
      <c r="A131" s="14"/>
      <c r="B131" s="110"/>
      <c r="C131" s="48"/>
      <c r="D131" s="14"/>
      <c r="E131" s="38" t="s">
        <v>44</v>
      </c>
      <c r="F131" s="38" t="s">
        <v>45</v>
      </c>
      <c r="H131" s="5"/>
      <c r="I131" s="5"/>
      <c r="J131" s="92"/>
      <c r="M131" s="123"/>
    </row>
    <row r="132" spans="1:19">
      <c r="A132" s="35">
        <v>2592</v>
      </c>
      <c r="B132" s="25" t="s">
        <v>46</v>
      </c>
      <c r="C132" s="99">
        <v>323100</v>
      </c>
      <c r="D132" s="98">
        <f>C132-J132</f>
        <v>298100</v>
      </c>
      <c r="E132" s="28">
        <f>C132*0.95</f>
        <v>306945</v>
      </c>
      <c r="F132" s="93">
        <f>C132*0.91</f>
        <v>294021</v>
      </c>
      <c r="G132" s="69"/>
      <c r="H132" s="50">
        <f>A132</f>
        <v>2592</v>
      </c>
      <c r="I132" s="50">
        <v>2015</v>
      </c>
      <c r="J132" s="84">
        <v>25000</v>
      </c>
      <c r="M132" s="123"/>
    </row>
    <row r="133" spans="1:19" s="126" customFormat="1">
      <c r="A133" s="35">
        <v>2593</v>
      </c>
      <c r="B133" s="25" t="s">
        <v>47</v>
      </c>
      <c r="C133" s="99">
        <v>362700</v>
      </c>
      <c r="D133" s="98">
        <f>C133-J133</f>
        <v>337700</v>
      </c>
      <c r="E133" s="28">
        <f t="shared" ref="E133:E158" si="6">C133*0.95</f>
        <v>344565</v>
      </c>
      <c r="F133" s="93">
        <f t="shared" ref="F133:F158" si="7">C133*0.91</f>
        <v>330057</v>
      </c>
      <c r="G133" s="69"/>
      <c r="H133" s="50">
        <f>A133</f>
        <v>2593</v>
      </c>
      <c r="I133" s="50">
        <v>2015</v>
      </c>
      <c r="J133" s="84">
        <v>25000</v>
      </c>
      <c r="K133" s="67"/>
    </row>
    <row r="134" spans="1:19">
      <c r="A134" s="35">
        <v>2594</v>
      </c>
      <c r="B134" s="25" t="s">
        <v>48</v>
      </c>
      <c r="C134" s="99">
        <v>393100</v>
      </c>
      <c r="D134" s="98">
        <f>C134-J134</f>
        <v>368100</v>
      </c>
      <c r="E134" s="28">
        <f t="shared" si="6"/>
        <v>373445</v>
      </c>
      <c r="F134" s="93">
        <f t="shared" si="7"/>
        <v>357721</v>
      </c>
      <c r="G134" s="69"/>
      <c r="H134" s="50">
        <f>A134</f>
        <v>2594</v>
      </c>
      <c r="I134" s="50">
        <v>2015</v>
      </c>
      <c r="J134" s="84">
        <v>25000</v>
      </c>
      <c r="K134" s="67"/>
      <c r="M134" s="123"/>
    </row>
    <row r="135" spans="1:19">
      <c r="A135" s="35">
        <v>2590</v>
      </c>
      <c r="B135" s="25" t="s">
        <v>49</v>
      </c>
      <c r="C135" s="99">
        <v>429700</v>
      </c>
      <c r="D135" s="98">
        <f>C135-J135</f>
        <v>379700</v>
      </c>
      <c r="E135" s="28">
        <f t="shared" si="6"/>
        <v>408215</v>
      </c>
      <c r="F135" s="93">
        <f t="shared" si="7"/>
        <v>391027</v>
      </c>
      <c r="G135" s="69"/>
      <c r="H135" s="50">
        <v>2590</v>
      </c>
      <c r="I135" s="50">
        <v>2015</v>
      </c>
      <c r="J135" s="84">
        <v>50000</v>
      </c>
      <c r="K135" s="67"/>
      <c r="M135" s="123"/>
    </row>
    <row r="136" spans="1:19">
      <c r="A136" s="35">
        <v>2595</v>
      </c>
      <c r="B136" s="25" t="s">
        <v>50</v>
      </c>
      <c r="C136" s="99">
        <v>450500</v>
      </c>
      <c r="D136" s="98">
        <f>C136-J136</f>
        <v>400500</v>
      </c>
      <c r="E136" s="28">
        <f t="shared" si="6"/>
        <v>427975</v>
      </c>
      <c r="F136" s="93">
        <f t="shared" si="7"/>
        <v>409955</v>
      </c>
      <c r="G136" s="69"/>
      <c r="H136" s="50">
        <v>2595</v>
      </c>
      <c r="I136" s="50">
        <v>2015</v>
      </c>
      <c r="J136" s="84">
        <v>50000</v>
      </c>
      <c r="K136" s="67"/>
      <c r="M136" s="123"/>
    </row>
    <row r="137" spans="1:19" s="3" customFormat="1">
      <c r="A137" s="35"/>
      <c r="B137" s="30"/>
      <c r="C137" s="85"/>
      <c r="D137" s="83"/>
      <c r="E137" s="28"/>
      <c r="F137" s="93"/>
      <c r="G137" s="69"/>
      <c r="H137" s="5"/>
      <c r="I137" s="92"/>
      <c r="J137" s="92"/>
      <c r="K137" s="7"/>
    </row>
    <row r="138" spans="1:19" s="126" customFormat="1">
      <c r="A138" s="48">
        <v>1784</v>
      </c>
      <c r="B138" s="25" t="s">
        <v>51</v>
      </c>
      <c r="C138" s="99">
        <v>233300</v>
      </c>
      <c r="D138" s="98"/>
      <c r="E138" s="28">
        <f t="shared" si="6"/>
        <v>221635</v>
      </c>
      <c r="F138" s="93">
        <f t="shared" si="7"/>
        <v>212303</v>
      </c>
      <c r="H138" s="42"/>
      <c r="I138" s="42"/>
      <c r="J138" s="81"/>
      <c r="K138" s="7"/>
    </row>
    <row r="139" spans="1:19" s="126" customFormat="1">
      <c r="A139" s="48">
        <v>1797</v>
      </c>
      <c r="B139" s="25" t="s">
        <v>52</v>
      </c>
      <c r="C139" s="99">
        <v>244600</v>
      </c>
      <c r="D139" s="98">
        <f t="shared" ref="D139:D144" si="8">C139-J139</f>
        <v>234600</v>
      </c>
      <c r="E139" s="28">
        <f t="shared" si="6"/>
        <v>232370</v>
      </c>
      <c r="F139" s="93">
        <f t="shared" si="7"/>
        <v>222586</v>
      </c>
      <c r="H139" s="50">
        <f t="shared" ref="H139:H144" si="9">A139</f>
        <v>1797</v>
      </c>
      <c r="I139" s="50">
        <v>2015</v>
      </c>
      <c r="J139" s="84">
        <v>10000</v>
      </c>
      <c r="K139" s="7"/>
    </row>
    <row r="140" spans="1:19" s="126" customFormat="1">
      <c r="A140" s="35">
        <v>1796</v>
      </c>
      <c r="B140" s="25" t="s">
        <v>53</v>
      </c>
      <c r="C140" s="99">
        <v>254600</v>
      </c>
      <c r="D140" s="98">
        <f t="shared" si="8"/>
        <v>244600</v>
      </c>
      <c r="E140" s="28">
        <f t="shared" si="6"/>
        <v>241870</v>
      </c>
      <c r="F140" s="93">
        <f t="shared" si="7"/>
        <v>231686</v>
      </c>
      <c r="H140" s="50">
        <f t="shared" si="9"/>
        <v>1796</v>
      </c>
      <c r="I140" s="50">
        <v>2015</v>
      </c>
      <c r="J140" s="84">
        <v>10000</v>
      </c>
      <c r="K140" s="7"/>
    </row>
    <row r="141" spans="1:19" s="126" customFormat="1">
      <c r="A141" s="35">
        <v>1794</v>
      </c>
      <c r="B141" s="25" t="s">
        <v>54</v>
      </c>
      <c r="C141" s="99">
        <v>278900</v>
      </c>
      <c r="D141" s="98">
        <f t="shared" si="8"/>
        <v>265900</v>
      </c>
      <c r="E141" s="28">
        <f t="shared" si="6"/>
        <v>264955</v>
      </c>
      <c r="F141" s="93">
        <f t="shared" si="7"/>
        <v>253799</v>
      </c>
      <c r="H141" s="50">
        <f t="shared" si="9"/>
        <v>1794</v>
      </c>
      <c r="I141" s="50">
        <v>2015</v>
      </c>
      <c r="J141" s="84">
        <v>13000</v>
      </c>
      <c r="K141" s="67"/>
    </row>
    <row r="142" spans="1:19" s="126" customFormat="1">
      <c r="A142" s="35">
        <v>1781</v>
      </c>
      <c r="B142" s="25" t="s">
        <v>55</v>
      </c>
      <c r="C142" s="102">
        <v>284500</v>
      </c>
      <c r="D142" s="98">
        <f t="shared" si="8"/>
        <v>269500</v>
      </c>
      <c r="E142" s="28">
        <f t="shared" si="6"/>
        <v>270275</v>
      </c>
      <c r="F142" s="93">
        <f t="shared" si="7"/>
        <v>258895</v>
      </c>
      <c r="H142" s="50">
        <f t="shared" si="9"/>
        <v>1781</v>
      </c>
      <c r="I142" s="50">
        <v>2015</v>
      </c>
      <c r="J142" s="84">
        <v>15000</v>
      </c>
      <c r="K142" s="67"/>
    </row>
    <row r="143" spans="1:19" s="126" customFormat="1">
      <c r="A143" s="35">
        <v>1782</v>
      </c>
      <c r="B143" s="53" t="s">
        <v>56</v>
      </c>
      <c r="C143" s="97">
        <v>297600</v>
      </c>
      <c r="D143" s="98">
        <f t="shared" si="8"/>
        <v>282600</v>
      </c>
      <c r="E143" s="28">
        <f t="shared" si="6"/>
        <v>282720</v>
      </c>
      <c r="F143" s="93">
        <f t="shared" si="7"/>
        <v>270816</v>
      </c>
      <c r="H143" s="50">
        <f t="shared" si="9"/>
        <v>1782</v>
      </c>
      <c r="I143" s="50">
        <v>2015</v>
      </c>
      <c r="J143" s="84">
        <v>15000</v>
      </c>
      <c r="K143" s="67"/>
    </row>
    <row r="144" spans="1:19">
      <c r="A144" s="35">
        <v>1783</v>
      </c>
      <c r="B144" s="53" t="s">
        <v>57</v>
      </c>
      <c r="C144" s="97">
        <v>323100</v>
      </c>
      <c r="D144" s="98">
        <f t="shared" si="8"/>
        <v>308100</v>
      </c>
      <c r="E144" s="28">
        <f t="shared" si="6"/>
        <v>306945</v>
      </c>
      <c r="F144" s="93">
        <f t="shared" si="7"/>
        <v>294021</v>
      </c>
      <c r="H144" s="50">
        <f t="shared" si="9"/>
        <v>1783</v>
      </c>
      <c r="I144" s="50">
        <v>2015</v>
      </c>
      <c r="J144" s="84">
        <v>15000</v>
      </c>
      <c r="K144" s="67"/>
      <c r="M144" s="123"/>
    </row>
    <row r="145" spans="1:19" s="3" customFormat="1">
      <c r="A145" s="35"/>
      <c r="B145" s="30"/>
      <c r="C145" s="85"/>
      <c r="D145" s="83"/>
      <c r="E145" s="28"/>
      <c r="F145" s="93"/>
      <c r="G145" s="69"/>
      <c r="H145" s="63"/>
      <c r="I145" s="63"/>
      <c r="J145" s="64"/>
      <c r="K145" s="7"/>
    </row>
    <row r="146" spans="1:19">
      <c r="A146" s="35">
        <v>4493</v>
      </c>
      <c r="B146" s="25" t="s">
        <v>58</v>
      </c>
      <c r="C146" s="99">
        <v>336100</v>
      </c>
      <c r="D146" s="98">
        <f>C146-J146</f>
        <v>318100</v>
      </c>
      <c r="E146" s="28">
        <f t="shared" si="6"/>
        <v>319295</v>
      </c>
      <c r="F146" s="93">
        <f t="shared" si="7"/>
        <v>305851</v>
      </c>
      <c r="H146" s="50">
        <f>A146</f>
        <v>4493</v>
      </c>
      <c r="I146" s="50">
        <v>2015</v>
      </c>
      <c r="J146" s="84">
        <v>18000</v>
      </c>
      <c r="M146" s="123"/>
    </row>
    <row r="147" spans="1:19" s="126" customFormat="1">
      <c r="A147" s="35">
        <v>4492</v>
      </c>
      <c r="B147" s="25" t="s">
        <v>59</v>
      </c>
      <c r="C147" s="99">
        <v>380100</v>
      </c>
      <c r="D147" s="98">
        <f>C147-J147</f>
        <v>359100</v>
      </c>
      <c r="E147" s="28">
        <f t="shared" si="6"/>
        <v>361095</v>
      </c>
      <c r="F147" s="93">
        <f t="shared" si="7"/>
        <v>345891</v>
      </c>
      <c r="G147" s="123"/>
      <c r="H147" s="50">
        <f>A147</f>
        <v>4492</v>
      </c>
      <c r="I147" s="50">
        <v>2015</v>
      </c>
      <c r="J147" s="84">
        <v>21000</v>
      </c>
      <c r="K147" s="67"/>
      <c r="L147" s="123"/>
    </row>
    <row r="148" spans="1:19" s="128" customFormat="1">
      <c r="A148" s="35">
        <v>4497</v>
      </c>
      <c r="B148" s="25" t="s">
        <v>62</v>
      </c>
      <c r="C148" s="99">
        <v>420900</v>
      </c>
      <c r="D148" s="98">
        <f>C148-J148</f>
        <v>395900</v>
      </c>
      <c r="E148" s="28">
        <f t="shared" si="6"/>
        <v>399855</v>
      </c>
      <c r="F148" s="93">
        <f t="shared" si="7"/>
        <v>383019</v>
      </c>
      <c r="G148" s="123"/>
      <c r="H148" s="50">
        <f>A148</f>
        <v>4497</v>
      </c>
      <c r="I148" s="50">
        <v>2015</v>
      </c>
      <c r="J148" s="84">
        <v>25000</v>
      </c>
      <c r="K148" s="77"/>
    </row>
    <row r="149" spans="1:19" s="128" customFormat="1">
      <c r="A149" s="35">
        <v>4494</v>
      </c>
      <c r="B149" s="25" t="s">
        <v>73</v>
      </c>
      <c r="C149" s="99">
        <v>452400</v>
      </c>
      <c r="D149" s="98">
        <f>C149-J149</f>
        <v>427400</v>
      </c>
      <c r="E149" s="28">
        <f t="shared" si="6"/>
        <v>429780</v>
      </c>
      <c r="F149" s="93">
        <f t="shared" si="7"/>
        <v>411684</v>
      </c>
      <c r="G149" s="123"/>
      <c r="H149" s="50">
        <f>A149</f>
        <v>4494</v>
      </c>
      <c r="I149" s="50">
        <v>2015</v>
      </c>
      <c r="J149" s="84">
        <v>25000</v>
      </c>
      <c r="K149" s="77"/>
      <c r="L149" s="123"/>
    </row>
    <row r="150" spans="1:19" s="49" customFormat="1">
      <c r="A150" s="3"/>
      <c r="B150" s="3"/>
      <c r="C150" s="3"/>
      <c r="D150" s="3"/>
      <c r="E150" s="28"/>
      <c r="F150" s="93"/>
      <c r="G150" s="69"/>
      <c r="H150" s="63"/>
      <c r="I150" s="63"/>
      <c r="J150" s="64"/>
      <c r="K150" s="57"/>
    </row>
    <row r="151" spans="1:19">
      <c r="A151" s="35">
        <v>5392</v>
      </c>
      <c r="B151" s="25" t="s">
        <v>74</v>
      </c>
      <c r="C151" s="99">
        <v>449200</v>
      </c>
      <c r="D151" s="98">
        <f>C151-J151</f>
        <v>429200</v>
      </c>
      <c r="E151" s="28">
        <f t="shared" si="6"/>
        <v>426740</v>
      </c>
      <c r="F151" s="93">
        <f t="shared" si="7"/>
        <v>408772</v>
      </c>
      <c r="G151" s="41"/>
      <c r="H151" s="50">
        <f>A151</f>
        <v>5392</v>
      </c>
      <c r="I151" s="50">
        <v>2015</v>
      </c>
      <c r="J151" s="84">
        <v>20000</v>
      </c>
      <c r="M151" s="123"/>
    </row>
    <row r="152" spans="1:19" s="126" customFormat="1">
      <c r="A152" s="35">
        <v>5394</v>
      </c>
      <c r="B152" s="25" t="s">
        <v>75</v>
      </c>
      <c r="C152" s="99">
        <v>475000</v>
      </c>
      <c r="D152" s="98">
        <f>C152-J152</f>
        <v>455000</v>
      </c>
      <c r="E152" s="28">
        <f t="shared" si="6"/>
        <v>451250</v>
      </c>
      <c r="F152" s="93">
        <f t="shared" si="7"/>
        <v>432250</v>
      </c>
      <c r="G152" s="41"/>
      <c r="H152" s="50">
        <f>A152</f>
        <v>5394</v>
      </c>
      <c r="I152" s="50">
        <v>2015</v>
      </c>
      <c r="J152" s="84">
        <v>20000</v>
      </c>
      <c r="K152" s="7"/>
    </row>
    <row r="153" spans="1:19" s="126" customFormat="1">
      <c r="A153" s="35">
        <v>5396</v>
      </c>
      <c r="B153" s="25" t="s">
        <v>76</v>
      </c>
      <c r="C153" s="99">
        <v>521100</v>
      </c>
      <c r="D153" s="98">
        <f>C153-J153</f>
        <v>496100</v>
      </c>
      <c r="E153" s="28">
        <f t="shared" si="6"/>
        <v>495045</v>
      </c>
      <c r="F153" s="93">
        <f t="shared" si="7"/>
        <v>474201</v>
      </c>
      <c r="G153" s="128"/>
      <c r="H153" s="50">
        <f>A153</f>
        <v>5396</v>
      </c>
      <c r="I153" s="50">
        <v>2015</v>
      </c>
      <c r="J153" s="84">
        <v>25000</v>
      </c>
      <c r="K153" s="7"/>
    </row>
    <row r="154" spans="1:19" s="126" customFormat="1">
      <c r="A154" s="35">
        <v>5398</v>
      </c>
      <c r="B154" s="25" t="s">
        <v>77</v>
      </c>
      <c r="C154" s="99">
        <v>575900</v>
      </c>
      <c r="D154" s="98">
        <f>C154-J154</f>
        <v>545900</v>
      </c>
      <c r="E154" s="28">
        <f t="shared" si="6"/>
        <v>547105</v>
      </c>
      <c r="F154" s="93">
        <f t="shared" si="7"/>
        <v>524069</v>
      </c>
      <c r="G154" s="41"/>
      <c r="H154" s="50">
        <f>A154</f>
        <v>5398</v>
      </c>
      <c r="I154" s="50">
        <v>2015</v>
      </c>
      <c r="J154" s="84">
        <v>30000</v>
      </c>
      <c r="K154" s="67" t="s">
        <v>78</v>
      </c>
    </row>
    <row r="155" spans="1:19" s="126" customFormat="1">
      <c r="A155" s="35">
        <v>5399</v>
      </c>
      <c r="B155" s="25" t="s">
        <v>79</v>
      </c>
      <c r="C155" s="99">
        <v>696500</v>
      </c>
      <c r="D155" s="98">
        <f>C155-J155</f>
        <v>666500</v>
      </c>
      <c r="E155" s="28">
        <f t="shared" si="6"/>
        <v>661675</v>
      </c>
      <c r="F155" s="93">
        <f t="shared" si="7"/>
        <v>633815</v>
      </c>
      <c r="G155" s="41"/>
      <c r="H155" s="50">
        <f>A155</f>
        <v>5399</v>
      </c>
      <c r="I155" s="50">
        <v>2015</v>
      </c>
      <c r="J155" s="84">
        <v>30000</v>
      </c>
      <c r="K155" s="67"/>
    </row>
    <row r="156" spans="1:19" s="3" customFormat="1">
      <c r="A156" s="35"/>
      <c r="B156" s="30"/>
      <c r="C156" s="85"/>
      <c r="D156" s="83"/>
      <c r="E156" s="28"/>
      <c r="F156" s="93"/>
      <c r="G156" s="69"/>
      <c r="H156" s="63"/>
      <c r="I156" s="63"/>
      <c r="J156" s="64"/>
      <c r="K156" s="7"/>
    </row>
    <row r="157" spans="1:19">
      <c r="A157" s="35">
        <v>1251</v>
      </c>
      <c r="B157" s="25" t="s">
        <v>80</v>
      </c>
      <c r="C157" s="99">
        <v>337700</v>
      </c>
      <c r="D157" s="93">
        <f>C157-J157</f>
        <v>317700</v>
      </c>
      <c r="E157" s="28">
        <f t="shared" si="6"/>
        <v>320815</v>
      </c>
      <c r="F157" s="93">
        <f t="shared" si="7"/>
        <v>307307</v>
      </c>
      <c r="G157" s="126"/>
      <c r="H157" s="50">
        <f>A157</f>
        <v>1251</v>
      </c>
      <c r="I157" s="50">
        <v>2015</v>
      </c>
      <c r="J157" s="84">
        <v>20000</v>
      </c>
      <c r="K157" s="123"/>
      <c r="M157" s="123"/>
    </row>
    <row r="158" spans="1:19">
      <c r="A158" s="35">
        <v>1253</v>
      </c>
      <c r="B158" s="25" t="s">
        <v>81</v>
      </c>
      <c r="C158" s="99">
        <v>416200</v>
      </c>
      <c r="D158" s="93">
        <f>C158-J158</f>
        <v>376200</v>
      </c>
      <c r="E158" s="28">
        <f t="shared" si="6"/>
        <v>395390</v>
      </c>
      <c r="F158" s="93">
        <f t="shared" si="7"/>
        <v>378742</v>
      </c>
      <c r="G158" s="126"/>
      <c r="H158" s="50">
        <f>A158</f>
        <v>1253</v>
      </c>
      <c r="I158" s="50">
        <v>2015</v>
      </c>
      <c r="J158" s="84">
        <v>40000</v>
      </c>
      <c r="K158" s="123"/>
      <c r="M158" s="123"/>
    </row>
    <row r="159" spans="1:19" s="3" customFormat="1" ht="12" thickBot="1">
      <c r="A159" s="35"/>
      <c r="B159" s="30"/>
      <c r="C159" s="85"/>
      <c r="D159" s="85"/>
      <c r="E159" s="33"/>
      <c r="F159" s="33"/>
      <c r="G159" s="49"/>
      <c r="H159" s="63"/>
      <c r="I159" s="63"/>
      <c r="J159" s="64"/>
      <c r="K159" s="7"/>
    </row>
    <row r="160" spans="1:19" ht="12" thickBot="1">
      <c r="B160" s="30"/>
      <c r="C160" s="85"/>
      <c r="D160" s="83"/>
      <c r="E160" s="257" t="s">
        <v>63</v>
      </c>
      <c r="F160" s="258"/>
      <c r="G160" s="86"/>
      <c r="K160" s="57"/>
      <c r="L160" s="87"/>
      <c r="M160" s="123"/>
      <c r="S160" s="125"/>
    </row>
    <row r="161" spans="1:19" ht="12" thickBot="1">
      <c r="B161" s="30"/>
      <c r="C161" s="85"/>
      <c r="D161" s="83"/>
      <c r="E161" s="259">
        <v>0.05</v>
      </c>
      <c r="F161" s="258"/>
      <c r="G161" s="86"/>
      <c r="K161" s="57"/>
      <c r="L161" s="87"/>
      <c r="M161" s="123"/>
      <c r="S161" s="125"/>
    </row>
    <row r="162" spans="1:19" s="49" customFormat="1">
      <c r="A162" s="35">
        <v>6190</v>
      </c>
      <c r="B162" s="25" t="s">
        <v>64</v>
      </c>
      <c r="C162" s="99">
        <v>1258900</v>
      </c>
      <c r="D162" s="98"/>
      <c r="E162" s="260">
        <f>C162*0.95</f>
        <v>1195955</v>
      </c>
      <c r="F162" s="261"/>
      <c r="G162" s="41"/>
      <c r="H162" s="6"/>
      <c r="I162" s="6"/>
      <c r="J162" s="6"/>
      <c r="K162" s="10"/>
    </row>
    <row r="163" spans="1:19">
      <c r="A163" s="14"/>
      <c r="B163" s="110"/>
      <c r="C163" s="48"/>
      <c r="D163" s="14"/>
      <c r="E163" s="113"/>
      <c r="F163" s="113"/>
      <c r="J163" s="90"/>
      <c r="M163" s="123"/>
    </row>
    <row r="164" spans="1:19" s="3" customFormat="1">
      <c r="A164" s="262" t="s">
        <v>82</v>
      </c>
      <c r="B164" s="262"/>
      <c r="C164" s="262"/>
      <c r="D164" s="262"/>
      <c r="E164" s="262"/>
      <c r="F164" s="262"/>
      <c r="G164" s="262"/>
      <c r="H164" s="78"/>
      <c r="I164" s="78"/>
      <c r="J164" s="78"/>
      <c r="K164" s="7"/>
      <c r="L164" s="87"/>
      <c r="S164" s="88"/>
    </row>
    <row r="165" spans="1:19">
      <c r="B165" s="60"/>
      <c r="C165" s="60"/>
      <c r="D165" s="60"/>
      <c r="E165" s="60"/>
      <c r="F165" s="60"/>
      <c r="G165" s="41"/>
      <c r="L165" s="87"/>
      <c r="M165" s="123"/>
      <c r="S165" s="125"/>
    </row>
    <row r="166" spans="1:19">
      <c r="A166" s="263" t="s">
        <v>83</v>
      </c>
      <c r="B166" s="263"/>
      <c r="C166" s="263"/>
      <c r="D166" s="263"/>
      <c r="E166" s="263"/>
      <c r="F166" s="263"/>
      <c r="G166" s="263"/>
    </row>
    <row r="167" spans="1:19">
      <c r="A167" s="263" t="s">
        <v>84</v>
      </c>
      <c r="B167" s="263"/>
      <c r="C167" s="263"/>
      <c r="D167" s="263"/>
      <c r="E167" s="263"/>
      <c r="F167" s="263"/>
      <c r="G167" s="263"/>
    </row>
    <row r="168" spans="1:19">
      <c r="B168" s="112"/>
      <c r="C168" s="112"/>
      <c r="D168" s="112"/>
      <c r="E168" s="112"/>
      <c r="F168" s="112"/>
    </row>
    <row r="169" spans="1:19">
      <c r="A169" s="262" t="s">
        <v>85</v>
      </c>
      <c r="B169" s="262"/>
      <c r="C169" s="262"/>
      <c r="D169" s="262"/>
      <c r="E169" s="262"/>
      <c r="F169" s="262"/>
      <c r="G169" s="262"/>
      <c r="H169" s="80"/>
      <c r="I169" s="80"/>
      <c r="J169" s="80"/>
    </row>
  </sheetData>
  <mergeCells count="22">
    <mergeCell ref="A11:A12"/>
    <mergeCell ref="B11:B12"/>
    <mergeCell ref="E11:E12"/>
    <mergeCell ref="F11:F12"/>
    <mergeCell ref="B13:F13"/>
    <mergeCell ref="B4:F4"/>
    <mergeCell ref="B5:F5"/>
    <mergeCell ref="A7:G7"/>
    <mergeCell ref="E9:F9"/>
    <mergeCell ref="E10:F10"/>
    <mergeCell ref="H13:J13"/>
    <mergeCell ref="E88:F88"/>
    <mergeCell ref="E89:F89"/>
    <mergeCell ref="E90:F90"/>
    <mergeCell ref="A169:G169"/>
    <mergeCell ref="E160:F160"/>
    <mergeCell ref="E161:F161"/>
    <mergeCell ref="E162:F162"/>
    <mergeCell ref="A164:G164"/>
    <mergeCell ref="A166:G166"/>
    <mergeCell ref="A167:G167"/>
    <mergeCell ref="B92:F9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69"/>
  <sheetViews>
    <sheetView topLeftCell="A103" workbookViewId="0">
      <selection activeCell="I117" sqref="I117"/>
    </sheetView>
  </sheetViews>
  <sheetFormatPr baseColWidth="10" defaultRowHeight="11.25"/>
  <cols>
    <col min="1" max="1" width="6.28515625" style="130" bestFit="1" customWidth="1"/>
    <col min="2" max="2" width="29" style="131" bestFit="1" customWidth="1"/>
    <col min="3" max="3" width="12" style="131" bestFit="1" customWidth="1"/>
    <col min="4" max="4" width="11.7109375" style="131" bestFit="1" customWidth="1"/>
    <col min="5" max="5" width="15.7109375" style="132" bestFit="1" customWidth="1"/>
    <col min="6" max="6" width="13.85546875" style="132" bestFit="1" customWidth="1"/>
    <col min="7" max="7" width="11.42578125" style="132"/>
    <col min="8" max="10" width="11.42578125" style="178"/>
    <col min="11" max="11" width="11.42578125" style="190"/>
    <col min="12" max="12" width="11.42578125" style="132"/>
    <col min="13" max="13" width="11.42578125" style="135"/>
    <col min="14" max="16384" width="11.42578125" style="132"/>
  </cols>
  <sheetData>
    <row r="1" spans="1:13">
      <c r="F1" s="133"/>
      <c r="G1" s="133"/>
      <c r="H1" s="189"/>
    </row>
    <row r="2" spans="1:13">
      <c r="F2" s="136" t="s">
        <v>100</v>
      </c>
      <c r="H2" s="191"/>
    </row>
    <row r="4" spans="1:13">
      <c r="B4" s="279" t="s">
        <v>1</v>
      </c>
      <c r="C4" s="279"/>
      <c r="D4" s="279"/>
      <c r="E4" s="279"/>
      <c r="F4" s="279"/>
    </row>
    <row r="5" spans="1:13">
      <c r="B5" s="282" t="s">
        <v>101</v>
      </c>
      <c r="C5" s="282"/>
      <c r="D5" s="282"/>
      <c r="E5" s="282"/>
      <c r="F5" s="282"/>
      <c r="G5" s="138"/>
    </row>
    <row r="6" spans="1:13">
      <c r="B6" s="139"/>
      <c r="C6" s="139"/>
      <c r="D6" s="139"/>
      <c r="E6" s="139"/>
      <c r="F6" s="139"/>
      <c r="G6" s="138"/>
    </row>
    <row r="7" spans="1:13">
      <c r="A7" s="266" t="s">
        <v>102</v>
      </c>
      <c r="B7" s="266"/>
      <c r="C7" s="266"/>
      <c r="D7" s="266"/>
      <c r="E7" s="266"/>
      <c r="F7" s="266"/>
      <c r="G7" s="266"/>
    </row>
    <row r="8" spans="1:13" s="137" customFormat="1" ht="12" thickBot="1">
      <c r="A8" s="140"/>
      <c r="B8" s="141"/>
      <c r="C8" s="141"/>
      <c r="D8" s="141"/>
      <c r="E8" s="141"/>
      <c r="F8" s="141"/>
      <c r="H8" s="178"/>
      <c r="I8" s="178"/>
      <c r="J8" s="178"/>
      <c r="K8" s="192"/>
      <c r="M8" s="142"/>
    </row>
    <row r="9" spans="1:13" ht="12" thickBot="1">
      <c r="B9" s="130"/>
      <c r="C9" s="130"/>
      <c r="D9" s="130"/>
      <c r="E9" s="274" t="s">
        <v>5</v>
      </c>
      <c r="F9" s="275"/>
    </row>
    <row r="10" spans="1:13" ht="12" thickBot="1">
      <c r="B10" s="143"/>
      <c r="C10" s="143"/>
      <c r="D10" s="143"/>
      <c r="E10" s="274" t="s">
        <v>6</v>
      </c>
      <c r="F10" s="275"/>
    </row>
    <row r="11" spans="1:13" ht="15" customHeight="1">
      <c r="A11" s="270" t="s">
        <v>7</v>
      </c>
      <c r="B11" s="270" t="s">
        <v>8</v>
      </c>
      <c r="C11" s="144" t="s">
        <v>9</v>
      </c>
      <c r="D11" s="145" t="s">
        <v>10</v>
      </c>
      <c r="E11" s="270" t="s">
        <v>11</v>
      </c>
      <c r="F11" s="270" t="s">
        <v>12</v>
      </c>
      <c r="J11" s="193"/>
      <c r="M11" s="132"/>
    </row>
    <row r="12" spans="1:13" ht="12" thickBot="1">
      <c r="A12" s="283"/>
      <c r="B12" s="271"/>
      <c r="C12" s="147" t="s">
        <v>13</v>
      </c>
      <c r="D12" s="148" t="s">
        <v>14</v>
      </c>
      <c r="E12" s="271"/>
      <c r="F12" s="284"/>
      <c r="J12" s="193"/>
      <c r="M12" s="132"/>
    </row>
    <row r="13" spans="1:13">
      <c r="A13" s="76"/>
      <c r="B13" s="281" t="s">
        <v>15</v>
      </c>
      <c r="C13" s="281"/>
      <c r="D13" s="281"/>
      <c r="E13" s="281"/>
      <c r="F13" s="281"/>
      <c r="H13" s="273" t="s">
        <v>16</v>
      </c>
      <c r="I13" s="273"/>
      <c r="J13" s="273"/>
      <c r="M13" s="132"/>
    </row>
    <row r="14" spans="1:13">
      <c r="A14" s="76"/>
      <c r="B14" s="149"/>
      <c r="C14" s="150"/>
      <c r="D14" s="149"/>
      <c r="E14" s="149"/>
      <c r="F14" s="149"/>
      <c r="J14" s="193"/>
      <c r="M14" s="132"/>
    </row>
    <row r="15" spans="1:13">
      <c r="A15" s="130">
        <v>1091</v>
      </c>
      <c r="B15" s="39" t="s">
        <v>17</v>
      </c>
      <c r="C15" s="151">
        <v>180100</v>
      </c>
      <c r="D15" s="152"/>
      <c r="E15" s="153"/>
      <c r="F15" s="154"/>
      <c r="J15" s="193"/>
      <c r="M15" s="132"/>
    </row>
    <row r="16" spans="1:13">
      <c r="A16" s="130">
        <v>1093</v>
      </c>
      <c r="B16" s="39" t="s">
        <v>18</v>
      </c>
      <c r="C16" s="151">
        <v>190000</v>
      </c>
      <c r="D16" s="152"/>
      <c r="E16" s="153"/>
      <c r="F16" s="154"/>
      <c r="J16" s="193"/>
      <c r="M16" s="132"/>
    </row>
    <row r="17" spans="1:13">
      <c r="A17" s="130">
        <v>1092</v>
      </c>
      <c r="B17" s="39" t="s">
        <v>19</v>
      </c>
      <c r="C17" s="151">
        <v>191100</v>
      </c>
      <c r="D17" s="152"/>
      <c r="E17" s="153"/>
      <c r="F17" s="154"/>
      <c r="H17" s="155"/>
      <c r="I17" s="155"/>
      <c r="J17" s="156"/>
      <c r="M17" s="132"/>
    </row>
    <row r="18" spans="1:13">
      <c r="A18" s="130">
        <v>1094</v>
      </c>
      <c r="B18" s="39" t="s">
        <v>20</v>
      </c>
      <c r="C18" s="151">
        <v>200900</v>
      </c>
      <c r="D18" s="152"/>
      <c r="E18" s="153"/>
      <c r="F18" s="154"/>
      <c r="H18" s="155"/>
      <c r="I18" s="155"/>
      <c r="J18" s="156"/>
      <c r="M18" s="132"/>
    </row>
    <row r="19" spans="1:13">
      <c r="B19" s="68"/>
      <c r="C19" s="157"/>
      <c r="D19" s="158"/>
      <c r="E19" s="159"/>
      <c r="F19" s="160"/>
      <c r="J19" s="193"/>
      <c r="M19" s="132"/>
    </row>
    <row r="20" spans="1:13">
      <c r="A20" s="130">
        <v>1062</v>
      </c>
      <c r="B20" s="39" t="s">
        <v>21</v>
      </c>
      <c r="C20" s="151">
        <v>252000</v>
      </c>
      <c r="D20" s="152"/>
      <c r="E20" s="153"/>
      <c r="F20" s="154"/>
      <c r="J20" s="193"/>
      <c r="M20" s="132"/>
    </row>
    <row r="21" spans="1:13">
      <c r="A21" s="130">
        <v>1061</v>
      </c>
      <c r="B21" s="39" t="s">
        <v>22</v>
      </c>
      <c r="C21" s="151">
        <v>242400</v>
      </c>
      <c r="D21" s="152"/>
      <c r="E21" s="153"/>
      <c r="F21" s="154"/>
      <c r="J21" s="193"/>
      <c r="M21" s="132"/>
    </row>
    <row r="22" spans="1:13">
      <c r="A22" s="130">
        <v>1060</v>
      </c>
      <c r="B22" s="39" t="s">
        <v>23</v>
      </c>
      <c r="C22" s="151">
        <v>230100</v>
      </c>
      <c r="D22" s="152"/>
      <c r="E22" s="153"/>
      <c r="F22" s="154"/>
      <c r="J22" s="193"/>
      <c r="M22" s="132"/>
    </row>
    <row r="23" spans="1:13">
      <c r="B23" s="68"/>
      <c r="C23" s="157"/>
      <c r="D23" s="158"/>
      <c r="E23" s="159"/>
      <c r="F23" s="160"/>
      <c r="J23" s="193"/>
      <c r="M23" s="132"/>
    </row>
    <row r="24" spans="1:13">
      <c r="A24" s="161">
        <v>7401</v>
      </c>
      <c r="B24" s="39" t="s">
        <v>24</v>
      </c>
      <c r="C24" s="162">
        <v>486700</v>
      </c>
      <c r="D24" s="152"/>
      <c r="E24" s="163"/>
      <c r="F24" s="153"/>
      <c r="J24" s="193"/>
      <c r="M24" s="132"/>
    </row>
    <row r="25" spans="1:13">
      <c r="A25" s="161">
        <v>7441</v>
      </c>
      <c r="B25" s="39" t="s">
        <v>25</v>
      </c>
      <c r="C25" s="162">
        <v>529500</v>
      </c>
      <c r="D25" s="152"/>
      <c r="E25" s="163"/>
      <c r="F25" s="153"/>
      <c r="J25" s="193"/>
      <c r="M25" s="132"/>
    </row>
    <row r="26" spans="1:13">
      <c r="A26" s="161">
        <v>7440</v>
      </c>
      <c r="B26" s="39" t="s">
        <v>26</v>
      </c>
      <c r="C26" s="162">
        <v>584400</v>
      </c>
      <c r="D26" s="152"/>
      <c r="E26" s="153"/>
      <c r="F26" s="153"/>
      <c r="J26" s="193"/>
      <c r="M26" s="132"/>
    </row>
    <row r="27" spans="1:13" ht="12" thickBot="1">
      <c r="B27" s="68"/>
      <c r="C27" s="157"/>
      <c r="D27" s="158"/>
      <c r="E27" s="159"/>
      <c r="F27" s="160"/>
      <c r="J27" s="193"/>
      <c r="M27" s="132"/>
    </row>
    <row r="28" spans="1:13" ht="12" thickBot="1">
      <c r="B28" s="68"/>
      <c r="C28" s="157"/>
      <c r="D28" s="158"/>
      <c r="E28" s="164" t="s">
        <v>27</v>
      </c>
      <c r="F28" s="164" t="s">
        <v>28</v>
      </c>
      <c r="J28" s="193"/>
      <c r="M28" s="132"/>
    </row>
    <row r="29" spans="1:13">
      <c r="A29" s="161">
        <v>5603</v>
      </c>
      <c r="B29" s="165" t="s">
        <v>66</v>
      </c>
      <c r="C29" s="151">
        <v>372400</v>
      </c>
      <c r="D29" s="154"/>
      <c r="E29" s="163">
        <f>C29*0.96</f>
        <v>357504</v>
      </c>
      <c r="F29" s="153">
        <f>C29*0.93</f>
        <v>346332</v>
      </c>
      <c r="J29" s="193"/>
      <c r="M29" s="132"/>
    </row>
    <row r="30" spans="1:13">
      <c r="A30" s="161">
        <v>5601</v>
      </c>
      <c r="B30" s="165" t="s">
        <v>67</v>
      </c>
      <c r="C30" s="151">
        <v>375600</v>
      </c>
      <c r="D30" s="154"/>
      <c r="E30" s="163">
        <f>C30*0.96</f>
        <v>360576</v>
      </c>
      <c r="F30" s="153">
        <f>C30*0.93</f>
        <v>349308</v>
      </c>
      <c r="J30" s="193"/>
      <c r="M30" s="132"/>
    </row>
    <row r="31" spans="1:13">
      <c r="A31" s="161">
        <v>5611</v>
      </c>
      <c r="B31" s="39" t="s">
        <v>68</v>
      </c>
      <c r="C31" s="166">
        <v>450000</v>
      </c>
      <c r="D31" s="154"/>
      <c r="E31" s="163">
        <f>C31*0.96</f>
        <v>432000</v>
      </c>
      <c r="F31" s="153">
        <f>C31*0.93</f>
        <v>418500</v>
      </c>
      <c r="J31" s="193"/>
      <c r="M31" s="132"/>
    </row>
    <row r="32" spans="1:13">
      <c r="B32" s="68"/>
      <c r="C32" s="157"/>
      <c r="D32" s="158"/>
      <c r="E32" s="111"/>
      <c r="F32" s="111"/>
      <c r="J32" s="193"/>
      <c r="M32" s="132"/>
    </row>
    <row r="33" spans="1:13">
      <c r="A33" s="161">
        <v>7494</v>
      </c>
      <c r="B33" s="39" t="s">
        <v>29</v>
      </c>
      <c r="C33" s="162">
        <v>255800</v>
      </c>
      <c r="D33" s="152"/>
      <c r="E33" s="163">
        <f>C33*0.96</f>
        <v>245568</v>
      </c>
      <c r="F33" s="153">
        <f>C33*0.93</f>
        <v>237894</v>
      </c>
      <c r="J33" s="193"/>
      <c r="M33" s="132"/>
    </row>
    <row r="34" spans="1:13">
      <c r="A34" s="161">
        <v>7493</v>
      </c>
      <c r="B34" s="39" t="s">
        <v>30</v>
      </c>
      <c r="C34" s="162">
        <v>277000</v>
      </c>
      <c r="D34" s="152"/>
      <c r="E34" s="163">
        <f>C34*0.96</f>
        <v>265920</v>
      </c>
      <c r="F34" s="153">
        <f>C34*0.93</f>
        <v>257610</v>
      </c>
      <c r="J34" s="193"/>
      <c r="M34" s="132"/>
    </row>
    <row r="35" spans="1:13">
      <c r="A35" s="161">
        <v>7497</v>
      </c>
      <c r="B35" s="39" t="s">
        <v>31</v>
      </c>
      <c r="C35" s="162">
        <v>316700</v>
      </c>
      <c r="D35" s="152"/>
      <c r="E35" s="163">
        <f>C35*0.96</f>
        <v>304032</v>
      </c>
      <c r="F35" s="153">
        <f>C35*0.93</f>
        <v>294531</v>
      </c>
      <c r="J35" s="193"/>
      <c r="M35" s="132"/>
    </row>
    <row r="36" spans="1:13">
      <c r="A36" s="161">
        <v>7495</v>
      </c>
      <c r="B36" s="39" t="s">
        <v>32</v>
      </c>
      <c r="C36" s="162">
        <v>331200</v>
      </c>
      <c r="D36" s="152"/>
      <c r="E36" s="163">
        <f>C36*0.96</f>
        <v>317952</v>
      </c>
      <c r="F36" s="153">
        <f>C36*0.93</f>
        <v>308016</v>
      </c>
      <c r="J36" s="193"/>
      <c r="M36" s="132"/>
    </row>
    <row r="37" spans="1:13">
      <c r="B37" s="68"/>
      <c r="C37" s="157"/>
      <c r="D37" s="158"/>
      <c r="E37" s="159"/>
      <c r="F37" s="160"/>
      <c r="J37" s="193"/>
      <c r="M37" s="132"/>
    </row>
    <row r="38" spans="1:13">
      <c r="A38" s="161">
        <v>6981</v>
      </c>
      <c r="B38" s="39" t="s">
        <v>33</v>
      </c>
      <c r="C38" s="162">
        <v>501200</v>
      </c>
      <c r="D38" s="167"/>
      <c r="E38" s="163">
        <f>C38*0.96</f>
        <v>481152</v>
      </c>
      <c r="F38" s="153">
        <f>C38*0.93</f>
        <v>466116</v>
      </c>
      <c r="G38" s="168"/>
      <c r="H38" s="155"/>
      <c r="I38" s="155"/>
      <c r="J38" s="156"/>
      <c r="M38" s="132"/>
    </row>
    <row r="39" spans="1:13">
      <c r="A39" s="161">
        <v>6980</v>
      </c>
      <c r="B39" s="39" t="s">
        <v>34</v>
      </c>
      <c r="C39" s="162">
        <v>565200</v>
      </c>
      <c r="D39" s="167"/>
      <c r="E39" s="163">
        <f>C39*0.96</f>
        <v>542592</v>
      </c>
      <c r="F39" s="153">
        <f>C39*0.93</f>
        <v>525636</v>
      </c>
      <c r="G39" s="168"/>
      <c r="H39" s="155"/>
      <c r="I39" s="155"/>
      <c r="J39" s="156"/>
      <c r="M39" s="132"/>
    </row>
    <row r="40" spans="1:13">
      <c r="A40" s="161">
        <v>6987</v>
      </c>
      <c r="B40" s="39" t="s">
        <v>35</v>
      </c>
      <c r="C40" s="162">
        <v>634900</v>
      </c>
      <c r="D40" s="167"/>
      <c r="E40" s="163">
        <f>C40*0.96</f>
        <v>609504</v>
      </c>
      <c r="F40" s="153">
        <f>C40*0.93</f>
        <v>590457</v>
      </c>
      <c r="G40" s="168"/>
      <c r="H40" s="155"/>
      <c r="I40" s="155"/>
      <c r="J40" s="156"/>
      <c r="M40" s="132"/>
    </row>
    <row r="41" spans="1:13">
      <c r="A41" s="161">
        <v>6986</v>
      </c>
      <c r="B41" s="39" t="s">
        <v>36</v>
      </c>
      <c r="C41" s="162">
        <v>656700</v>
      </c>
      <c r="D41" s="167"/>
      <c r="E41" s="163">
        <f>C41*0.96</f>
        <v>630432</v>
      </c>
      <c r="F41" s="153">
        <f>C41*0.93</f>
        <v>610731</v>
      </c>
      <c r="G41" s="168"/>
      <c r="H41" s="155"/>
      <c r="I41" s="155"/>
      <c r="J41" s="156"/>
      <c r="M41" s="132"/>
    </row>
    <row r="42" spans="1:13">
      <c r="B42" s="68"/>
      <c r="C42" s="157"/>
      <c r="D42" s="158"/>
      <c r="E42" s="159"/>
      <c r="F42" s="160"/>
      <c r="J42" s="193"/>
      <c r="M42" s="132"/>
    </row>
    <row r="43" spans="1:13">
      <c r="A43" s="161">
        <v>7986</v>
      </c>
      <c r="B43" s="39" t="s">
        <v>37</v>
      </c>
      <c r="C43" s="162">
        <v>812400</v>
      </c>
      <c r="D43" s="169"/>
      <c r="E43" s="163">
        <f>C43*0.96</f>
        <v>779904</v>
      </c>
      <c r="F43" s="153">
        <f>C43*0.93</f>
        <v>755532</v>
      </c>
      <c r="J43" s="193"/>
      <c r="M43" s="132"/>
    </row>
    <row r="44" spans="1:13">
      <c r="A44" s="161">
        <v>7983</v>
      </c>
      <c r="B44" s="39" t="s">
        <v>38</v>
      </c>
      <c r="C44" s="162">
        <v>878900</v>
      </c>
      <c r="D44" s="169"/>
      <c r="E44" s="163">
        <f>C44*0.96</f>
        <v>843744</v>
      </c>
      <c r="F44" s="153">
        <f>C44*0.93</f>
        <v>817377</v>
      </c>
      <c r="J44" s="193"/>
      <c r="M44" s="132"/>
    </row>
    <row r="45" spans="1:13">
      <c r="B45" s="68"/>
      <c r="C45" s="157"/>
      <c r="D45" s="158"/>
      <c r="E45" s="159"/>
      <c r="F45" s="160"/>
      <c r="J45" s="193"/>
      <c r="M45" s="132"/>
    </row>
    <row r="46" spans="1:13">
      <c r="A46" s="161">
        <v>8107</v>
      </c>
      <c r="B46" s="39" t="s">
        <v>39</v>
      </c>
      <c r="C46" s="162">
        <v>589300</v>
      </c>
      <c r="D46" s="152"/>
      <c r="E46" s="163">
        <f>C46*0.96</f>
        <v>565728</v>
      </c>
      <c r="F46" s="153">
        <f>C46*0.93</f>
        <v>548049</v>
      </c>
      <c r="J46" s="193"/>
      <c r="M46" s="132"/>
    </row>
    <row r="47" spans="1:13">
      <c r="A47" s="161">
        <v>8127</v>
      </c>
      <c r="B47" s="39" t="s">
        <v>40</v>
      </c>
      <c r="C47" s="162">
        <v>732400</v>
      </c>
      <c r="D47" s="170"/>
      <c r="E47" s="163">
        <f>C47*0.96</f>
        <v>703104</v>
      </c>
      <c r="F47" s="153">
        <f>C47*0.93</f>
        <v>681132</v>
      </c>
      <c r="J47" s="193"/>
      <c r="M47" s="132"/>
    </row>
    <row r="48" spans="1:13">
      <c r="A48" s="161"/>
      <c r="B48" s="68"/>
      <c r="C48" s="157"/>
      <c r="D48" s="171"/>
      <c r="E48" s="159"/>
      <c r="F48" s="159"/>
      <c r="J48" s="193"/>
      <c r="M48" s="132"/>
    </row>
    <row r="49" spans="1:13">
      <c r="A49" s="161">
        <v>2201</v>
      </c>
      <c r="B49" s="39" t="s">
        <v>41</v>
      </c>
      <c r="C49" s="166">
        <v>216200</v>
      </c>
      <c r="D49" s="152">
        <f>C49-J49</f>
        <v>211200</v>
      </c>
      <c r="E49" s="163">
        <f>C49*0.96</f>
        <v>207552</v>
      </c>
      <c r="F49" s="153">
        <f>C49*0.93</f>
        <v>201066</v>
      </c>
      <c r="H49" s="194">
        <f>A49</f>
        <v>2201</v>
      </c>
      <c r="I49" s="194">
        <v>2016</v>
      </c>
      <c r="J49" s="195">
        <v>5000</v>
      </c>
      <c r="M49" s="132"/>
    </row>
    <row r="50" spans="1:13">
      <c r="A50" s="161">
        <v>2202</v>
      </c>
      <c r="B50" s="39" t="s">
        <v>42</v>
      </c>
      <c r="C50" s="166">
        <v>223200</v>
      </c>
      <c r="D50" s="152">
        <f>C50-J50</f>
        <v>218200</v>
      </c>
      <c r="E50" s="163">
        <f>C50*0.96</f>
        <v>214272</v>
      </c>
      <c r="F50" s="153">
        <f>C50*0.93</f>
        <v>207576</v>
      </c>
      <c r="H50" s="194">
        <f>A50</f>
        <v>2202</v>
      </c>
      <c r="I50" s="194">
        <v>2016</v>
      </c>
      <c r="J50" s="195">
        <v>5000</v>
      </c>
      <c r="M50" s="132"/>
    </row>
    <row r="51" spans="1:13">
      <c r="A51" s="161">
        <v>2203</v>
      </c>
      <c r="B51" s="39" t="s">
        <v>43</v>
      </c>
      <c r="C51" s="166">
        <v>193800</v>
      </c>
      <c r="D51" s="152"/>
      <c r="E51" s="163">
        <f>C51*0.96</f>
        <v>186048</v>
      </c>
      <c r="F51" s="153">
        <f>C51*0.93</f>
        <v>180234</v>
      </c>
      <c r="H51" s="155"/>
      <c r="I51" s="155"/>
      <c r="J51" s="156"/>
      <c r="M51" s="132"/>
    </row>
    <row r="52" spans="1:13" ht="12" thickBot="1">
      <c r="A52" s="161"/>
      <c r="B52" s="68"/>
      <c r="C52" s="172"/>
      <c r="D52" s="158"/>
      <c r="E52" s="159"/>
      <c r="F52" s="159"/>
      <c r="J52" s="193"/>
      <c r="M52" s="132"/>
    </row>
    <row r="53" spans="1:13" ht="12" thickBot="1">
      <c r="E53" s="164" t="s">
        <v>44</v>
      </c>
      <c r="F53" s="164" t="s">
        <v>69</v>
      </c>
      <c r="J53" s="193"/>
      <c r="M53" s="132"/>
    </row>
    <row r="54" spans="1:13">
      <c r="A54" s="130">
        <v>1080</v>
      </c>
      <c r="B54" s="39" t="s">
        <v>70</v>
      </c>
      <c r="C54" s="162">
        <v>202900</v>
      </c>
      <c r="D54" s="152"/>
      <c r="E54" s="153">
        <f>C54*0.95</f>
        <v>192755</v>
      </c>
      <c r="F54" s="154">
        <f>C54*0.92</f>
        <v>186668</v>
      </c>
      <c r="H54" s="155"/>
      <c r="I54" s="155"/>
      <c r="J54" s="156"/>
      <c r="M54" s="132"/>
    </row>
    <row r="55" spans="1:13">
      <c r="A55" s="130">
        <v>1081</v>
      </c>
      <c r="B55" s="39" t="s">
        <v>71</v>
      </c>
      <c r="C55" s="162">
        <v>222400</v>
      </c>
      <c r="D55" s="152"/>
      <c r="E55" s="153">
        <f>C55*0.95</f>
        <v>211280</v>
      </c>
      <c r="F55" s="154">
        <f>C55*0.92</f>
        <v>204608</v>
      </c>
      <c r="H55" s="155"/>
      <c r="I55" s="155"/>
      <c r="J55" s="156"/>
      <c r="M55" s="132"/>
    </row>
    <row r="56" spans="1:13">
      <c r="A56" s="130">
        <v>1083</v>
      </c>
      <c r="B56" s="39" t="s">
        <v>72</v>
      </c>
      <c r="C56" s="162">
        <v>234300</v>
      </c>
      <c r="D56" s="152"/>
      <c r="E56" s="153">
        <f>C56*0.95</f>
        <v>222585</v>
      </c>
      <c r="F56" s="154">
        <f>C56*0.92</f>
        <v>215556</v>
      </c>
      <c r="H56" s="155"/>
      <c r="I56" s="155"/>
      <c r="J56" s="156"/>
      <c r="M56" s="132"/>
    </row>
    <row r="57" spans="1:13" ht="12" thickBot="1">
      <c r="B57" s="68"/>
      <c r="C57" s="157"/>
      <c r="D57" s="158"/>
      <c r="E57" s="159"/>
      <c r="F57" s="160"/>
      <c r="J57" s="193"/>
      <c r="M57" s="132"/>
    </row>
    <row r="58" spans="1:13" ht="12" thickBot="1">
      <c r="B58" s="68"/>
      <c r="C58" s="157"/>
      <c r="D58" s="158"/>
      <c r="E58" s="164" t="s">
        <v>44</v>
      </c>
      <c r="F58" s="164" t="s">
        <v>45</v>
      </c>
      <c r="J58" s="193"/>
      <c r="M58" s="132"/>
    </row>
    <row r="59" spans="1:13">
      <c r="A59" s="161">
        <v>2592</v>
      </c>
      <c r="B59" s="39" t="s">
        <v>46</v>
      </c>
      <c r="C59" s="162">
        <v>338600</v>
      </c>
      <c r="D59" s="152">
        <f>C59-J59</f>
        <v>323600</v>
      </c>
      <c r="E59" s="153">
        <f>C59*0.95</f>
        <v>321670</v>
      </c>
      <c r="F59" s="154">
        <f>C59*0.91</f>
        <v>308126</v>
      </c>
      <c r="H59" s="194">
        <f>A59</f>
        <v>2592</v>
      </c>
      <c r="I59" s="194">
        <v>2016</v>
      </c>
      <c r="J59" s="195">
        <v>15000</v>
      </c>
      <c r="M59" s="132"/>
    </row>
    <row r="60" spans="1:13">
      <c r="A60" s="161">
        <v>2593</v>
      </c>
      <c r="B60" s="39" t="s">
        <v>47</v>
      </c>
      <c r="C60" s="162">
        <v>375400</v>
      </c>
      <c r="D60" s="152">
        <f>C60-J60</f>
        <v>360400</v>
      </c>
      <c r="E60" s="153">
        <f>C60*0.95</f>
        <v>356630</v>
      </c>
      <c r="F60" s="154">
        <f>C60*0.91</f>
        <v>341614</v>
      </c>
      <c r="H60" s="194">
        <f>A60</f>
        <v>2593</v>
      </c>
      <c r="I60" s="194">
        <v>2016</v>
      </c>
      <c r="J60" s="195">
        <v>15000</v>
      </c>
      <c r="M60" s="132"/>
    </row>
    <row r="61" spans="1:13">
      <c r="A61" s="161">
        <v>2594</v>
      </c>
      <c r="B61" s="39" t="s">
        <v>48</v>
      </c>
      <c r="C61" s="162">
        <v>404700</v>
      </c>
      <c r="D61" s="152">
        <f>C61-J61</f>
        <v>384700</v>
      </c>
      <c r="E61" s="153">
        <f>C61*0.95</f>
        <v>384465</v>
      </c>
      <c r="F61" s="154">
        <f>C61*0.91</f>
        <v>368277</v>
      </c>
      <c r="H61" s="194">
        <f>A61</f>
        <v>2594</v>
      </c>
      <c r="I61" s="194">
        <v>2016</v>
      </c>
      <c r="J61" s="195">
        <v>20000</v>
      </c>
      <c r="M61" s="132"/>
    </row>
    <row r="62" spans="1:13">
      <c r="A62" s="161">
        <v>2590</v>
      </c>
      <c r="B62" s="39" t="s">
        <v>49</v>
      </c>
      <c r="C62" s="162">
        <v>442400</v>
      </c>
      <c r="D62" s="152">
        <f>C62-J62</f>
        <v>422400</v>
      </c>
      <c r="E62" s="153">
        <f>C62*0.95</f>
        <v>420280</v>
      </c>
      <c r="F62" s="154">
        <f>C62*0.91</f>
        <v>402584</v>
      </c>
      <c r="H62" s="194">
        <f>A62</f>
        <v>2590</v>
      </c>
      <c r="I62" s="194">
        <v>2016</v>
      </c>
      <c r="J62" s="195">
        <v>20000</v>
      </c>
      <c r="M62" s="132"/>
    </row>
    <row r="63" spans="1:13">
      <c r="A63" s="161">
        <v>2595</v>
      </c>
      <c r="B63" s="39" t="s">
        <v>50</v>
      </c>
      <c r="C63" s="162">
        <v>463800</v>
      </c>
      <c r="D63" s="152">
        <f>C63-J63</f>
        <v>443800</v>
      </c>
      <c r="E63" s="153">
        <f>C63*0.95</f>
        <v>440610</v>
      </c>
      <c r="F63" s="154">
        <f>C63*0.91</f>
        <v>422058</v>
      </c>
      <c r="H63" s="194">
        <f>A63</f>
        <v>2595</v>
      </c>
      <c r="I63" s="194">
        <v>2016</v>
      </c>
      <c r="J63" s="195">
        <v>20000</v>
      </c>
      <c r="M63" s="132"/>
    </row>
    <row r="64" spans="1:13">
      <c r="B64" s="68"/>
      <c r="C64" s="157"/>
      <c r="D64" s="158"/>
      <c r="E64" s="159"/>
      <c r="F64" s="160"/>
      <c r="J64" s="193"/>
      <c r="M64" s="132"/>
    </row>
    <row r="65" spans="1:13">
      <c r="A65" s="173">
        <v>1784</v>
      </c>
      <c r="B65" s="39" t="s">
        <v>51</v>
      </c>
      <c r="C65" s="162">
        <v>242300</v>
      </c>
      <c r="D65" s="152">
        <f>C65-J65</f>
        <v>234300</v>
      </c>
      <c r="E65" s="153">
        <f t="shared" ref="E65:E71" si="0">C65*0.95</f>
        <v>230185</v>
      </c>
      <c r="F65" s="154">
        <f t="shared" ref="F65:F71" si="1">C65*0.91</f>
        <v>220493</v>
      </c>
      <c r="G65" s="174"/>
      <c r="H65" s="194">
        <f t="shared" ref="H65:H70" si="2">A65</f>
        <v>1784</v>
      </c>
      <c r="I65" s="194">
        <v>2016</v>
      </c>
      <c r="J65" s="195">
        <v>8000</v>
      </c>
      <c r="M65" s="132"/>
    </row>
    <row r="66" spans="1:13">
      <c r="A66" s="173">
        <v>1797</v>
      </c>
      <c r="B66" s="39" t="s">
        <v>52</v>
      </c>
      <c r="C66" s="162">
        <v>255500</v>
      </c>
      <c r="D66" s="152">
        <f t="shared" ref="D66:D71" si="3">C66-J66</f>
        <v>247500</v>
      </c>
      <c r="E66" s="153">
        <f t="shared" si="0"/>
        <v>242725</v>
      </c>
      <c r="F66" s="154">
        <f t="shared" si="1"/>
        <v>232505</v>
      </c>
      <c r="G66" s="174"/>
      <c r="H66" s="194">
        <f t="shared" si="2"/>
        <v>1797</v>
      </c>
      <c r="I66" s="194">
        <v>2016</v>
      </c>
      <c r="J66" s="195">
        <v>8000</v>
      </c>
      <c r="M66" s="132"/>
    </row>
    <row r="67" spans="1:13">
      <c r="A67" s="161">
        <v>1796</v>
      </c>
      <c r="B67" s="39" t="s">
        <v>53</v>
      </c>
      <c r="C67" s="162">
        <v>260200</v>
      </c>
      <c r="D67" s="152">
        <f t="shared" si="3"/>
        <v>252200</v>
      </c>
      <c r="E67" s="153">
        <f t="shared" si="0"/>
        <v>247190</v>
      </c>
      <c r="F67" s="154">
        <f t="shared" si="1"/>
        <v>236782</v>
      </c>
      <c r="G67" s="174"/>
      <c r="H67" s="194">
        <f t="shared" si="2"/>
        <v>1796</v>
      </c>
      <c r="I67" s="194">
        <v>2016</v>
      </c>
      <c r="J67" s="195">
        <v>8000</v>
      </c>
      <c r="M67" s="132"/>
    </row>
    <row r="68" spans="1:13">
      <c r="A68" s="161">
        <v>1794</v>
      </c>
      <c r="B68" s="39" t="s">
        <v>54</v>
      </c>
      <c r="C68" s="162">
        <v>291400</v>
      </c>
      <c r="D68" s="152">
        <f t="shared" si="3"/>
        <v>283400</v>
      </c>
      <c r="E68" s="153">
        <f t="shared" si="0"/>
        <v>276830</v>
      </c>
      <c r="F68" s="154">
        <f t="shared" si="1"/>
        <v>265174</v>
      </c>
      <c r="G68" s="174"/>
      <c r="H68" s="194">
        <f t="shared" si="2"/>
        <v>1794</v>
      </c>
      <c r="I68" s="194">
        <v>2016</v>
      </c>
      <c r="J68" s="195">
        <v>8000</v>
      </c>
      <c r="M68" s="132"/>
    </row>
    <row r="69" spans="1:13">
      <c r="A69" s="161">
        <v>1781</v>
      </c>
      <c r="B69" s="39" t="s">
        <v>55</v>
      </c>
      <c r="C69" s="175">
        <v>296700</v>
      </c>
      <c r="D69" s="152">
        <f t="shared" si="3"/>
        <v>288700</v>
      </c>
      <c r="E69" s="153">
        <f t="shared" si="0"/>
        <v>281865</v>
      </c>
      <c r="F69" s="154">
        <f t="shared" si="1"/>
        <v>269997</v>
      </c>
      <c r="G69" s="174"/>
      <c r="H69" s="194">
        <f t="shared" si="2"/>
        <v>1781</v>
      </c>
      <c r="I69" s="194">
        <v>2016</v>
      </c>
      <c r="J69" s="195">
        <v>8000</v>
      </c>
      <c r="M69" s="132"/>
    </row>
    <row r="70" spans="1:13">
      <c r="A70" s="161">
        <v>1782</v>
      </c>
      <c r="B70" s="165" t="s">
        <v>56</v>
      </c>
      <c r="C70" s="151">
        <v>314300</v>
      </c>
      <c r="D70" s="152">
        <f t="shared" si="3"/>
        <v>306300</v>
      </c>
      <c r="E70" s="153">
        <f t="shared" si="0"/>
        <v>298585</v>
      </c>
      <c r="F70" s="154">
        <f t="shared" si="1"/>
        <v>286013</v>
      </c>
      <c r="G70" s="174"/>
      <c r="H70" s="194">
        <f t="shared" si="2"/>
        <v>1782</v>
      </c>
      <c r="I70" s="194">
        <v>2016</v>
      </c>
      <c r="J70" s="195">
        <v>8000</v>
      </c>
      <c r="M70" s="132"/>
    </row>
    <row r="71" spans="1:13">
      <c r="A71" s="161">
        <v>1783</v>
      </c>
      <c r="B71" s="165" t="s">
        <v>57</v>
      </c>
      <c r="C71" s="151">
        <v>342800</v>
      </c>
      <c r="D71" s="152">
        <f t="shared" si="3"/>
        <v>334800</v>
      </c>
      <c r="E71" s="153">
        <f t="shared" si="0"/>
        <v>325660</v>
      </c>
      <c r="F71" s="154">
        <f t="shared" si="1"/>
        <v>311948</v>
      </c>
      <c r="H71" s="194">
        <f>A71</f>
        <v>1783</v>
      </c>
      <c r="I71" s="194">
        <v>2016</v>
      </c>
      <c r="J71" s="195">
        <v>8000</v>
      </c>
      <c r="M71" s="132"/>
    </row>
    <row r="72" spans="1:13">
      <c r="A72" s="161"/>
      <c r="B72" s="176"/>
      <c r="C72" s="157"/>
      <c r="D72" s="158"/>
      <c r="E72" s="159"/>
      <c r="F72" s="160"/>
      <c r="H72" s="155"/>
      <c r="I72" s="155"/>
      <c r="J72" s="156"/>
      <c r="M72" s="132"/>
    </row>
    <row r="73" spans="1:13">
      <c r="A73" s="161">
        <v>4493</v>
      </c>
      <c r="B73" s="39" t="s">
        <v>58</v>
      </c>
      <c r="C73" s="162">
        <v>346700</v>
      </c>
      <c r="D73" s="152"/>
      <c r="E73" s="153">
        <f>C73*0.95</f>
        <v>329365</v>
      </c>
      <c r="F73" s="154">
        <f>C73*0.91</f>
        <v>315497</v>
      </c>
      <c r="H73" s="155"/>
      <c r="I73" s="155"/>
      <c r="J73" s="156"/>
      <c r="M73" s="132"/>
    </row>
    <row r="74" spans="1:13">
      <c r="A74" s="161">
        <v>4492</v>
      </c>
      <c r="B74" s="39" t="s">
        <v>59</v>
      </c>
      <c r="C74" s="162">
        <v>394600</v>
      </c>
      <c r="D74" s="152"/>
      <c r="E74" s="153">
        <f>C74*0.95</f>
        <v>374870</v>
      </c>
      <c r="F74" s="154">
        <f>C74*0.91</f>
        <v>359086</v>
      </c>
      <c r="H74" s="155"/>
      <c r="I74" s="155"/>
      <c r="J74" s="156"/>
      <c r="M74" s="132"/>
    </row>
    <row r="75" spans="1:13">
      <c r="A75" s="161">
        <v>4498</v>
      </c>
      <c r="B75" s="39" t="s">
        <v>60</v>
      </c>
      <c r="C75" s="162">
        <v>429300</v>
      </c>
      <c r="D75" s="152"/>
      <c r="E75" s="153">
        <f>C75*0.95</f>
        <v>407835</v>
      </c>
      <c r="F75" s="154">
        <f>C75*0.91</f>
        <v>390663</v>
      </c>
      <c r="H75" s="155"/>
      <c r="I75" s="155"/>
      <c r="J75" s="156"/>
      <c r="M75" s="132"/>
    </row>
    <row r="76" spans="1:13">
      <c r="A76" s="161">
        <v>4495</v>
      </c>
      <c r="B76" s="39" t="s">
        <v>61</v>
      </c>
      <c r="C76" s="162">
        <v>473500</v>
      </c>
      <c r="D76" s="152"/>
      <c r="E76" s="153">
        <f>C76*0.95</f>
        <v>449825</v>
      </c>
      <c r="F76" s="154">
        <f>C76*0.91</f>
        <v>430885</v>
      </c>
      <c r="H76" s="155"/>
      <c r="I76" s="155"/>
      <c r="J76" s="156"/>
      <c r="M76" s="132"/>
    </row>
    <row r="77" spans="1:13">
      <c r="A77" s="161">
        <v>4497</v>
      </c>
      <c r="B77" s="39" t="s">
        <v>62</v>
      </c>
      <c r="C77" s="162">
        <v>487700</v>
      </c>
      <c r="D77" s="152"/>
      <c r="E77" s="153">
        <f>C77*0.95</f>
        <v>463315</v>
      </c>
      <c r="F77" s="154">
        <f>C77*0.91</f>
        <v>443807</v>
      </c>
      <c r="H77" s="155"/>
      <c r="I77" s="155"/>
      <c r="J77" s="156"/>
      <c r="M77" s="132"/>
    </row>
    <row r="78" spans="1:13">
      <c r="A78" s="161"/>
      <c r="B78" s="68"/>
      <c r="C78" s="157"/>
      <c r="D78" s="158"/>
      <c r="E78" s="159"/>
      <c r="F78" s="160"/>
      <c r="H78" s="155"/>
      <c r="I78" s="155"/>
      <c r="J78" s="156"/>
      <c r="M78" s="132"/>
    </row>
    <row r="79" spans="1:13">
      <c r="A79" s="161">
        <v>5392</v>
      </c>
      <c r="B79" s="39" t="s">
        <v>74</v>
      </c>
      <c r="C79" s="162">
        <v>465100</v>
      </c>
      <c r="D79" s="152">
        <f>C79-J79</f>
        <v>445100</v>
      </c>
      <c r="E79" s="153">
        <f>C79*0.95</f>
        <v>441845</v>
      </c>
      <c r="F79" s="154">
        <f>C79*0.91</f>
        <v>423241</v>
      </c>
      <c r="H79" s="194">
        <f>A79</f>
        <v>5392</v>
      </c>
      <c r="I79" s="194">
        <v>2016</v>
      </c>
      <c r="J79" s="195">
        <v>20000</v>
      </c>
      <c r="M79" s="132"/>
    </row>
    <row r="80" spans="1:13">
      <c r="A80" s="161">
        <v>5394</v>
      </c>
      <c r="B80" s="39" t="s">
        <v>75</v>
      </c>
      <c r="C80" s="162">
        <v>491800</v>
      </c>
      <c r="D80" s="152">
        <f>C80-J80</f>
        <v>471800</v>
      </c>
      <c r="E80" s="153">
        <f>C80*0.95</f>
        <v>467210</v>
      </c>
      <c r="F80" s="154">
        <f>C80*0.91</f>
        <v>447538</v>
      </c>
      <c r="H80" s="194">
        <f>A80</f>
        <v>5394</v>
      </c>
      <c r="I80" s="194">
        <v>2016</v>
      </c>
      <c r="J80" s="195">
        <v>20000</v>
      </c>
      <c r="M80" s="132"/>
    </row>
    <row r="81" spans="1:19">
      <c r="A81" s="161">
        <v>5396</v>
      </c>
      <c r="B81" s="39" t="s">
        <v>76</v>
      </c>
      <c r="C81" s="162">
        <v>539500</v>
      </c>
      <c r="D81" s="152"/>
      <c r="E81" s="153">
        <f>C81*0.95</f>
        <v>512525</v>
      </c>
      <c r="F81" s="154">
        <f>C81*0.91</f>
        <v>490945</v>
      </c>
      <c r="H81" s="155"/>
      <c r="I81" s="155"/>
      <c r="J81" s="156"/>
      <c r="M81" s="132"/>
    </row>
    <row r="82" spans="1:19">
      <c r="A82" s="161">
        <v>5398</v>
      </c>
      <c r="B82" s="39" t="s">
        <v>77</v>
      </c>
      <c r="C82" s="162">
        <v>596200</v>
      </c>
      <c r="D82" s="152"/>
      <c r="E82" s="153">
        <f>C82*0.95</f>
        <v>566390</v>
      </c>
      <c r="F82" s="154">
        <f>C82*0.91</f>
        <v>542542</v>
      </c>
      <c r="H82" s="155"/>
      <c r="I82" s="155"/>
      <c r="J82" s="156"/>
      <c r="M82" s="132"/>
    </row>
    <row r="83" spans="1:19">
      <c r="A83" s="161">
        <v>5399</v>
      </c>
      <c r="B83" s="39" t="s">
        <v>79</v>
      </c>
      <c r="C83" s="162">
        <v>722500</v>
      </c>
      <c r="D83" s="152"/>
      <c r="E83" s="153">
        <f>C83*0.95</f>
        <v>686375</v>
      </c>
      <c r="F83" s="154">
        <f>C83*0.91</f>
        <v>657475</v>
      </c>
      <c r="H83" s="155"/>
      <c r="I83" s="155"/>
      <c r="J83" s="156"/>
      <c r="M83" s="132"/>
    </row>
    <row r="84" spans="1:19">
      <c r="A84" s="161"/>
      <c r="B84" s="68"/>
      <c r="C84" s="157"/>
      <c r="D84" s="158"/>
      <c r="E84" s="159"/>
      <c r="F84" s="160"/>
      <c r="H84" s="155"/>
      <c r="I84" s="155"/>
      <c r="J84" s="156"/>
      <c r="M84" s="132"/>
    </row>
    <row r="85" spans="1:19">
      <c r="A85" s="161">
        <v>1251</v>
      </c>
      <c r="B85" s="39" t="s">
        <v>80</v>
      </c>
      <c r="C85" s="162">
        <v>339700</v>
      </c>
      <c r="D85" s="154"/>
      <c r="E85" s="153">
        <f>C85*0.95</f>
        <v>322715</v>
      </c>
      <c r="F85" s="154">
        <f>C85*0.91</f>
        <v>309127</v>
      </c>
      <c r="H85" s="155"/>
      <c r="I85" s="155"/>
      <c r="J85" s="156"/>
      <c r="M85" s="132"/>
    </row>
    <row r="86" spans="1:19">
      <c r="A86" s="161">
        <v>1253</v>
      </c>
      <c r="B86" s="39" t="s">
        <v>96</v>
      </c>
      <c r="C86" s="162">
        <v>399700</v>
      </c>
      <c r="D86" s="154"/>
      <c r="E86" s="153">
        <f>C86*0.95</f>
        <v>379715</v>
      </c>
      <c r="F86" s="154">
        <f>C86*0.91</f>
        <v>363727</v>
      </c>
      <c r="H86" s="155"/>
      <c r="I86" s="155"/>
      <c r="J86" s="156"/>
      <c r="M86" s="132"/>
    </row>
    <row r="87" spans="1:19" ht="12" thickBot="1">
      <c r="B87" s="68"/>
      <c r="C87" s="157"/>
      <c r="D87" s="158"/>
      <c r="E87" s="159"/>
      <c r="F87" s="160"/>
      <c r="J87" s="193"/>
      <c r="M87" s="132"/>
    </row>
    <row r="88" spans="1:19" ht="12" thickBot="1">
      <c r="B88" s="68"/>
      <c r="C88" s="160"/>
      <c r="D88" s="158"/>
      <c r="E88" s="274" t="s">
        <v>63</v>
      </c>
      <c r="F88" s="275"/>
      <c r="J88" s="193"/>
      <c r="M88" s="132"/>
    </row>
    <row r="89" spans="1:19" ht="12" thickBot="1">
      <c r="B89" s="68"/>
      <c r="C89" s="160"/>
      <c r="D89" s="158"/>
      <c r="E89" s="276">
        <v>0.05</v>
      </c>
      <c r="F89" s="275"/>
      <c r="J89" s="193"/>
      <c r="M89" s="132"/>
    </row>
    <row r="90" spans="1:19">
      <c r="A90" s="161">
        <v>6190</v>
      </c>
      <c r="B90" s="39" t="s">
        <v>64</v>
      </c>
      <c r="C90" s="151">
        <v>1413300</v>
      </c>
      <c r="D90" s="152"/>
      <c r="E90" s="277">
        <f>C90*0.95</f>
        <v>1342635</v>
      </c>
      <c r="F90" s="278"/>
      <c r="J90" s="193"/>
      <c r="M90" s="132"/>
    </row>
    <row r="91" spans="1:19">
      <c r="B91" s="68"/>
      <c r="C91" s="157"/>
      <c r="D91" s="158"/>
      <c r="E91" s="159"/>
      <c r="F91" s="160"/>
      <c r="J91" s="193"/>
      <c r="M91" s="132"/>
    </row>
    <row r="92" spans="1:19">
      <c r="B92" s="281" t="s">
        <v>65</v>
      </c>
      <c r="C92" s="281"/>
      <c r="D92" s="281"/>
      <c r="E92" s="281"/>
      <c r="F92" s="281"/>
      <c r="G92" s="177"/>
      <c r="K92" s="149"/>
      <c r="L92" s="87"/>
      <c r="M92" s="132"/>
      <c r="S92" s="135"/>
    </row>
    <row r="93" spans="1:19" s="178" customFormat="1">
      <c r="A93" s="130"/>
      <c r="B93" s="68"/>
      <c r="C93" s="157"/>
      <c r="D93" s="158"/>
      <c r="E93" s="168"/>
      <c r="F93" s="168"/>
      <c r="G93" s="168"/>
      <c r="K93" s="190"/>
    </row>
    <row r="94" spans="1:19">
      <c r="A94" s="130">
        <v>1091</v>
      </c>
      <c r="B94" s="39" t="s">
        <v>17</v>
      </c>
      <c r="C94" s="151">
        <v>179500</v>
      </c>
      <c r="D94" s="152"/>
      <c r="E94" s="153"/>
      <c r="F94" s="154"/>
      <c r="G94" s="179"/>
      <c r="H94" s="155"/>
      <c r="I94" s="155"/>
      <c r="J94" s="156"/>
      <c r="L94" s="174"/>
      <c r="M94" s="132"/>
      <c r="S94" s="135"/>
    </row>
    <row r="95" spans="1:19">
      <c r="A95" s="130">
        <v>1093</v>
      </c>
      <c r="B95" s="39" t="s">
        <v>18</v>
      </c>
      <c r="C95" s="151">
        <v>190400</v>
      </c>
      <c r="D95" s="152"/>
      <c r="E95" s="153"/>
      <c r="F95" s="154"/>
      <c r="G95" s="179"/>
      <c r="H95" s="155"/>
      <c r="I95" s="155"/>
      <c r="J95" s="156"/>
      <c r="L95" s="174"/>
      <c r="M95" s="132"/>
      <c r="S95" s="135"/>
    </row>
    <row r="96" spans="1:19">
      <c r="A96" s="130">
        <v>1092</v>
      </c>
      <c r="B96" s="39" t="s">
        <v>19</v>
      </c>
      <c r="C96" s="151">
        <v>190500</v>
      </c>
      <c r="D96" s="152">
        <f>C96-J96</f>
        <v>185500</v>
      </c>
      <c r="E96" s="153"/>
      <c r="F96" s="154"/>
      <c r="G96" s="179"/>
      <c r="H96" s="194">
        <v>1092</v>
      </c>
      <c r="I96" s="194">
        <v>2015</v>
      </c>
      <c r="J96" s="195">
        <v>5000</v>
      </c>
      <c r="L96" s="174"/>
      <c r="M96" s="132"/>
      <c r="S96" s="135"/>
    </row>
    <row r="97" spans="1:19">
      <c r="A97" s="130">
        <v>1094</v>
      </c>
      <c r="B97" s="39" t="s">
        <v>20</v>
      </c>
      <c r="C97" s="151">
        <v>200500</v>
      </c>
      <c r="D97" s="152">
        <f>C97-J97</f>
        <v>195500</v>
      </c>
      <c r="E97" s="153"/>
      <c r="F97" s="154"/>
      <c r="G97" s="179"/>
      <c r="H97" s="194">
        <v>1094</v>
      </c>
      <c r="I97" s="194">
        <v>2015</v>
      </c>
      <c r="J97" s="195">
        <v>5000</v>
      </c>
      <c r="K97" s="149"/>
      <c r="L97" s="87"/>
      <c r="M97" s="132"/>
      <c r="S97" s="135"/>
    </row>
    <row r="98" spans="1:19">
      <c r="B98" s="68"/>
      <c r="C98" s="157"/>
      <c r="D98" s="158"/>
      <c r="E98" s="159"/>
      <c r="F98" s="160"/>
      <c r="G98" s="179"/>
      <c r="H98" s="155"/>
      <c r="I98" s="155"/>
      <c r="J98" s="156"/>
      <c r="K98" s="149"/>
      <c r="L98" s="87"/>
      <c r="M98" s="132"/>
      <c r="S98" s="135"/>
    </row>
    <row r="99" spans="1:19">
      <c r="A99" s="161">
        <v>7401</v>
      </c>
      <c r="B99" s="39" t="s">
        <v>24</v>
      </c>
      <c r="C99" s="162">
        <v>416900</v>
      </c>
      <c r="D99" s="152"/>
      <c r="E99" s="163"/>
      <c r="F99" s="153"/>
      <c r="G99" s="179"/>
      <c r="H99" s="155"/>
      <c r="I99" s="155"/>
      <c r="J99" s="156"/>
      <c r="K99" s="149"/>
      <c r="L99" s="87"/>
      <c r="M99" s="132"/>
      <c r="S99" s="135"/>
    </row>
    <row r="100" spans="1:19">
      <c r="A100" s="161">
        <v>7441</v>
      </c>
      <c r="B100" s="39" t="s">
        <v>25</v>
      </c>
      <c r="C100" s="162">
        <v>456200</v>
      </c>
      <c r="D100" s="152"/>
      <c r="E100" s="163"/>
      <c r="F100" s="153"/>
      <c r="G100" s="179"/>
      <c r="H100" s="155"/>
      <c r="I100" s="155"/>
      <c r="J100" s="156"/>
      <c r="K100" s="149"/>
      <c r="L100" s="87"/>
      <c r="M100" s="132"/>
      <c r="S100" s="135"/>
    </row>
    <row r="101" spans="1:19" s="137" customFormat="1" ht="12" thickBot="1">
      <c r="A101" s="130"/>
      <c r="B101" s="68"/>
      <c r="C101" s="160"/>
      <c r="D101" s="158"/>
      <c r="E101" s="159"/>
      <c r="F101" s="160"/>
      <c r="G101" s="179"/>
      <c r="H101" s="178"/>
      <c r="I101" s="178"/>
      <c r="J101" s="178"/>
      <c r="K101" s="149"/>
      <c r="L101" s="87"/>
      <c r="S101" s="142"/>
    </row>
    <row r="102" spans="1:19" s="181" customFormat="1" ht="12" thickBot="1">
      <c r="A102" s="161"/>
      <c r="B102" s="57"/>
      <c r="C102" s="173"/>
      <c r="D102" s="57"/>
      <c r="E102" s="164" t="s">
        <v>27</v>
      </c>
      <c r="F102" s="164" t="s">
        <v>28</v>
      </c>
      <c r="G102" s="180"/>
      <c r="H102" s="184"/>
      <c r="I102" s="184"/>
      <c r="J102" s="178"/>
      <c r="K102" s="149"/>
      <c r="L102" s="103"/>
      <c r="S102" s="146"/>
    </row>
    <row r="103" spans="1:19">
      <c r="A103" s="161">
        <v>5603</v>
      </c>
      <c r="B103" s="165" t="s">
        <v>66</v>
      </c>
      <c r="C103" s="151">
        <v>360300</v>
      </c>
      <c r="D103" s="154"/>
      <c r="E103" s="163">
        <f>C103*0.96</f>
        <v>345888</v>
      </c>
      <c r="F103" s="153">
        <f>C103*0.93</f>
        <v>335079</v>
      </c>
      <c r="G103" s="133"/>
      <c r="H103" s="155"/>
      <c r="I103" s="155"/>
      <c r="J103" s="196"/>
      <c r="M103" s="132"/>
    </row>
    <row r="104" spans="1:19">
      <c r="A104" s="161">
        <v>5601</v>
      </c>
      <c r="B104" s="165" t="s">
        <v>67</v>
      </c>
      <c r="C104" s="151">
        <v>363400</v>
      </c>
      <c r="D104" s="154"/>
      <c r="E104" s="163">
        <f t="shared" ref="E104:E124" si="4">C104*0.96</f>
        <v>348864</v>
      </c>
      <c r="F104" s="153">
        <f t="shared" ref="F104:F124" si="5">C104*0.93</f>
        <v>337962</v>
      </c>
      <c r="G104" s="168"/>
      <c r="H104" s="174"/>
      <c r="I104" s="174"/>
      <c r="J104" s="174"/>
      <c r="M104" s="132"/>
    </row>
    <row r="105" spans="1:19" s="174" customFormat="1">
      <c r="A105" s="161">
        <v>5611</v>
      </c>
      <c r="B105" s="39" t="s">
        <v>68</v>
      </c>
      <c r="C105" s="166">
        <v>435500</v>
      </c>
      <c r="D105" s="154">
        <f>C105-J105</f>
        <v>425500</v>
      </c>
      <c r="E105" s="163">
        <f t="shared" si="4"/>
        <v>418080</v>
      </c>
      <c r="F105" s="153">
        <f t="shared" si="5"/>
        <v>405015</v>
      </c>
      <c r="G105" s="168"/>
      <c r="H105" s="194">
        <f>A105</f>
        <v>5611</v>
      </c>
      <c r="I105" s="194">
        <v>2015</v>
      </c>
      <c r="J105" s="195">
        <v>10000</v>
      </c>
      <c r="K105" s="190"/>
    </row>
    <row r="106" spans="1:19" s="134" customFormat="1">
      <c r="A106" s="173"/>
      <c r="B106" s="176"/>
      <c r="C106" s="182"/>
      <c r="D106" s="160"/>
      <c r="E106" s="163"/>
      <c r="F106" s="153"/>
      <c r="G106" s="159"/>
      <c r="H106" s="155"/>
      <c r="I106" s="155"/>
      <c r="J106" s="156"/>
      <c r="K106" s="197"/>
    </row>
    <row r="107" spans="1:19">
      <c r="A107" s="161">
        <v>7494</v>
      </c>
      <c r="B107" s="39" t="s">
        <v>29</v>
      </c>
      <c r="C107" s="162">
        <v>240100</v>
      </c>
      <c r="D107" s="152"/>
      <c r="E107" s="163">
        <f t="shared" si="4"/>
        <v>230496</v>
      </c>
      <c r="F107" s="153">
        <f t="shared" si="5"/>
        <v>223293</v>
      </c>
      <c r="H107" s="155"/>
      <c r="I107" s="155"/>
      <c r="J107" s="196"/>
      <c r="M107" s="132"/>
    </row>
    <row r="108" spans="1:19">
      <c r="A108" s="161">
        <v>7493</v>
      </c>
      <c r="B108" s="39" t="s">
        <v>30</v>
      </c>
      <c r="C108" s="162">
        <v>260300</v>
      </c>
      <c r="D108" s="152"/>
      <c r="E108" s="163">
        <f t="shared" si="4"/>
        <v>249888</v>
      </c>
      <c r="F108" s="153">
        <f t="shared" si="5"/>
        <v>242079</v>
      </c>
      <c r="H108" s="174"/>
      <c r="I108" s="174"/>
      <c r="J108" s="174"/>
      <c r="M108" s="132"/>
    </row>
    <row r="109" spans="1:19">
      <c r="A109" s="161">
        <v>7497</v>
      </c>
      <c r="B109" s="39" t="s">
        <v>31</v>
      </c>
      <c r="C109" s="162">
        <v>290700</v>
      </c>
      <c r="D109" s="152"/>
      <c r="E109" s="163">
        <f t="shared" si="4"/>
        <v>279072</v>
      </c>
      <c r="F109" s="153">
        <f t="shared" si="5"/>
        <v>270351</v>
      </c>
      <c r="H109" s="133"/>
      <c r="I109" s="174"/>
      <c r="J109" s="174"/>
      <c r="M109" s="132"/>
    </row>
    <row r="110" spans="1:19">
      <c r="A110" s="161">
        <v>7495</v>
      </c>
      <c r="B110" s="39" t="s">
        <v>32</v>
      </c>
      <c r="C110" s="162">
        <v>302800</v>
      </c>
      <c r="D110" s="152"/>
      <c r="E110" s="163">
        <f t="shared" si="4"/>
        <v>290688</v>
      </c>
      <c r="F110" s="153">
        <f t="shared" si="5"/>
        <v>281604</v>
      </c>
      <c r="H110" s="155"/>
      <c r="I110" s="155"/>
      <c r="J110" s="156"/>
      <c r="M110" s="132"/>
    </row>
    <row r="111" spans="1:19" s="137" customFormat="1">
      <c r="A111" s="161"/>
      <c r="B111" s="68"/>
      <c r="C111" s="160"/>
      <c r="D111" s="158"/>
      <c r="E111" s="163"/>
      <c r="F111" s="153"/>
      <c r="H111" s="178"/>
      <c r="I111" s="178"/>
      <c r="J111" s="178"/>
      <c r="K111" s="190"/>
    </row>
    <row r="112" spans="1:19" s="174" customFormat="1">
      <c r="A112" s="161">
        <v>6981</v>
      </c>
      <c r="B112" s="39" t="s">
        <v>33</v>
      </c>
      <c r="C112" s="162">
        <v>487300</v>
      </c>
      <c r="D112" s="167">
        <f>C112-J112</f>
        <v>472300</v>
      </c>
      <c r="E112" s="163">
        <f t="shared" si="4"/>
        <v>467808</v>
      </c>
      <c r="F112" s="153">
        <f t="shared" si="5"/>
        <v>453189</v>
      </c>
      <c r="G112" s="168"/>
      <c r="H112" s="194">
        <f>A112</f>
        <v>6981</v>
      </c>
      <c r="I112" s="194">
        <v>2015</v>
      </c>
      <c r="J112" s="195">
        <v>15000</v>
      </c>
      <c r="K112" s="190"/>
    </row>
    <row r="113" spans="1:19" s="174" customFormat="1">
      <c r="A113" s="161">
        <v>6980</v>
      </c>
      <c r="B113" s="39" t="s">
        <v>34</v>
      </c>
      <c r="C113" s="162">
        <v>549500</v>
      </c>
      <c r="D113" s="167">
        <f>C113-J113</f>
        <v>529500</v>
      </c>
      <c r="E113" s="163">
        <f t="shared" si="4"/>
        <v>527520</v>
      </c>
      <c r="F113" s="153">
        <f t="shared" si="5"/>
        <v>511035</v>
      </c>
      <c r="G113" s="168"/>
      <c r="H113" s="194">
        <f>A113</f>
        <v>6980</v>
      </c>
      <c r="I113" s="194">
        <v>2015</v>
      </c>
      <c r="J113" s="195">
        <v>20000</v>
      </c>
      <c r="K113" s="190"/>
    </row>
    <row r="114" spans="1:19" s="174" customFormat="1">
      <c r="A114" s="161">
        <v>6987</v>
      </c>
      <c r="B114" s="39" t="s">
        <v>35</v>
      </c>
      <c r="C114" s="162">
        <v>617400</v>
      </c>
      <c r="D114" s="167">
        <f>C114-J114</f>
        <v>592400</v>
      </c>
      <c r="E114" s="163">
        <f t="shared" si="4"/>
        <v>592704</v>
      </c>
      <c r="F114" s="153">
        <f t="shared" si="5"/>
        <v>574182</v>
      </c>
      <c r="G114" s="168"/>
      <c r="H114" s="194">
        <f>A114</f>
        <v>6987</v>
      </c>
      <c r="I114" s="194">
        <v>2015</v>
      </c>
      <c r="J114" s="195">
        <v>25000</v>
      </c>
      <c r="K114" s="190"/>
    </row>
    <row r="115" spans="1:19" s="174" customFormat="1">
      <c r="A115" s="161">
        <v>6986</v>
      </c>
      <c r="B115" s="39" t="s">
        <v>36</v>
      </c>
      <c r="C115" s="162">
        <v>638000</v>
      </c>
      <c r="D115" s="167">
        <f>C115-J115</f>
        <v>613000</v>
      </c>
      <c r="E115" s="163">
        <f t="shared" si="4"/>
        <v>612480</v>
      </c>
      <c r="F115" s="153">
        <f t="shared" si="5"/>
        <v>593340</v>
      </c>
      <c r="G115" s="168"/>
      <c r="H115" s="194">
        <f>A115</f>
        <v>6986</v>
      </c>
      <c r="I115" s="194">
        <v>2015</v>
      </c>
      <c r="J115" s="195">
        <v>25000</v>
      </c>
      <c r="K115" s="190"/>
    </row>
    <row r="116" spans="1:19" s="137" customFormat="1">
      <c r="A116" s="161"/>
      <c r="B116" s="68"/>
      <c r="C116" s="160"/>
      <c r="D116" s="158"/>
      <c r="E116" s="163"/>
      <c r="F116" s="153"/>
      <c r="G116" s="183"/>
      <c r="H116" s="155"/>
      <c r="I116" s="155"/>
      <c r="J116" s="196"/>
      <c r="K116" s="190"/>
    </row>
    <row r="117" spans="1:19" s="174" customFormat="1">
      <c r="A117" s="161">
        <v>7986</v>
      </c>
      <c r="B117" s="39" t="s">
        <v>37</v>
      </c>
      <c r="C117" s="162">
        <v>762200</v>
      </c>
      <c r="D117" s="169"/>
      <c r="E117" s="163">
        <f t="shared" si="4"/>
        <v>731712</v>
      </c>
      <c r="F117" s="153">
        <f t="shared" si="5"/>
        <v>708846</v>
      </c>
      <c r="G117" s="168"/>
      <c r="H117" s="198"/>
      <c r="I117" s="198"/>
      <c r="J117" s="199"/>
      <c r="K117" s="190"/>
    </row>
    <row r="118" spans="1:19" s="133" customFormat="1">
      <c r="A118" s="161">
        <v>7983</v>
      </c>
      <c r="B118" s="39" t="s">
        <v>38</v>
      </c>
      <c r="C118" s="162">
        <v>824800</v>
      </c>
      <c r="D118" s="169"/>
      <c r="E118" s="163">
        <f t="shared" si="4"/>
        <v>791808</v>
      </c>
      <c r="F118" s="153">
        <f t="shared" si="5"/>
        <v>767064</v>
      </c>
      <c r="G118" s="168"/>
      <c r="H118" s="198"/>
      <c r="I118" s="198"/>
      <c r="J118" s="199"/>
      <c r="K118" s="197"/>
    </row>
    <row r="119" spans="1:19" s="137" customFormat="1">
      <c r="A119" s="130"/>
      <c r="B119" s="131"/>
      <c r="C119" s="131"/>
      <c r="D119" s="131"/>
      <c r="E119" s="163"/>
      <c r="F119" s="153"/>
      <c r="H119" s="189"/>
      <c r="I119" s="193"/>
      <c r="J119" s="193"/>
      <c r="K119" s="190"/>
      <c r="M119" s="142"/>
    </row>
    <row r="120" spans="1:19" s="174" customFormat="1">
      <c r="A120" s="161">
        <v>2201</v>
      </c>
      <c r="B120" s="39" t="s">
        <v>41</v>
      </c>
      <c r="C120" s="166">
        <v>201000</v>
      </c>
      <c r="D120" s="152">
        <f>C120-J120</f>
        <v>191000</v>
      </c>
      <c r="E120" s="163">
        <f t="shared" si="4"/>
        <v>192960</v>
      </c>
      <c r="F120" s="153">
        <f t="shared" si="5"/>
        <v>186930</v>
      </c>
      <c r="G120" s="132"/>
      <c r="H120" s="194">
        <f>A120</f>
        <v>2201</v>
      </c>
      <c r="I120" s="194">
        <v>2015</v>
      </c>
      <c r="J120" s="195">
        <v>10000</v>
      </c>
      <c r="K120" s="192"/>
    </row>
    <row r="121" spans="1:19" s="174" customFormat="1">
      <c r="A121" s="161">
        <v>2202</v>
      </c>
      <c r="B121" s="39" t="s">
        <v>42</v>
      </c>
      <c r="C121" s="166">
        <v>210700</v>
      </c>
      <c r="D121" s="152">
        <f>C121-J121</f>
        <v>200700</v>
      </c>
      <c r="E121" s="163">
        <f t="shared" si="4"/>
        <v>202272</v>
      </c>
      <c r="F121" s="153">
        <f t="shared" si="5"/>
        <v>195951</v>
      </c>
      <c r="G121" s="132"/>
      <c r="H121" s="194">
        <f>A121</f>
        <v>2202</v>
      </c>
      <c r="I121" s="194">
        <v>2015</v>
      </c>
      <c r="J121" s="195">
        <v>10000</v>
      </c>
      <c r="K121" s="192"/>
    </row>
    <row r="122" spans="1:19">
      <c r="E122" s="163"/>
      <c r="F122" s="153"/>
      <c r="H122" s="189"/>
      <c r="I122" s="200"/>
      <c r="J122" s="200"/>
    </row>
    <row r="123" spans="1:19" s="174" customFormat="1">
      <c r="A123" s="161">
        <v>8107</v>
      </c>
      <c r="B123" s="39" t="s">
        <v>39</v>
      </c>
      <c r="C123" s="162">
        <v>556000</v>
      </c>
      <c r="D123" s="152"/>
      <c r="E123" s="163">
        <f t="shared" si="4"/>
        <v>533760</v>
      </c>
      <c r="F123" s="153">
        <f t="shared" si="5"/>
        <v>517080</v>
      </c>
      <c r="H123" s="189"/>
      <c r="I123" s="193"/>
      <c r="J123" s="193"/>
      <c r="K123" s="201"/>
      <c r="L123" s="168"/>
      <c r="M123" s="184"/>
      <c r="N123" s="184"/>
      <c r="O123" s="178"/>
    </row>
    <row r="124" spans="1:19" s="174" customFormat="1">
      <c r="A124" s="161">
        <v>8127</v>
      </c>
      <c r="B124" s="39" t="s">
        <v>40</v>
      </c>
      <c r="C124" s="162">
        <v>686600</v>
      </c>
      <c r="D124" s="170"/>
      <c r="E124" s="163">
        <f t="shared" si="4"/>
        <v>659136</v>
      </c>
      <c r="F124" s="153">
        <f t="shared" si="5"/>
        <v>638538</v>
      </c>
      <c r="H124" s="189"/>
      <c r="I124" s="193"/>
      <c r="J124" s="193"/>
      <c r="K124" s="201"/>
      <c r="L124" s="168"/>
      <c r="M124" s="184"/>
      <c r="N124" s="184"/>
      <c r="O124" s="178"/>
    </row>
    <row r="125" spans="1:19" s="137" customFormat="1" ht="12" thickBot="1">
      <c r="A125" s="161"/>
      <c r="B125" s="68"/>
      <c r="C125" s="185"/>
      <c r="D125" s="160"/>
      <c r="E125" s="159"/>
      <c r="F125" s="160"/>
      <c r="H125" s="189"/>
      <c r="I125" s="193"/>
      <c r="J125" s="193"/>
      <c r="K125" s="190"/>
    </row>
    <row r="126" spans="1:19" ht="12" thickBot="1">
      <c r="E126" s="164" t="s">
        <v>44</v>
      </c>
      <c r="F126" s="164" t="s">
        <v>69</v>
      </c>
      <c r="H126" s="189"/>
      <c r="I126" s="193"/>
      <c r="J126" s="193"/>
      <c r="K126" s="149"/>
    </row>
    <row r="127" spans="1:19">
      <c r="A127" s="130">
        <v>1080</v>
      </c>
      <c r="B127" s="39" t="s">
        <v>70</v>
      </c>
      <c r="C127" s="162">
        <v>198800</v>
      </c>
      <c r="D127" s="152">
        <f>C127-J127</f>
        <v>193800</v>
      </c>
      <c r="E127" s="153">
        <f>C127*0.95</f>
        <v>188860</v>
      </c>
      <c r="F127" s="154">
        <f>C127*0.92</f>
        <v>182896</v>
      </c>
      <c r="G127" s="179"/>
      <c r="H127" s="194">
        <f>A127</f>
        <v>1080</v>
      </c>
      <c r="I127" s="194">
        <v>2015</v>
      </c>
      <c r="J127" s="195">
        <v>5000</v>
      </c>
      <c r="L127" s="174"/>
      <c r="M127" s="132"/>
      <c r="S127" s="135"/>
    </row>
    <row r="128" spans="1:19">
      <c r="A128" s="130">
        <v>1081</v>
      </c>
      <c r="B128" s="39" t="s">
        <v>71</v>
      </c>
      <c r="C128" s="162">
        <v>217200</v>
      </c>
      <c r="D128" s="152">
        <f>C128-J128</f>
        <v>207200</v>
      </c>
      <c r="E128" s="153">
        <f>C128*0.95</f>
        <v>206340</v>
      </c>
      <c r="F128" s="154">
        <f>C128*0.92</f>
        <v>199824</v>
      </c>
      <c r="G128" s="179"/>
      <c r="H128" s="194">
        <f>A128</f>
        <v>1081</v>
      </c>
      <c r="I128" s="194">
        <v>2015</v>
      </c>
      <c r="J128" s="195">
        <v>10000</v>
      </c>
      <c r="L128" s="174"/>
      <c r="M128" s="132"/>
      <c r="S128" s="135"/>
    </row>
    <row r="129" spans="1:19">
      <c r="A129" s="130">
        <v>1083</v>
      </c>
      <c r="B129" s="39" t="s">
        <v>72</v>
      </c>
      <c r="C129" s="162">
        <v>229000</v>
      </c>
      <c r="D129" s="152">
        <f>C129-J129</f>
        <v>217000</v>
      </c>
      <c r="E129" s="153">
        <f>C129*0.95</f>
        <v>217550</v>
      </c>
      <c r="F129" s="154">
        <f>C129*0.92</f>
        <v>210680</v>
      </c>
      <c r="G129" s="179"/>
      <c r="H129" s="194">
        <f>A129</f>
        <v>1083</v>
      </c>
      <c r="I129" s="194">
        <v>2015</v>
      </c>
      <c r="J129" s="195">
        <v>12000</v>
      </c>
      <c r="L129" s="174"/>
      <c r="M129" s="132"/>
      <c r="S129" s="135"/>
    </row>
    <row r="130" spans="1:19" s="137" customFormat="1" ht="12" thickBot="1">
      <c r="A130" s="186"/>
      <c r="B130" s="139"/>
      <c r="C130" s="173"/>
      <c r="D130" s="186"/>
      <c r="E130" s="76"/>
      <c r="F130" s="76"/>
      <c r="H130" s="189"/>
      <c r="I130" s="189"/>
      <c r="J130" s="200"/>
      <c r="K130" s="190"/>
    </row>
    <row r="131" spans="1:19" ht="12" thickBot="1">
      <c r="A131" s="186"/>
      <c r="B131" s="139"/>
      <c r="C131" s="173"/>
      <c r="D131" s="186"/>
      <c r="E131" s="164" t="s">
        <v>44</v>
      </c>
      <c r="F131" s="164" t="s">
        <v>45</v>
      </c>
      <c r="H131" s="189"/>
      <c r="I131" s="189"/>
      <c r="J131" s="200"/>
      <c r="M131" s="132"/>
    </row>
    <row r="132" spans="1:19">
      <c r="A132" s="161">
        <v>2592</v>
      </c>
      <c r="B132" s="39" t="s">
        <v>46</v>
      </c>
      <c r="C132" s="162">
        <v>323100</v>
      </c>
      <c r="D132" s="152">
        <f>C132-J132</f>
        <v>298100</v>
      </c>
      <c r="E132" s="153">
        <f>C132*0.95</f>
        <v>306945</v>
      </c>
      <c r="F132" s="154">
        <f>C132*0.91</f>
        <v>294021</v>
      </c>
      <c r="G132" s="183"/>
      <c r="H132" s="194">
        <f>A132</f>
        <v>2592</v>
      </c>
      <c r="I132" s="194">
        <v>2015</v>
      </c>
      <c r="J132" s="195">
        <v>25000</v>
      </c>
      <c r="M132" s="132"/>
    </row>
    <row r="133" spans="1:19" s="174" customFormat="1">
      <c r="A133" s="161">
        <v>2593</v>
      </c>
      <c r="B133" s="39" t="s">
        <v>47</v>
      </c>
      <c r="C133" s="162">
        <v>362700</v>
      </c>
      <c r="D133" s="152">
        <f>C133-J133</f>
        <v>337700</v>
      </c>
      <c r="E133" s="153">
        <f t="shared" ref="E133:E158" si="6">C133*0.95</f>
        <v>344565</v>
      </c>
      <c r="F133" s="154">
        <f t="shared" ref="F133:F158" si="7">C133*0.91</f>
        <v>330057</v>
      </c>
      <c r="G133" s="183"/>
      <c r="H133" s="194">
        <f>A133</f>
        <v>2593</v>
      </c>
      <c r="I133" s="194">
        <v>2015</v>
      </c>
      <c r="J133" s="195">
        <v>25000</v>
      </c>
      <c r="K133" s="197"/>
    </row>
    <row r="134" spans="1:19">
      <c r="A134" s="161">
        <v>2594</v>
      </c>
      <c r="B134" s="39" t="s">
        <v>48</v>
      </c>
      <c r="C134" s="162">
        <v>393100</v>
      </c>
      <c r="D134" s="152">
        <f>C134-J134</f>
        <v>368100</v>
      </c>
      <c r="E134" s="153">
        <f t="shared" si="6"/>
        <v>373445</v>
      </c>
      <c r="F134" s="154">
        <f t="shared" si="7"/>
        <v>357721</v>
      </c>
      <c r="G134" s="183"/>
      <c r="H134" s="194">
        <f>A134</f>
        <v>2594</v>
      </c>
      <c r="I134" s="194">
        <v>2015</v>
      </c>
      <c r="J134" s="195">
        <v>25000</v>
      </c>
      <c r="K134" s="197"/>
      <c r="M134" s="132"/>
    </row>
    <row r="135" spans="1:19">
      <c r="A135" s="161">
        <v>2590</v>
      </c>
      <c r="B135" s="39" t="s">
        <v>49</v>
      </c>
      <c r="C135" s="162">
        <v>429700</v>
      </c>
      <c r="D135" s="152">
        <f>C135-J135</f>
        <v>379700</v>
      </c>
      <c r="E135" s="153">
        <f t="shared" si="6"/>
        <v>408215</v>
      </c>
      <c r="F135" s="154">
        <f t="shared" si="7"/>
        <v>391027</v>
      </c>
      <c r="G135" s="183"/>
      <c r="H135" s="194">
        <v>2590</v>
      </c>
      <c r="I135" s="194">
        <v>2015</v>
      </c>
      <c r="J135" s="195">
        <v>50000</v>
      </c>
      <c r="K135" s="197"/>
      <c r="M135" s="132"/>
    </row>
    <row r="136" spans="1:19">
      <c r="A136" s="161">
        <v>2595</v>
      </c>
      <c r="B136" s="39" t="s">
        <v>50</v>
      </c>
      <c r="C136" s="162">
        <v>450500</v>
      </c>
      <c r="D136" s="152">
        <f>C136-J136</f>
        <v>400500</v>
      </c>
      <c r="E136" s="153">
        <f t="shared" si="6"/>
        <v>427975</v>
      </c>
      <c r="F136" s="154">
        <f t="shared" si="7"/>
        <v>409955</v>
      </c>
      <c r="G136" s="183"/>
      <c r="H136" s="194">
        <v>2595</v>
      </c>
      <c r="I136" s="194">
        <v>2015</v>
      </c>
      <c r="J136" s="195">
        <v>50000</v>
      </c>
      <c r="K136" s="197"/>
      <c r="M136" s="132"/>
    </row>
    <row r="137" spans="1:19" s="137" customFormat="1">
      <c r="A137" s="161"/>
      <c r="B137" s="68"/>
      <c r="C137" s="160"/>
      <c r="D137" s="158"/>
      <c r="E137" s="153"/>
      <c r="F137" s="154"/>
      <c r="G137" s="183"/>
      <c r="H137" s="189"/>
      <c r="I137" s="200"/>
      <c r="J137" s="200"/>
      <c r="K137" s="190"/>
    </row>
    <row r="138" spans="1:19" s="174" customFormat="1">
      <c r="A138" s="173">
        <v>1784</v>
      </c>
      <c r="B138" s="39" t="s">
        <v>51</v>
      </c>
      <c r="C138" s="162">
        <v>233300</v>
      </c>
      <c r="D138" s="152"/>
      <c r="E138" s="153">
        <f t="shared" si="6"/>
        <v>221635</v>
      </c>
      <c r="F138" s="154">
        <f t="shared" si="7"/>
        <v>212303</v>
      </c>
      <c r="H138" s="155"/>
      <c r="I138" s="155"/>
      <c r="J138" s="156"/>
      <c r="K138" s="190"/>
    </row>
    <row r="139" spans="1:19" s="174" customFormat="1">
      <c r="A139" s="173">
        <v>1797</v>
      </c>
      <c r="B139" s="39" t="s">
        <v>52</v>
      </c>
      <c r="C139" s="162">
        <v>244600</v>
      </c>
      <c r="D139" s="152">
        <f t="shared" ref="D139:D144" si="8">C139-J139</f>
        <v>234600</v>
      </c>
      <c r="E139" s="153">
        <f t="shared" si="6"/>
        <v>232370</v>
      </c>
      <c r="F139" s="154">
        <f t="shared" si="7"/>
        <v>222586</v>
      </c>
      <c r="H139" s="194">
        <f t="shared" ref="H139:H144" si="9">A139</f>
        <v>1797</v>
      </c>
      <c r="I139" s="194">
        <v>2015</v>
      </c>
      <c r="J139" s="195">
        <v>10000</v>
      </c>
      <c r="K139" s="190"/>
    </row>
    <row r="140" spans="1:19" s="174" customFormat="1">
      <c r="A140" s="161">
        <v>1796</v>
      </c>
      <c r="B140" s="39" t="s">
        <v>53</v>
      </c>
      <c r="C140" s="162">
        <v>254600</v>
      </c>
      <c r="D140" s="152">
        <f t="shared" si="8"/>
        <v>244600</v>
      </c>
      <c r="E140" s="153">
        <f t="shared" si="6"/>
        <v>241870</v>
      </c>
      <c r="F140" s="154">
        <f t="shared" si="7"/>
        <v>231686</v>
      </c>
      <c r="H140" s="194">
        <f t="shared" si="9"/>
        <v>1796</v>
      </c>
      <c r="I140" s="194">
        <v>2015</v>
      </c>
      <c r="J140" s="195">
        <v>10000</v>
      </c>
      <c r="K140" s="190"/>
    </row>
    <row r="141" spans="1:19" s="174" customFormat="1">
      <c r="A141" s="161">
        <v>1794</v>
      </c>
      <c r="B141" s="39" t="s">
        <v>54</v>
      </c>
      <c r="C141" s="162">
        <v>278900</v>
      </c>
      <c r="D141" s="152">
        <f t="shared" si="8"/>
        <v>265900</v>
      </c>
      <c r="E141" s="153">
        <f t="shared" si="6"/>
        <v>264955</v>
      </c>
      <c r="F141" s="154">
        <f t="shared" si="7"/>
        <v>253799</v>
      </c>
      <c r="H141" s="194">
        <f t="shared" si="9"/>
        <v>1794</v>
      </c>
      <c r="I141" s="194">
        <v>2015</v>
      </c>
      <c r="J141" s="195">
        <v>13000</v>
      </c>
      <c r="K141" s="197"/>
    </row>
    <row r="142" spans="1:19" s="174" customFormat="1">
      <c r="A142" s="161">
        <v>1781</v>
      </c>
      <c r="B142" s="39" t="s">
        <v>55</v>
      </c>
      <c r="C142" s="175">
        <v>284500</v>
      </c>
      <c r="D142" s="152">
        <f t="shared" si="8"/>
        <v>269500</v>
      </c>
      <c r="E142" s="153">
        <f t="shared" si="6"/>
        <v>270275</v>
      </c>
      <c r="F142" s="154">
        <f t="shared" si="7"/>
        <v>258895</v>
      </c>
      <c r="H142" s="194">
        <f t="shared" si="9"/>
        <v>1781</v>
      </c>
      <c r="I142" s="194">
        <v>2015</v>
      </c>
      <c r="J142" s="195">
        <v>15000</v>
      </c>
      <c r="K142" s="197"/>
    </row>
    <row r="143" spans="1:19" s="174" customFormat="1">
      <c r="A143" s="161">
        <v>1782</v>
      </c>
      <c r="B143" s="165" t="s">
        <v>56</v>
      </c>
      <c r="C143" s="151">
        <v>297600</v>
      </c>
      <c r="D143" s="152">
        <f t="shared" si="8"/>
        <v>282600</v>
      </c>
      <c r="E143" s="153">
        <f t="shared" si="6"/>
        <v>282720</v>
      </c>
      <c r="F143" s="154">
        <f t="shared" si="7"/>
        <v>270816</v>
      </c>
      <c r="H143" s="194">
        <f t="shared" si="9"/>
        <v>1782</v>
      </c>
      <c r="I143" s="194">
        <v>2015</v>
      </c>
      <c r="J143" s="195">
        <v>15000</v>
      </c>
      <c r="K143" s="197"/>
    </row>
    <row r="144" spans="1:19">
      <c r="A144" s="161">
        <v>1783</v>
      </c>
      <c r="B144" s="165" t="s">
        <v>57</v>
      </c>
      <c r="C144" s="151">
        <v>323100</v>
      </c>
      <c r="D144" s="152">
        <f t="shared" si="8"/>
        <v>308100</v>
      </c>
      <c r="E144" s="153">
        <f t="shared" si="6"/>
        <v>306945</v>
      </c>
      <c r="F144" s="154">
        <f t="shared" si="7"/>
        <v>294021</v>
      </c>
      <c r="H144" s="194">
        <f t="shared" si="9"/>
        <v>1783</v>
      </c>
      <c r="I144" s="194">
        <v>2015</v>
      </c>
      <c r="J144" s="195">
        <v>15000</v>
      </c>
      <c r="K144" s="197"/>
      <c r="M144" s="132"/>
    </row>
    <row r="145" spans="1:19" s="137" customFormat="1">
      <c r="A145" s="161"/>
      <c r="B145" s="68"/>
      <c r="C145" s="160"/>
      <c r="D145" s="158"/>
      <c r="E145" s="153"/>
      <c r="F145" s="154"/>
      <c r="G145" s="183"/>
      <c r="H145" s="155"/>
      <c r="I145" s="155"/>
      <c r="J145" s="196"/>
      <c r="K145" s="190"/>
    </row>
    <row r="146" spans="1:19">
      <c r="A146" s="161">
        <v>4493</v>
      </c>
      <c r="B146" s="39" t="s">
        <v>58</v>
      </c>
      <c r="C146" s="162">
        <v>336100</v>
      </c>
      <c r="D146" s="152">
        <f>C146-J146</f>
        <v>318100</v>
      </c>
      <c r="E146" s="153">
        <f t="shared" si="6"/>
        <v>319295</v>
      </c>
      <c r="F146" s="154">
        <f t="shared" si="7"/>
        <v>305851</v>
      </c>
      <c r="H146" s="194">
        <f>A146</f>
        <v>4493</v>
      </c>
      <c r="I146" s="194">
        <v>2015</v>
      </c>
      <c r="J146" s="195">
        <v>18000</v>
      </c>
      <c r="M146" s="132"/>
    </row>
    <row r="147" spans="1:19" s="174" customFormat="1">
      <c r="A147" s="161">
        <v>4492</v>
      </c>
      <c r="B147" s="39" t="s">
        <v>59</v>
      </c>
      <c r="C147" s="162">
        <v>380100</v>
      </c>
      <c r="D147" s="152">
        <f>C147-J147</f>
        <v>359100</v>
      </c>
      <c r="E147" s="153">
        <f t="shared" si="6"/>
        <v>361095</v>
      </c>
      <c r="F147" s="154">
        <f t="shared" si="7"/>
        <v>345891</v>
      </c>
      <c r="G147" s="132"/>
      <c r="H147" s="194">
        <f>A147</f>
        <v>4492</v>
      </c>
      <c r="I147" s="194">
        <v>2015</v>
      </c>
      <c r="J147" s="195">
        <v>21000</v>
      </c>
      <c r="K147" s="197"/>
      <c r="L147" s="132"/>
    </row>
    <row r="148" spans="1:19" s="187" customFormat="1">
      <c r="A148" s="161">
        <v>4497</v>
      </c>
      <c r="B148" s="39" t="s">
        <v>62</v>
      </c>
      <c r="C148" s="162">
        <v>420900</v>
      </c>
      <c r="D148" s="152">
        <f>C148-J148</f>
        <v>395900</v>
      </c>
      <c r="E148" s="153">
        <f t="shared" si="6"/>
        <v>399855</v>
      </c>
      <c r="F148" s="154">
        <f t="shared" si="7"/>
        <v>383019</v>
      </c>
      <c r="G148" s="132"/>
      <c r="H148" s="194">
        <f>A148</f>
        <v>4497</v>
      </c>
      <c r="I148" s="194">
        <v>2015</v>
      </c>
      <c r="J148" s="195">
        <v>25000</v>
      </c>
      <c r="K148" s="202"/>
    </row>
    <row r="149" spans="1:19" s="187" customFormat="1">
      <c r="A149" s="161">
        <v>4494</v>
      </c>
      <c r="B149" s="39" t="s">
        <v>73</v>
      </c>
      <c r="C149" s="162">
        <v>452400</v>
      </c>
      <c r="D149" s="152">
        <f>C149-J149</f>
        <v>427400</v>
      </c>
      <c r="E149" s="153">
        <f t="shared" si="6"/>
        <v>429780</v>
      </c>
      <c r="F149" s="154">
        <f t="shared" si="7"/>
        <v>411684</v>
      </c>
      <c r="G149" s="132"/>
      <c r="H149" s="194">
        <f>A149</f>
        <v>4494</v>
      </c>
      <c r="I149" s="194">
        <v>2015</v>
      </c>
      <c r="J149" s="195">
        <v>25000</v>
      </c>
      <c r="K149" s="202"/>
      <c r="L149" s="132"/>
    </row>
    <row r="150" spans="1:19" s="178" customFormat="1">
      <c r="A150" s="137"/>
      <c r="B150" s="137"/>
      <c r="C150" s="137"/>
      <c r="D150" s="137"/>
      <c r="E150" s="153"/>
      <c r="F150" s="154"/>
      <c r="G150" s="183"/>
      <c r="H150" s="155"/>
      <c r="I150" s="155"/>
      <c r="J150" s="196"/>
      <c r="K150" s="149"/>
    </row>
    <row r="151" spans="1:19">
      <c r="A151" s="161">
        <v>5392</v>
      </c>
      <c r="B151" s="39" t="s">
        <v>74</v>
      </c>
      <c r="C151" s="162">
        <v>449200</v>
      </c>
      <c r="D151" s="152">
        <f>C151-J151</f>
        <v>429200</v>
      </c>
      <c r="E151" s="153">
        <f t="shared" si="6"/>
        <v>426740</v>
      </c>
      <c r="F151" s="154">
        <f t="shared" si="7"/>
        <v>408772</v>
      </c>
      <c r="G151" s="168"/>
      <c r="H151" s="194">
        <f>A151</f>
        <v>5392</v>
      </c>
      <c r="I151" s="194">
        <v>2015</v>
      </c>
      <c r="J151" s="195">
        <v>20000</v>
      </c>
      <c r="M151" s="132"/>
    </row>
    <row r="152" spans="1:19" s="174" customFormat="1">
      <c r="A152" s="161">
        <v>5394</v>
      </c>
      <c r="B152" s="39" t="s">
        <v>75</v>
      </c>
      <c r="C152" s="162">
        <v>475000</v>
      </c>
      <c r="D152" s="152">
        <f>C152-J152</f>
        <v>455000</v>
      </c>
      <c r="E152" s="153">
        <f t="shared" si="6"/>
        <v>451250</v>
      </c>
      <c r="F152" s="154">
        <f t="shared" si="7"/>
        <v>432250</v>
      </c>
      <c r="G152" s="168"/>
      <c r="H152" s="194">
        <f>A152</f>
        <v>5394</v>
      </c>
      <c r="I152" s="194">
        <v>2015</v>
      </c>
      <c r="J152" s="195">
        <v>20000</v>
      </c>
      <c r="K152" s="190"/>
    </row>
    <row r="153" spans="1:19" s="174" customFormat="1">
      <c r="A153" s="161">
        <v>5396</v>
      </c>
      <c r="B153" s="39" t="s">
        <v>76</v>
      </c>
      <c r="C153" s="162">
        <v>521100</v>
      </c>
      <c r="D153" s="152">
        <f>C153-J153</f>
        <v>496100</v>
      </c>
      <c r="E153" s="153">
        <f t="shared" si="6"/>
        <v>495045</v>
      </c>
      <c r="F153" s="154">
        <f t="shared" si="7"/>
        <v>474201</v>
      </c>
      <c r="G153" s="187"/>
      <c r="H153" s="194">
        <f>A153</f>
        <v>5396</v>
      </c>
      <c r="I153" s="194">
        <v>2015</v>
      </c>
      <c r="J153" s="195">
        <v>25000</v>
      </c>
      <c r="K153" s="190"/>
    </row>
    <row r="154" spans="1:19" s="174" customFormat="1">
      <c r="A154" s="161">
        <v>5398</v>
      </c>
      <c r="B154" s="39" t="s">
        <v>77</v>
      </c>
      <c r="C154" s="162">
        <v>575900</v>
      </c>
      <c r="D154" s="152">
        <f>C154-J154</f>
        <v>545900</v>
      </c>
      <c r="E154" s="153">
        <f t="shared" si="6"/>
        <v>547105</v>
      </c>
      <c r="F154" s="154">
        <f t="shared" si="7"/>
        <v>524069</v>
      </c>
      <c r="G154" s="168"/>
      <c r="H154" s="194">
        <f>A154</f>
        <v>5398</v>
      </c>
      <c r="I154" s="194">
        <v>2015</v>
      </c>
      <c r="J154" s="195">
        <v>30000</v>
      </c>
      <c r="K154" s="197" t="s">
        <v>78</v>
      </c>
    </row>
    <row r="155" spans="1:19" s="174" customFormat="1">
      <c r="A155" s="161">
        <v>5399</v>
      </c>
      <c r="B155" s="39" t="s">
        <v>79</v>
      </c>
      <c r="C155" s="162">
        <v>696500</v>
      </c>
      <c r="D155" s="152">
        <f>C155-J155</f>
        <v>666500</v>
      </c>
      <c r="E155" s="153">
        <f t="shared" si="6"/>
        <v>661675</v>
      </c>
      <c r="F155" s="154">
        <f t="shared" si="7"/>
        <v>633815</v>
      </c>
      <c r="G155" s="168"/>
      <c r="H155" s="194">
        <f>A155</f>
        <v>5399</v>
      </c>
      <c r="I155" s="194">
        <v>2015</v>
      </c>
      <c r="J155" s="195">
        <v>30000</v>
      </c>
      <c r="K155" s="197"/>
    </row>
    <row r="156" spans="1:19" s="137" customFormat="1">
      <c r="A156" s="161"/>
      <c r="B156" s="68"/>
      <c r="C156" s="160"/>
      <c r="D156" s="158"/>
      <c r="E156" s="153"/>
      <c r="F156" s="154"/>
      <c r="G156" s="183"/>
      <c r="H156" s="155"/>
      <c r="I156" s="155"/>
      <c r="J156" s="196"/>
      <c r="K156" s="190"/>
    </row>
    <row r="157" spans="1:19">
      <c r="A157" s="161">
        <v>1251</v>
      </c>
      <c r="B157" s="39" t="s">
        <v>80</v>
      </c>
      <c r="C157" s="162">
        <v>337700</v>
      </c>
      <c r="D157" s="154">
        <f>C157-J157</f>
        <v>317700</v>
      </c>
      <c r="E157" s="153">
        <f t="shared" si="6"/>
        <v>320815</v>
      </c>
      <c r="F157" s="154">
        <f t="shared" si="7"/>
        <v>307307</v>
      </c>
      <c r="G157" s="174"/>
      <c r="H157" s="194">
        <f>A157</f>
        <v>1251</v>
      </c>
      <c r="I157" s="194">
        <v>2015</v>
      </c>
      <c r="J157" s="195">
        <v>20000</v>
      </c>
      <c r="K157" s="174"/>
      <c r="M157" s="132"/>
    </row>
    <row r="158" spans="1:19">
      <c r="A158" s="161">
        <v>1253</v>
      </c>
      <c r="B158" s="39" t="s">
        <v>81</v>
      </c>
      <c r="C158" s="162">
        <v>416200</v>
      </c>
      <c r="D158" s="154">
        <f>C158-J158</f>
        <v>376200</v>
      </c>
      <c r="E158" s="153">
        <f t="shared" si="6"/>
        <v>395390</v>
      </c>
      <c r="F158" s="154">
        <f t="shared" si="7"/>
        <v>378742</v>
      </c>
      <c r="G158" s="174"/>
      <c r="H158" s="194">
        <f>A158</f>
        <v>1253</v>
      </c>
      <c r="I158" s="194">
        <v>2015</v>
      </c>
      <c r="J158" s="195">
        <v>40000</v>
      </c>
      <c r="K158" s="174"/>
      <c r="M158" s="132"/>
    </row>
    <row r="159" spans="1:19" s="137" customFormat="1" ht="12" thickBot="1">
      <c r="A159" s="161"/>
      <c r="B159" s="68"/>
      <c r="C159" s="160"/>
      <c r="D159" s="160"/>
      <c r="E159" s="159"/>
      <c r="F159" s="159"/>
      <c r="G159" s="178"/>
      <c r="H159" s="155"/>
      <c r="I159" s="155"/>
      <c r="J159" s="196"/>
      <c r="K159" s="190"/>
    </row>
    <row r="160" spans="1:19" ht="12" thickBot="1">
      <c r="B160" s="68"/>
      <c r="C160" s="160"/>
      <c r="D160" s="158"/>
      <c r="E160" s="274" t="s">
        <v>63</v>
      </c>
      <c r="F160" s="275"/>
      <c r="G160" s="179"/>
      <c r="K160" s="149"/>
      <c r="L160" s="87"/>
      <c r="M160" s="132"/>
      <c r="S160" s="135"/>
    </row>
    <row r="161" spans="1:19" ht="12" thickBot="1">
      <c r="B161" s="68"/>
      <c r="C161" s="160"/>
      <c r="D161" s="158"/>
      <c r="E161" s="276">
        <v>0.05</v>
      </c>
      <c r="F161" s="275"/>
      <c r="G161" s="179"/>
      <c r="K161" s="149"/>
      <c r="L161" s="87"/>
      <c r="M161" s="132"/>
      <c r="S161" s="135"/>
    </row>
    <row r="162" spans="1:19" s="178" customFormat="1">
      <c r="A162" s="161">
        <v>6190</v>
      </c>
      <c r="B162" s="39" t="s">
        <v>64</v>
      </c>
      <c r="C162" s="162">
        <v>1258900</v>
      </c>
      <c r="D162" s="152"/>
      <c r="E162" s="277">
        <f>C162*0.95</f>
        <v>1195955</v>
      </c>
      <c r="F162" s="278"/>
      <c r="G162" s="168"/>
      <c r="K162" s="191"/>
    </row>
    <row r="163" spans="1:19">
      <c r="A163" s="186"/>
      <c r="B163" s="139"/>
      <c r="C163" s="173"/>
      <c r="D163" s="186"/>
      <c r="E163" s="111"/>
      <c r="F163" s="111"/>
      <c r="J163" s="193"/>
      <c r="M163" s="132"/>
    </row>
    <row r="164" spans="1:19" s="137" customFormat="1">
      <c r="A164" s="279" t="s">
        <v>82</v>
      </c>
      <c r="B164" s="279"/>
      <c r="C164" s="279"/>
      <c r="D164" s="279"/>
      <c r="E164" s="279"/>
      <c r="F164" s="279"/>
      <c r="G164" s="279"/>
      <c r="H164" s="203"/>
      <c r="I164" s="203"/>
      <c r="J164" s="203"/>
      <c r="K164" s="190"/>
      <c r="L164" s="87"/>
      <c r="S164" s="142"/>
    </row>
    <row r="165" spans="1:19">
      <c r="B165" s="180"/>
      <c r="C165" s="180"/>
      <c r="D165" s="180"/>
      <c r="E165" s="180"/>
      <c r="F165" s="180"/>
      <c r="G165" s="168"/>
      <c r="L165" s="87"/>
      <c r="M165" s="132"/>
      <c r="S165" s="135"/>
    </row>
    <row r="166" spans="1:19">
      <c r="A166" s="280" t="s">
        <v>83</v>
      </c>
      <c r="B166" s="280"/>
      <c r="C166" s="280"/>
      <c r="D166" s="280"/>
      <c r="E166" s="280"/>
      <c r="F166" s="280"/>
      <c r="G166" s="280"/>
    </row>
    <row r="167" spans="1:19">
      <c r="A167" s="280" t="s">
        <v>84</v>
      </c>
      <c r="B167" s="280"/>
      <c r="C167" s="280"/>
      <c r="D167" s="280"/>
      <c r="E167" s="280"/>
      <c r="F167" s="280"/>
      <c r="G167" s="280"/>
    </row>
    <row r="168" spans="1:19">
      <c r="B168" s="188"/>
      <c r="C168" s="188"/>
      <c r="D168" s="188"/>
      <c r="E168" s="188"/>
      <c r="F168" s="188"/>
    </row>
    <row r="169" spans="1:19">
      <c r="A169" s="279" t="s">
        <v>85</v>
      </c>
      <c r="B169" s="279"/>
      <c r="C169" s="279"/>
      <c r="D169" s="279"/>
      <c r="E169" s="279"/>
      <c r="F169" s="279"/>
      <c r="G169" s="279"/>
      <c r="H169" s="191"/>
      <c r="I169" s="191"/>
      <c r="J169" s="191"/>
    </row>
  </sheetData>
  <mergeCells count="22">
    <mergeCell ref="A11:A12"/>
    <mergeCell ref="B11:B12"/>
    <mergeCell ref="E11:E12"/>
    <mergeCell ref="F11:F12"/>
    <mergeCell ref="B13:F13"/>
    <mergeCell ref="B4:F4"/>
    <mergeCell ref="B5:F5"/>
    <mergeCell ref="A7:G7"/>
    <mergeCell ref="E9:F9"/>
    <mergeCell ref="E10:F10"/>
    <mergeCell ref="H13:J13"/>
    <mergeCell ref="E88:F88"/>
    <mergeCell ref="E89:F89"/>
    <mergeCell ref="E90:F90"/>
    <mergeCell ref="A169:G169"/>
    <mergeCell ref="E160:F160"/>
    <mergeCell ref="E161:F161"/>
    <mergeCell ref="E162:F162"/>
    <mergeCell ref="A164:G164"/>
    <mergeCell ref="A166:G166"/>
    <mergeCell ref="A167:G167"/>
    <mergeCell ref="B92:F9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69"/>
  <sheetViews>
    <sheetView workbookViewId="0">
      <selection activeCell="G34" sqref="G34"/>
    </sheetView>
  </sheetViews>
  <sheetFormatPr baseColWidth="10" defaultRowHeight="11.25"/>
  <cols>
    <col min="1" max="1" width="6.28515625" style="109" bestFit="1" customWidth="1"/>
    <col min="2" max="2" width="29" style="2" bestFit="1" customWidth="1"/>
    <col min="3" max="3" width="12" style="2" bestFit="1" customWidth="1"/>
    <col min="4" max="4" width="11.7109375" style="2" bestFit="1" customWidth="1"/>
    <col min="5" max="5" width="15.7109375" style="123" bestFit="1" customWidth="1"/>
    <col min="6" max="6" width="11.28515625" style="123" bestFit="1" customWidth="1"/>
    <col min="7" max="7" width="11.42578125" style="123"/>
    <col min="8" max="10" width="11.42578125" style="6"/>
    <col min="11" max="11" width="11.42578125" style="7"/>
    <col min="12" max="12" width="11.42578125" style="123"/>
    <col min="13" max="13" width="11.42578125" style="125"/>
    <col min="14" max="16384" width="11.42578125" style="123"/>
  </cols>
  <sheetData>
    <row r="1" spans="1:13">
      <c r="F1" s="124"/>
      <c r="G1" s="124"/>
      <c r="H1" s="5"/>
    </row>
    <row r="2" spans="1:13">
      <c r="F2" s="9" t="s">
        <v>110</v>
      </c>
      <c r="H2" s="10"/>
    </row>
    <row r="4" spans="1:13">
      <c r="B4" s="262" t="s">
        <v>1</v>
      </c>
      <c r="C4" s="262"/>
      <c r="D4" s="262"/>
      <c r="E4" s="262"/>
      <c r="F4" s="262"/>
      <c r="J4" s="3"/>
    </row>
    <row r="5" spans="1:13">
      <c r="B5" s="265" t="s">
        <v>111</v>
      </c>
      <c r="C5" s="265"/>
      <c r="D5" s="265"/>
      <c r="E5" s="265"/>
      <c r="F5" s="26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66" t="s">
        <v>112</v>
      </c>
      <c r="B7" s="266"/>
      <c r="C7" s="266"/>
      <c r="D7" s="266"/>
      <c r="E7" s="266"/>
      <c r="F7" s="266"/>
      <c r="G7" s="266"/>
    </row>
    <row r="8" spans="1:13" s="3" customFormat="1" ht="12" thickBot="1">
      <c r="A8" s="108"/>
      <c r="B8" s="114"/>
      <c r="C8" s="114"/>
      <c r="D8" s="114"/>
      <c r="E8" s="114"/>
      <c r="F8" s="114"/>
      <c r="H8" s="6"/>
      <c r="I8" s="6"/>
      <c r="J8" s="6"/>
      <c r="K8" s="72"/>
      <c r="M8" s="88"/>
    </row>
    <row r="9" spans="1:13" ht="12" thickBot="1">
      <c r="B9" s="109"/>
      <c r="C9" s="109"/>
      <c r="D9" s="109"/>
      <c r="E9" s="257" t="s">
        <v>5</v>
      </c>
      <c r="F9" s="258"/>
    </row>
    <row r="10" spans="1:13" ht="12" thickBot="1">
      <c r="B10" s="15"/>
      <c r="C10" s="15"/>
      <c r="D10" s="16"/>
      <c r="E10" s="257" t="s">
        <v>6</v>
      </c>
      <c r="F10" s="258"/>
    </row>
    <row r="11" spans="1:13">
      <c r="A11" s="267" t="s">
        <v>7</v>
      </c>
      <c r="B11" s="267" t="s">
        <v>8</v>
      </c>
      <c r="C11" s="17" t="s">
        <v>9</v>
      </c>
      <c r="D11" s="18" t="s">
        <v>10</v>
      </c>
      <c r="E11" s="270" t="s">
        <v>11</v>
      </c>
      <c r="F11" s="270" t="s">
        <v>12</v>
      </c>
      <c r="J11" s="90"/>
      <c r="M11" s="123"/>
    </row>
    <row r="12" spans="1:13" ht="12" thickBot="1">
      <c r="A12" s="268"/>
      <c r="B12" s="269"/>
      <c r="C12" s="20" t="s">
        <v>13</v>
      </c>
      <c r="D12" s="21" t="s">
        <v>14</v>
      </c>
      <c r="E12" s="271"/>
      <c r="F12" s="271"/>
      <c r="J12" s="90"/>
      <c r="M12" s="123"/>
    </row>
    <row r="13" spans="1:13">
      <c r="A13" s="22"/>
      <c r="B13" s="264" t="s">
        <v>15</v>
      </c>
      <c r="C13" s="264"/>
      <c r="D13" s="264"/>
      <c r="E13" s="264"/>
      <c r="F13" s="264"/>
      <c r="H13" s="272" t="s">
        <v>16</v>
      </c>
      <c r="I13" s="272"/>
      <c r="J13" s="272"/>
      <c r="M13" s="123"/>
    </row>
    <row r="14" spans="1:13">
      <c r="A14" s="22"/>
      <c r="B14" s="23"/>
      <c r="C14" s="24"/>
      <c r="D14" s="23"/>
      <c r="E14" s="23"/>
      <c r="F14" s="23"/>
      <c r="J14" s="90"/>
      <c r="M14" s="123"/>
    </row>
    <row r="15" spans="1:13">
      <c r="A15" s="109">
        <v>1091</v>
      </c>
      <c r="B15" s="25" t="s">
        <v>17</v>
      </c>
      <c r="C15" s="97">
        <v>180100</v>
      </c>
      <c r="D15" s="98"/>
      <c r="E15" s="28"/>
      <c r="F15" s="93"/>
      <c r="J15" s="90"/>
      <c r="M15" s="123"/>
    </row>
    <row r="16" spans="1:13">
      <c r="A16" s="109">
        <v>1093</v>
      </c>
      <c r="B16" s="25" t="s">
        <v>18</v>
      </c>
      <c r="C16" s="97">
        <v>190000</v>
      </c>
      <c r="D16" s="98"/>
      <c r="E16" s="28"/>
      <c r="F16" s="93"/>
      <c r="J16" s="90"/>
      <c r="M16" s="123"/>
    </row>
    <row r="17" spans="1:13">
      <c r="A17" s="109">
        <v>1092</v>
      </c>
      <c r="B17" s="25" t="s">
        <v>19</v>
      </c>
      <c r="C17" s="97">
        <v>191100</v>
      </c>
      <c r="D17" s="98"/>
      <c r="E17" s="28"/>
      <c r="F17" s="93"/>
      <c r="H17" s="42"/>
      <c r="I17" s="42"/>
      <c r="J17" s="81"/>
      <c r="M17" s="123"/>
    </row>
    <row r="18" spans="1:13">
      <c r="A18" s="109">
        <v>1094</v>
      </c>
      <c r="B18" s="25" t="s">
        <v>20</v>
      </c>
      <c r="C18" s="97">
        <v>200900</v>
      </c>
      <c r="D18" s="98"/>
      <c r="E18" s="28"/>
      <c r="F18" s="93"/>
      <c r="H18" s="42"/>
      <c r="I18" s="42"/>
      <c r="J18" s="81"/>
      <c r="M18" s="123"/>
    </row>
    <row r="19" spans="1:13">
      <c r="B19" s="30"/>
      <c r="C19" s="82"/>
      <c r="D19" s="83"/>
      <c r="E19" s="33"/>
      <c r="F19" s="85"/>
      <c r="J19" s="90"/>
      <c r="M19" s="123"/>
    </row>
    <row r="20" spans="1:13">
      <c r="A20" s="109">
        <v>1062</v>
      </c>
      <c r="B20" s="25" t="s">
        <v>21</v>
      </c>
      <c r="C20" s="97">
        <v>252000</v>
      </c>
      <c r="D20" s="98"/>
      <c r="E20" s="28"/>
      <c r="F20" s="93"/>
      <c r="J20" s="90"/>
      <c r="M20" s="123"/>
    </row>
    <row r="21" spans="1:13">
      <c r="A21" s="109">
        <v>1061</v>
      </c>
      <c r="B21" s="25" t="s">
        <v>22</v>
      </c>
      <c r="C21" s="97">
        <v>242400</v>
      </c>
      <c r="D21" s="98"/>
      <c r="E21" s="28"/>
      <c r="F21" s="93"/>
      <c r="J21" s="90"/>
      <c r="M21" s="123"/>
    </row>
    <row r="22" spans="1:13">
      <c r="A22" s="109">
        <v>1060</v>
      </c>
      <c r="B22" s="25" t="s">
        <v>23</v>
      </c>
      <c r="C22" s="97">
        <v>230100</v>
      </c>
      <c r="D22" s="98"/>
      <c r="E22" s="28"/>
      <c r="F22" s="93"/>
      <c r="J22" s="90"/>
      <c r="M22" s="123"/>
    </row>
    <row r="23" spans="1:13">
      <c r="B23" s="30"/>
      <c r="C23" s="82"/>
      <c r="D23" s="83"/>
      <c r="E23" s="33"/>
      <c r="F23" s="85"/>
      <c r="J23" s="90"/>
      <c r="M23" s="123"/>
    </row>
    <row r="24" spans="1:13">
      <c r="A24" s="35">
        <v>7401</v>
      </c>
      <c r="B24" s="25" t="s">
        <v>24</v>
      </c>
      <c r="C24" s="99">
        <v>486700</v>
      </c>
      <c r="D24" s="98"/>
      <c r="E24" s="37"/>
      <c r="F24" s="28"/>
      <c r="J24" s="90"/>
      <c r="M24" s="123"/>
    </row>
    <row r="25" spans="1:13">
      <c r="A25" s="35">
        <v>7441</v>
      </c>
      <c r="B25" s="25" t="s">
        <v>25</v>
      </c>
      <c r="C25" s="99">
        <v>529500</v>
      </c>
      <c r="D25" s="98"/>
      <c r="E25" s="37"/>
      <c r="F25" s="28"/>
      <c r="J25" s="90"/>
      <c r="M25" s="123"/>
    </row>
    <row r="26" spans="1:13">
      <c r="A26" s="35">
        <v>7440</v>
      </c>
      <c r="B26" s="25" t="s">
        <v>26</v>
      </c>
      <c r="C26" s="99">
        <v>584400</v>
      </c>
      <c r="D26" s="98"/>
      <c r="E26" s="28"/>
      <c r="F26" s="28"/>
      <c r="J26" s="90"/>
      <c r="M26" s="123"/>
    </row>
    <row r="27" spans="1:13" ht="12" thickBot="1">
      <c r="B27" s="30"/>
      <c r="C27" s="82"/>
      <c r="D27" s="83"/>
      <c r="E27" s="33"/>
      <c r="F27" s="85"/>
      <c r="J27" s="90"/>
      <c r="M27" s="123"/>
    </row>
    <row r="28" spans="1:13" ht="12" thickBot="1">
      <c r="B28" s="30"/>
      <c r="C28" s="82"/>
      <c r="D28" s="83"/>
      <c r="E28" s="38" t="s">
        <v>27</v>
      </c>
      <c r="F28" s="38" t="s">
        <v>28</v>
      </c>
      <c r="J28" s="90"/>
      <c r="M28" s="123"/>
    </row>
    <row r="29" spans="1:13">
      <c r="A29" s="35">
        <v>5603</v>
      </c>
      <c r="B29" s="53" t="s">
        <v>66</v>
      </c>
      <c r="C29" s="97">
        <v>372400</v>
      </c>
      <c r="D29" s="93"/>
      <c r="E29" s="37">
        <f>C29*0.96</f>
        <v>357504</v>
      </c>
      <c r="F29" s="28">
        <f>C29*0.93</f>
        <v>346332</v>
      </c>
      <c r="J29" s="90"/>
      <c r="M29" s="123"/>
    </row>
    <row r="30" spans="1:13">
      <c r="A30" s="35">
        <v>5601</v>
      </c>
      <c r="B30" s="53" t="s">
        <v>67</v>
      </c>
      <c r="C30" s="97">
        <v>375600</v>
      </c>
      <c r="D30" s="93"/>
      <c r="E30" s="37">
        <f>C30*0.96</f>
        <v>360576</v>
      </c>
      <c r="F30" s="28">
        <f>C30*0.93</f>
        <v>349308</v>
      </c>
      <c r="J30" s="90"/>
      <c r="M30" s="123"/>
    </row>
    <row r="31" spans="1:13">
      <c r="A31" s="35">
        <v>5611</v>
      </c>
      <c r="B31" s="25" t="s">
        <v>68</v>
      </c>
      <c r="C31" s="47">
        <v>450000</v>
      </c>
      <c r="D31" s="93"/>
      <c r="E31" s="37">
        <f>C31*0.96</f>
        <v>432000</v>
      </c>
      <c r="F31" s="28">
        <f>C31*0.93</f>
        <v>418500</v>
      </c>
      <c r="J31" s="90"/>
      <c r="M31" s="123"/>
    </row>
    <row r="32" spans="1:13">
      <c r="B32" s="30"/>
      <c r="C32" s="82"/>
      <c r="D32" s="83"/>
      <c r="E32" s="113"/>
      <c r="F32" s="113"/>
      <c r="J32" s="90"/>
      <c r="M32" s="123"/>
    </row>
    <row r="33" spans="1:13">
      <c r="A33" s="35">
        <v>7494</v>
      </c>
      <c r="B33" s="25" t="s">
        <v>29</v>
      </c>
      <c r="C33" s="99">
        <v>255800</v>
      </c>
      <c r="D33" s="98"/>
      <c r="E33" s="37">
        <f>C33*0.96</f>
        <v>245568</v>
      </c>
      <c r="F33" s="28">
        <f>C33*0.93</f>
        <v>237894</v>
      </c>
      <c r="J33" s="90"/>
      <c r="M33" s="123"/>
    </row>
    <row r="34" spans="1:13">
      <c r="A34" s="35">
        <v>7493</v>
      </c>
      <c r="B34" s="39" t="s">
        <v>30</v>
      </c>
      <c r="C34" s="99">
        <v>277000</v>
      </c>
      <c r="D34" s="98"/>
      <c r="E34" s="37">
        <f>C34*0.96</f>
        <v>265920</v>
      </c>
      <c r="F34" s="28">
        <f>C34*0.93</f>
        <v>257610</v>
      </c>
      <c r="J34" s="90"/>
      <c r="M34" s="123"/>
    </row>
    <row r="35" spans="1:13">
      <c r="A35" s="35">
        <v>7497</v>
      </c>
      <c r="B35" s="25" t="s">
        <v>31</v>
      </c>
      <c r="C35" s="99">
        <v>316700</v>
      </c>
      <c r="D35" s="98"/>
      <c r="E35" s="37">
        <f>C35*0.96</f>
        <v>304032</v>
      </c>
      <c r="F35" s="28">
        <f>C35*0.93</f>
        <v>294531</v>
      </c>
      <c r="J35" s="90"/>
      <c r="M35" s="123"/>
    </row>
    <row r="36" spans="1:13">
      <c r="A36" s="35">
        <v>7495</v>
      </c>
      <c r="B36" s="25" t="s">
        <v>32</v>
      </c>
      <c r="C36" s="99">
        <v>331200</v>
      </c>
      <c r="D36" s="98"/>
      <c r="E36" s="37">
        <f>C36*0.96</f>
        <v>317952</v>
      </c>
      <c r="F36" s="28">
        <f>C36*0.93</f>
        <v>308016</v>
      </c>
      <c r="J36" s="90"/>
      <c r="M36" s="123"/>
    </row>
    <row r="37" spans="1:13">
      <c r="B37" s="30"/>
      <c r="C37" s="82"/>
      <c r="D37" s="83"/>
      <c r="E37" s="33"/>
      <c r="F37" s="85"/>
      <c r="J37" s="90"/>
      <c r="M37" s="123"/>
    </row>
    <row r="38" spans="1:13">
      <c r="A38" s="35">
        <v>6981</v>
      </c>
      <c r="B38" s="25" t="s">
        <v>33</v>
      </c>
      <c r="C38" s="99">
        <v>501200</v>
      </c>
      <c r="D38" s="40">
        <f>C38-J38</f>
        <v>493200</v>
      </c>
      <c r="E38" s="37">
        <f>C38*0.96</f>
        <v>481152</v>
      </c>
      <c r="F38" s="28">
        <f>C38*0.93</f>
        <v>466116</v>
      </c>
      <c r="G38" s="41"/>
      <c r="H38" s="50">
        <f>A38</f>
        <v>6981</v>
      </c>
      <c r="I38" s="50">
        <v>2016</v>
      </c>
      <c r="J38" s="84">
        <v>8000</v>
      </c>
      <c r="M38" s="123"/>
    </row>
    <row r="39" spans="1:13">
      <c r="A39" s="35">
        <v>6980</v>
      </c>
      <c r="B39" s="25" t="s">
        <v>34</v>
      </c>
      <c r="C39" s="99">
        <v>565200</v>
      </c>
      <c r="D39" s="40">
        <f>C39-J39</f>
        <v>557200</v>
      </c>
      <c r="E39" s="37">
        <f>C39*0.96</f>
        <v>542592</v>
      </c>
      <c r="F39" s="28">
        <f>C39*0.93</f>
        <v>525636</v>
      </c>
      <c r="G39" s="41"/>
      <c r="H39" s="50">
        <f>A39</f>
        <v>6980</v>
      </c>
      <c r="I39" s="50">
        <v>2016</v>
      </c>
      <c r="J39" s="84">
        <v>8000</v>
      </c>
      <c r="M39" s="123"/>
    </row>
    <row r="40" spans="1:13">
      <c r="A40" s="35">
        <v>6987</v>
      </c>
      <c r="B40" s="25" t="s">
        <v>35</v>
      </c>
      <c r="C40" s="99">
        <v>634900</v>
      </c>
      <c r="D40" s="40">
        <f>C40-J40</f>
        <v>622900</v>
      </c>
      <c r="E40" s="37">
        <f>C40*0.96</f>
        <v>609504</v>
      </c>
      <c r="F40" s="28">
        <f>C40*0.93</f>
        <v>590457</v>
      </c>
      <c r="G40" s="41"/>
      <c r="H40" s="50">
        <f>A40</f>
        <v>6987</v>
      </c>
      <c r="I40" s="50">
        <v>2016</v>
      </c>
      <c r="J40" s="84">
        <v>12000</v>
      </c>
      <c r="M40" s="123"/>
    </row>
    <row r="41" spans="1:13">
      <c r="A41" s="35">
        <v>6986</v>
      </c>
      <c r="B41" s="25" t="s">
        <v>36</v>
      </c>
      <c r="C41" s="99">
        <v>656700</v>
      </c>
      <c r="D41" s="40">
        <f>C41-J41</f>
        <v>644700</v>
      </c>
      <c r="E41" s="37">
        <f>C41*0.96</f>
        <v>630432</v>
      </c>
      <c r="F41" s="28">
        <f>C41*0.93</f>
        <v>610731</v>
      </c>
      <c r="G41" s="41"/>
      <c r="H41" s="50">
        <f>A41</f>
        <v>6986</v>
      </c>
      <c r="I41" s="50">
        <v>2016</v>
      </c>
      <c r="J41" s="84">
        <v>12000</v>
      </c>
      <c r="M41" s="123"/>
    </row>
    <row r="42" spans="1:13">
      <c r="B42" s="30"/>
      <c r="C42" s="82"/>
      <c r="D42" s="83"/>
      <c r="E42" s="33"/>
      <c r="F42" s="85"/>
      <c r="J42" s="90"/>
      <c r="M42" s="123"/>
    </row>
    <row r="43" spans="1:13">
      <c r="A43" s="35">
        <v>7986</v>
      </c>
      <c r="B43" s="25" t="s">
        <v>37</v>
      </c>
      <c r="C43" s="99">
        <v>812400</v>
      </c>
      <c r="D43" s="44"/>
      <c r="E43" s="37">
        <f>C43*0.96</f>
        <v>779904</v>
      </c>
      <c r="F43" s="28">
        <f>C43*0.93</f>
        <v>755532</v>
      </c>
      <c r="J43" s="90"/>
      <c r="M43" s="123"/>
    </row>
    <row r="44" spans="1:13">
      <c r="A44" s="35">
        <v>7983</v>
      </c>
      <c r="B44" s="25" t="s">
        <v>38</v>
      </c>
      <c r="C44" s="99">
        <v>878900</v>
      </c>
      <c r="D44" s="44"/>
      <c r="E44" s="37">
        <f>C44*0.96</f>
        <v>843744</v>
      </c>
      <c r="F44" s="28">
        <f>C44*0.93</f>
        <v>817377</v>
      </c>
      <c r="J44" s="90"/>
      <c r="M44" s="123"/>
    </row>
    <row r="45" spans="1:13">
      <c r="B45" s="30"/>
      <c r="C45" s="82"/>
      <c r="D45" s="83"/>
      <c r="E45" s="33"/>
      <c r="F45" s="85"/>
      <c r="J45" s="90"/>
      <c r="M45" s="123"/>
    </row>
    <row r="46" spans="1:13">
      <c r="A46" s="35">
        <v>8107</v>
      </c>
      <c r="B46" s="25" t="s">
        <v>39</v>
      </c>
      <c r="C46" s="99">
        <v>589300</v>
      </c>
      <c r="D46" s="98"/>
      <c r="E46" s="37">
        <f>C46*0.96</f>
        <v>565728</v>
      </c>
      <c r="F46" s="28">
        <f>C46*0.93</f>
        <v>548049</v>
      </c>
      <c r="J46" s="90"/>
      <c r="M46" s="123"/>
    </row>
    <row r="47" spans="1:13">
      <c r="A47" s="35">
        <v>8127</v>
      </c>
      <c r="B47" s="25" t="s">
        <v>40</v>
      </c>
      <c r="C47" s="99">
        <v>732400</v>
      </c>
      <c r="D47" s="45"/>
      <c r="E47" s="37">
        <f>C47*0.96</f>
        <v>703104</v>
      </c>
      <c r="F47" s="28">
        <f>C47*0.93</f>
        <v>681132</v>
      </c>
      <c r="J47" s="90"/>
      <c r="M47" s="123"/>
    </row>
    <row r="48" spans="1:13">
      <c r="A48" s="35"/>
      <c r="B48" s="30"/>
      <c r="C48" s="82"/>
      <c r="D48" s="46"/>
      <c r="E48" s="33"/>
      <c r="F48" s="33"/>
      <c r="J48" s="90"/>
      <c r="M48" s="123"/>
    </row>
    <row r="49" spans="1:13">
      <c r="A49" s="35">
        <v>2201</v>
      </c>
      <c r="B49" s="25" t="s">
        <v>41</v>
      </c>
      <c r="C49" s="47">
        <v>216200</v>
      </c>
      <c r="D49" s="98"/>
      <c r="E49" s="37">
        <f>C49*0.96</f>
        <v>207552</v>
      </c>
      <c r="F49" s="28">
        <f>C49*0.93</f>
        <v>201066</v>
      </c>
      <c r="H49" s="42"/>
      <c r="I49" s="42"/>
      <c r="J49" s="81"/>
      <c r="M49" s="123"/>
    </row>
    <row r="50" spans="1:13">
      <c r="A50" s="35">
        <v>2202</v>
      </c>
      <c r="B50" s="25" t="s">
        <v>42</v>
      </c>
      <c r="C50" s="47">
        <v>223200</v>
      </c>
      <c r="D50" s="98"/>
      <c r="E50" s="37">
        <f>C50*0.96</f>
        <v>214272</v>
      </c>
      <c r="F50" s="28">
        <f>C50*0.93</f>
        <v>207576</v>
      </c>
      <c r="H50" s="42"/>
      <c r="I50" s="42"/>
      <c r="J50" s="81"/>
      <c r="M50" s="123"/>
    </row>
    <row r="51" spans="1:13">
      <c r="A51" s="35">
        <v>2203</v>
      </c>
      <c r="B51" s="25" t="s">
        <v>43</v>
      </c>
      <c r="C51" s="47">
        <v>193800</v>
      </c>
      <c r="D51" s="98"/>
      <c r="E51" s="37">
        <f>C51*0.96</f>
        <v>186048</v>
      </c>
      <c r="F51" s="28">
        <f>C51*0.93</f>
        <v>180234</v>
      </c>
      <c r="H51" s="42"/>
      <c r="I51" s="42"/>
      <c r="J51" s="81"/>
      <c r="M51" s="123"/>
    </row>
    <row r="52" spans="1:13" ht="12" thickBot="1">
      <c r="A52" s="35"/>
      <c r="B52" s="30"/>
      <c r="C52" s="100"/>
      <c r="D52" s="83"/>
      <c r="E52" s="33"/>
      <c r="F52" s="33"/>
      <c r="J52" s="90"/>
      <c r="M52" s="123"/>
    </row>
    <row r="53" spans="1:13" ht="12" thickBot="1">
      <c r="E53" s="38" t="s">
        <v>44</v>
      </c>
      <c r="F53" s="38" t="s">
        <v>69</v>
      </c>
      <c r="J53" s="90"/>
      <c r="M53" s="123"/>
    </row>
    <row r="54" spans="1:13">
      <c r="A54" s="109">
        <v>1080</v>
      </c>
      <c r="B54" s="25" t="s">
        <v>70</v>
      </c>
      <c r="C54" s="99">
        <v>202900</v>
      </c>
      <c r="D54" s="98"/>
      <c r="E54" s="28">
        <f>C54*0.95</f>
        <v>192755</v>
      </c>
      <c r="F54" s="93">
        <f>C54*0.92</f>
        <v>186668</v>
      </c>
      <c r="H54" s="42"/>
      <c r="I54" s="42"/>
      <c r="J54" s="81"/>
      <c r="M54" s="123"/>
    </row>
    <row r="55" spans="1:13">
      <c r="A55" s="109">
        <v>1081</v>
      </c>
      <c r="B55" s="25" t="s">
        <v>71</v>
      </c>
      <c r="C55" s="99">
        <v>222400</v>
      </c>
      <c r="D55" s="98"/>
      <c r="E55" s="28">
        <f>C55*0.95</f>
        <v>211280</v>
      </c>
      <c r="F55" s="93">
        <f>C55*0.92</f>
        <v>204608</v>
      </c>
      <c r="H55" s="42"/>
      <c r="I55" s="42"/>
      <c r="J55" s="81"/>
      <c r="M55" s="123"/>
    </row>
    <row r="56" spans="1:13">
      <c r="A56" s="109">
        <v>1083</v>
      </c>
      <c r="B56" s="25" t="s">
        <v>72</v>
      </c>
      <c r="C56" s="99">
        <v>234300</v>
      </c>
      <c r="D56" s="98"/>
      <c r="E56" s="28">
        <f>C56*0.95</f>
        <v>222585</v>
      </c>
      <c r="F56" s="93">
        <f>C56*0.92</f>
        <v>215556</v>
      </c>
      <c r="H56" s="42"/>
      <c r="I56" s="42"/>
      <c r="J56" s="81"/>
      <c r="M56" s="123"/>
    </row>
    <row r="57" spans="1:13" ht="12" thickBot="1">
      <c r="B57" s="30"/>
      <c r="C57" s="82"/>
      <c r="D57" s="83"/>
      <c r="E57" s="33"/>
      <c r="F57" s="85"/>
      <c r="J57" s="90"/>
      <c r="M57" s="123"/>
    </row>
    <row r="58" spans="1:13" ht="12" thickBot="1">
      <c r="B58" s="30"/>
      <c r="C58" s="82"/>
      <c r="D58" s="83"/>
      <c r="E58" s="38" t="s">
        <v>44</v>
      </c>
      <c r="F58" s="38" t="s">
        <v>45</v>
      </c>
      <c r="J58" s="90"/>
      <c r="M58" s="123"/>
    </row>
    <row r="59" spans="1:13">
      <c r="A59" s="35">
        <v>2592</v>
      </c>
      <c r="B59" s="25" t="s">
        <v>46</v>
      </c>
      <c r="C59" s="99">
        <v>338600</v>
      </c>
      <c r="D59" s="98">
        <f>C59-J59</f>
        <v>318600</v>
      </c>
      <c r="E59" s="28">
        <f>C59*0.95</f>
        <v>321670</v>
      </c>
      <c r="F59" s="93">
        <f>C59*0.91</f>
        <v>308126</v>
      </c>
      <c r="H59" s="50">
        <f>A59</f>
        <v>2592</v>
      </c>
      <c r="I59" s="50">
        <v>2016</v>
      </c>
      <c r="J59" s="84">
        <v>20000</v>
      </c>
      <c r="M59" s="123"/>
    </row>
    <row r="60" spans="1:13">
      <c r="A60" s="35">
        <v>2593</v>
      </c>
      <c r="B60" s="25" t="s">
        <v>47</v>
      </c>
      <c r="C60" s="99">
        <v>375400</v>
      </c>
      <c r="D60" s="98">
        <f>C60-J60</f>
        <v>355400</v>
      </c>
      <c r="E60" s="28">
        <f>C60*0.95</f>
        <v>356630</v>
      </c>
      <c r="F60" s="93">
        <f>C60*0.91</f>
        <v>341614</v>
      </c>
      <c r="H60" s="50">
        <f>A60</f>
        <v>2593</v>
      </c>
      <c r="I60" s="50">
        <v>2016</v>
      </c>
      <c r="J60" s="84">
        <v>20000</v>
      </c>
      <c r="M60" s="123"/>
    </row>
    <row r="61" spans="1:13">
      <c r="A61" s="35">
        <v>2594</v>
      </c>
      <c r="B61" s="25" t="s">
        <v>48</v>
      </c>
      <c r="C61" s="99">
        <v>404700</v>
      </c>
      <c r="D61" s="98">
        <f>C61-J61</f>
        <v>379700</v>
      </c>
      <c r="E61" s="28">
        <f>C61*0.95</f>
        <v>384465</v>
      </c>
      <c r="F61" s="93">
        <f>C61*0.91</f>
        <v>368277</v>
      </c>
      <c r="H61" s="50">
        <f>A61</f>
        <v>2594</v>
      </c>
      <c r="I61" s="50">
        <v>2016</v>
      </c>
      <c r="J61" s="84">
        <v>25000</v>
      </c>
      <c r="M61" s="123"/>
    </row>
    <row r="62" spans="1:13">
      <c r="A62" s="35">
        <v>2590</v>
      </c>
      <c r="B62" s="25" t="s">
        <v>49</v>
      </c>
      <c r="C62" s="99">
        <v>442400</v>
      </c>
      <c r="D62" s="98">
        <f>C62-J62</f>
        <v>412400</v>
      </c>
      <c r="E62" s="28">
        <f>C62*0.95</f>
        <v>420280</v>
      </c>
      <c r="F62" s="93">
        <f>C62*0.91</f>
        <v>402584</v>
      </c>
      <c r="H62" s="50">
        <f>A62</f>
        <v>2590</v>
      </c>
      <c r="I62" s="50">
        <v>2016</v>
      </c>
      <c r="J62" s="84">
        <v>30000</v>
      </c>
      <c r="M62" s="123"/>
    </row>
    <row r="63" spans="1:13">
      <c r="A63" s="35">
        <v>2595</v>
      </c>
      <c r="B63" s="25" t="s">
        <v>50</v>
      </c>
      <c r="C63" s="99">
        <v>463800</v>
      </c>
      <c r="D63" s="98">
        <f>C63-J63</f>
        <v>433800</v>
      </c>
      <c r="E63" s="28">
        <f>C63*0.95</f>
        <v>440610</v>
      </c>
      <c r="F63" s="93">
        <f>C63*0.91</f>
        <v>422058</v>
      </c>
      <c r="H63" s="50">
        <f>A63</f>
        <v>2595</v>
      </c>
      <c r="I63" s="50">
        <v>2016</v>
      </c>
      <c r="J63" s="84">
        <v>30000</v>
      </c>
      <c r="M63" s="123"/>
    </row>
    <row r="64" spans="1:13">
      <c r="B64" s="30"/>
      <c r="C64" s="82"/>
      <c r="D64" s="83"/>
      <c r="E64" s="33"/>
      <c r="F64" s="85"/>
      <c r="J64" s="90"/>
      <c r="M64" s="123"/>
    </row>
    <row r="65" spans="1:13">
      <c r="A65" s="48">
        <v>1784</v>
      </c>
      <c r="B65" s="25" t="s">
        <v>51</v>
      </c>
      <c r="C65" s="99">
        <v>242300</v>
      </c>
      <c r="D65" s="98">
        <f t="shared" ref="D65:D71" si="0">C65-J65</f>
        <v>234300</v>
      </c>
      <c r="E65" s="28">
        <f t="shared" ref="E65:E71" si="1">C65*0.95</f>
        <v>230185</v>
      </c>
      <c r="F65" s="93">
        <f t="shared" ref="F65:F71" si="2">C65*0.91</f>
        <v>220493</v>
      </c>
      <c r="G65" s="126"/>
      <c r="H65" s="50">
        <f t="shared" ref="H65:H71" si="3">A65</f>
        <v>1784</v>
      </c>
      <c r="I65" s="50">
        <v>2016</v>
      </c>
      <c r="J65" s="84">
        <v>8000</v>
      </c>
      <c r="M65" s="123"/>
    </row>
    <row r="66" spans="1:13">
      <c r="A66" s="48">
        <v>1797</v>
      </c>
      <c r="B66" s="25" t="s">
        <v>52</v>
      </c>
      <c r="C66" s="99">
        <v>255500</v>
      </c>
      <c r="D66" s="98">
        <f t="shared" si="0"/>
        <v>250500</v>
      </c>
      <c r="E66" s="28">
        <f t="shared" si="1"/>
        <v>242725</v>
      </c>
      <c r="F66" s="93">
        <f t="shared" si="2"/>
        <v>232505</v>
      </c>
      <c r="G66" s="126"/>
      <c r="H66" s="50">
        <f t="shared" si="3"/>
        <v>1797</v>
      </c>
      <c r="I66" s="50">
        <v>2016</v>
      </c>
      <c r="J66" s="84">
        <v>5000</v>
      </c>
      <c r="M66" s="123"/>
    </row>
    <row r="67" spans="1:13">
      <c r="A67" s="35">
        <v>1796</v>
      </c>
      <c r="B67" s="25" t="s">
        <v>53</v>
      </c>
      <c r="C67" s="99">
        <v>260200</v>
      </c>
      <c r="D67" s="98">
        <f t="shared" si="0"/>
        <v>255200</v>
      </c>
      <c r="E67" s="28">
        <f t="shared" si="1"/>
        <v>247190</v>
      </c>
      <c r="F67" s="93">
        <f t="shared" si="2"/>
        <v>236782</v>
      </c>
      <c r="G67" s="126"/>
      <c r="H67" s="50">
        <f t="shared" si="3"/>
        <v>1796</v>
      </c>
      <c r="I67" s="50">
        <v>2016</v>
      </c>
      <c r="J67" s="84">
        <v>5000</v>
      </c>
      <c r="M67" s="123"/>
    </row>
    <row r="68" spans="1:13">
      <c r="A68" s="35">
        <v>1794</v>
      </c>
      <c r="B68" s="25" t="s">
        <v>54</v>
      </c>
      <c r="C68" s="99">
        <v>291400</v>
      </c>
      <c r="D68" s="98">
        <f t="shared" si="0"/>
        <v>283400</v>
      </c>
      <c r="E68" s="28">
        <f t="shared" si="1"/>
        <v>276830</v>
      </c>
      <c r="F68" s="93">
        <f t="shared" si="2"/>
        <v>265174</v>
      </c>
      <c r="G68" s="126"/>
      <c r="H68" s="50">
        <f t="shared" si="3"/>
        <v>1794</v>
      </c>
      <c r="I68" s="50">
        <v>2016</v>
      </c>
      <c r="J68" s="84">
        <v>8000</v>
      </c>
      <c r="M68" s="123"/>
    </row>
    <row r="69" spans="1:13">
      <c r="A69" s="35">
        <v>1781</v>
      </c>
      <c r="B69" s="25" t="s">
        <v>55</v>
      </c>
      <c r="C69" s="102">
        <v>296700</v>
      </c>
      <c r="D69" s="98">
        <f t="shared" si="0"/>
        <v>286700</v>
      </c>
      <c r="E69" s="28">
        <f t="shared" si="1"/>
        <v>281865</v>
      </c>
      <c r="F69" s="93">
        <f t="shared" si="2"/>
        <v>269997</v>
      </c>
      <c r="G69" s="126"/>
      <c r="H69" s="50">
        <f t="shared" si="3"/>
        <v>1781</v>
      </c>
      <c r="I69" s="50">
        <v>2016</v>
      </c>
      <c r="J69" s="84">
        <v>10000</v>
      </c>
      <c r="M69" s="123"/>
    </row>
    <row r="70" spans="1:13">
      <c r="A70" s="35">
        <v>1782</v>
      </c>
      <c r="B70" s="53" t="s">
        <v>56</v>
      </c>
      <c r="C70" s="97">
        <v>314300</v>
      </c>
      <c r="D70" s="98">
        <f t="shared" si="0"/>
        <v>304300</v>
      </c>
      <c r="E70" s="28">
        <f t="shared" si="1"/>
        <v>298585</v>
      </c>
      <c r="F70" s="93">
        <f t="shared" si="2"/>
        <v>286013</v>
      </c>
      <c r="G70" s="126"/>
      <c r="H70" s="50">
        <f t="shared" si="3"/>
        <v>1782</v>
      </c>
      <c r="I70" s="50">
        <v>2016</v>
      </c>
      <c r="J70" s="84">
        <v>10000</v>
      </c>
      <c r="M70" s="123"/>
    </row>
    <row r="71" spans="1:13">
      <c r="A71" s="35">
        <v>1783</v>
      </c>
      <c r="B71" s="53" t="s">
        <v>57</v>
      </c>
      <c r="C71" s="97">
        <v>342800</v>
      </c>
      <c r="D71" s="98">
        <f t="shared" si="0"/>
        <v>332800</v>
      </c>
      <c r="E71" s="28">
        <f t="shared" si="1"/>
        <v>325660</v>
      </c>
      <c r="F71" s="93">
        <f t="shared" si="2"/>
        <v>311948</v>
      </c>
      <c r="H71" s="50">
        <f t="shared" si="3"/>
        <v>1783</v>
      </c>
      <c r="I71" s="50">
        <v>2016</v>
      </c>
      <c r="J71" s="84">
        <v>10000</v>
      </c>
      <c r="M71" s="123"/>
    </row>
    <row r="72" spans="1:13">
      <c r="A72" s="35"/>
      <c r="B72" s="54"/>
      <c r="C72" s="82"/>
      <c r="D72" s="83"/>
      <c r="E72" s="33"/>
      <c r="F72" s="85"/>
      <c r="H72" s="42"/>
      <c r="I72" s="42"/>
      <c r="J72" s="81"/>
      <c r="M72" s="123"/>
    </row>
    <row r="73" spans="1:13">
      <c r="A73" s="35">
        <v>4493</v>
      </c>
      <c r="B73" s="25" t="s">
        <v>58</v>
      </c>
      <c r="C73" s="99">
        <v>346700</v>
      </c>
      <c r="D73" s="98">
        <f>C73-J73</f>
        <v>341700</v>
      </c>
      <c r="E73" s="28">
        <f>C73*0.95</f>
        <v>329365</v>
      </c>
      <c r="F73" s="93">
        <f>C73*0.91</f>
        <v>315497</v>
      </c>
      <c r="H73" s="50">
        <f>A73</f>
        <v>4493</v>
      </c>
      <c r="I73" s="50">
        <v>2016</v>
      </c>
      <c r="J73" s="84">
        <v>5000</v>
      </c>
      <c r="M73" s="123"/>
    </row>
    <row r="74" spans="1:13">
      <c r="A74" s="35">
        <v>4492</v>
      </c>
      <c r="B74" s="25" t="s">
        <v>59</v>
      </c>
      <c r="C74" s="99">
        <v>394600</v>
      </c>
      <c r="D74" s="98">
        <f>C74-J74</f>
        <v>386600</v>
      </c>
      <c r="E74" s="28">
        <f>C74*0.95</f>
        <v>374870</v>
      </c>
      <c r="F74" s="93">
        <f>C74*0.91</f>
        <v>359086</v>
      </c>
      <c r="H74" s="50">
        <f>A74</f>
        <v>4492</v>
      </c>
      <c r="I74" s="50">
        <v>2016</v>
      </c>
      <c r="J74" s="84">
        <v>8000</v>
      </c>
      <c r="M74" s="123"/>
    </row>
    <row r="75" spans="1:13">
      <c r="A75" s="35">
        <v>4498</v>
      </c>
      <c r="B75" s="25" t="s">
        <v>60</v>
      </c>
      <c r="C75" s="99">
        <v>429300</v>
      </c>
      <c r="D75" s="98">
        <f>C75-J75</f>
        <v>421300</v>
      </c>
      <c r="E75" s="28">
        <f>C75*0.95</f>
        <v>407835</v>
      </c>
      <c r="F75" s="93">
        <f>C75*0.91</f>
        <v>390663</v>
      </c>
      <c r="H75" s="50">
        <f>A75</f>
        <v>4498</v>
      </c>
      <c r="I75" s="50">
        <v>2016</v>
      </c>
      <c r="J75" s="84">
        <v>8000</v>
      </c>
      <c r="M75" s="123"/>
    </row>
    <row r="76" spans="1:13">
      <c r="A76" s="35">
        <v>4495</v>
      </c>
      <c r="B76" s="25" t="s">
        <v>61</v>
      </c>
      <c r="C76" s="99">
        <v>473500</v>
      </c>
      <c r="D76" s="98">
        <f>C76-J76</f>
        <v>463500</v>
      </c>
      <c r="E76" s="28">
        <f>C76*0.95</f>
        <v>449825</v>
      </c>
      <c r="F76" s="93">
        <f>C76*0.91</f>
        <v>430885</v>
      </c>
      <c r="H76" s="50">
        <f>A76</f>
        <v>4495</v>
      </c>
      <c r="I76" s="50">
        <v>2016</v>
      </c>
      <c r="J76" s="84">
        <v>10000</v>
      </c>
      <c r="M76" s="123"/>
    </row>
    <row r="77" spans="1:13">
      <c r="A77" s="35">
        <v>4497</v>
      </c>
      <c r="B77" s="25" t="s">
        <v>62</v>
      </c>
      <c r="C77" s="99">
        <v>487700</v>
      </c>
      <c r="D77" s="98">
        <f>C77-J77</f>
        <v>477700</v>
      </c>
      <c r="E77" s="28">
        <f>C77*0.95</f>
        <v>463315</v>
      </c>
      <c r="F77" s="93">
        <f>C77*0.91</f>
        <v>443807</v>
      </c>
      <c r="H77" s="50">
        <f>A77</f>
        <v>4497</v>
      </c>
      <c r="I77" s="50">
        <v>2016</v>
      </c>
      <c r="J77" s="84">
        <v>10000</v>
      </c>
      <c r="M77" s="123"/>
    </row>
    <row r="78" spans="1:13">
      <c r="A78" s="35"/>
      <c r="B78" s="30"/>
      <c r="C78" s="82"/>
      <c r="D78" s="83"/>
      <c r="E78" s="33"/>
      <c r="F78" s="85"/>
      <c r="H78" s="42"/>
      <c r="I78" s="42"/>
      <c r="J78" s="81"/>
      <c r="M78" s="123"/>
    </row>
    <row r="79" spans="1:13">
      <c r="A79" s="35">
        <v>5392</v>
      </c>
      <c r="B79" s="25" t="s">
        <v>74</v>
      </c>
      <c r="C79" s="99">
        <v>465100</v>
      </c>
      <c r="D79" s="98"/>
      <c r="E79" s="28">
        <f>C79*0.95</f>
        <v>441845</v>
      </c>
      <c r="F79" s="93">
        <f>C79*0.91</f>
        <v>423241</v>
      </c>
      <c r="H79" s="42"/>
      <c r="I79" s="42"/>
      <c r="J79" s="81"/>
      <c r="M79" s="123"/>
    </row>
    <row r="80" spans="1:13">
      <c r="A80" s="35">
        <v>5394</v>
      </c>
      <c r="B80" s="25" t="s">
        <v>75</v>
      </c>
      <c r="C80" s="99">
        <v>491800</v>
      </c>
      <c r="D80" s="98"/>
      <c r="E80" s="28">
        <f>C80*0.95</f>
        <v>467210</v>
      </c>
      <c r="F80" s="93">
        <f>C80*0.91</f>
        <v>447538</v>
      </c>
      <c r="H80" s="42"/>
      <c r="I80" s="42"/>
      <c r="J80" s="81"/>
      <c r="M80" s="123"/>
    </row>
    <row r="81" spans="1:19">
      <c r="A81" s="35">
        <v>5396</v>
      </c>
      <c r="B81" s="25" t="s">
        <v>76</v>
      </c>
      <c r="C81" s="99">
        <v>539500</v>
      </c>
      <c r="D81" s="98"/>
      <c r="E81" s="28">
        <f>C81*0.95</f>
        <v>512525</v>
      </c>
      <c r="F81" s="93">
        <f>C81*0.91</f>
        <v>490945</v>
      </c>
      <c r="H81" s="42"/>
      <c r="I81" s="42"/>
      <c r="J81" s="81"/>
      <c r="M81" s="123"/>
    </row>
    <row r="82" spans="1:19">
      <c r="A82" s="35">
        <v>5398</v>
      </c>
      <c r="B82" s="25" t="s">
        <v>77</v>
      </c>
      <c r="C82" s="99">
        <v>596200</v>
      </c>
      <c r="D82" s="98"/>
      <c r="E82" s="28">
        <f>C82*0.95</f>
        <v>566390</v>
      </c>
      <c r="F82" s="93">
        <f>C82*0.91</f>
        <v>542542</v>
      </c>
      <c r="H82" s="42"/>
      <c r="I82" s="42"/>
      <c r="J82" s="81"/>
      <c r="M82" s="123"/>
    </row>
    <row r="83" spans="1:19">
      <c r="A83" s="35">
        <v>5399</v>
      </c>
      <c r="B83" s="25" t="s">
        <v>79</v>
      </c>
      <c r="C83" s="99">
        <v>722500</v>
      </c>
      <c r="D83" s="98"/>
      <c r="E83" s="28">
        <f>C83*0.95</f>
        <v>686375</v>
      </c>
      <c r="F83" s="93">
        <f>C83*0.91</f>
        <v>657475</v>
      </c>
      <c r="H83" s="42"/>
      <c r="I83" s="42"/>
      <c r="J83" s="81"/>
      <c r="M83" s="123"/>
    </row>
    <row r="84" spans="1:19">
      <c r="A84" s="35"/>
      <c r="B84" s="30"/>
      <c r="C84" s="82"/>
      <c r="D84" s="83"/>
      <c r="E84" s="33"/>
      <c r="F84" s="85"/>
      <c r="H84" s="42"/>
      <c r="I84" s="42"/>
      <c r="J84" s="81"/>
      <c r="M84" s="123"/>
    </row>
    <row r="85" spans="1:19">
      <c r="A85" s="35">
        <v>1251</v>
      </c>
      <c r="B85" s="25" t="s">
        <v>80</v>
      </c>
      <c r="C85" s="99">
        <v>339700</v>
      </c>
      <c r="D85" s="93"/>
      <c r="E85" s="28">
        <f>C85*0.95</f>
        <v>322715</v>
      </c>
      <c r="F85" s="93">
        <f>C85*0.91</f>
        <v>309127</v>
      </c>
      <c r="H85" s="42"/>
      <c r="I85" s="42"/>
      <c r="J85" s="81"/>
      <c r="M85" s="123"/>
    </row>
    <row r="86" spans="1:19">
      <c r="A86" s="35">
        <v>1253</v>
      </c>
      <c r="B86" s="25" t="s">
        <v>96</v>
      </c>
      <c r="C86" s="99">
        <v>399700</v>
      </c>
      <c r="D86" s="93"/>
      <c r="E86" s="28">
        <f>C86*0.95</f>
        <v>379715</v>
      </c>
      <c r="F86" s="93">
        <f>C86*0.91</f>
        <v>363727</v>
      </c>
      <c r="H86" s="42"/>
      <c r="I86" s="42"/>
      <c r="J86" s="81"/>
      <c r="M86" s="123"/>
    </row>
    <row r="87" spans="1:19" ht="12" thickBot="1">
      <c r="B87" s="30"/>
      <c r="C87" s="82"/>
      <c r="D87" s="83"/>
      <c r="E87" s="33"/>
      <c r="F87" s="85"/>
      <c r="J87" s="90"/>
      <c r="M87" s="123"/>
    </row>
    <row r="88" spans="1:19" ht="12" thickBot="1">
      <c r="B88" s="30"/>
      <c r="C88" s="85"/>
      <c r="D88" s="83"/>
      <c r="E88" s="257" t="s">
        <v>63</v>
      </c>
      <c r="F88" s="258"/>
      <c r="J88" s="90"/>
      <c r="M88" s="123"/>
    </row>
    <row r="89" spans="1:19" ht="12" thickBot="1">
      <c r="B89" s="30"/>
      <c r="C89" s="85"/>
      <c r="D89" s="83"/>
      <c r="E89" s="259">
        <v>0.05</v>
      </c>
      <c r="F89" s="258"/>
      <c r="J89" s="90"/>
      <c r="M89" s="123"/>
    </row>
    <row r="90" spans="1:19">
      <c r="A90" s="35">
        <v>6190</v>
      </c>
      <c r="B90" s="25" t="s">
        <v>64</v>
      </c>
      <c r="C90" s="97">
        <v>1413300</v>
      </c>
      <c r="D90" s="98"/>
      <c r="E90" s="260">
        <f>C90*0.95</f>
        <v>1342635</v>
      </c>
      <c r="F90" s="261"/>
      <c r="J90" s="90"/>
      <c r="M90" s="123"/>
    </row>
    <row r="91" spans="1:19">
      <c r="B91" s="30"/>
      <c r="C91" s="82"/>
      <c r="D91" s="83"/>
      <c r="E91" s="33"/>
      <c r="F91" s="85"/>
      <c r="J91" s="90"/>
      <c r="M91" s="123"/>
    </row>
    <row r="92" spans="1:19">
      <c r="B92" s="264" t="s">
        <v>65</v>
      </c>
      <c r="C92" s="264"/>
      <c r="D92" s="264"/>
      <c r="E92" s="264"/>
      <c r="F92" s="264"/>
      <c r="G92" s="56"/>
      <c r="K92" s="57"/>
      <c r="L92" s="87"/>
      <c r="M92" s="123"/>
      <c r="S92" s="125"/>
    </row>
    <row r="93" spans="1:19" s="49" customFormat="1">
      <c r="A93" s="109"/>
      <c r="B93" s="30"/>
      <c r="C93" s="82"/>
      <c r="D93" s="83"/>
      <c r="E93" s="41"/>
      <c r="F93" s="41"/>
      <c r="G93" s="41"/>
      <c r="K93" s="7"/>
    </row>
    <row r="94" spans="1:19">
      <c r="A94" s="109">
        <v>1091</v>
      </c>
      <c r="B94" s="25" t="s">
        <v>17</v>
      </c>
      <c r="C94" s="97">
        <v>179500</v>
      </c>
      <c r="D94" s="98"/>
      <c r="E94" s="28"/>
      <c r="F94" s="93"/>
      <c r="G94" s="86"/>
      <c r="H94" s="42"/>
      <c r="I94" s="42"/>
      <c r="J94" s="81"/>
      <c r="L94" s="126"/>
      <c r="M94" s="123"/>
      <c r="S94" s="125"/>
    </row>
    <row r="95" spans="1:19">
      <c r="A95" s="109">
        <v>1093</v>
      </c>
      <c r="B95" s="25" t="s">
        <v>18</v>
      </c>
      <c r="C95" s="97">
        <v>190400</v>
      </c>
      <c r="D95" s="98"/>
      <c r="E95" s="28"/>
      <c r="F95" s="93"/>
      <c r="G95" s="86"/>
      <c r="H95" s="42"/>
      <c r="I95" s="42"/>
      <c r="J95" s="81"/>
      <c r="L95" s="126"/>
      <c r="M95" s="123"/>
      <c r="S95" s="125"/>
    </row>
    <row r="96" spans="1:19">
      <c r="A96" s="109">
        <v>1092</v>
      </c>
      <c r="B96" s="25" t="s">
        <v>19</v>
      </c>
      <c r="C96" s="97">
        <v>190500</v>
      </c>
      <c r="D96" s="98"/>
      <c r="E96" s="28"/>
      <c r="F96" s="93"/>
      <c r="G96" s="86"/>
      <c r="H96" s="42"/>
      <c r="I96" s="42"/>
      <c r="J96" s="81"/>
      <c r="L96" s="126"/>
      <c r="M96" s="123"/>
      <c r="S96" s="125"/>
    </row>
    <row r="97" spans="1:19">
      <c r="A97" s="109">
        <v>1094</v>
      </c>
      <c r="B97" s="25" t="s">
        <v>20</v>
      </c>
      <c r="C97" s="97">
        <v>200500</v>
      </c>
      <c r="D97" s="98"/>
      <c r="E97" s="28"/>
      <c r="F97" s="93"/>
      <c r="G97" s="86"/>
      <c r="H97" s="42"/>
      <c r="I97" s="42"/>
      <c r="J97" s="81"/>
      <c r="K97" s="57"/>
      <c r="L97" s="87"/>
      <c r="M97" s="123"/>
      <c r="S97" s="125"/>
    </row>
    <row r="98" spans="1:19">
      <c r="B98" s="30"/>
      <c r="C98" s="82"/>
      <c r="D98" s="83"/>
      <c r="E98" s="33"/>
      <c r="F98" s="85"/>
      <c r="G98" s="86"/>
      <c r="H98" s="42"/>
      <c r="I98" s="42"/>
      <c r="J98" s="81"/>
      <c r="K98" s="57"/>
      <c r="L98" s="87"/>
      <c r="M98" s="123"/>
      <c r="S98" s="125"/>
    </row>
    <row r="99" spans="1:19">
      <c r="A99" s="35">
        <v>7401</v>
      </c>
      <c r="B99" s="25" t="s">
        <v>24</v>
      </c>
      <c r="C99" s="99">
        <v>416900</v>
      </c>
      <c r="D99" s="98"/>
      <c r="E99" s="37"/>
      <c r="F99" s="28"/>
      <c r="G99" s="86"/>
      <c r="H99" s="42"/>
      <c r="I99" s="42"/>
      <c r="J99" s="81"/>
      <c r="K99" s="57"/>
      <c r="L99" s="87"/>
      <c r="M99" s="123"/>
      <c r="S99" s="125"/>
    </row>
    <row r="100" spans="1:19">
      <c r="A100" s="35">
        <v>7441</v>
      </c>
      <c r="B100" s="25" t="s">
        <v>25</v>
      </c>
      <c r="C100" s="99">
        <v>456200</v>
      </c>
      <c r="D100" s="98"/>
      <c r="E100" s="37"/>
      <c r="F100" s="28"/>
      <c r="G100" s="86"/>
      <c r="H100" s="42"/>
      <c r="I100" s="42"/>
      <c r="J100" s="81"/>
      <c r="K100" s="57"/>
      <c r="L100" s="87"/>
      <c r="M100" s="123"/>
      <c r="S100" s="125"/>
    </row>
    <row r="101" spans="1:19" s="3" customFormat="1" ht="12" thickBot="1">
      <c r="A101" s="109"/>
      <c r="B101" s="30"/>
      <c r="C101" s="85"/>
      <c r="D101" s="83"/>
      <c r="E101" s="33"/>
      <c r="F101" s="85"/>
      <c r="G101" s="86"/>
      <c r="H101" s="4"/>
      <c r="I101" s="4"/>
      <c r="J101" s="4"/>
      <c r="K101" s="57"/>
      <c r="L101" s="87"/>
      <c r="S101" s="88"/>
    </row>
    <row r="102" spans="1:19" s="127" customFormat="1" ht="12" thickBot="1">
      <c r="A102" s="35"/>
      <c r="B102" s="59"/>
      <c r="C102" s="48"/>
      <c r="D102" s="59"/>
      <c r="E102" s="38" t="s">
        <v>27</v>
      </c>
      <c r="F102" s="38" t="s">
        <v>28</v>
      </c>
      <c r="G102" s="60"/>
      <c r="H102" s="75"/>
      <c r="I102" s="75"/>
      <c r="J102" s="4"/>
      <c r="K102" s="57"/>
      <c r="L102" s="103"/>
      <c r="S102" s="90"/>
    </row>
    <row r="103" spans="1:19">
      <c r="A103" s="35">
        <v>5603</v>
      </c>
      <c r="B103" s="53" t="s">
        <v>66</v>
      </c>
      <c r="C103" s="97">
        <v>360300</v>
      </c>
      <c r="D103" s="93"/>
      <c r="E103" s="37">
        <f>C103*0.96</f>
        <v>345888</v>
      </c>
      <c r="F103" s="28">
        <f>C103*0.93</f>
        <v>335079</v>
      </c>
      <c r="G103" s="124"/>
      <c r="H103" s="42"/>
      <c r="I103" s="42"/>
      <c r="J103" s="115"/>
      <c r="M103" s="123"/>
    </row>
    <row r="104" spans="1:19">
      <c r="A104" s="35">
        <v>5601</v>
      </c>
      <c r="B104" s="53" t="s">
        <v>67</v>
      </c>
      <c r="C104" s="97">
        <v>363400</v>
      </c>
      <c r="D104" s="93"/>
      <c r="E104" s="37">
        <f t="shared" ref="E104:E124" si="4">C104*0.96</f>
        <v>348864</v>
      </c>
      <c r="F104" s="28">
        <f t="shared" ref="F104:F124" si="5">C104*0.93</f>
        <v>337962</v>
      </c>
      <c r="G104" s="41"/>
      <c r="H104" s="124"/>
      <c r="I104" s="124"/>
      <c r="J104" s="124"/>
      <c r="M104" s="123"/>
    </row>
    <row r="105" spans="1:19" s="126" customFormat="1">
      <c r="A105" s="35">
        <v>5611</v>
      </c>
      <c r="B105" s="25" t="s">
        <v>68</v>
      </c>
      <c r="C105" s="47">
        <v>435500</v>
      </c>
      <c r="D105" s="93">
        <f>C105-J105</f>
        <v>425500</v>
      </c>
      <c r="E105" s="37">
        <f t="shared" si="4"/>
        <v>418080</v>
      </c>
      <c r="F105" s="28">
        <f t="shared" si="5"/>
        <v>405015</v>
      </c>
      <c r="G105" s="41"/>
      <c r="H105" s="50">
        <f>A105</f>
        <v>5611</v>
      </c>
      <c r="I105" s="50">
        <v>2015</v>
      </c>
      <c r="J105" s="84">
        <v>10000</v>
      </c>
      <c r="K105" s="7"/>
    </row>
    <row r="106" spans="1:19" s="5" customFormat="1">
      <c r="A106" s="48"/>
      <c r="B106" s="54"/>
      <c r="C106" s="65"/>
      <c r="D106" s="85"/>
      <c r="E106" s="37"/>
      <c r="F106" s="28"/>
      <c r="G106" s="33"/>
      <c r="H106" s="42"/>
      <c r="I106" s="42"/>
      <c r="J106" s="81"/>
      <c r="K106" s="67"/>
    </row>
    <row r="107" spans="1:19">
      <c r="A107" s="35">
        <v>7494</v>
      </c>
      <c r="B107" s="25" t="s">
        <v>29</v>
      </c>
      <c r="C107" s="99">
        <v>240100</v>
      </c>
      <c r="D107" s="98"/>
      <c r="E107" s="37">
        <f t="shared" si="4"/>
        <v>230496</v>
      </c>
      <c r="F107" s="28">
        <f t="shared" si="5"/>
        <v>223293</v>
      </c>
      <c r="H107" s="42"/>
      <c r="I107" s="42"/>
      <c r="J107" s="115"/>
      <c r="M107" s="123"/>
    </row>
    <row r="108" spans="1:19">
      <c r="A108" s="35">
        <v>7493</v>
      </c>
      <c r="B108" s="39" t="s">
        <v>30</v>
      </c>
      <c r="C108" s="99">
        <v>260300</v>
      </c>
      <c r="D108" s="98"/>
      <c r="E108" s="37">
        <f t="shared" si="4"/>
        <v>249888</v>
      </c>
      <c r="F108" s="28">
        <f t="shared" si="5"/>
        <v>242079</v>
      </c>
      <c r="H108" s="124"/>
      <c r="I108" s="124"/>
      <c r="J108" s="124"/>
      <c r="M108" s="123"/>
    </row>
    <row r="109" spans="1:19">
      <c r="A109" s="35">
        <v>7497</v>
      </c>
      <c r="B109" s="25" t="s">
        <v>31</v>
      </c>
      <c r="C109" s="99">
        <v>290700</v>
      </c>
      <c r="D109" s="98"/>
      <c r="E109" s="37">
        <f t="shared" si="4"/>
        <v>279072</v>
      </c>
      <c r="F109" s="28">
        <f t="shared" si="5"/>
        <v>270351</v>
      </c>
      <c r="H109" s="124"/>
      <c r="I109" s="124"/>
      <c r="J109" s="124"/>
      <c r="M109" s="123"/>
    </row>
    <row r="110" spans="1:19">
      <c r="A110" s="35">
        <v>7495</v>
      </c>
      <c r="B110" s="25" t="s">
        <v>32</v>
      </c>
      <c r="C110" s="99">
        <v>302800</v>
      </c>
      <c r="D110" s="98"/>
      <c r="E110" s="37">
        <f t="shared" si="4"/>
        <v>290688</v>
      </c>
      <c r="F110" s="28">
        <f t="shared" si="5"/>
        <v>281604</v>
      </c>
      <c r="H110" s="42"/>
      <c r="I110" s="42"/>
      <c r="J110" s="81"/>
      <c r="M110" s="123"/>
    </row>
    <row r="111" spans="1:19" s="3" customFormat="1">
      <c r="A111" s="35"/>
      <c r="B111" s="68"/>
      <c r="C111" s="85"/>
      <c r="D111" s="83"/>
      <c r="E111" s="37"/>
      <c r="F111" s="28"/>
      <c r="H111" s="4"/>
      <c r="I111" s="4"/>
      <c r="J111" s="4"/>
      <c r="K111" s="7"/>
    </row>
    <row r="112" spans="1:19" s="126" customFormat="1">
      <c r="A112" s="35">
        <v>6981</v>
      </c>
      <c r="B112" s="25" t="s">
        <v>33</v>
      </c>
      <c r="C112" s="99">
        <v>487300</v>
      </c>
      <c r="D112" s="40">
        <f>C112-J112</f>
        <v>472300</v>
      </c>
      <c r="E112" s="37">
        <f t="shared" si="4"/>
        <v>467808</v>
      </c>
      <c r="F112" s="28">
        <f t="shared" si="5"/>
        <v>453189</v>
      </c>
      <c r="G112" s="41"/>
      <c r="H112" s="50">
        <f>A112</f>
        <v>6981</v>
      </c>
      <c r="I112" s="50">
        <v>2015</v>
      </c>
      <c r="J112" s="84">
        <v>15000</v>
      </c>
      <c r="K112" s="7"/>
    </row>
    <row r="113" spans="1:19" s="126" customFormat="1">
      <c r="A113" s="35">
        <v>6980</v>
      </c>
      <c r="B113" s="25" t="s">
        <v>34</v>
      </c>
      <c r="C113" s="99">
        <v>549500</v>
      </c>
      <c r="D113" s="40"/>
      <c r="E113" s="37">
        <f t="shared" si="4"/>
        <v>527520</v>
      </c>
      <c r="F113" s="28">
        <f t="shared" si="5"/>
        <v>511035</v>
      </c>
      <c r="G113" s="41"/>
      <c r="H113" s="42"/>
      <c r="I113" s="42"/>
      <c r="J113" s="81"/>
      <c r="K113" s="7"/>
    </row>
    <row r="114" spans="1:19" s="126" customFormat="1">
      <c r="A114" s="35">
        <v>6987</v>
      </c>
      <c r="B114" s="25" t="s">
        <v>35</v>
      </c>
      <c r="C114" s="99">
        <v>617400</v>
      </c>
      <c r="D114" s="40"/>
      <c r="E114" s="37">
        <f t="shared" si="4"/>
        <v>592704</v>
      </c>
      <c r="F114" s="28">
        <f t="shared" si="5"/>
        <v>574182</v>
      </c>
      <c r="G114" s="41"/>
      <c r="H114" s="42"/>
      <c r="I114" s="42"/>
      <c r="J114" s="81"/>
      <c r="K114" s="7"/>
    </row>
    <row r="115" spans="1:19" s="126" customFormat="1">
      <c r="A115" s="35">
        <v>6986</v>
      </c>
      <c r="B115" s="25" t="s">
        <v>36</v>
      </c>
      <c r="C115" s="99">
        <v>638000</v>
      </c>
      <c r="D115" s="40">
        <f>C115-J115</f>
        <v>613000</v>
      </c>
      <c r="E115" s="37">
        <f t="shared" si="4"/>
        <v>612480</v>
      </c>
      <c r="F115" s="28">
        <f t="shared" si="5"/>
        <v>593340</v>
      </c>
      <c r="G115" s="41"/>
      <c r="H115" s="50">
        <f>A115</f>
        <v>6986</v>
      </c>
      <c r="I115" s="50">
        <v>2015</v>
      </c>
      <c r="J115" s="84">
        <v>25000</v>
      </c>
      <c r="K115" s="7"/>
    </row>
    <row r="116" spans="1:19" s="3" customFormat="1">
      <c r="A116" s="35"/>
      <c r="B116" s="30"/>
      <c r="C116" s="85"/>
      <c r="D116" s="83"/>
      <c r="E116" s="37"/>
      <c r="F116" s="28"/>
      <c r="G116" s="69"/>
      <c r="H116" s="42"/>
      <c r="I116" s="42"/>
      <c r="J116" s="115"/>
      <c r="K116" s="7"/>
    </row>
    <row r="117" spans="1:19" s="126" customFormat="1">
      <c r="A117" s="35">
        <v>7986</v>
      </c>
      <c r="B117" s="25" t="s">
        <v>37</v>
      </c>
      <c r="C117" s="99">
        <v>762200</v>
      </c>
      <c r="D117" s="44"/>
      <c r="E117" s="37">
        <f t="shared" si="4"/>
        <v>731712</v>
      </c>
      <c r="F117" s="28">
        <f t="shared" si="5"/>
        <v>708846</v>
      </c>
      <c r="G117" s="41"/>
      <c r="H117" s="116"/>
      <c r="I117" s="116"/>
      <c r="J117" s="117"/>
      <c r="K117" s="7"/>
    </row>
    <row r="118" spans="1:19" s="124" customFormat="1">
      <c r="A118" s="35">
        <v>7983</v>
      </c>
      <c r="B118" s="25" t="s">
        <v>38</v>
      </c>
      <c r="C118" s="99">
        <v>824800</v>
      </c>
      <c r="D118" s="44"/>
      <c r="E118" s="37">
        <f t="shared" si="4"/>
        <v>791808</v>
      </c>
      <c r="F118" s="28">
        <f t="shared" si="5"/>
        <v>767064</v>
      </c>
      <c r="G118" s="41"/>
      <c r="H118" s="116"/>
      <c r="I118" s="116"/>
      <c r="J118" s="117"/>
      <c r="K118" s="67"/>
    </row>
    <row r="119" spans="1:19" s="3" customFormat="1">
      <c r="A119" s="109"/>
      <c r="B119" s="2"/>
      <c r="C119" s="2"/>
      <c r="D119" s="2"/>
      <c r="E119" s="37"/>
      <c r="F119" s="28"/>
      <c r="H119" s="4"/>
      <c r="I119" s="118"/>
      <c r="J119" s="118"/>
      <c r="K119" s="7"/>
      <c r="M119" s="88"/>
    </row>
    <row r="120" spans="1:19" s="126" customFormat="1">
      <c r="A120" s="35">
        <v>2201</v>
      </c>
      <c r="B120" s="25" t="s">
        <v>41</v>
      </c>
      <c r="C120" s="47">
        <v>201000</v>
      </c>
      <c r="D120" s="98">
        <f>C120-J120</f>
        <v>191000</v>
      </c>
      <c r="E120" s="37">
        <f t="shared" si="4"/>
        <v>192960</v>
      </c>
      <c r="F120" s="28">
        <f t="shared" si="5"/>
        <v>186930</v>
      </c>
      <c r="G120" s="123"/>
      <c r="H120" s="50">
        <f>A120</f>
        <v>2201</v>
      </c>
      <c r="I120" s="50">
        <v>2015</v>
      </c>
      <c r="J120" s="84">
        <v>10000</v>
      </c>
      <c r="K120" s="72"/>
    </row>
    <row r="121" spans="1:19" s="126" customFormat="1">
      <c r="A121" s="35">
        <v>2202</v>
      </c>
      <c r="B121" s="25" t="s">
        <v>42</v>
      </c>
      <c r="C121" s="47">
        <v>210700</v>
      </c>
      <c r="D121" s="98"/>
      <c r="E121" s="37">
        <f t="shared" si="4"/>
        <v>202272</v>
      </c>
      <c r="F121" s="28">
        <f t="shared" si="5"/>
        <v>195951</v>
      </c>
      <c r="G121" s="123"/>
      <c r="H121" s="42"/>
      <c r="I121" s="42"/>
      <c r="J121" s="81"/>
      <c r="K121" s="72"/>
    </row>
    <row r="122" spans="1:19">
      <c r="E122" s="37"/>
      <c r="F122" s="28"/>
      <c r="H122" s="4"/>
      <c r="I122" s="118"/>
      <c r="J122" s="118"/>
    </row>
    <row r="123" spans="1:19" s="126" customFormat="1">
      <c r="A123" s="35">
        <v>8107</v>
      </c>
      <c r="B123" s="25" t="s">
        <v>39</v>
      </c>
      <c r="C123" s="99">
        <v>556000</v>
      </c>
      <c r="D123" s="98"/>
      <c r="E123" s="37">
        <f t="shared" si="4"/>
        <v>533760</v>
      </c>
      <c r="F123" s="28">
        <f t="shared" si="5"/>
        <v>517080</v>
      </c>
      <c r="H123" s="4"/>
      <c r="I123" s="118"/>
      <c r="J123" s="118"/>
      <c r="K123" s="74"/>
      <c r="L123" s="41"/>
      <c r="M123" s="75"/>
      <c r="N123" s="75"/>
      <c r="O123" s="49"/>
    </row>
    <row r="124" spans="1:19" s="126" customFormat="1">
      <c r="A124" s="35">
        <v>8127</v>
      </c>
      <c r="B124" s="25" t="s">
        <v>40</v>
      </c>
      <c r="C124" s="99">
        <v>686600</v>
      </c>
      <c r="D124" s="45"/>
      <c r="E124" s="37">
        <f t="shared" si="4"/>
        <v>659136</v>
      </c>
      <c r="F124" s="28">
        <f t="shared" si="5"/>
        <v>638538</v>
      </c>
      <c r="H124" s="4"/>
      <c r="I124" s="118"/>
      <c r="J124" s="118"/>
      <c r="K124" s="74"/>
      <c r="L124" s="41"/>
      <c r="M124" s="75"/>
      <c r="N124" s="75"/>
      <c r="O124" s="49"/>
    </row>
    <row r="125" spans="1:19" s="3" customFormat="1" ht="12" thickBot="1">
      <c r="A125" s="35"/>
      <c r="B125" s="30"/>
      <c r="C125" s="91"/>
      <c r="D125" s="85"/>
      <c r="E125" s="33"/>
      <c r="F125" s="85"/>
      <c r="H125" s="4"/>
      <c r="I125" s="118"/>
      <c r="J125" s="118"/>
      <c r="K125" s="7"/>
    </row>
    <row r="126" spans="1:19" ht="12" thickBot="1">
      <c r="E126" s="38" t="s">
        <v>44</v>
      </c>
      <c r="F126" s="38" t="s">
        <v>69</v>
      </c>
      <c r="H126" s="4"/>
      <c r="I126" s="118"/>
      <c r="J126" s="118"/>
      <c r="K126" s="57"/>
    </row>
    <row r="127" spans="1:19">
      <c r="A127" s="109">
        <v>1080</v>
      </c>
      <c r="B127" s="25" t="s">
        <v>70</v>
      </c>
      <c r="C127" s="99">
        <v>198800</v>
      </c>
      <c r="D127" s="98">
        <f>C127-J127</f>
        <v>193800</v>
      </c>
      <c r="E127" s="28">
        <f>C127*0.95</f>
        <v>188860</v>
      </c>
      <c r="F127" s="93">
        <f>C127*0.92</f>
        <v>182896</v>
      </c>
      <c r="G127" s="86"/>
      <c r="H127" s="50">
        <f>A127</f>
        <v>1080</v>
      </c>
      <c r="I127" s="50">
        <v>2015</v>
      </c>
      <c r="J127" s="84">
        <v>5000</v>
      </c>
      <c r="L127" s="126"/>
      <c r="M127" s="123"/>
      <c r="S127" s="125"/>
    </row>
    <row r="128" spans="1:19">
      <c r="A128" s="109">
        <v>1081</v>
      </c>
      <c r="B128" s="25" t="s">
        <v>71</v>
      </c>
      <c r="C128" s="99">
        <v>217200</v>
      </c>
      <c r="D128" s="98">
        <f>C128-J128</f>
        <v>207200</v>
      </c>
      <c r="E128" s="28">
        <f>C128*0.95</f>
        <v>206340</v>
      </c>
      <c r="F128" s="93">
        <f>C128*0.92</f>
        <v>199824</v>
      </c>
      <c r="G128" s="86"/>
      <c r="H128" s="50">
        <f>A128</f>
        <v>1081</v>
      </c>
      <c r="I128" s="50">
        <v>2015</v>
      </c>
      <c r="J128" s="84">
        <v>10000</v>
      </c>
      <c r="L128" s="126"/>
      <c r="M128" s="123"/>
      <c r="S128" s="125"/>
    </row>
    <row r="129" spans="1:19">
      <c r="A129" s="109">
        <v>1083</v>
      </c>
      <c r="B129" s="25" t="s">
        <v>72</v>
      </c>
      <c r="C129" s="99">
        <v>229000</v>
      </c>
      <c r="D129" s="98">
        <f>C129-J129</f>
        <v>217000</v>
      </c>
      <c r="E129" s="28">
        <f>C129*0.95</f>
        <v>217550</v>
      </c>
      <c r="F129" s="93">
        <f>C129*0.92</f>
        <v>210680</v>
      </c>
      <c r="G129" s="86"/>
      <c r="H129" s="50">
        <f>A129</f>
        <v>1083</v>
      </c>
      <c r="I129" s="50">
        <v>2015</v>
      </c>
      <c r="J129" s="84">
        <v>12000</v>
      </c>
      <c r="L129" s="126"/>
      <c r="M129" s="123"/>
      <c r="S129" s="125"/>
    </row>
    <row r="130" spans="1:19" s="3" customFormat="1" ht="12" thickBot="1">
      <c r="A130" s="14"/>
      <c r="B130" s="110"/>
      <c r="C130" s="48"/>
      <c r="D130" s="14"/>
      <c r="E130" s="22"/>
      <c r="F130" s="76"/>
      <c r="H130" s="4"/>
      <c r="I130" s="4"/>
      <c r="J130" s="118"/>
      <c r="K130" s="7"/>
    </row>
    <row r="131" spans="1:19" ht="12" thickBot="1">
      <c r="A131" s="14"/>
      <c r="B131" s="110"/>
      <c r="C131" s="48"/>
      <c r="D131" s="14"/>
      <c r="E131" s="38" t="s">
        <v>44</v>
      </c>
      <c r="F131" s="38" t="s">
        <v>45</v>
      </c>
      <c r="H131" s="4"/>
      <c r="I131" s="4"/>
      <c r="J131" s="118"/>
      <c r="M131" s="123"/>
    </row>
    <row r="132" spans="1:19">
      <c r="A132" s="35">
        <v>2592</v>
      </c>
      <c r="B132" s="25" t="s">
        <v>46</v>
      </c>
      <c r="C132" s="99">
        <v>323100</v>
      </c>
      <c r="D132" s="98"/>
      <c r="E132" s="28">
        <f>C132*0.95</f>
        <v>306945</v>
      </c>
      <c r="F132" s="93">
        <f>C132*0.91</f>
        <v>294021</v>
      </c>
      <c r="G132" s="69"/>
      <c r="H132" s="42"/>
      <c r="I132" s="42"/>
      <c r="J132" s="81"/>
      <c r="M132" s="123"/>
    </row>
    <row r="133" spans="1:19" s="126" customFormat="1">
      <c r="A133" s="35">
        <v>2593</v>
      </c>
      <c r="B133" s="25" t="s">
        <v>47</v>
      </c>
      <c r="C133" s="99">
        <v>362700</v>
      </c>
      <c r="D133" s="98"/>
      <c r="E133" s="28">
        <f t="shared" ref="E133:E158" si="6">C133*0.95</f>
        <v>344565</v>
      </c>
      <c r="F133" s="93">
        <f t="shared" ref="F133:F158" si="7">C133*0.91</f>
        <v>330057</v>
      </c>
      <c r="G133" s="69"/>
      <c r="H133" s="42"/>
      <c r="I133" s="42"/>
      <c r="J133" s="81"/>
      <c r="K133" s="67"/>
    </row>
    <row r="134" spans="1:19">
      <c r="A134" s="35">
        <v>2594</v>
      </c>
      <c r="B134" s="25" t="s">
        <v>48</v>
      </c>
      <c r="C134" s="99">
        <v>393100</v>
      </c>
      <c r="D134" s="98">
        <f>C134-J134</f>
        <v>368100</v>
      </c>
      <c r="E134" s="28">
        <f t="shared" si="6"/>
        <v>373445</v>
      </c>
      <c r="F134" s="93">
        <f t="shared" si="7"/>
        <v>357721</v>
      </c>
      <c r="G134" s="69"/>
      <c r="H134" s="50">
        <f>A134</f>
        <v>2594</v>
      </c>
      <c r="I134" s="50">
        <v>2015</v>
      </c>
      <c r="J134" s="84">
        <v>25000</v>
      </c>
      <c r="K134" s="67"/>
      <c r="M134" s="123"/>
    </row>
    <row r="135" spans="1:19">
      <c r="A135" s="35">
        <v>2590</v>
      </c>
      <c r="B135" s="25" t="s">
        <v>49</v>
      </c>
      <c r="C135" s="99">
        <v>429700</v>
      </c>
      <c r="D135" s="98"/>
      <c r="E135" s="28">
        <f t="shared" si="6"/>
        <v>408215</v>
      </c>
      <c r="F135" s="93">
        <f t="shared" si="7"/>
        <v>391027</v>
      </c>
      <c r="G135" s="69"/>
      <c r="H135" s="42"/>
      <c r="I135" s="42"/>
      <c r="J135" s="81"/>
      <c r="K135" s="67"/>
      <c r="M135" s="123"/>
    </row>
    <row r="136" spans="1:19">
      <c r="A136" s="35">
        <v>2595</v>
      </c>
      <c r="B136" s="25" t="s">
        <v>50</v>
      </c>
      <c r="C136" s="99">
        <v>450500</v>
      </c>
      <c r="D136" s="98">
        <f>C136-J136</f>
        <v>400500</v>
      </c>
      <c r="E136" s="28">
        <f t="shared" si="6"/>
        <v>427975</v>
      </c>
      <c r="F136" s="93">
        <f t="shared" si="7"/>
        <v>409955</v>
      </c>
      <c r="G136" s="69"/>
      <c r="H136" s="50">
        <v>2595</v>
      </c>
      <c r="I136" s="50">
        <v>2015</v>
      </c>
      <c r="J136" s="84">
        <v>50000</v>
      </c>
      <c r="K136" s="67"/>
      <c r="M136" s="123"/>
    </row>
    <row r="137" spans="1:19" s="3" customFormat="1">
      <c r="A137" s="35"/>
      <c r="B137" s="30"/>
      <c r="C137" s="85"/>
      <c r="D137" s="83"/>
      <c r="E137" s="28"/>
      <c r="F137" s="93"/>
      <c r="G137" s="69"/>
      <c r="H137" s="4"/>
      <c r="I137" s="118"/>
      <c r="J137" s="118"/>
      <c r="K137" s="7"/>
    </row>
    <row r="138" spans="1:19" s="126" customFormat="1">
      <c r="A138" s="48">
        <v>1784</v>
      </c>
      <c r="B138" s="25" t="s">
        <v>51</v>
      </c>
      <c r="C138" s="99">
        <v>233300</v>
      </c>
      <c r="D138" s="98"/>
      <c r="E138" s="28">
        <f t="shared" si="6"/>
        <v>221635</v>
      </c>
      <c r="F138" s="93">
        <f t="shared" si="7"/>
        <v>212303</v>
      </c>
      <c r="H138" s="42"/>
      <c r="I138" s="42"/>
      <c r="J138" s="81"/>
      <c r="K138" s="7"/>
    </row>
    <row r="139" spans="1:19" s="126" customFormat="1">
      <c r="A139" s="48">
        <v>1797</v>
      </c>
      <c r="B139" s="25" t="s">
        <v>52</v>
      </c>
      <c r="C139" s="99">
        <v>244600</v>
      </c>
      <c r="D139" s="98"/>
      <c r="E139" s="28">
        <f t="shared" si="6"/>
        <v>232370</v>
      </c>
      <c r="F139" s="93">
        <f t="shared" si="7"/>
        <v>222586</v>
      </c>
      <c r="H139" s="42"/>
      <c r="I139" s="42"/>
      <c r="J139" s="81"/>
      <c r="K139" s="7"/>
    </row>
    <row r="140" spans="1:19" s="126" customFormat="1">
      <c r="A140" s="35">
        <v>1796</v>
      </c>
      <c r="B140" s="25" t="s">
        <v>53</v>
      </c>
      <c r="C140" s="99">
        <v>254600</v>
      </c>
      <c r="D140" s="98">
        <f>C140-J140</f>
        <v>244600</v>
      </c>
      <c r="E140" s="28">
        <f t="shared" si="6"/>
        <v>241870</v>
      </c>
      <c r="F140" s="93">
        <f t="shared" si="7"/>
        <v>231686</v>
      </c>
      <c r="H140" s="50">
        <f>A140</f>
        <v>1796</v>
      </c>
      <c r="I140" s="50">
        <v>2015</v>
      </c>
      <c r="J140" s="84">
        <v>10000</v>
      </c>
      <c r="K140" s="7"/>
    </row>
    <row r="141" spans="1:19" s="126" customFormat="1">
      <c r="A141" s="35">
        <v>1794</v>
      </c>
      <c r="B141" s="25" t="s">
        <v>54</v>
      </c>
      <c r="C141" s="99">
        <v>278900</v>
      </c>
      <c r="D141" s="98">
        <f>C141-J141</f>
        <v>265900</v>
      </c>
      <c r="E141" s="28">
        <f t="shared" si="6"/>
        <v>264955</v>
      </c>
      <c r="F141" s="93">
        <f t="shared" si="7"/>
        <v>253799</v>
      </c>
      <c r="H141" s="50">
        <f>A141</f>
        <v>1794</v>
      </c>
      <c r="I141" s="50">
        <v>2015</v>
      </c>
      <c r="J141" s="84">
        <v>13000</v>
      </c>
      <c r="K141" s="67"/>
    </row>
    <row r="142" spans="1:19" s="126" customFormat="1">
      <c r="A142" s="35">
        <v>1781</v>
      </c>
      <c r="B142" s="25" t="s">
        <v>55</v>
      </c>
      <c r="C142" s="102">
        <v>284500</v>
      </c>
      <c r="D142" s="98"/>
      <c r="E142" s="28">
        <f t="shared" si="6"/>
        <v>270275</v>
      </c>
      <c r="F142" s="93">
        <f t="shared" si="7"/>
        <v>258895</v>
      </c>
      <c r="H142" s="42"/>
      <c r="I142" s="42"/>
      <c r="J142" s="81"/>
      <c r="K142" s="67"/>
    </row>
    <row r="143" spans="1:19" s="126" customFormat="1">
      <c r="A143" s="35">
        <v>1782</v>
      </c>
      <c r="B143" s="53" t="s">
        <v>56</v>
      </c>
      <c r="C143" s="97">
        <v>297600</v>
      </c>
      <c r="D143" s="98"/>
      <c r="E143" s="28">
        <f t="shared" si="6"/>
        <v>282720</v>
      </c>
      <c r="F143" s="93">
        <f t="shared" si="7"/>
        <v>270816</v>
      </c>
      <c r="H143" s="42"/>
      <c r="I143" s="42"/>
      <c r="J143" s="81"/>
      <c r="K143" s="67"/>
    </row>
    <row r="144" spans="1:19">
      <c r="A144" s="35">
        <v>1783</v>
      </c>
      <c r="B144" s="53" t="s">
        <v>57</v>
      </c>
      <c r="C144" s="97">
        <v>323100</v>
      </c>
      <c r="D144" s="98"/>
      <c r="E144" s="28">
        <f t="shared" si="6"/>
        <v>306945</v>
      </c>
      <c r="F144" s="93">
        <f t="shared" si="7"/>
        <v>294021</v>
      </c>
      <c r="H144" s="42"/>
      <c r="I144" s="42"/>
      <c r="J144" s="81"/>
      <c r="K144" s="67"/>
      <c r="M144" s="123"/>
    </row>
    <row r="145" spans="1:19" s="3" customFormat="1">
      <c r="A145" s="35"/>
      <c r="B145" s="30"/>
      <c r="C145" s="85"/>
      <c r="D145" s="83"/>
      <c r="E145" s="28"/>
      <c r="F145" s="93"/>
      <c r="G145" s="69"/>
      <c r="H145" s="42"/>
      <c r="I145" s="42"/>
      <c r="J145" s="115"/>
      <c r="K145" s="7"/>
    </row>
    <row r="146" spans="1:19">
      <c r="A146" s="35">
        <v>4493</v>
      </c>
      <c r="B146" s="25" t="s">
        <v>58</v>
      </c>
      <c r="C146" s="99">
        <v>336100</v>
      </c>
      <c r="D146" s="98"/>
      <c r="E146" s="28">
        <f t="shared" si="6"/>
        <v>319295</v>
      </c>
      <c r="F146" s="93">
        <f t="shared" si="7"/>
        <v>305851</v>
      </c>
      <c r="H146" s="42"/>
      <c r="I146" s="42"/>
      <c r="J146" s="81"/>
      <c r="M146" s="123"/>
    </row>
    <row r="147" spans="1:19" s="126" customFormat="1">
      <c r="A147" s="35">
        <v>4492</v>
      </c>
      <c r="B147" s="25" t="s">
        <v>59</v>
      </c>
      <c r="C147" s="99">
        <v>380100</v>
      </c>
      <c r="D147" s="98">
        <f>C147-J147</f>
        <v>359100</v>
      </c>
      <c r="E147" s="28">
        <f t="shared" si="6"/>
        <v>361095</v>
      </c>
      <c r="F147" s="93">
        <f t="shared" si="7"/>
        <v>345891</v>
      </c>
      <c r="G147" s="123"/>
      <c r="H147" s="50">
        <f>A147</f>
        <v>4492</v>
      </c>
      <c r="I147" s="50">
        <v>2015</v>
      </c>
      <c r="J147" s="84">
        <v>21000</v>
      </c>
      <c r="K147" s="67"/>
      <c r="L147" s="123"/>
    </row>
    <row r="148" spans="1:19" s="128" customFormat="1">
      <c r="A148" s="35">
        <v>4497</v>
      </c>
      <c r="B148" s="25" t="s">
        <v>62</v>
      </c>
      <c r="C148" s="99">
        <v>420900</v>
      </c>
      <c r="D148" s="98">
        <f>C148-J148</f>
        <v>395900</v>
      </c>
      <c r="E148" s="28">
        <f t="shared" si="6"/>
        <v>399855</v>
      </c>
      <c r="F148" s="93">
        <f t="shared" si="7"/>
        <v>383019</v>
      </c>
      <c r="G148" s="123"/>
      <c r="H148" s="50">
        <f>A148</f>
        <v>4497</v>
      </c>
      <c r="I148" s="50">
        <v>2015</v>
      </c>
      <c r="J148" s="84">
        <v>25000</v>
      </c>
      <c r="K148" s="77"/>
    </row>
    <row r="149" spans="1:19" s="128" customFormat="1">
      <c r="A149" s="35">
        <v>4494</v>
      </c>
      <c r="B149" s="25" t="s">
        <v>73</v>
      </c>
      <c r="C149" s="99">
        <v>452400</v>
      </c>
      <c r="D149" s="98">
        <f>C149-J149</f>
        <v>427400</v>
      </c>
      <c r="E149" s="28">
        <f t="shared" si="6"/>
        <v>429780</v>
      </c>
      <c r="F149" s="93">
        <f t="shared" si="7"/>
        <v>411684</v>
      </c>
      <c r="G149" s="123"/>
      <c r="H149" s="50">
        <f>A149</f>
        <v>4494</v>
      </c>
      <c r="I149" s="50">
        <v>2015</v>
      </c>
      <c r="J149" s="84">
        <v>25000</v>
      </c>
      <c r="K149" s="77"/>
      <c r="L149" s="123"/>
    </row>
    <row r="150" spans="1:19" s="49" customFormat="1">
      <c r="A150" s="3"/>
      <c r="B150" s="3"/>
      <c r="C150" s="3"/>
      <c r="D150" s="3"/>
      <c r="E150" s="28"/>
      <c r="F150" s="93"/>
      <c r="G150" s="69"/>
      <c r="H150" s="42"/>
      <c r="I150" s="42"/>
      <c r="J150" s="115"/>
      <c r="K150" s="57"/>
    </row>
    <row r="151" spans="1:19">
      <c r="A151" s="35">
        <v>5392</v>
      </c>
      <c r="B151" s="25" t="s">
        <v>74</v>
      </c>
      <c r="C151" s="99">
        <v>449200</v>
      </c>
      <c r="D151" s="98">
        <f>C151-J151</f>
        <v>429200</v>
      </c>
      <c r="E151" s="28">
        <f t="shared" si="6"/>
        <v>426740</v>
      </c>
      <c r="F151" s="93">
        <f t="shared" si="7"/>
        <v>408772</v>
      </c>
      <c r="G151" s="41"/>
      <c r="H151" s="50">
        <f>A151</f>
        <v>5392</v>
      </c>
      <c r="I151" s="50">
        <v>2015</v>
      </c>
      <c r="J151" s="84">
        <v>20000</v>
      </c>
      <c r="M151" s="123"/>
    </row>
    <row r="152" spans="1:19" s="126" customFormat="1">
      <c r="A152" s="35">
        <v>5394</v>
      </c>
      <c r="B152" s="25" t="s">
        <v>75</v>
      </c>
      <c r="C152" s="99">
        <v>475000</v>
      </c>
      <c r="D152" s="98">
        <f>C152-J152</f>
        <v>455000</v>
      </c>
      <c r="E152" s="28">
        <f t="shared" si="6"/>
        <v>451250</v>
      </c>
      <c r="F152" s="93">
        <f t="shared" si="7"/>
        <v>432250</v>
      </c>
      <c r="G152" s="41"/>
      <c r="H152" s="50">
        <f>A152</f>
        <v>5394</v>
      </c>
      <c r="I152" s="50">
        <v>2015</v>
      </c>
      <c r="J152" s="84">
        <v>20000</v>
      </c>
      <c r="K152" s="7"/>
    </row>
    <row r="153" spans="1:19" s="126" customFormat="1">
      <c r="A153" s="35">
        <v>5396</v>
      </c>
      <c r="B153" s="25" t="s">
        <v>76</v>
      </c>
      <c r="C153" s="99">
        <v>521100</v>
      </c>
      <c r="D153" s="98"/>
      <c r="E153" s="28">
        <f t="shared" si="6"/>
        <v>495045</v>
      </c>
      <c r="F153" s="93">
        <f t="shared" si="7"/>
        <v>474201</v>
      </c>
      <c r="G153" s="128"/>
      <c r="H153" s="42"/>
      <c r="I153" s="42"/>
      <c r="J153" s="81"/>
      <c r="K153" s="7"/>
    </row>
    <row r="154" spans="1:19" s="126" customFormat="1">
      <c r="A154" s="35">
        <v>5398</v>
      </c>
      <c r="B154" s="25" t="s">
        <v>77</v>
      </c>
      <c r="C154" s="99">
        <v>575900</v>
      </c>
      <c r="D154" s="98">
        <f>C154-J154</f>
        <v>545900</v>
      </c>
      <c r="E154" s="28">
        <f t="shared" si="6"/>
        <v>547105</v>
      </c>
      <c r="F154" s="93">
        <f t="shared" si="7"/>
        <v>524069</v>
      </c>
      <c r="G154" s="41"/>
      <c r="H154" s="50">
        <f>A154</f>
        <v>5398</v>
      </c>
      <c r="I154" s="50">
        <v>2015</v>
      </c>
      <c r="J154" s="84">
        <v>30000</v>
      </c>
      <c r="K154" s="67" t="s">
        <v>78</v>
      </c>
    </row>
    <row r="155" spans="1:19" s="126" customFormat="1">
      <c r="A155" s="35">
        <v>5399</v>
      </c>
      <c r="B155" s="25" t="s">
        <v>79</v>
      </c>
      <c r="C155" s="99">
        <v>696500</v>
      </c>
      <c r="D155" s="98"/>
      <c r="E155" s="28">
        <f t="shared" si="6"/>
        <v>661675</v>
      </c>
      <c r="F155" s="93">
        <f t="shared" si="7"/>
        <v>633815</v>
      </c>
      <c r="G155" s="41"/>
      <c r="H155" s="42"/>
      <c r="I155" s="42"/>
      <c r="J155" s="81"/>
      <c r="K155" s="67"/>
    </row>
    <row r="156" spans="1:19" s="3" customFormat="1">
      <c r="A156" s="35"/>
      <c r="B156" s="30"/>
      <c r="C156" s="85"/>
      <c r="D156" s="83"/>
      <c r="E156" s="28"/>
      <c r="F156" s="93"/>
      <c r="G156" s="69"/>
      <c r="H156" s="42"/>
      <c r="I156" s="42"/>
      <c r="J156" s="115"/>
      <c r="K156" s="7"/>
    </row>
    <row r="157" spans="1:19">
      <c r="A157" s="35">
        <v>1251</v>
      </c>
      <c r="B157" s="25" t="s">
        <v>80</v>
      </c>
      <c r="C157" s="99">
        <v>337700</v>
      </c>
      <c r="D157" s="93">
        <f>C157-J157</f>
        <v>317700</v>
      </c>
      <c r="E157" s="28">
        <f t="shared" si="6"/>
        <v>320815</v>
      </c>
      <c r="F157" s="93">
        <f t="shared" si="7"/>
        <v>307307</v>
      </c>
      <c r="G157" s="126"/>
      <c r="H157" s="50">
        <f>A157</f>
        <v>1251</v>
      </c>
      <c r="I157" s="50">
        <v>2015</v>
      </c>
      <c r="J157" s="84">
        <v>20000</v>
      </c>
      <c r="K157" s="123"/>
      <c r="M157" s="123"/>
    </row>
    <row r="158" spans="1:19">
      <c r="A158" s="35">
        <v>1253</v>
      </c>
      <c r="B158" s="25" t="s">
        <v>81</v>
      </c>
      <c r="C158" s="99">
        <v>416200</v>
      </c>
      <c r="D158" s="93">
        <f>C158-J158</f>
        <v>376200</v>
      </c>
      <c r="E158" s="28">
        <f t="shared" si="6"/>
        <v>395390</v>
      </c>
      <c r="F158" s="93">
        <f t="shared" si="7"/>
        <v>378742</v>
      </c>
      <c r="G158" s="126"/>
      <c r="H158" s="50">
        <f>A158</f>
        <v>1253</v>
      </c>
      <c r="I158" s="50">
        <v>2015</v>
      </c>
      <c r="J158" s="84">
        <v>40000</v>
      </c>
      <c r="K158" s="123"/>
      <c r="M158" s="123"/>
    </row>
    <row r="159" spans="1:19" s="3" customFormat="1" ht="12" thickBot="1">
      <c r="A159" s="35"/>
      <c r="B159" s="30"/>
      <c r="C159" s="85"/>
      <c r="D159" s="85"/>
      <c r="E159" s="33"/>
      <c r="F159" s="33"/>
      <c r="G159" s="49"/>
      <c r="H159" s="63"/>
      <c r="I159" s="63"/>
      <c r="J159" s="64"/>
      <c r="K159" s="7"/>
    </row>
    <row r="160" spans="1:19" ht="12" thickBot="1">
      <c r="B160" s="30"/>
      <c r="C160" s="85"/>
      <c r="D160" s="83"/>
      <c r="E160" s="257" t="s">
        <v>63</v>
      </c>
      <c r="F160" s="258"/>
      <c r="G160" s="86"/>
      <c r="K160" s="57"/>
      <c r="L160" s="87"/>
      <c r="M160" s="123"/>
      <c r="S160" s="125"/>
    </row>
    <row r="161" spans="1:19" ht="12" thickBot="1">
      <c r="B161" s="30"/>
      <c r="C161" s="85"/>
      <c r="D161" s="83"/>
      <c r="E161" s="259">
        <v>0.05</v>
      </c>
      <c r="F161" s="258"/>
      <c r="G161" s="86"/>
      <c r="K161" s="57"/>
      <c r="L161" s="87"/>
      <c r="M161" s="123"/>
      <c r="S161" s="125"/>
    </row>
    <row r="162" spans="1:19" s="49" customFormat="1">
      <c r="A162" s="35">
        <v>6190</v>
      </c>
      <c r="B162" s="25" t="s">
        <v>64</v>
      </c>
      <c r="C162" s="99">
        <v>1258900</v>
      </c>
      <c r="D162" s="98"/>
      <c r="E162" s="260">
        <f>C162*0.95</f>
        <v>1195955</v>
      </c>
      <c r="F162" s="261"/>
      <c r="G162" s="41"/>
      <c r="H162" s="6"/>
      <c r="I162" s="6"/>
      <c r="J162" s="6"/>
      <c r="K162" s="10"/>
    </row>
    <row r="163" spans="1:19">
      <c r="A163" s="14"/>
      <c r="B163" s="110"/>
      <c r="C163" s="48"/>
      <c r="D163" s="14"/>
      <c r="E163" s="113"/>
      <c r="F163" s="113"/>
      <c r="J163" s="90"/>
      <c r="M163" s="123"/>
    </row>
    <row r="164" spans="1:19" s="3" customFormat="1">
      <c r="A164" s="262" t="s">
        <v>82</v>
      </c>
      <c r="B164" s="262"/>
      <c r="C164" s="262"/>
      <c r="D164" s="262"/>
      <c r="E164" s="262"/>
      <c r="F164" s="262"/>
      <c r="G164" s="262"/>
      <c r="H164" s="78"/>
      <c r="I164" s="78"/>
      <c r="J164" s="78"/>
      <c r="K164" s="7"/>
      <c r="L164" s="87"/>
      <c r="S164" s="88"/>
    </row>
    <row r="165" spans="1:19">
      <c r="B165" s="60"/>
      <c r="C165" s="60"/>
      <c r="D165" s="60"/>
      <c r="E165" s="60"/>
      <c r="F165" s="60"/>
      <c r="G165" s="41"/>
      <c r="L165" s="87"/>
      <c r="M165" s="123"/>
      <c r="S165" s="125"/>
    </row>
    <row r="166" spans="1:19">
      <c r="A166" s="263" t="s">
        <v>83</v>
      </c>
      <c r="B166" s="263"/>
      <c r="C166" s="263"/>
      <c r="D166" s="263"/>
      <c r="E166" s="263"/>
      <c r="F166" s="263"/>
      <c r="G166" s="263"/>
    </row>
    <row r="167" spans="1:19">
      <c r="A167" s="263" t="s">
        <v>84</v>
      </c>
      <c r="B167" s="263"/>
      <c r="C167" s="263"/>
      <c r="D167" s="263"/>
      <c r="E167" s="263"/>
      <c r="F167" s="263"/>
      <c r="G167" s="263"/>
    </row>
    <row r="168" spans="1:19">
      <c r="B168" s="112"/>
      <c r="C168" s="112"/>
      <c r="D168" s="112"/>
      <c r="E168" s="112"/>
      <c r="F168" s="112"/>
    </row>
    <row r="169" spans="1:19">
      <c r="A169" s="262" t="s">
        <v>85</v>
      </c>
      <c r="B169" s="262"/>
      <c r="C169" s="262"/>
      <c r="D169" s="262"/>
      <c r="E169" s="262"/>
      <c r="F169" s="262"/>
      <c r="G169" s="262"/>
      <c r="H169" s="80"/>
      <c r="I169" s="80"/>
      <c r="J169" s="80"/>
    </row>
  </sheetData>
  <mergeCells count="22">
    <mergeCell ref="H13:J13"/>
    <mergeCell ref="E88:F88"/>
    <mergeCell ref="E89:F89"/>
    <mergeCell ref="E90:F90"/>
    <mergeCell ref="A169:G169"/>
    <mergeCell ref="E160:F160"/>
    <mergeCell ref="E161:F161"/>
    <mergeCell ref="E162:F162"/>
    <mergeCell ref="A164:G164"/>
    <mergeCell ref="A166:G166"/>
    <mergeCell ref="A167:G167"/>
    <mergeCell ref="B92:F92"/>
    <mergeCell ref="B4:F4"/>
    <mergeCell ref="B5:F5"/>
    <mergeCell ref="A7:G7"/>
    <mergeCell ref="E9:F9"/>
    <mergeCell ref="E10:F10"/>
    <mergeCell ref="A11:A12"/>
    <mergeCell ref="B11:B12"/>
    <mergeCell ref="E11:E12"/>
    <mergeCell ref="F11:F12"/>
    <mergeCell ref="B13:F1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87"/>
  <sheetViews>
    <sheetView workbookViewId="0">
      <selection activeCell="F12" sqref="F12:F13"/>
    </sheetView>
  </sheetViews>
  <sheetFormatPr baseColWidth="10" defaultRowHeight="11.25"/>
  <cols>
    <col min="1" max="1" width="6.28515625" style="109" bestFit="1" customWidth="1"/>
    <col min="2" max="2" width="23" style="2" customWidth="1"/>
    <col min="3" max="3" width="12" style="2" bestFit="1" customWidth="1"/>
    <col min="4" max="4" width="11.7109375" style="2" bestFit="1" customWidth="1"/>
    <col min="5" max="5" width="15.7109375" style="123" bestFit="1" customWidth="1"/>
    <col min="6" max="6" width="11.28515625" style="123" bestFit="1" customWidth="1"/>
    <col min="7" max="7" width="11.42578125" style="123"/>
    <col min="8" max="8" width="18.42578125" style="49" customWidth="1"/>
    <col min="9" max="9" width="4.42578125" style="49" bestFit="1" customWidth="1"/>
    <col min="10" max="10" width="9.85546875" style="49" bestFit="1" customWidth="1"/>
    <col min="11" max="11" width="1.5703125" style="204" bestFit="1" customWidth="1"/>
    <col min="12" max="12" width="11.42578125" style="126"/>
    <col min="13" max="13" width="11.42578125" style="125"/>
    <col min="14" max="16384" width="11.42578125" style="123"/>
  </cols>
  <sheetData>
    <row r="1" spans="1:13">
      <c r="F1" s="124"/>
      <c r="G1" s="124"/>
      <c r="H1" s="4"/>
    </row>
    <row r="2" spans="1:13">
      <c r="F2" s="9" t="s">
        <v>103</v>
      </c>
      <c r="H2" s="205"/>
    </row>
    <row r="4" spans="1:13">
      <c r="B4" s="262" t="s">
        <v>1</v>
      </c>
      <c r="C4" s="262"/>
      <c r="D4" s="262"/>
      <c r="E4" s="262"/>
      <c r="F4" s="262"/>
    </row>
    <row r="5" spans="1:13">
      <c r="B5" s="265" t="s">
        <v>104</v>
      </c>
      <c r="C5" s="265"/>
      <c r="D5" s="265"/>
      <c r="E5" s="265"/>
      <c r="F5" s="265"/>
      <c r="G5" s="12"/>
    </row>
    <row r="6" spans="1:13">
      <c r="B6" s="110"/>
      <c r="C6" s="110"/>
      <c r="D6" s="110"/>
      <c r="E6" s="110"/>
      <c r="F6" s="110"/>
      <c r="G6" s="12"/>
    </row>
    <row r="7" spans="1:13">
      <c r="A7" s="266" t="s">
        <v>105</v>
      </c>
      <c r="B7" s="266"/>
      <c r="C7" s="266"/>
      <c r="D7" s="266"/>
      <c r="E7" s="266"/>
      <c r="F7" s="266"/>
      <c r="G7" s="266"/>
    </row>
    <row r="8" spans="1:13" s="3" customFormat="1">
      <c r="A8" s="286" t="s">
        <v>106</v>
      </c>
      <c r="B8" s="286"/>
      <c r="C8" s="286"/>
      <c r="D8" s="286"/>
      <c r="E8" s="286"/>
      <c r="F8" s="286"/>
      <c r="H8" s="49"/>
      <c r="I8" s="49"/>
      <c r="J8" s="49"/>
      <c r="K8" s="206"/>
      <c r="L8" s="49"/>
      <c r="M8" s="88"/>
    </row>
    <row r="9" spans="1:13" s="3" customFormat="1" ht="12" thickBot="1">
      <c r="A9" s="114"/>
      <c r="B9" s="114"/>
      <c r="C9" s="114"/>
      <c r="D9" s="114"/>
      <c r="E9" s="114"/>
      <c r="F9" s="114"/>
      <c r="H9" s="49"/>
      <c r="I9" s="49"/>
      <c r="J9" s="49"/>
      <c r="K9" s="206"/>
      <c r="L9" s="49"/>
      <c r="M9" s="88"/>
    </row>
    <row r="10" spans="1:13" ht="12" thickBot="1">
      <c r="B10" s="109"/>
      <c r="C10" s="109"/>
      <c r="D10" s="109"/>
      <c r="E10" s="257" t="s">
        <v>5</v>
      </c>
      <c r="F10" s="258"/>
    </row>
    <row r="11" spans="1:13" ht="12" thickBot="1">
      <c r="B11" s="15"/>
      <c r="C11" s="15"/>
      <c r="D11" s="16"/>
      <c r="E11" s="257" t="s">
        <v>6</v>
      </c>
      <c r="F11" s="258"/>
    </row>
    <row r="12" spans="1:13">
      <c r="A12" s="267" t="s">
        <v>7</v>
      </c>
      <c r="B12" s="267" t="s">
        <v>8</v>
      </c>
      <c r="C12" s="17" t="s">
        <v>9</v>
      </c>
      <c r="D12" s="18" t="s">
        <v>10</v>
      </c>
      <c r="E12" s="270" t="s">
        <v>11</v>
      </c>
      <c r="F12" s="270" t="s">
        <v>12</v>
      </c>
      <c r="J12" s="207"/>
      <c r="M12" s="123"/>
    </row>
    <row r="13" spans="1:13" ht="12" thickBot="1">
      <c r="A13" s="268"/>
      <c r="B13" s="269"/>
      <c r="C13" s="20" t="s">
        <v>13</v>
      </c>
      <c r="D13" s="21" t="s">
        <v>14</v>
      </c>
      <c r="E13" s="271"/>
      <c r="F13" s="271"/>
      <c r="J13" s="207"/>
      <c r="M13" s="123"/>
    </row>
    <row r="14" spans="1:13">
      <c r="A14" s="22"/>
      <c r="B14" s="264" t="s">
        <v>107</v>
      </c>
      <c r="C14" s="264"/>
      <c r="D14" s="264"/>
      <c r="E14" s="264"/>
      <c r="F14" s="264"/>
      <c r="H14" s="285" t="s">
        <v>16</v>
      </c>
      <c r="I14" s="285"/>
      <c r="J14" s="285"/>
      <c r="M14" s="123"/>
    </row>
    <row r="15" spans="1:13">
      <c r="A15" s="22"/>
      <c r="B15" s="23"/>
      <c r="C15" s="24"/>
      <c r="D15" s="23"/>
      <c r="E15" s="23"/>
      <c r="F15" s="23"/>
      <c r="J15" s="207"/>
      <c r="M15" s="123"/>
    </row>
    <row r="16" spans="1:13">
      <c r="A16" s="109">
        <v>2005</v>
      </c>
      <c r="B16" s="25" t="s">
        <v>108</v>
      </c>
      <c r="C16" s="97">
        <v>199900</v>
      </c>
      <c r="D16" s="98"/>
      <c r="E16" s="28"/>
      <c r="F16" s="93"/>
      <c r="J16" s="207"/>
      <c r="M16" s="123"/>
    </row>
    <row r="17" spans="1:13">
      <c r="A17" s="109">
        <v>2006</v>
      </c>
      <c r="B17" s="25" t="s">
        <v>109</v>
      </c>
      <c r="C17" s="97">
        <v>219900</v>
      </c>
      <c r="D17" s="98"/>
      <c r="E17" s="28"/>
      <c r="F17" s="93"/>
      <c r="J17" s="207"/>
      <c r="M17" s="123"/>
    </row>
    <row r="18" spans="1:13" ht="12" thickBot="1">
      <c r="A18" s="22"/>
      <c r="B18" s="23"/>
      <c r="C18" s="24"/>
      <c r="D18" s="23"/>
      <c r="E18" s="23"/>
      <c r="F18" s="23"/>
      <c r="J18" s="207"/>
      <c r="M18" s="123"/>
    </row>
    <row r="19" spans="1:13" ht="12" thickBot="1">
      <c r="B19" s="30"/>
      <c r="C19" s="82"/>
      <c r="D19" s="83"/>
      <c r="E19" s="38" t="s">
        <v>27</v>
      </c>
      <c r="F19" s="38" t="s">
        <v>28</v>
      </c>
      <c r="J19" s="207"/>
      <c r="M19" s="123"/>
    </row>
    <row r="20" spans="1:13">
      <c r="A20" s="35">
        <v>5603</v>
      </c>
      <c r="B20" s="53" t="s">
        <v>66</v>
      </c>
      <c r="C20" s="97">
        <v>372400</v>
      </c>
      <c r="D20" s="93"/>
      <c r="E20" s="37">
        <f>C20*0.96</f>
        <v>357504</v>
      </c>
      <c r="F20" s="28">
        <f>C20*0.93</f>
        <v>346332</v>
      </c>
      <c r="J20" s="207"/>
      <c r="M20" s="123"/>
    </row>
    <row r="21" spans="1:13">
      <c r="A21" s="35">
        <v>5601</v>
      </c>
      <c r="B21" s="53" t="s">
        <v>67</v>
      </c>
      <c r="C21" s="97">
        <v>375600</v>
      </c>
      <c r="D21" s="93"/>
      <c r="E21" s="37">
        <f>C21*0.96</f>
        <v>360576</v>
      </c>
      <c r="F21" s="28">
        <f>C21*0.93</f>
        <v>349308</v>
      </c>
      <c r="J21" s="207"/>
      <c r="M21" s="123"/>
    </row>
    <row r="22" spans="1:13">
      <c r="A22" s="35">
        <v>5611</v>
      </c>
      <c r="B22" s="25" t="s">
        <v>68</v>
      </c>
      <c r="C22" s="47">
        <v>450000</v>
      </c>
      <c r="D22" s="93"/>
      <c r="E22" s="37">
        <f>C22*0.96</f>
        <v>432000</v>
      </c>
      <c r="F22" s="28">
        <f>C22*0.93</f>
        <v>418500</v>
      </c>
      <c r="J22" s="207"/>
      <c r="M22" s="123"/>
    </row>
    <row r="23" spans="1:13" ht="12" thickBot="1">
      <c r="A23" s="22"/>
      <c r="B23" s="23"/>
      <c r="C23" s="24"/>
      <c r="D23" s="23"/>
      <c r="E23" s="23"/>
      <c r="F23" s="23"/>
      <c r="J23" s="207"/>
      <c r="M23" s="123"/>
    </row>
    <row r="24" spans="1:13" ht="12" thickBot="1">
      <c r="B24" s="30"/>
      <c r="C24" s="82"/>
      <c r="D24" s="83"/>
      <c r="E24" s="38" t="s">
        <v>44</v>
      </c>
      <c r="F24" s="38" t="s">
        <v>45</v>
      </c>
      <c r="J24" s="207"/>
      <c r="M24" s="123"/>
    </row>
    <row r="25" spans="1:13">
      <c r="A25" s="35">
        <v>2592</v>
      </c>
      <c r="B25" s="25" t="s">
        <v>46</v>
      </c>
      <c r="C25" s="99">
        <v>346700</v>
      </c>
      <c r="D25" s="98"/>
      <c r="E25" s="28">
        <f>C25*0.95</f>
        <v>329365</v>
      </c>
      <c r="F25" s="93">
        <f>C25*0.91</f>
        <v>315497</v>
      </c>
      <c r="J25" s="207"/>
      <c r="M25" s="123"/>
    </row>
    <row r="26" spans="1:13">
      <c r="A26" s="35">
        <v>2593</v>
      </c>
      <c r="B26" s="25" t="s">
        <v>47</v>
      </c>
      <c r="C26" s="99">
        <v>384300</v>
      </c>
      <c r="D26" s="98"/>
      <c r="E26" s="28">
        <f>C26*0.95</f>
        <v>365085</v>
      </c>
      <c r="F26" s="93">
        <f>C26*0.91</f>
        <v>349713</v>
      </c>
      <c r="J26" s="207"/>
      <c r="M26" s="123"/>
    </row>
    <row r="27" spans="1:13">
      <c r="A27" s="35">
        <v>2594</v>
      </c>
      <c r="B27" s="25" t="s">
        <v>48</v>
      </c>
      <c r="C27" s="99">
        <v>414300</v>
      </c>
      <c r="D27" s="98"/>
      <c r="E27" s="28">
        <f>C27*0.95</f>
        <v>393585</v>
      </c>
      <c r="F27" s="93">
        <f>C27*0.91</f>
        <v>377013</v>
      </c>
      <c r="J27" s="207"/>
      <c r="M27" s="123"/>
    </row>
    <row r="28" spans="1:13">
      <c r="A28" s="35">
        <v>2590</v>
      </c>
      <c r="B28" s="25" t="s">
        <v>49</v>
      </c>
      <c r="C28" s="99">
        <v>452900</v>
      </c>
      <c r="D28" s="98"/>
      <c r="E28" s="28">
        <f>C28*0.95</f>
        <v>430255</v>
      </c>
      <c r="F28" s="93">
        <f>C28*0.91</f>
        <v>412139</v>
      </c>
      <c r="J28" s="207"/>
      <c r="M28" s="123"/>
    </row>
    <row r="29" spans="1:13">
      <c r="A29" s="35">
        <v>2595</v>
      </c>
      <c r="B29" s="25" t="s">
        <v>50</v>
      </c>
      <c r="C29" s="99">
        <v>474800</v>
      </c>
      <c r="D29" s="98"/>
      <c r="E29" s="28">
        <f>C29*0.95</f>
        <v>451060</v>
      </c>
      <c r="F29" s="93">
        <f>C29*0.91</f>
        <v>432068</v>
      </c>
      <c r="J29" s="207"/>
      <c r="M29" s="123"/>
    </row>
    <row r="30" spans="1:13">
      <c r="A30" s="22"/>
      <c r="B30" s="23"/>
      <c r="C30" s="24"/>
      <c r="D30" s="23"/>
      <c r="E30" s="23"/>
      <c r="F30" s="23"/>
      <c r="J30" s="207"/>
      <c r="M30" s="123"/>
    </row>
    <row r="31" spans="1:13">
      <c r="A31" s="22"/>
      <c r="B31" s="264" t="s">
        <v>15</v>
      </c>
      <c r="C31" s="264"/>
      <c r="D31" s="264"/>
      <c r="E31" s="264"/>
      <c r="F31" s="264"/>
      <c r="J31" s="207"/>
      <c r="M31" s="123"/>
    </row>
    <row r="32" spans="1:13">
      <c r="A32" s="22"/>
      <c r="B32" s="23"/>
      <c r="C32" s="24"/>
      <c r="D32" s="23"/>
      <c r="E32" s="23"/>
      <c r="F32" s="23"/>
      <c r="J32" s="207"/>
      <c r="M32" s="123"/>
    </row>
    <row r="33" spans="1:13">
      <c r="A33" s="109">
        <v>1091</v>
      </c>
      <c r="B33" s="25" t="s">
        <v>17</v>
      </c>
      <c r="C33" s="97">
        <v>180100</v>
      </c>
      <c r="D33" s="98"/>
      <c r="E33" s="28"/>
      <c r="F33" s="93"/>
      <c r="J33" s="207"/>
      <c r="M33" s="123"/>
    </row>
    <row r="34" spans="1:13">
      <c r="A34" s="109">
        <v>1093</v>
      </c>
      <c r="B34" s="25" t="s">
        <v>18</v>
      </c>
      <c r="C34" s="97">
        <v>190000</v>
      </c>
      <c r="D34" s="98"/>
      <c r="E34" s="28"/>
      <c r="F34" s="93"/>
      <c r="J34" s="207"/>
      <c r="M34" s="123"/>
    </row>
    <row r="35" spans="1:13">
      <c r="A35" s="109">
        <v>1092</v>
      </c>
      <c r="B35" s="25" t="s">
        <v>19</v>
      </c>
      <c r="C35" s="97">
        <v>191100</v>
      </c>
      <c r="D35" s="98"/>
      <c r="E35" s="28"/>
      <c r="F35" s="93"/>
      <c r="H35" s="42"/>
      <c r="I35" s="42"/>
      <c r="J35" s="81"/>
      <c r="M35" s="123"/>
    </row>
    <row r="36" spans="1:13">
      <c r="A36" s="109">
        <v>1094</v>
      </c>
      <c r="B36" s="25" t="s">
        <v>20</v>
      </c>
      <c r="C36" s="97">
        <v>200900</v>
      </c>
      <c r="D36" s="98"/>
      <c r="E36" s="28"/>
      <c r="F36" s="93"/>
      <c r="H36" s="42"/>
      <c r="I36" s="42"/>
      <c r="J36" s="81"/>
      <c r="M36" s="123"/>
    </row>
    <row r="37" spans="1:13">
      <c r="B37" s="30"/>
      <c r="C37" s="82"/>
      <c r="D37" s="83"/>
      <c r="E37" s="33"/>
      <c r="F37" s="85"/>
      <c r="J37" s="207"/>
      <c r="M37" s="123"/>
    </row>
    <row r="38" spans="1:13">
      <c r="A38" s="109">
        <v>1062</v>
      </c>
      <c r="B38" s="25" t="s">
        <v>21</v>
      </c>
      <c r="C38" s="97">
        <v>252000</v>
      </c>
      <c r="D38" s="98"/>
      <c r="E38" s="28"/>
      <c r="F38" s="93"/>
      <c r="J38" s="207"/>
      <c r="M38" s="123"/>
    </row>
    <row r="39" spans="1:13">
      <c r="A39" s="109">
        <v>1061</v>
      </c>
      <c r="B39" s="25" t="s">
        <v>22</v>
      </c>
      <c r="C39" s="97">
        <v>242400</v>
      </c>
      <c r="D39" s="98"/>
      <c r="E39" s="28"/>
      <c r="F39" s="93"/>
      <c r="J39" s="207"/>
      <c r="M39" s="123"/>
    </row>
    <row r="40" spans="1:13">
      <c r="A40" s="109">
        <v>1060</v>
      </c>
      <c r="B40" s="25" t="s">
        <v>23</v>
      </c>
      <c r="C40" s="97">
        <v>230100</v>
      </c>
      <c r="D40" s="98"/>
      <c r="E40" s="28"/>
      <c r="F40" s="93"/>
      <c r="J40" s="207"/>
      <c r="M40" s="123"/>
    </row>
    <row r="41" spans="1:13">
      <c r="B41" s="30"/>
      <c r="C41" s="82"/>
      <c r="D41" s="83"/>
      <c r="E41" s="33"/>
      <c r="F41" s="85"/>
      <c r="J41" s="207"/>
      <c r="M41" s="123"/>
    </row>
    <row r="42" spans="1:13">
      <c r="A42" s="35">
        <v>7401</v>
      </c>
      <c r="B42" s="25" t="s">
        <v>24</v>
      </c>
      <c r="C42" s="99">
        <v>486700</v>
      </c>
      <c r="D42" s="98"/>
      <c r="E42" s="37"/>
      <c r="F42" s="28"/>
      <c r="J42" s="207"/>
      <c r="M42" s="123"/>
    </row>
    <row r="43" spans="1:13">
      <c r="A43" s="35">
        <v>7441</v>
      </c>
      <c r="B43" s="25" t="s">
        <v>25</v>
      </c>
      <c r="C43" s="99">
        <v>529500</v>
      </c>
      <c r="D43" s="98"/>
      <c r="E43" s="37"/>
      <c r="F43" s="28"/>
      <c r="J43" s="207"/>
      <c r="M43" s="123"/>
    </row>
    <row r="44" spans="1:13">
      <c r="A44" s="35">
        <v>7440</v>
      </c>
      <c r="B44" s="25" t="s">
        <v>26</v>
      </c>
      <c r="C44" s="99">
        <v>584400</v>
      </c>
      <c r="D44" s="98"/>
      <c r="E44" s="28"/>
      <c r="F44" s="28"/>
      <c r="J44" s="207"/>
      <c r="M44" s="123"/>
    </row>
    <row r="45" spans="1:13" ht="12" thickBot="1">
      <c r="B45" s="30"/>
      <c r="C45" s="82"/>
      <c r="D45" s="83"/>
      <c r="E45" s="33"/>
      <c r="F45" s="85"/>
      <c r="J45" s="207"/>
      <c r="M45" s="123"/>
    </row>
    <row r="46" spans="1:13" ht="12" thickBot="1">
      <c r="B46" s="30"/>
      <c r="C46" s="82"/>
      <c r="D46" s="83"/>
      <c r="E46" s="38" t="s">
        <v>27</v>
      </c>
      <c r="F46" s="38" t="s">
        <v>28</v>
      </c>
      <c r="J46" s="207"/>
      <c r="M46" s="123"/>
    </row>
    <row r="47" spans="1:13">
      <c r="A47" s="35">
        <v>5603</v>
      </c>
      <c r="B47" s="53" t="s">
        <v>66</v>
      </c>
      <c r="C47" s="97">
        <v>372400</v>
      </c>
      <c r="D47" s="93"/>
      <c r="E47" s="37">
        <f>C47*0.96</f>
        <v>357504</v>
      </c>
      <c r="F47" s="28">
        <f>C47*0.93</f>
        <v>346332</v>
      </c>
      <c r="J47" s="207"/>
      <c r="M47" s="123"/>
    </row>
    <row r="48" spans="1:13">
      <c r="A48" s="35">
        <v>5601</v>
      </c>
      <c r="B48" s="53" t="s">
        <v>67</v>
      </c>
      <c r="C48" s="97">
        <v>375600</v>
      </c>
      <c r="D48" s="93"/>
      <c r="E48" s="37">
        <f>C48*0.96</f>
        <v>360576</v>
      </c>
      <c r="F48" s="28">
        <f>C48*0.93</f>
        <v>349308</v>
      </c>
      <c r="J48" s="207"/>
      <c r="M48" s="123"/>
    </row>
    <row r="49" spans="1:13">
      <c r="A49" s="35">
        <v>5611</v>
      </c>
      <c r="B49" s="25" t="s">
        <v>68</v>
      </c>
      <c r="C49" s="47">
        <v>450000</v>
      </c>
      <c r="D49" s="93"/>
      <c r="E49" s="37">
        <f>C49*0.96</f>
        <v>432000</v>
      </c>
      <c r="F49" s="28">
        <f>C49*0.93</f>
        <v>418500</v>
      </c>
      <c r="J49" s="207"/>
      <c r="M49" s="123"/>
    </row>
    <row r="50" spans="1:13">
      <c r="B50" s="30"/>
      <c r="C50" s="82"/>
      <c r="D50" s="83"/>
      <c r="E50" s="113"/>
      <c r="F50" s="113"/>
      <c r="J50" s="207"/>
      <c r="M50" s="123"/>
    </row>
    <row r="51" spans="1:13">
      <c r="A51" s="35">
        <v>7494</v>
      </c>
      <c r="B51" s="25" t="s">
        <v>29</v>
      </c>
      <c r="C51" s="99">
        <v>255800</v>
      </c>
      <c r="D51" s="98"/>
      <c r="E51" s="37">
        <f>C51*0.96</f>
        <v>245568</v>
      </c>
      <c r="F51" s="28">
        <f>C51*0.93</f>
        <v>237894</v>
      </c>
      <c r="J51" s="207"/>
      <c r="M51" s="123"/>
    </row>
    <row r="52" spans="1:13">
      <c r="A52" s="35">
        <v>7493</v>
      </c>
      <c r="B52" s="39" t="s">
        <v>30</v>
      </c>
      <c r="C52" s="99">
        <v>277000</v>
      </c>
      <c r="D52" s="98"/>
      <c r="E52" s="37">
        <f>C52*0.96</f>
        <v>265920</v>
      </c>
      <c r="F52" s="28">
        <f>C52*0.93</f>
        <v>257610</v>
      </c>
      <c r="J52" s="207"/>
      <c r="M52" s="123"/>
    </row>
    <row r="53" spans="1:13">
      <c r="A53" s="35">
        <v>7497</v>
      </c>
      <c r="B53" s="25" t="s">
        <v>31</v>
      </c>
      <c r="C53" s="99">
        <v>316700</v>
      </c>
      <c r="D53" s="98"/>
      <c r="E53" s="37">
        <f>C53*0.96</f>
        <v>304032</v>
      </c>
      <c r="F53" s="28">
        <f>C53*0.93</f>
        <v>294531</v>
      </c>
      <c r="J53" s="207"/>
      <c r="M53" s="123"/>
    </row>
    <row r="54" spans="1:13">
      <c r="A54" s="35">
        <v>7495</v>
      </c>
      <c r="B54" s="25" t="s">
        <v>32</v>
      </c>
      <c r="C54" s="99">
        <v>331200</v>
      </c>
      <c r="D54" s="98"/>
      <c r="E54" s="37">
        <f>C54*0.96</f>
        <v>317952</v>
      </c>
      <c r="F54" s="28">
        <f>C54*0.93</f>
        <v>308016</v>
      </c>
      <c r="J54" s="207"/>
      <c r="M54" s="123"/>
    </row>
    <row r="55" spans="1:13">
      <c r="B55" s="30"/>
      <c r="C55" s="82"/>
      <c r="D55" s="83"/>
      <c r="E55" s="33"/>
      <c r="F55" s="85"/>
      <c r="J55" s="207"/>
      <c r="M55" s="123"/>
    </row>
    <row r="56" spans="1:13">
      <c r="A56" s="35">
        <v>6981</v>
      </c>
      <c r="B56" s="25" t="s">
        <v>33</v>
      </c>
      <c r="C56" s="99">
        <v>501200</v>
      </c>
      <c r="D56" s="40"/>
      <c r="E56" s="37">
        <f>C56*0.96</f>
        <v>481152</v>
      </c>
      <c r="F56" s="28">
        <f>C56*0.93</f>
        <v>466116</v>
      </c>
      <c r="G56" s="41"/>
      <c r="H56" s="42"/>
      <c r="I56" s="42"/>
      <c r="J56" s="81"/>
      <c r="M56" s="123"/>
    </row>
    <row r="57" spans="1:13">
      <c r="A57" s="35">
        <v>6980</v>
      </c>
      <c r="B57" s="25" t="s">
        <v>34</v>
      </c>
      <c r="C57" s="99">
        <v>565200</v>
      </c>
      <c r="D57" s="40"/>
      <c r="E57" s="37">
        <f>C57*0.96</f>
        <v>542592</v>
      </c>
      <c r="F57" s="28">
        <f>C57*0.93</f>
        <v>525636</v>
      </c>
      <c r="G57" s="41"/>
      <c r="H57" s="42"/>
      <c r="I57" s="42"/>
      <c r="J57" s="81"/>
      <c r="M57" s="123"/>
    </row>
    <row r="58" spans="1:13">
      <c r="A58" s="35">
        <v>6987</v>
      </c>
      <c r="B58" s="25" t="s">
        <v>35</v>
      </c>
      <c r="C58" s="99">
        <v>634900</v>
      </c>
      <c r="D58" s="40"/>
      <c r="E58" s="37">
        <f>C58*0.96</f>
        <v>609504</v>
      </c>
      <c r="F58" s="28">
        <f>C58*0.93</f>
        <v>590457</v>
      </c>
      <c r="G58" s="41"/>
      <c r="H58" s="42"/>
      <c r="I58" s="42"/>
      <c r="J58" s="81"/>
      <c r="M58" s="123"/>
    </row>
    <row r="59" spans="1:13">
      <c r="A59" s="35">
        <v>6986</v>
      </c>
      <c r="B59" s="25" t="s">
        <v>36</v>
      </c>
      <c r="C59" s="99">
        <v>656700</v>
      </c>
      <c r="D59" s="40"/>
      <c r="E59" s="37">
        <f>C59*0.96</f>
        <v>630432</v>
      </c>
      <c r="F59" s="28">
        <f>C59*0.93</f>
        <v>610731</v>
      </c>
      <c r="G59" s="41"/>
      <c r="H59" s="42"/>
      <c r="I59" s="42"/>
      <c r="J59" s="81"/>
      <c r="M59" s="123"/>
    </row>
    <row r="60" spans="1:13">
      <c r="B60" s="30"/>
      <c r="C60" s="82"/>
      <c r="D60" s="83"/>
      <c r="E60" s="33"/>
      <c r="F60" s="85"/>
      <c r="J60" s="207"/>
      <c r="M60" s="123"/>
    </row>
    <row r="61" spans="1:13">
      <c r="A61" s="35">
        <v>7986</v>
      </c>
      <c r="B61" s="25" t="s">
        <v>37</v>
      </c>
      <c r="C61" s="99">
        <v>812400</v>
      </c>
      <c r="D61" s="44"/>
      <c r="E61" s="37">
        <f>C61*0.96</f>
        <v>779904</v>
      </c>
      <c r="F61" s="28">
        <f>C61*0.93</f>
        <v>755532</v>
      </c>
      <c r="J61" s="207"/>
      <c r="M61" s="123"/>
    </row>
    <row r="62" spans="1:13">
      <c r="A62" s="35">
        <v>7983</v>
      </c>
      <c r="B62" s="25" t="s">
        <v>38</v>
      </c>
      <c r="C62" s="99">
        <v>878900</v>
      </c>
      <c r="D62" s="44"/>
      <c r="E62" s="37">
        <f>C62*0.96</f>
        <v>843744</v>
      </c>
      <c r="F62" s="28">
        <f>C62*0.93</f>
        <v>817377</v>
      </c>
      <c r="J62" s="207"/>
      <c r="M62" s="123"/>
    </row>
    <row r="63" spans="1:13">
      <c r="B63" s="30"/>
      <c r="C63" s="82"/>
      <c r="D63" s="83"/>
      <c r="E63" s="33"/>
      <c r="F63" s="85"/>
      <c r="J63" s="207"/>
      <c r="M63" s="123"/>
    </row>
    <row r="64" spans="1:13">
      <c r="A64" s="35">
        <v>8107</v>
      </c>
      <c r="B64" s="25" t="s">
        <v>39</v>
      </c>
      <c r="C64" s="99">
        <v>589300</v>
      </c>
      <c r="D64" s="98"/>
      <c r="E64" s="37">
        <f>C64*0.96</f>
        <v>565728</v>
      </c>
      <c r="F64" s="28">
        <f>C64*0.93</f>
        <v>548049</v>
      </c>
      <c r="J64" s="207"/>
      <c r="M64" s="123"/>
    </row>
    <row r="65" spans="1:13">
      <c r="A65" s="35">
        <v>8127</v>
      </c>
      <c r="B65" s="25" t="s">
        <v>40</v>
      </c>
      <c r="C65" s="99">
        <v>732400</v>
      </c>
      <c r="D65" s="45"/>
      <c r="E65" s="37">
        <f>C65*0.96</f>
        <v>703104</v>
      </c>
      <c r="F65" s="28">
        <f>C65*0.93</f>
        <v>681132</v>
      </c>
      <c r="J65" s="207"/>
      <c r="M65" s="123"/>
    </row>
    <row r="66" spans="1:13">
      <c r="A66" s="35"/>
      <c r="B66" s="30"/>
      <c r="C66" s="82"/>
      <c r="D66" s="46"/>
      <c r="E66" s="33"/>
      <c r="F66" s="33"/>
      <c r="J66" s="207"/>
      <c r="M66" s="123"/>
    </row>
    <row r="67" spans="1:13">
      <c r="A67" s="35">
        <v>2201</v>
      </c>
      <c r="B67" s="25" t="s">
        <v>41</v>
      </c>
      <c r="C67" s="47">
        <v>216200</v>
      </c>
      <c r="D67" s="98"/>
      <c r="E67" s="37">
        <f>C67*0.96</f>
        <v>207552</v>
      </c>
      <c r="F67" s="28">
        <f>C67*0.93</f>
        <v>201066</v>
      </c>
      <c r="H67" s="42"/>
      <c r="I67" s="42"/>
      <c r="J67" s="81"/>
      <c r="M67" s="123"/>
    </row>
    <row r="68" spans="1:13">
      <c r="A68" s="35">
        <v>2202</v>
      </c>
      <c r="B68" s="25" t="s">
        <v>42</v>
      </c>
      <c r="C68" s="47">
        <v>223200</v>
      </c>
      <c r="D68" s="98"/>
      <c r="E68" s="37">
        <f>C68*0.96</f>
        <v>214272</v>
      </c>
      <c r="F68" s="28">
        <f>C68*0.93</f>
        <v>207576</v>
      </c>
      <c r="H68" s="42"/>
      <c r="I68" s="42"/>
      <c r="J68" s="81"/>
      <c r="M68" s="123"/>
    </row>
    <row r="69" spans="1:13">
      <c r="A69" s="35">
        <v>2203</v>
      </c>
      <c r="B69" s="25" t="s">
        <v>43</v>
      </c>
      <c r="C69" s="47">
        <v>193800</v>
      </c>
      <c r="D69" s="98"/>
      <c r="E69" s="37">
        <f>C69*0.96</f>
        <v>186048</v>
      </c>
      <c r="F69" s="28">
        <f>C69*0.93</f>
        <v>180234</v>
      </c>
      <c r="H69" s="42"/>
      <c r="I69" s="42"/>
      <c r="J69" s="81"/>
      <c r="M69" s="123"/>
    </row>
    <row r="70" spans="1:13" ht="12" thickBot="1">
      <c r="A70" s="35"/>
      <c r="B70" s="30"/>
      <c r="C70" s="100"/>
      <c r="D70" s="83"/>
      <c r="E70" s="33"/>
      <c r="F70" s="33"/>
      <c r="J70" s="207"/>
      <c r="M70" s="123"/>
    </row>
    <row r="71" spans="1:13" ht="12" thickBot="1">
      <c r="E71" s="38" t="s">
        <v>44</v>
      </c>
      <c r="F71" s="38" t="s">
        <v>69</v>
      </c>
      <c r="J71" s="207"/>
      <c r="M71" s="123"/>
    </row>
    <row r="72" spans="1:13">
      <c r="A72" s="109">
        <v>1080</v>
      </c>
      <c r="B72" s="25" t="s">
        <v>70</v>
      </c>
      <c r="C72" s="99">
        <v>202900</v>
      </c>
      <c r="D72" s="98"/>
      <c r="E72" s="28">
        <f>C72*0.95</f>
        <v>192755</v>
      </c>
      <c r="F72" s="93">
        <f>C72*0.92</f>
        <v>186668</v>
      </c>
      <c r="H72" s="42"/>
      <c r="I72" s="42"/>
      <c r="J72" s="81"/>
      <c r="M72" s="123"/>
    </row>
    <row r="73" spans="1:13">
      <c r="A73" s="109">
        <v>1081</v>
      </c>
      <c r="B73" s="25" t="s">
        <v>71</v>
      </c>
      <c r="C73" s="99">
        <v>222400</v>
      </c>
      <c r="D73" s="98"/>
      <c r="E73" s="28">
        <f>C73*0.95</f>
        <v>211280</v>
      </c>
      <c r="F73" s="93">
        <f>C73*0.92</f>
        <v>204608</v>
      </c>
      <c r="H73" s="42"/>
      <c r="I73" s="42"/>
      <c r="J73" s="81"/>
      <c r="M73" s="123"/>
    </row>
    <row r="74" spans="1:13">
      <c r="A74" s="109">
        <v>1083</v>
      </c>
      <c r="B74" s="25" t="s">
        <v>72</v>
      </c>
      <c r="C74" s="99">
        <v>234300</v>
      </c>
      <c r="D74" s="98"/>
      <c r="E74" s="28">
        <f>C74*0.95</f>
        <v>222585</v>
      </c>
      <c r="F74" s="93">
        <f>C74*0.92</f>
        <v>215556</v>
      </c>
      <c r="H74" s="42"/>
      <c r="I74" s="42"/>
      <c r="J74" s="81"/>
      <c r="M74" s="123"/>
    </row>
    <row r="75" spans="1:13" ht="12" thickBot="1">
      <c r="B75" s="30"/>
      <c r="C75" s="82"/>
      <c r="D75" s="83"/>
      <c r="E75" s="33"/>
      <c r="F75" s="85"/>
      <c r="J75" s="207"/>
      <c r="M75" s="123"/>
    </row>
    <row r="76" spans="1:13" ht="12" thickBot="1">
      <c r="B76" s="30"/>
      <c r="C76" s="82"/>
      <c r="D76" s="83"/>
      <c r="E76" s="38" t="s">
        <v>44</v>
      </c>
      <c r="F76" s="38" t="s">
        <v>45</v>
      </c>
      <c r="J76" s="207"/>
      <c r="M76" s="123"/>
    </row>
    <row r="77" spans="1:13">
      <c r="A77" s="35">
        <v>2592</v>
      </c>
      <c r="B77" s="25" t="s">
        <v>46</v>
      </c>
      <c r="C77" s="99">
        <v>338600</v>
      </c>
      <c r="D77" s="98">
        <f>C77-J77</f>
        <v>313600</v>
      </c>
      <c r="E77" s="28">
        <f>C77*0.95</f>
        <v>321670</v>
      </c>
      <c r="F77" s="93">
        <f>C77*0.91</f>
        <v>308126</v>
      </c>
      <c r="H77" s="208">
        <f>A77</f>
        <v>2592</v>
      </c>
      <c r="I77" s="208">
        <v>2016</v>
      </c>
      <c r="J77" s="209">
        <v>25000</v>
      </c>
      <c r="M77" s="123"/>
    </row>
    <row r="78" spans="1:13">
      <c r="A78" s="35">
        <v>2593</v>
      </c>
      <c r="B78" s="25" t="s">
        <v>47</v>
      </c>
      <c r="C78" s="99">
        <v>375400</v>
      </c>
      <c r="D78" s="98">
        <f>C78-J78</f>
        <v>345400</v>
      </c>
      <c r="E78" s="28">
        <f>C78*0.95</f>
        <v>356630</v>
      </c>
      <c r="F78" s="93">
        <f>C78*0.91</f>
        <v>341614</v>
      </c>
      <c r="H78" s="208">
        <f>A78</f>
        <v>2593</v>
      </c>
      <c r="I78" s="208">
        <v>2016</v>
      </c>
      <c r="J78" s="209">
        <v>30000</v>
      </c>
      <c r="M78" s="123"/>
    </row>
    <row r="79" spans="1:13">
      <c r="A79" s="35">
        <v>2594</v>
      </c>
      <c r="B79" s="25" t="s">
        <v>48</v>
      </c>
      <c r="C79" s="99">
        <v>404700</v>
      </c>
      <c r="D79" s="98">
        <f>C79-J79</f>
        <v>379700</v>
      </c>
      <c r="E79" s="28">
        <f>C79*0.95</f>
        <v>384465</v>
      </c>
      <c r="F79" s="93">
        <f>C79*0.91</f>
        <v>368277</v>
      </c>
      <c r="H79" s="208">
        <f>A79</f>
        <v>2594</v>
      </c>
      <c r="I79" s="208">
        <v>2016</v>
      </c>
      <c r="J79" s="209">
        <v>25000</v>
      </c>
      <c r="M79" s="123"/>
    </row>
    <row r="80" spans="1:13">
      <c r="A80" s="35">
        <v>2590</v>
      </c>
      <c r="B80" s="25" t="s">
        <v>49</v>
      </c>
      <c r="C80" s="99">
        <v>442400</v>
      </c>
      <c r="D80" s="98"/>
      <c r="E80" s="28">
        <f>C80*0.95</f>
        <v>420280</v>
      </c>
      <c r="F80" s="93">
        <f>C80*0.91</f>
        <v>402584</v>
      </c>
      <c r="H80" s="42"/>
      <c r="I80" s="42"/>
      <c r="J80" s="81"/>
      <c r="M80" s="123"/>
    </row>
    <row r="81" spans="1:13">
      <c r="A81" s="35">
        <v>2595</v>
      </c>
      <c r="B81" s="25" t="s">
        <v>50</v>
      </c>
      <c r="C81" s="99">
        <v>463800</v>
      </c>
      <c r="D81" s="98">
        <f>C81-J81</f>
        <v>428800</v>
      </c>
      <c r="E81" s="28">
        <f>C81*0.95</f>
        <v>440610</v>
      </c>
      <c r="F81" s="93">
        <f>C81*0.91</f>
        <v>422058</v>
      </c>
      <c r="H81" s="208">
        <f>A81</f>
        <v>2595</v>
      </c>
      <c r="I81" s="208">
        <v>2016</v>
      </c>
      <c r="J81" s="209">
        <v>35000</v>
      </c>
      <c r="M81" s="123"/>
    </row>
    <row r="82" spans="1:13">
      <c r="B82" s="30"/>
      <c r="C82" s="82"/>
      <c r="D82" s="83"/>
      <c r="E82" s="33"/>
      <c r="F82" s="85"/>
      <c r="J82" s="207"/>
      <c r="M82" s="123"/>
    </row>
    <row r="83" spans="1:13">
      <c r="A83" s="48">
        <v>1784</v>
      </c>
      <c r="B83" s="25" t="s">
        <v>51</v>
      </c>
      <c r="C83" s="99">
        <v>242300</v>
      </c>
      <c r="D83" s="98">
        <f t="shared" ref="D83:D89" si="0">C83-J83</f>
        <v>234300</v>
      </c>
      <c r="E83" s="28">
        <f t="shared" ref="E83:E89" si="1">C83*0.95</f>
        <v>230185</v>
      </c>
      <c r="F83" s="93">
        <f t="shared" ref="F83:F89" si="2">C83*0.91</f>
        <v>220493</v>
      </c>
      <c r="G83" s="126"/>
      <c r="H83" s="208">
        <f t="shared" ref="H83:H89" si="3">A83</f>
        <v>1784</v>
      </c>
      <c r="I83" s="208">
        <v>2016</v>
      </c>
      <c r="J83" s="209">
        <v>8000</v>
      </c>
      <c r="M83" s="123"/>
    </row>
    <row r="84" spans="1:13">
      <c r="A84" s="48">
        <v>1797</v>
      </c>
      <c r="B84" s="25" t="s">
        <v>52</v>
      </c>
      <c r="C84" s="99">
        <v>255500</v>
      </c>
      <c r="D84" s="98">
        <f t="shared" si="0"/>
        <v>250500</v>
      </c>
      <c r="E84" s="28">
        <f t="shared" si="1"/>
        <v>242725</v>
      </c>
      <c r="F84" s="93">
        <f t="shared" si="2"/>
        <v>232505</v>
      </c>
      <c r="G84" s="126"/>
      <c r="H84" s="208">
        <f t="shared" si="3"/>
        <v>1797</v>
      </c>
      <c r="I84" s="208">
        <v>2016</v>
      </c>
      <c r="J84" s="209">
        <v>5000</v>
      </c>
      <c r="M84" s="123"/>
    </row>
    <row r="85" spans="1:13">
      <c r="A85" s="35">
        <v>1796</v>
      </c>
      <c r="B85" s="25" t="s">
        <v>53</v>
      </c>
      <c r="C85" s="99">
        <v>260200</v>
      </c>
      <c r="D85" s="98">
        <f t="shared" si="0"/>
        <v>255200</v>
      </c>
      <c r="E85" s="28">
        <f t="shared" si="1"/>
        <v>247190</v>
      </c>
      <c r="F85" s="93">
        <f t="shared" si="2"/>
        <v>236782</v>
      </c>
      <c r="G85" s="126"/>
      <c r="H85" s="208">
        <f t="shared" si="3"/>
        <v>1796</v>
      </c>
      <c r="I85" s="208">
        <v>2016</v>
      </c>
      <c r="J85" s="209">
        <v>5000</v>
      </c>
      <c r="M85" s="123"/>
    </row>
    <row r="86" spans="1:13">
      <c r="A86" s="35">
        <v>1794</v>
      </c>
      <c r="B86" s="25" t="s">
        <v>54</v>
      </c>
      <c r="C86" s="99">
        <v>291400</v>
      </c>
      <c r="D86" s="98">
        <f t="shared" si="0"/>
        <v>283400</v>
      </c>
      <c r="E86" s="28">
        <f t="shared" si="1"/>
        <v>276830</v>
      </c>
      <c r="F86" s="93">
        <f t="shared" si="2"/>
        <v>265174</v>
      </c>
      <c r="G86" s="126"/>
      <c r="H86" s="208">
        <f t="shared" si="3"/>
        <v>1794</v>
      </c>
      <c r="I86" s="208">
        <v>2016</v>
      </c>
      <c r="J86" s="209">
        <v>8000</v>
      </c>
      <c r="M86" s="123"/>
    </row>
    <row r="87" spans="1:13">
      <c r="A87" s="35">
        <v>1781</v>
      </c>
      <c r="B87" s="25" t="s">
        <v>55</v>
      </c>
      <c r="C87" s="102">
        <v>296700</v>
      </c>
      <c r="D87" s="98">
        <f t="shared" si="0"/>
        <v>286700</v>
      </c>
      <c r="E87" s="28">
        <f t="shared" si="1"/>
        <v>281865</v>
      </c>
      <c r="F87" s="93">
        <f t="shared" si="2"/>
        <v>269997</v>
      </c>
      <c r="G87" s="126"/>
      <c r="H87" s="208">
        <f t="shared" si="3"/>
        <v>1781</v>
      </c>
      <c r="I87" s="208">
        <v>2016</v>
      </c>
      <c r="J87" s="209">
        <v>10000</v>
      </c>
      <c r="M87" s="123"/>
    </row>
    <row r="88" spans="1:13">
      <c r="A88" s="35">
        <v>1782</v>
      </c>
      <c r="B88" s="53" t="s">
        <v>56</v>
      </c>
      <c r="C88" s="97">
        <v>314300</v>
      </c>
      <c r="D88" s="98">
        <f t="shared" si="0"/>
        <v>304300</v>
      </c>
      <c r="E88" s="28">
        <f t="shared" si="1"/>
        <v>298585</v>
      </c>
      <c r="F88" s="93">
        <f t="shared" si="2"/>
        <v>286013</v>
      </c>
      <c r="G88" s="126"/>
      <c r="H88" s="208">
        <f t="shared" si="3"/>
        <v>1782</v>
      </c>
      <c r="I88" s="208">
        <v>2016</v>
      </c>
      <c r="J88" s="209">
        <v>10000</v>
      </c>
      <c r="M88" s="123"/>
    </row>
    <row r="89" spans="1:13">
      <c r="A89" s="35">
        <v>1783</v>
      </c>
      <c r="B89" s="53" t="s">
        <v>57</v>
      </c>
      <c r="C89" s="97">
        <v>342800</v>
      </c>
      <c r="D89" s="98">
        <f t="shared" si="0"/>
        <v>332800</v>
      </c>
      <c r="E89" s="28">
        <f t="shared" si="1"/>
        <v>325660</v>
      </c>
      <c r="F89" s="93">
        <f t="shared" si="2"/>
        <v>311948</v>
      </c>
      <c r="H89" s="208">
        <f t="shared" si="3"/>
        <v>1783</v>
      </c>
      <c r="I89" s="208">
        <v>2016</v>
      </c>
      <c r="J89" s="209">
        <v>10000</v>
      </c>
      <c r="M89" s="123"/>
    </row>
    <row r="90" spans="1:13">
      <c r="A90" s="35"/>
      <c r="B90" s="54"/>
      <c r="C90" s="82"/>
      <c r="D90" s="83"/>
      <c r="E90" s="33"/>
      <c r="F90" s="85"/>
      <c r="H90" s="42"/>
      <c r="I90" s="42"/>
      <c r="J90" s="81"/>
      <c r="M90" s="123"/>
    </row>
    <row r="91" spans="1:13">
      <c r="A91" s="35">
        <v>4493</v>
      </c>
      <c r="B91" s="25" t="s">
        <v>58</v>
      </c>
      <c r="C91" s="99">
        <v>346700</v>
      </c>
      <c r="D91" s="98">
        <f>C91-J91</f>
        <v>341700</v>
      </c>
      <c r="E91" s="28">
        <f>C91*0.95</f>
        <v>329365</v>
      </c>
      <c r="F91" s="93">
        <f>C91*0.91</f>
        <v>315497</v>
      </c>
      <c r="H91" s="208">
        <f>A91</f>
        <v>4493</v>
      </c>
      <c r="I91" s="208">
        <v>2016</v>
      </c>
      <c r="J91" s="209">
        <v>5000</v>
      </c>
      <c r="M91" s="123"/>
    </row>
    <row r="92" spans="1:13">
      <c r="A92" s="35">
        <v>4492</v>
      </c>
      <c r="B92" s="25" t="s">
        <v>59</v>
      </c>
      <c r="C92" s="99">
        <v>394600</v>
      </c>
      <c r="D92" s="98">
        <f>C92-J92</f>
        <v>386600</v>
      </c>
      <c r="E92" s="28">
        <f>C92*0.95</f>
        <v>374870</v>
      </c>
      <c r="F92" s="93">
        <f>C92*0.91</f>
        <v>359086</v>
      </c>
      <c r="H92" s="208">
        <f>A92</f>
        <v>4492</v>
      </c>
      <c r="I92" s="208">
        <v>2016</v>
      </c>
      <c r="J92" s="209">
        <v>8000</v>
      </c>
      <c r="M92" s="123"/>
    </row>
    <row r="93" spans="1:13">
      <c r="A93" s="35">
        <v>4498</v>
      </c>
      <c r="B93" s="25" t="s">
        <v>60</v>
      </c>
      <c r="C93" s="99">
        <v>429300</v>
      </c>
      <c r="D93" s="98">
        <f>C93-J93</f>
        <v>421300</v>
      </c>
      <c r="E93" s="28">
        <f>C93*0.95</f>
        <v>407835</v>
      </c>
      <c r="F93" s="93">
        <f>C93*0.91</f>
        <v>390663</v>
      </c>
      <c r="H93" s="208">
        <f>A93</f>
        <v>4498</v>
      </c>
      <c r="I93" s="208">
        <v>2016</v>
      </c>
      <c r="J93" s="209">
        <v>8000</v>
      </c>
      <c r="M93" s="123"/>
    </row>
    <row r="94" spans="1:13">
      <c r="A94" s="35">
        <v>4495</v>
      </c>
      <c r="B94" s="25" t="s">
        <v>61</v>
      </c>
      <c r="C94" s="99">
        <v>473500</v>
      </c>
      <c r="D94" s="98">
        <f>C94-J94</f>
        <v>463500</v>
      </c>
      <c r="E94" s="28">
        <f>C94*0.95</f>
        <v>449825</v>
      </c>
      <c r="F94" s="93">
        <f>C94*0.91</f>
        <v>430885</v>
      </c>
      <c r="H94" s="208">
        <f>A94</f>
        <v>4495</v>
      </c>
      <c r="I94" s="208">
        <v>2016</v>
      </c>
      <c r="J94" s="209">
        <v>10000</v>
      </c>
      <c r="M94" s="123"/>
    </row>
    <row r="95" spans="1:13">
      <c r="A95" s="35">
        <v>4497</v>
      </c>
      <c r="B95" s="25" t="s">
        <v>62</v>
      </c>
      <c r="C95" s="99">
        <v>487700</v>
      </c>
      <c r="D95" s="98">
        <f>C95-J95</f>
        <v>477700</v>
      </c>
      <c r="E95" s="28">
        <f>C95*0.95</f>
        <v>463315</v>
      </c>
      <c r="F95" s="93">
        <f>C95*0.91</f>
        <v>443807</v>
      </c>
      <c r="H95" s="208">
        <f>A95</f>
        <v>4497</v>
      </c>
      <c r="I95" s="208">
        <v>2016</v>
      </c>
      <c r="J95" s="209">
        <v>10000</v>
      </c>
      <c r="M95" s="123"/>
    </row>
    <row r="96" spans="1:13">
      <c r="A96" s="35"/>
      <c r="B96" s="30"/>
      <c r="C96" s="82"/>
      <c r="D96" s="83"/>
      <c r="E96" s="33"/>
      <c r="F96" s="85"/>
      <c r="H96" s="42"/>
      <c r="I96" s="42"/>
      <c r="J96" s="81"/>
      <c r="M96" s="123"/>
    </row>
    <row r="97" spans="1:19">
      <c r="A97" s="35">
        <v>5392</v>
      </c>
      <c r="B97" s="25" t="s">
        <v>74</v>
      </c>
      <c r="C97" s="99">
        <v>465100</v>
      </c>
      <c r="D97" s="98"/>
      <c r="E97" s="28">
        <f>C97*0.95</f>
        <v>441845</v>
      </c>
      <c r="F97" s="93">
        <f>C97*0.91</f>
        <v>423241</v>
      </c>
      <c r="H97" s="42"/>
      <c r="I97" s="42"/>
      <c r="J97" s="81"/>
      <c r="M97" s="123"/>
    </row>
    <row r="98" spans="1:19">
      <c r="A98" s="35">
        <v>5394</v>
      </c>
      <c r="B98" s="25" t="s">
        <v>75</v>
      </c>
      <c r="C98" s="99">
        <v>491800</v>
      </c>
      <c r="D98" s="98"/>
      <c r="E98" s="28">
        <f>C98*0.95</f>
        <v>467210</v>
      </c>
      <c r="F98" s="93">
        <f>C98*0.91</f>
        <v>447538</v>
      </c>
      <c r="H98" s="42"/>
      <c r="I98" s="42"/>
      <c r="J98" s="81"/>
      <c r="M98" s="123"/>
    </row>
    <row r="99" spans="1:19">
      <c r="A99" s="35">
        <v>5396</v>
      </c>
      <c r="B99" s="25" t="s">
        <v>76</v>
      </c>
      <c r="C99" s="99">
        <v>539500</v>
      </c>
      <c r="D99" s="98"/>
      <c r="E99" s="28">
        <f>C99*0.95</f>
        <v>512525</v>
      </c>
      <c r="F99" s="93">
        <f>C99*0.91</f>
        <v>490945</v>
      </c>
      <c r="H99" s="42"/>
      <c r="I99" s="42"/>
      <c r="J99" s="81"/>
      <c r="M99" s="123"/>
    </row>
    <row r="100" spans="1:19">
      <c r="A100" s="35">
        <v>5398</v>
      </c>
      <c r="B100" s="25" t="s">
        <v>77</v>
      </c>
      <c r="C100" s="99">
        <v>596200</v>
      </c>
      <c r="D100" s="98"/>
      <c r="E100" s="28">
        <f>C100*0.95</f>
        <v>566390</v>
      </c>
      <c r="F100" s="93">
        <f>C100*0.91</f>
        <v>542542</v>
      </c>
      <c r="H100" s="42"/>
      <c r="I100" s="42"/>
      <c r="J100" s="81"/>
      <c r="M100" s="123"/>
    </row>
    <row r="101" spans="1:19">
      <c r="A101" s="35">
        <v>5399</v>
      </c>
      <c r="B101" s="25" t="s">
        <v>79</v>
      </c>
      <c r="C101" s="99">
        <v>722500</v>
      </c>
      <c r="D101" s="98"/>
      <c r="E101" s="28">
        <f>C101*0.95</f>
        <v>686375</v>
      </c>
      <c r="F101" s="93">
        <f>C101*0.91</f>
        <v>657475</v>
      </c>
      <c r="H101" s="42"/>
      <c r="I101" s="42"/>
      <c r="J101" s="81"/>
      <c r="M101" s="123"/>
    </row>
    <row r="102" spans="1:19">
      <c r="A102" s="35"/>
      <c r="B102" s="30"/>
      <c r="C102" s="82"/>
      <c r="D102" s="83"/>
      <c r="E102" s="33"/>
      <c r="F102" s="85"/>
      <c r="H102" s="42"/>
      <c r="I102" s="42"/>
      <c r="J102" s="81"/>
      <c r="M102" s="123"/>
    </row>
    <row r="103" spans="1:19">
      <c r="A103" s="35">
        <v>1251</v>
      </c>
      <c r="B103" s="25" t="s">
        <v>80</v>
      </c>
      <c r="C103" s="99">
        <v>339700</v>
      </c>
      <c r="D103" s="93"/>
      <c r="E103" s="28">
        <f>C103*0.95</f>
        <v>322715</v>
      </c>
      <c r="F103" s="93">
        <f>C103*0.91</f>
        <v>309127</v>
      </c>
      <c r="H103" s="42"/>
      <c r="I103" s="42"/>
      <c r="J103" s="81"/>
      <c r="M103" s="123"/>
    </row>
    <row r="104" spans="1:19">
      <c r="A104" s="35">
        <v>1253</v>
      </c>
      <c r="B104" s="25" t="s">
        <v>96</v>
      </c>
      <c r="C104" s="99">
        <v>399700</v>
      </c>
      <c r="D104" s="93"/>
      <c r="E104" s="28">
        <f>C104*0.95</f>
        <v>379715</v>
      </c>
      <c r="F104" s="93">
        <f>C104*0.91</f>
        <v>363727</v>
      </c>
      <c r="H104" s="42"/>
      <c r="I104" s="42"/>
      <c r="J104" s="81"/>
      <c r="M104" s="123"/>
    </row>
    <row r="105" spans="1:19" ht="12" thickBot="1">
      <c r="B105" s="30"/>
      <c r="C105" s="82"/>
      <c r="D105" s="83"/>
      <c r="E105" s="33"/>
      <c r="F105" s="85"/>
      <c r="J105" s="207"/>
      <c r="M105" s="123"/>
    </row>
    <row r="106" spans="1:19" ht="12" thickBot="1">
      <c r="B106" s="30"/>
      <c r="C106" s="85"/>
      <c r="D106" s="83"/>
      <c r="E106" s="257" t="s">
        <v>63</v>
      </c>
      <c r="F106" s="258"/>
      <c r="J106" s="207"/>
      <c r="M106" s="123"/>
    </row>
    <row r="107" spans="1:19" ht="12" thickBot="1">
      <c r="B107" s="30"/>
      <c r="C107" s="85"/>
      <c r="D107" s="83"/>
      <c r="E107" s="259">
        <v>0.05</v>
      </c>
      <c r="F107" s="258"/>
      <c r="J107" s="207"/>
      <c r="M107" s="123"/>
    </row>
    <row r="108" spans="1:19">
      <c r="A108" s="35">
        <v>6190</v>
      </c>
      <c r="B108" s="25" t="s">
        <v>64</v>
      </c>
      <c r="C108" s="97">
        <v>1413300</v>
      </c>
      <c r="D108" s="98"/>
      <c r="E108" s="260">
        <f>C108*0.95</f>
        <v>1342635</v>
      </c>
      <c r="F108" s="261"/>
      <c r="J108" s="207"/>
      <c r="M108" s="123"/>
    </row>
    <row r="109" spans="1:19">
      <c r="B109" s="30"/>
      <c r="C109" s="82"/>
      <c r="D109" s="83"/>
      <c r="E109" s="33"/>
      <c r="F109" s="85"/>
      <c r="J109" s="207"/>
      <c r="M109" s="123"/>
    </row>
    <row r="110" spans="1:19">
      <c r="B110" s="264" t="s">
        <v>65</v>
      </c>
      <c r="C110" s="264"/>
      <c r="D110" s="264"/>
      <c r="E110" s="264"/>
      <c r="F110" s="264"/>
      <c r="G110" s="56"/>
      <c r="K110" s="149"/>
      <c r="L110" s="210"/>
      <c r="M110" s="123"/>
      <c r="S110" s="125"/>
    </row>
    <row r="111" spans="1:19" s="49" customFormat="1">
      <c r="A111" s="109"/>
      <c r="B111" s="30"/>
      <c r="C111" s="82"/>
      <c r="D111" s="83"/>
      <c r="E111" s="41"/>
      <c r="F111" s="41"/>
      <c r="G111" s="41"/>
      <c r="K111" s="204"/>
    </row>
    <row r="112" spans="1:19">
      <c r="A112" s="109">
        <v>1091</v>
      </c>
      <c r="B112" s="25" t="s">
        <v>17</v>
      </c>
      <c r="C112" s="97">
        <v>179500</v>
      </c>
      <c r="D112" s="98"/>
      <c r="E112" s="28"/>
      <c r="F112" s="93"/>
      <c r="G112" s="86"/>
      <c r="H112" s="42"/>
      <c r="I112" s="42"/>
      <c r="J112" s="81"/>
      <c r="M112" s="123"/>
      <c r="S112" s="125"/>
    </row>
    <row r="113" spans="1:19">
      <c r="A113" s="109">
        <v>1093</v>
      </c>
      <c r="B113" s="25" t="s">
        <v>18</v>
      </c>
      <c r="C113" s="97">
        <v>190400</v>
      </c>
      <c r="D113" s="98"/>
      <c r="E113" s="28"/>
      <c r="F113" s="93"/>
      <c r="G113" s="86"/>
      <c r="H113" s="42"/>
      <c r="I113" s="42"/>
      <c r="J113" s="81"/>
      <c r="M113" s="123"/>
      <c r="S113" s="125"/>
    </row>
    <row r="114" spans="1:19">
      <c r="A114" s="109">
        <v>1092</v>
      </c>
      <c r="B114" s="25" t="s">
        <v>19</v>
      </c>
      <c r="C114" s="97">
        <v>190500</v>
      </c>
      <c r="D114" s="98"/>
      <c r="E114" s="28"/>
      <c r="F114" s="93"/>
      <c r="G114" s="86"/>
      <c r="H114" s="42"/>
      <c r="I114" s="42"/>
      <c r="J114" s="81"/>
      <c r="M114" s="123"/>
      <c r="S114" s="125"/>
    </row>
    <row r="115" spans="1:19">
      <c r="A115" s="109">
        <v>1094</v>
      </c>
      <c r="B115" s="25" t="s">
        <v>20</v>
      </c>
      <c r="C115" s="97">
        <v>200500</v>
      </c>
      <c r="D115" s="98"/>
      <c r="E115" s="28"/>
      <c r="F115" s="93"/>
      <c r="G115" s="86"/>
      <c r="H115" s="42"/>
      <c r="I115" s="42"/>
      <c r="J115" s="81"/>
      <c r="K115" s="149"/>
      <c r="L115" s="210"/>
      <c r="M115" s="123"/>
      <c r="S115" s="125"/>
    </row>
    <row r="116" spans="1:19">
      <c r="B116" s="30"/>
      <c r="C116" s="82"/>
      <c r="D116" s="83"/>
      <c r="E116" s="33"/>
      <c r="F116" s="85"/>
      <c r="G116" s="86"/>
      <c r="H116" s="42"/>
      <c r="I116" s="42"/>
      <c r="J116" s="81"/>
      <c r="K116" s="149"/>
      <c r="L116" s="210"/>
      <c r="M116" s="123"/>
      <c r="S116" s="125"/>
    </row>
    <row r="117" spans="1:19">
      <c r="A117" s="35">
        <v>7401</v>
      </c>
      <c r="B117" s="25" t="s">
        <v>24</v>
      </c>
      <c r="C117" s="99">
        <v>416900</v>
      </c>
      <c r="D117" s="98"/>
      <c r="E117" s="37"/>
      <c r="F117" s="28"/>
      <c r="G117" s="86"/>
      <c r="H117" s="42"/>
      <c r="I117" s="42"/>
      <c r="J117" s="81"/>
      <c r="K117" s="149"/>
      <c r="L117" s="210"/>
      <c r="M117" s="123"/>
      <c r="S117" s="125"/>
    </row>
    <row r="118" spans="1:19">
      <c r="A118" s="35">
        <v>7441</v>
      </c>
      <c r="B118" s="25" t="s">
        <v>25</v>
      </c>
      <c r="C118" s="99">
        <v>456200</v>
      </c>
      <c r="D118" s="98"/>
      <c r="E118" s="37"/>
      <c r="F118" s="28"/>
      <c r="G118" s="86"/>
      <c r="H118" s="42"/>
      <c r="I118" s="42"/>
      <c r="J118" s="81"/>
      <c r="K118" s="149"/>
      <c r="L118" s="210"/>
      <c r="M118" s="123"/>
      <c r="S118" s="125"/>
    </row>
    <row r="119" spans="1:19" s="3" customFormat="1" ht="12" thickBot="1">
      <c r="A119" s="109"/>
      <c r="B119" s="30"/>
      <c r="C119" s="85"/>
      <c r="D119" s="83"/>
      <c r="E119" s="33"/>
      <c r="F119" s="85"/>
      <c r="G119" s="86"/>
      <c r="H119" s="4"/>
      <c r="I119" s="4"/>
      <c r="J119" s="4"/>
      <c r="K119" s="149"/>
      <c r="L119" s="210"/>
      <c r="S119" s="88"/>
    </row>
    <row r="120" spans="1:19" s="127" customFormat="1" ht="12" thickBot="1">
      <c r="A120" s="35"/>
      <c r="B120" s="59"/>
      <c r="C120" s="48"/>
      <c r="D120" s="59"/>
      <c r="E120" s="38" t="s">
        <v>27</v>
      </c>
      <c r="F120" s="38" t="s">
        <v>28</v>
      </c>
      <c r="G120" s="60"/>
      <c r="H120" s="75"/>
      <c r="I120" s="75"/>
      <c r="J120" s="4"/>
      <c r="K120" s="149"/>
      <c r="L120" s="210"/>
      <c r="S120" s="90"/>
    </row>
    <row r="121" spans="1:19">
      <c r="A121" s="35">
        <v>5603</v>
      </c>
      <c r="B121" s="53" t="s">
        <v>66</v>
      </c>
      <c r="C121" s="97">
        <v>360300</v>
      </c>
      <c r="D121" s="93"/>
      <c r="E121" s="37">
        <f>C121*0.96</f>
        <v>345888</v>
      </c>
      <c r="F121" s="28">
        <f>C121*0.93</f>
        <v>335079</v>
      </c>
      <c r="G121" s="124"/>
      <c r="H121" s="42"/>
      <c r="I121" s="42"/>
      <c r="J121" s="115"/>
      <c r="M121" s="123"/>
    </row>
    <row r="122" spans="1:19">
      <c r="A122" s="35">
        <v>5601</v>
      </c>
      <c r="B122" s="53" t="s">
        <v>67</v>
      </c>
      <c r="C122" s="97">
        <v>363400</v>
      </c>
      <c r="D122" s="93"/>
      <c r="E122" s="37">
        <f t="shared" ref="E122:E142" si="4">C122*0.96</f>
        <v>348864</v>
      </c>
      <c r="F122" s="28">
        <f t="shared" ref="F122:F142" si="5">C122*0.93</f>
        <v>337962</v>
      </c>
      <c r="G122" s="41"/>
      <c r="H122" s="124"/>
      <c r="I122" s="124"/>
      <c r="J122" s="124"/>
      <c r="M122" s="123"/>
    </row>
    <row r="123" spans="1:19" s="126" customFormat="1">
      <c r="A123" s="35">
        <v>5611</v>
      </c>
      <c r="B123" s="25" t="s">
        <v>68</v>
      </c>
      <c r="C123" s="47">
        <v>435500</v>
      </c>
      <c r="D123" s="93">
        <f>C123-J123</f>
        <v>425500</v>
      </c>
      <c r="E123" s="37">
        <f t="shared" si="4"/>
        <v>418080</v>
      </c>
      <c r="F123" s="28">
        <f t="shared" si="5"/>
        <v>405015</v>
      </c>
      <c r="G123" s="41"/>
      <c r="H123" s="208">
        <f>A123</f>
        <v>5611</v>
      </c>
      <c r="I123" s="208">
        <v>2015</v>
      </c>
      <c r="J123" s="209">
        <v>10000</v>
      </c>
      <c r="K123" s="204"/>
    </row>
    <row r="124" spans="1:19" s="5" customFormat="1">
      <c r="A124" s="48"/>
      <c r="B124" s="54"/>
      <c r="C124" s="65"/>
      <c r="D124" s="85"/>
      <c r="E124" s="37"/>
      <c r="F124" s="28"/>
      <c r="G124" s="33"/>
      <c r="H124" s="42"/>
      <c r="I124" s="42"/>
      <c r="J124" s="81"/>
      <c r="K124" s="211"/>
      <c r="L124" s="4"/>
    </row>
    <row r="125" spans="1:19">
      <c r="A125" s="35">
        <v>7494</v>
      </c>
      <c r="B125" s="25" t="s">
        <v>29</v>
      </c>
      <c r="C125" s="99">
        <v>240100</v>
      </c>
      <c r="D125" s="98"/>
      <c r="E125" s="37">
        <f t="shared" si="4"/>
        <v>230496</v>
      </c>
      <c r="F125" s="28">
        <f t="shared" si="5"/>
        <v>223293</v>
      </c>
      <c r="H125" s="42"/>
      <c r="I125" s="42"/>
      <c r="J125" s="115"/>
      <c r="M125" s="123"/>
    </row>
    <row r="126" spans="1:19">
      <c r="A126" s="35">
        <v>7493</v>
      </c>
      <c r="B126" s="39" t="s">
        <v>30</v>
      </c>
      <c r="C126" s="99">
        <v>260300</v>
      </c>
      <c r="D126" s="98"/>
      <c r="E126" s="37">
        <f t="shared" si="4"/>
        <v>249888</v>
      </c>
      <c r="F126" s="28">
        <f t="shared" si="5"/>
        <v>242079</v>
      </c>
      <c r="H126" s="124"/>
      <c r="I126" s="124"/>
      <c r="J126" s="124"/>
      <c r="M126" s="123"/>
    </row>
    <row r="127" spans="1:19">
      <c r="A127" s="35">
        <v>7497</v>
      </c>
      <c r="B127" s="25" t="s">
        <v>31</v>
      </c>
      <c r="C127" s="99">
        <v>290700</v>
      </c>
      <c r="D127" s="98"/>
      <c r="E127" s="37">
        <f t="shared" si="4"/>
        <v>279072</v>
      </c>
      <c r="F127" s="28">
        <f t="shared" si="5"/>
        <v>270351</v>
      </c>
      <c r="H127" s="124"/>
      <c r="I127" s="124"/>
      <c r="J127" s="124"/>
      <c r="M127" s="123"/>
    </row>
    <row r="128" spans="1:19">
      <c r="A128" s="35">
        <v>7495</v>
      </c>
      <c r="B128" s="25" t="s">
        <v>32</v>
      </c>
      <c r="C128" s="99">
        <v>302800</v>
      </c>
      <c r="D128" s="98"/>
      <c r="E128" s="37">
        <f t="shared" si="4"/>
        <v>290688</v>
      </c>
      <c r="F128" s="28">
        <f t="shared" si="5"/>
        <v>281604</v>
      </c>
      <c r="H128" s="42"/>
      <c r="I128" s="42"/>
      <c r="J128" s="81"/>
      <c r="M128" s="123"/>
    </row>
    <row r="129" spans="1:15" s="3" customFormat="1">
      <c r="A129" s="35"/>
      <c r="B129" s="68"/>
      <c r="C129" s="85"/>
      <c r="D129" s="83"/>
      <c r="E129" s="37"/>
      <c r="F129" s="28"/>
      <c r="H129" s="4"/>
      <c r="I129" s="4"/>
      <c r="J129" s="4"/>
      <c r="K129" s="204"/>
      <c r="L129" s="49"/>
    </row>
    <row r="130" spans="1:15" s="126" customFormat="1">
      <c r="A130" s="35">
        <v>6981</v>
      </c>
      <c r="B130" s="25" t="s">
        <v>33</v>
      </c>
      <c r="C130" s="99">
        <v>487300</v>
      </c>
      <c r="D130" s="40">
        <f>C130-J130</f>
        <v>472300</v>
      </c>
      <c r="E130" s="37">
        <f t="shared" si="4"/>
        <v>467808</v>
      </c>
      <c r="F130" s="28">
        <f t="shared" si="5"/>
        <v>453189</v>
      </c>
      <c r="G130" s="41"/>
      <c r="H130" s="208">
        <f>A130</f>
        <v>6981</v>
      </c>
      <c r="I130" s="208">
        <v>2015</v>
      </c>
      <c r="J130" s="209">
        <v>15000</v>
      </c>
      <c r="K130" s="204"/>
    </row>
    <row r="131" spans="1:15" s="126" customFormat="1">
      <c r="A131" s="35">
        <v>6980</v>
      </c>
      <c r="B131" s="25" t="s">
        <v>34</v>
      </c>
      <c r="C131" s="99">
        <v>549500</v>
      </c>
      <c r="D131" s="40"/>
      <c r="E131" s="37">
        <f t="shared" si="4"/>
        <v>527520</v>
      </c>
      <c r="F131" s="28">
        <f t="shared" si="5"/>
        <v>511035</v>
      </c>
      <c r="G131" s="41"/>
      <c r="H131" s="42"/>
      <c r="I131" s="42"/>
      <c r="J131" s="81"/>
      <c r="K131" s="204"/>
    </row>
    <row r="132" spans="1:15" s="126" customFormat="1">
      <c r="A132" s="35">
        <v>6987</v>
      </c>
      <c r="B132" s="25" t="s">
        <v>35</v>
      </c>
      <c r="C132" s="99">
        <v>617400</v>
      </c>
      <c r="D132" s="40"/>
      <c r="E132" s="37">
        <f t="shared" si="4"/>
        <v>592704</v>
      </c>
      <c r="F132" s="28">
        <f t="shared" si="5"/>
        <v>574182</v>
      </c>
      <c r="G132" s="41"/>
      <c r="H132" s="42"/>
      <c r="I132" s="42"/>
      <c r="J132" s="81"/>
      <c r="K132" s="204"/>
    </row>
    <row r="133" spans="1:15" s="126" customFormat="1">
      <c r="A133" s="35">
        <v>6986</v>
      </c>
      <c r="B133" s="25" t="s">
        <v>36</v>
      </c>
      <c r="C133" s="99">
        <v>638000</v>
      </c>
      <c r="D133" s="40">
        <f>C133-J133</f>
        <v>613000</v>
      </c>
      <c r="E133" s="37">
        <f t="shared" si="4"/>
        <v>612480</v>
      </c>
      <c r="F133" s="28">
        <f t="shared" si="5"/>
        <v>593340</v>
      </c>
      <c r="G133" s="41"/>
      <c r="H133" s="208">
        <f>A133</f>
        <v>6986</v>
      </c>
      <c r="I133" s="208">
        <v>2015</v>
      </c>
      <c r="J133" s="209">
        <v>25000</v>
      </c>
      <c r="K133" s="204"/>
    </row>
    <row r="134" spans="1:15" s="3" customFormat="1">
      <c r="A134" s="35"/>
      <c r="B134" s="30"/>
      <c r="C134" s="85"/>
      <c r="D134" s="83"/>
      <c r="E134" s="37"/>
      <c r="F134" s="28"/>
      <c r="G134" s="69"/>
      <c r="H134" s="42"/>
      <c r="I134" s="42"/>
      <c r="J134" s="115"/>
      <c r="K134" s="204"/>
      <c r="L134" s="49"/>
    </row>
    <row r="135" spans="1:15" s="126" customFormat="1">
      <c r="A135" s="35">
        <v>7986</v>
      </c>
      <c r="B135" s="25" t="s">
        <v>37</v>
      </c>
      <c r="C135" s="99">
        <v>762200</v>
      </c>
      <c r="D135" s="44"/>
      <c r="E135" s="37">
        <f t="shared" si="4"/>
        <v>731712</v>
      </c>
      <c r="F135" s="28">
        <f t="shared" si="5"/>
        <v>708846</v>
      </c>
      <c r="G135" s="41"/>
      <c r="H135" s="116"/>
      <c r="I135" s="116"/>
      <c r="J135" s="117"/>
      <c r="K135" s="204"/>
    </row>
    <row r="136" spans="1:15" s="124" customFormat="1">
      <c r="A136" s="35">
        <v>7983</v>
      </c>
      <c r="B136" s="25" t="s">
        <v>38</v>
      </c>
      <c r="C136" s="99">
        <v>824800</v>
      </c>
      <c r="D136" s="44"/>
      <c r="E136" s="37">
        <f t="shared" si="4"/>
        <v>791808</v>
      </c>
      <c r="F136" s="28">
        <f t="shared" si="5"/>
        <v>767064</v>
      </c>
      <c r="G136" s="41"/>
      <c r="H136" s="116"/>
      <c r="I136" s="116"/>
      <c r="J136" s="117"/>
      <c r="K136" s="211"/>
    </row>
    <row r="137" spans="1:15" s="3" customFormat="1">
      <c r="A137" s="109"/>
      <c r="B137" s="2"/>
      <c r="C137" s="2"/>
      <c r="D137" s="2"/>
      <c r="E137" s="37"/>
      <c r="F137" s="28"/>
      <c r="H137" s="4"/>
      <c r="I137" s="118"/>
      <c r="J137" s="118"/>
      <c r="K137" s="204"/>
      <c r="L137" s="49"/>
      <c r="M137" s="88"/>
    </row>
    <row r="138" spans="1:15" s="126" customFormat="1">
      <c r="A138" s="35">
        <v>2201</v>
      </c>
      <c r="B138" s="25" t="s">
        <v>41</v>
      </c>
      <c r="C138" s="47">
        <v>201000</v>
      </c>
      <c r="D138" s="98"/>
      <c r="E138" s="37">
        <f t="shared" si="4"/>
        <v>192960</v>
      </c>
      <c r="F138" s="28">
        <f t="shared" si="5"/>
        <v>186930</v>
      </c>
      <c r="G138" s="123"/>
      <c r="H138" s="42"/>
      <c r="I138" s="42"/>
      <c r="J138" s="81"/>
      <c r="K138" s="206"/>
    </row>
    <row r="139" spans="1:15" s="126" customFormat="1">
      <c r="A139" s="35">
        <v>2202</v>
      </c>
      <c r="B139" s="25" t="s">
        <v>42</v>
      </c>
      <c r="C139" s="47">
        <v>210700</v>
      </c>
      <c r="D139" s="98"/>
      <c r="E139" s="37">
        <f t="shared" si="4"/>
        <v>202272</v>
      </c>
      <c r="F139" s="28">
        <f t="shared" si="5"/>
        <v>195951</v>
      </c>
      <c r="G139" s="123"/>
      <c r="H139" s="42"/>
      <c r="I139" s="42"/>
      <c r="J139" s="81"/>
      <c r="K139" s="206"/>
    </row>
    <row r="140" spans="1:15">
      <c r="E140" s="37"/>
      <c r="F140" s="28"/>
      <c r="H140" s="4"/>
      <c r="I140" s="118"/>
      <c r="J140" s="118"/>
    </row>
    <row r="141" spans="1:15" s="126" customFormat="1">
      <c r="A141" s="35">
        <v>8107</v>
      </c>
      <c r="B141" s="25" t="s">
        <v>39</v>
      </c>
      <c r="C141" s="99">
        <v>556000</v>
      </c>
      <c r="D141" s="98"/>
      <c r="E141" s="37">
        <f t="shared" si="4"/>
        <v>533760</v>
      </c>
      <c r="F141" s="28">
        <f t="shared" si="5"/>
        <v>517080</v>
      </c>
      <c r="H141" s="4"/>
      <c r="I141" s="118"/>
      <c r="J141" s="118"/>
      <c r="K141" s="212"/>
      <c r="L141" s="213"/>
      <c r="M141" s="75"/>
      <c r="N141" s="75"/>
      <c r="O141" s="49"/>
    </row>
    <row r="142" spans="1:15" s="126" customFormat="1">
      <c r="A142" s="35">
        <v>8127</v>
      </c>
      <c r="B142" s="25" t="s">
        <v>40</v>
      </c>
      <c r="C142" s="99">
        <v>686600</v>
      </c>
      <c r="D142" s="45"/>
      <c r="E142" s="37">
        <f t="shared" si="4"/>
        <v>659136</v>
      </c>
      <c r="F142" s="28">
        <f t="shared" si="5"/>
        <v>638538</v>
      </c>
      <c r="H142" s="4"/>
      <c r="I142" s="118"/>
      <c r="J142" s="118"/>
      <c r="K142" s="212"/>
      <c r="L142" s="213"/>
      <c r="M142" s="75"/>
      <c r="N142" s="75"/>
      <c r="O142" s="49"/>
    </row>
    <row r="143" spans="1:15" s="3" customFormat="1" ht="12" thickBot="1">
      <c r="A143" s="35"/>
      <c r="B143" s="30"/>
      <c r="C143" s="91"/>
      <c r="D143" s="85"/>
      <c r="E143" s="33"/>
      <c r="F143" s="85"/>
      <c r="H143" s="4"/>
      <c r="I143" s="118"/>
      <c r="J143" s="118"/>
      <c r="K143" s="204"/>
      <c r="L143" s="49"/>
    </row>
    <row r="144" spans="1:15" ht="12" thickBot="1">
      <c r="E144" s="38" t="s">
        <v>44</v>
      </c>
      <c r="F144" s="38" t="s">
        <v>69</v>
      </c>
      <c r="H144" s="4"/>
      <c r="I144" s="118"/>
      <c r="J144" s="118"/>
      <c r="K144" s="149"/>
    </row>
    <row r="145" spans="1:19">
      <c r="A145" s="109">
        <v>1080</v>
      </c>
      <c r="B145" s="25" t="s">
        <v>70</v>
      </c>
      <c r="C145" s="99">
        <v>198800</v>
      </c>
      <c r="D145" s="98">
        <f>C145-J145</f>
        <v>193800</v>
      </c>
      <c r="E145" s="28">
        <f>C145*0.95</f>
        <v>188860</v>
      </c>
      <c r="F145" s="93">
        <f>C145*0.92</f>
        <v>182896</v>
      </c>
      <c r="G145" s="86"/>
      <c r="H145" s="208">
        <f>A145</f>
        <v>1080</v>
      </c>
      <c r="I145" s="208">
        <v>2015</v>
      </c>
      <c r="J145" s="209">
        <v>5000</v>
      </c>
      <c r="M145" s="123"/>
      <c r="S145" s="125"/>
    </row>
    <row r="146" spans="1:19">
      <c r="A146" s="109">
        <v>1081</v>
      </c>
      <c r="B146" s="25" t="s">
        <v>71</v>
      </c>
      <c r="C146" s="99">
        <v>217200</v>
      </c>
      <c r="D146" s="98">
        <f>C146-J146</f>
        <v>207200</v>
      </c>
      <c r="E146" s="28">
        <f>C146*0.95</f>
        <v>206340</v>
      </c>
      <c r="F146" s="93">
        <f>C146*0.92</f>
        <v>199824</v>
      </c>
      <c r="G146" s="86"/>
      <c r="H146" s="208">
        <f>A146</f>
        <v>1081</v>
      </c>
      <c r="I146" s="208">
        <v>2015</v>
      </c>
      <c r="J146" s="209">
        <v>10000</v>
      </c>
      <c r="M146" s="123"/>
      <c r="S146" s="125"/>
    </row>
    <row r="147" spans="1:19">
      <c r="A147" s="109">
        <v>1083</v>
      </c>
      <c r="B147" s="25" t="s">
        <v>72</v>
      </c>
      <c r="C147" s="99">
        <v>229000</v>
      </c>
      <c r="D147" s="98">
        <f>C147-J147</f>
        <v>217000</v>
      </c>
      <c r="E147" s="28">
        <f>C147*0.95</f>
        <v>217550</v>
      </c>
      <c r="F147" s="93">
        <f>C147*0.92</f>
        <v>210680</v>
      </c>
      <c r="G147" s="86"/>
      <c r="H147" s="208">
        <f>A147</f>
        <v>1083</v>
      </c>
      <c r="I147" s="208">
        <v>2015</v>
      </c>
      <c r="J147" s="209">
        <v>12000</v>
      </c>
      <c r="M147" s="123"/>
      <c r="S147" s="125"/>
    </row>
    <row r="148" spans="1:19" s="3" customFormat="1" ht="12" thickBot="1">
      <c r="A148" s="14"/>
      <c r="B148" s="110"/>
      <c r="C148" s="48"/>
      <c r="D148" s="14"/>
      <c r="E148" s="22"/>
      <c r="F148" s="76"/>
      <c r="H148" s="4"/>
      <c r="I148" s="4"/>
      <c r="J148" s="118"/>
      <c r="K148" s="204"/>
      <c r="L148" s="49"/>
    </row>
    <row r="149" spans="1:19" ht="12" thickBot="1">
      <c r="A149" s="14"/>
      <c r="B149" s="110"/>
      <c r="C149" s="48"/>
      <c r="D149" s="14"/>
      <c r="E149" s="38" t="s">
        <v>44</v>
      </c>
      <c r="F149" s="38" t="s">
        <v>45</v>
      </c>
      <c r="H149" s="4"/>
      <c r="I149" s="4"/>
      <c r="J149" s="118"/>
      <c r="M149" s="123"/>
    </row>
    <row r="150" spans="1:19">
      <c r="A150" s="35">
        <v>2592</v>
      </c>
      <c r="B150" s="25" t="s">
        <v>46</v>
      </c>
      <c r="C150" s="99">
        <v>323100</v>
      </c>
      <c r="D150" s="98"/>
      <c r="E150" s="28">
        <f>C150*0.95</f>
        <v>306945</v>
      </c>
      <c r="F150" s="93">
        <f>C150*0.91</f>
        <v>294021</v>
      </c>
      <c r="G150" s="69"/>
      <c r="H150" s="42"/>
      <c r="I150" s="42"/>
      <c r="J150" s="81"/>
      <c r="M150" s="123"/>
    </row>
    <row r="151" spans="1:19" s="126" customFormat="1">
      <c r="A151" s="35">
        <v>2593</v>
      </c>
      <c r="B151" s="25" t="s">
        <v>47</v>
      </c>
      <c r="C151" s="99">
        <v>362700</v>
      </c>
      <c r="D151" s="98"/>
      <c r="E151" s="28">
        <f t="shared" ref="E151:E176" si="6">C151*0.95</f>
        <v>344565</v>
      </c>
      <c r="F151" s="93">
        <f t="shared" ref="F151:F176" si="7">C151*0.91</f>
        <v>330057</v>
      </c>
      <c r="G151" s="69"/>
      <c r="H151" s="42"/>
      <c r="I151" s="42"/>
      <c r="J151" s="81"/>
      <c r="K151" s="211"/>
    </row>
    <row r="152" spans="1:19">
      <c r="A152" s="35">
        <v>2594</v>
      </c>
      <c r="B152" s="25" t="s">
        <v>48</v>
      </c>
      <c r="C152" s="99">
        <v>393100</v>
      </c>
      <c r="D152" s="98"/>
      <c r="E152" s="28">
        <f t="shared" si="6"/>
        <v>373445</v>
      </c>
      <c r="F152" s="93">
        <f t="shared" si="7"/>
        <v>357721</v>
      </c>
      <c r="G152" s="69"/>
      <c r="H152" s="42"/>
      <c r="I152" s="42"/>
      <c r="J152" s="81"/>
      <c r="K152" s="211"/>
      <c r="M152" s="123"/>
    </row>
    <row r="153" spans="1:19">
      <c r="A153" s="35">
        <v>2590</v>
      </c>
      <c r="B153" s="25" t="s">
        <v>49</v>
      </c>
      <c r="C153" s="99">
        <v>429700</v>
      </c>
      <c r="D153" s="98"/>
      <c r="E153" s="28">
        <f t="shared" si="6"/>
        <v>408215</v>
      </c>
      <c r="F153" s="93">
        <f t="shared" si="7"/>
        <v>391027</v>
      </c>
      <c r="G153" s="69"/>
      <c r="H153" s="42"/>
      <c r="I153" s="42"/>
      <c r="J153" s="81"/>
      <c r="K153" s="211"/>
      <c r="M153" s="123"/>
    </row>
    <row r="154" spans="1:19">
      <c r="A154" s="35">
        <v>2595</v>
      </c>
      <c r="B154" s="25" t="s">
        <v>50</v>
      </c>
      <c r="C154" s="99">
        <v>450500</v>
      </c>
      <c r="D154" s="98">
        <f>C154-J154</f>
        <v>400500</v>
      </c>
      <c r="E154" s="28">
        <f t="shared" si="6"/>
        <v>427975</v>
      </c>
      <c r="F154" s="93">
        <f t="shared" si="7"/>
        <v>409955</v>
      </c>
      <c r="G154" s="69"/>
      <c r="H154" s="208">
        <v>2595</v>
      </c>
      <c r="I154" s="208">
        <v>2015</v>
      </c>
      <c r="J154" s="209">
        <v>50000</v>
      </c>
      <c r="K154" s="211"/>
      <c r="M154" s="123"/>
    </row>
    <row r="155" spans="1:19" s="3" customFormat="1">
      <c r="A155" s="35"/>
      <c r="B155" s="30"/>
      <c r="C155" s="85"/>
      <c r="D155" s="83"/>
      <c r="E155" s="28"/>
      <c r="F155" s="93"/>
      <c r="G155" s="69"/>
      <c r="H155" s="4"/>
      <c r="I155" s="118"/>
      <c r="J155" s="118"/>
      <c r="K155" s="204"/>
      <c r="L155" s="49"/>
    </row>
    <row r="156" spans="1:19" s="126" customFormat="1">
      <c r="A156" s="48">
        <v>1784</v>
      </c>
      <c r="B156" s="25" t="s">
        <v>51</v>
      </c>
      <c r="C156" s="99">
        <v>233300</v>
      </c>
      <c r="D156" s="98"/>
      <c r="E156" s="28">
        <f t="shared" si="6"/>
        <v>221635</v>
      </c>
      <c r="F156" s="93">
        <f t="shared" si="7"/>
        <v>212303</v>
      </c>
      <c r="H156" s="42"/>
      <c r="I156" s="42"/>
      <c r="J156" s="81"/>
      <c r="K156" s="204"/>
    </row>
    <row r="157" spans="1:19" s="126" customFormat="1">
      <c r="A157" s="48">
        <v>1797</v>
      </c>
      <c r="B157" s="25" t="s">
        <v>52</v>
      </c>
      <c r="C157" s="99">
        <v>244600</v>
      </c>
      <c r="D157" s="98"/>
      <c r="E157" s="28">
        <f t="shared" si="6"/>
        <v>232370</v>
      </c>
      <c r="F157" s="93">
        <f t="shared" si="7"/>
        <v>222586</v>
      </c>
      <c r="H157" s="42"/>
      <c r="I157" s="42"/>
      <c r="J157" s="81"/>
      <c r="K157" s="204"/>
    </row>
    <row r="158" spans="1:19" s="126" customFormat="1">
      <c r="A158" s="35">
        <v>1796</v>
      </c>
      <c r="B158" s="25" t="s">
        <v>53</v>
      </c>
      <c r="C158" s="99">
        <v>254600</v>
      </c>
      <c r="D158" s="98">
        <f>C158-J158</f>
        <v>244600</v>
      </c>
      <c r="E158" s="28">
        <f t="shared" si="6"/>
        <v>241870</v>
      </c>
      <c r="F158" s="93">
        <f t="shared" si="7"/>
        <v>231686</v>
      </c>
      <c r="H158" s="208">
        <f>A158</f>
        <v>1796</v>
      </c>
      <c r="I158" s="208">
        <v>2015</v>
      </c>
      <c r="J158" s="209">
        <v>10000</v>
      </c>
      <c r="K158" s="204"/>
    </row>
    <row r="159" spans="1:19" s="126" customFormat="1">
      <c r="A159" s="35">
        <v>1794</v>
      </c>
      <c r="B159" s="25" t="s">
        <v>54</v>
      </c>
      <c r="C159" s="99">
        <v>278900</v>
      </c>
      <c r="D159" s="98">
        <f>C159-J159</f>
        <v>265900</v>
      </c>
      <c r="E159" s="28">
        <f t="shared" si="6"/>
        <v>264955</v>
      </c>
      <c r="F159" s="93">
        <f t="shared" si="7"/>
        <v>253799</v>
      </c>
      <c r="H159" s="208">
        <f>A159</f>
        <v>1794</v>
      </c>
      <c r="I159" s="208">
        <v>2015</v>
      </c>
      <c r="J159" s="209">
        <v>13000</v>
      </c>
      <c r="K159" s="211"/>
    </row>
    <row r="160" spans="1:19" s="126" customFormat="1">
      <c r="A160" s="35">
        <v>1781</v>
      </c>
      <c r="B160" s="25" t="s">
        <v>55</v>
      </c>
      <c r="C160" s="102">
        <v>284500</v>
      </c>
      <c r="D160" s="98"/>
      <c r="E160" s="28">
        <f t="shared" si="6"/>
        <v>270275</v>
      </c>
      <c r="F160" s="93">
        <f t="shared" si="7"/>
        <v>258895</v>
      </c>
      <c r="H160" s="42"/>
      <c r="I160" s="42"/>
      <c r="J160" s="81"/>
      <c r="K160" s="211"/>
    </row>
    <row r="161" spans="1:13" s="126" customFormat="1">
      <c r="A161" s="35">
        <v>1782</v>
      </c>
      <c r="B161" s="53" t="s">
        <v>56</v>
      </c>
      <c r="C161" s="97">
        <v>297600</v>
      </c>
      <c r="D161" s="98"/>
      <c r="E161" s="28">
        <f t="shared" si="6"/>
        <v>282720</v>
      </c>
      <c r="F161" s="93">
        <f t="shared" si="7"/>
        <v>270816</v>
      </c>
      <c r="H161" s="42"/>
      <c r="I161" s="42"/>
      <c r="J161" s="81"/>
      <c r="K161" s="211"/>
    </row>
    <row r="162" spans="1:13">
      <c r="A162" s="35">
        <v>1783</v>
      </c>
      <c r="B162" s="53" t="s">
        <v>57</v>
      </c>
      <c r="C162" s="97">
        <v>323100</v>
      </c>
      <c r="D162" s="98"/>
      <c r="E162" s="28">
        <f t="shared" si="6"/>
        <v>306945</v>
      </c>
      <c r="F162" s="93">
        <f t="shared" si="7"/>
        <v>294021</v>
      </c>
      <c r="H162" s="42"/>
      <c r="I162" s="42"/>
      <c r="J162" s="81"/>
      <c r="K162" s="211"/>
      <c r="M162" s="123"/>
    </row>
    <row r="163" spans="1:13" s="3" customFormat="1">
      <c r="A163" s="35"/>
      <c r="B163" s="30"/>
      <c r="C163" s="85"/>
      <c r="D163" s="83"/>
      <c r="E163" s="28"/>
      <c r="F163" s="93"/>
      <c r="G163" s="69"/>
      <c r="H163" s="42"/>
      <c r="I163" s="42"/>
      <c r="J163" s="115"/>
      <c r="K163" s="204"/>
      <c r="L163" s="49"/>
    </row>
    <row r="164" spans="1:13">
      <c r="A164" s="35">
        <v>4493</v>
      </c>
      <c r="B164" s="25" t="s">
        <v>58</v>
      </c>
      <c r="C164" s="99">
        <v>336100</v>
      </c>
      <c r="D164" s="98"/>
      <c r="E164" s="28">
        <f t="shared" si="6"/>
        <v>319295</v>
      </c>
      <c r="F164" s="93">
        <f t="shared" si="7"/>
        <v>305851</v>
      </c>
      <c r="H164" s="42"/>
      <c r="I164" s="42"/>
      <c r="J164" s="81"/>
      <c r="M164" s="123"/>
    </row>
    <row r="165" spans="1:13" s="126" customFormat="1">
      <c r="A165" s="35">
        <v>4492</v>
      </c>
      <c r="B165" s="25" t="s">
        <v>59</v>
      </c>
      <c r="C165" s="99">
        <v>380100</v>
      </c>
      <c r="D165" s="98"/>
      <c r="E165" s="28">
        <f t="shared" si="6"/>
        <v>361095</v>
      </c>
      <c r="F165" s="93">
        <f t="shared" si="7"/>
        <v>345891</v>
      </c>
      <c r="G165" s="123"/>
      <c r="H165" s="42"/>
      <c r="I165" s="42"/>
      <c r="J165" s="81"/>
      <c r="K165" s="211"/>
    </row>
    <row r="166" spans="1:13" s="128" customFormat="1">
      <c r="A166" s="35">
        <v>4497</v>
      </c>
      <c r="B166" s="25" t="s">
        <v>62</v>
      </c>
      <c r="C166" s="99">
        <v>420900</v>
      </c>
      <c r="D166" s="98">
        <f>C166-J166</f>
        <v>395900</v>
      </c>
      <c r="E166" s="28">
        <f t="shared" si="6"/>
        <v>399855</v>
      </c>
      <c r="F166" s="93">
        <f t="shared" si="7"/>
        <v>383019</v>
      </c>
      <c r="G166" s="123"/>
      <c r="H166" s="208">
        <f>A166</f>
        <v>4497</v>
      </c>
      <c r="I166" s="208">
        <v>2015</v>
      </c>
      <c r="J166" s="209">
        <v>25000</v>
      </c>
      <c r="K166" s="202"/>
      <c r="L166" s="124"/>
    </row>
    <row r="167" spans="1:13" s="128" customFormat="1">
      <c r="A167" s="35">
        <v>4494</v>
      </c>
      <c r="B167" s="25" t="s">
        <v>73</v>
      </c>
      <c r="C167" s="99">
        <v>452400</v>
      </c>
      <c r="D167" s="98">
        <f>C167-J167</f>
        <v>427400</v>
      </c>
      <c r="E167" s="28">
        <f t="shared" si="6"/>
        <v>429780</v>
      </c>
      <c r="F167" s="93">
        <f t="shared" si="7"/>
        <v>411684</v>
      </c>
      <c r="G167" s="123"/>
      <c r="H167" s="208">
        <f>A167</f>
        <v>4494</v>
      </c>
      <c r="I167" s="208">
        <v>2015</v>
      </c>
      <c r="J167" s="209">
        <v>25000</v>
      </c>
      <c r="K167" s="202"/>
      <c r="L167" s="126"/>
    </row>
    <row r="168" spans="1:13" s="49" customFormat="1">
      <c r="A168" s="3"/>
      <c r="B168" s="3"/>
      <c r="C168" s="3"/>
      <c r="D168" s="3"/>
      <c r="E168" s="28"/>
      <c r="F168" s="93"/>
      <c r="G168" s="69"/>
      <c r="H168" s="42"/>
      <c r="I168" s="42"/>
      <c r="J168" s="115"/>
      <c r="K168" s="149"/>
    </row>
    <row r="169" spans="1:13">
      <c r="A169" s="35">
        <v>5392</v>
      </c>
      <c r="B169" s="25" t="s">
        <v>74</v>
      </c>
      <c r="C169" s="99">
        <v>449200</v>
      </c>
      <c r="D169" s="98">
        <f>C169-J169</f>
        <v>429200</v>
      </c>
      <c r="E169" s="28">
        <f t="shared" si="6"/>
        <v>426740</v>
      </c>
      <c r="F169" s="93">
        <f t="shared" si="7"/>
        <v>408772</v>
      </c>
      <c r="G169" s="41"/>
      <c r="H169" s="208">
        <f>A169</f>
        <v>5392</v>
      </c>
      <c r="I169" s="208">
        <v>2015</v>
      </c>
      <c r="J169" s="209">
        <v>20000</v>
      </c>
      <c r="M169" s="123"/>
    </row>
    <row r="170" spans="1:13" s="126" customFormat="1">
      <c r="A170" s="35">
        <v>5394</v>
      </c>
      <c r="B170" s="25" t="s">
        <v>75</v>
      </c>
      <c r="C170" s="99">
        <v>475000</v>
      </c>
      <c r="D170" s="98">
        <f>C170-J170</f>
        <v>475000</v>
      </c>
      <c r="E170" s="28">
        <f t="shared" si="6"/>
        <v>451250</v>
      </c>
      <c r="F170" s="93">
        <f t="shared" si="7"/>
        <v>432250</v>
      </c>
      <c r="G170" s="41"/>
      <c r="H170" s="42"/>
      <c r="I170" s="42"/>
      <c r="J170" s="81"/>
      <c r="K170" s="204"/>
    </row>
    <row r="171" spans="1:13" s="126" customFormat="1">
      <c r="A171" s="35">
        <v>5396</v>
      </c>
      <c r="B171" s="25" t="s">
        <v>76</v>
      </c>
      <c r="C171" s="99">
        <v>521100</v>
      </c>
      <c r="D171" s="98"/>
      <c r="E171" s="28">
        <f t="shared" si="6"/>
        <v>495045</v>
      </c>
      <c r="F171" s="93">
        <f t="shared" si="7"/>
        <v>474201</v>
      </c>
      <c r="G171" s="128"/>
      <c r="H171" s="42"/>
      <c r="I171" s="42"/>
      <c r="J171" s="81"/>
      <c r="K171" s="204"/>
    </row>
    <row r="172" spans="1:13" s="126" customFormat="1">
      <c r="A172" s="35">
        <v>5398</v>
      </c>
      <c r="B172" s="25" t="s">
        <v>77</v>
      </c>
      <c r="C172" s="99">
        <v>575900</v>
      </c>
      <c r="D172" s="98">
        <f>C172-J172</f>
        <v>575900</v>
      </c>
      <c r="E172" s="28">
        <f t="shared" si="6"/>
        <v>547105</v>
      </c>
      <c r="F172" s="93">
        <f t="shared" si="7"/>
        <v>524069</v>
      </c>
      <c r="G172" s="41"/>
      <c r="H172" s="42"/>
      <c r="I172" s="42"/>
      <c r="J172" s="81"/>
      <c r="K172" s="211" t="s">
        <v>78</v>
      </c>
    </row>
    <row r="173" spans="1:13" s="126" customFormat="1">
      <c r="A173" s="35">
        <v>5399</v>
      </c>
      <c r="B173" s="25" t="s">
        <v>79</v>
      </c>
      <c r="C173" s="99">
        <v>696500</v>
      </c>
      <c r="D173" s="98"/>
      <c r="E173" s="28">
        <f t="shared" si="6"/>
        <v>661675</v>
      </c>
      <c r="F173" s="93">
        <f t="shared" si="7"/>
        <v>633815</v>
      </c>
      <c r="G173" s="41"/>
      <c r="H173" s="42"/>
      <c r="I173" s="42"/>
      <c r="J173" s="81"/>
      <c r="K173" s="211"/>
    </row>
    <row r="174" spans="1:13" s="3" customFormat="1">
      <c r="A174" s="35"/>
      <c r="B174" s="30"/>
      <c r="C174" s="85"/>
      <c r="D174" s="83"/>
      <c r="E174" s="28"/>
      <c r="F174" s="93"/>
      <c r="G174" s="69"/>
      <c r="H174" s="42"/>
      <c r="I174" s="42"/>
      <c r="J174" s="115"/>
      <c r="K174" s="204"/>
      <c r="L174" s="49"/>
    </row>
    <row r="175" spans="1:13">
      <c r="A175" s="35">
        <v>1251</v>
      </c>
      <c r="B175" s="25" t="s">
        <v>80</v>
      </c>
      <c r="C175" s="99">
        <v>337700</v>
      </c>
      <c r="D175" s="93"/>
      <c r="E175" s="28">
        <f t="shared" si="6"/>
        <v>320815</v>
      </c>
      <c r="F175" s="93">
        <f t="shared" si="7"/>
        <v>307307</v>
      </c>
      <c r="G175" s="126"/>
      <c r="H175" s="42"/>
      <c r="I175" s="42"/>
      <c r="J175" s="81"/>
      <c r="K175" s="126"/>
      <c r="M175" s="123"/>
    </row>
    <row r="176" spans="1:13">
      <c r="A176" s="35">
        <v>1253</v>
      </c>
      <c r="B176" s="25" t="s">
        <v>81</v>
      </c>
      <c r="C176" s="99">
        <v>416200</v>
      </c>
      <c r="D176" s="93">
        <f>C176-J176</f>
        <v>376200</v>
      </c>
      <c r="E176" s="28">
        <f t="shared" si="6"/>
        <v>395390</v>
      </c>
      <c r="F176" s="93">
        <f t="shared" si="7"/>
        <v>378742</v>
      </c>
      <c r="G176" s="126"/>
      <c r="H176" s="208">
        <f>A176</f>
        <v>1253</v>
      </c>
      <c r="I176" s="208">
        <v>2015</v>
      </c>
      <c r="J176" s="209">
        <v>40000</v>
      </c>
      <c r="K176" s="126"/>
      <c r="M176" s="123"/>
    </row>
    <row r="177" spans="1:19" s="3" customFormat="1" ht="12" thickBot="1">
      <c r="A177" s="35"/>
      <c r="B177" s="30"/>
      <c r="C177" s="85"/>
      <c r="D177" s="85"/>
      <c r="E177" s="33"/>
      <c r="F177" s="33"/>
      <c r="G177" s="49"/>
      <c r="H177" s="42"/>
      <c r="I177" s="42"/>
      <c r="J177" s="115"/>
      <c r="K177" s="204"/>
      <c r="L177" s="49"/>
    </row>
    <row r="178" spans="1:19" ht="12" thickBot="1">
      <c r="B178" s="30"/>
      <c r="C178" s="85"/>
      <c r="D178" s="83"/>
      <c r="E178" s="257" t="s">
        <v>63</v>
      </c>
      <c r="F178" s="258"/>
      <c r="G178" s="86"/>
      <c r="K178" s="149"/>
      <c r="L178" s="210"/>
      <c r="M178" s="123"/>
      <c r="S178" s="125"/>
    </row>
    <row r="179" spans="1:19" ht="12" thickBot="1">
      <c r="B179" s="30"/>
      <c r="C179" s="85"/>
      <c r="D179" s="83"/>
      <c r="E179" s="259">
        <v>0.05</v>
      </c>
      <c r="F179" s="258"/>
      <c r="G179" s="86"/>
      <c r="K179" s="149"/>
      <c r="L179" s="210"/>
      <c r="M179" s="123"/>
      <c r="S179" s="125"/>
    </row>
    <row r="180" spans="1:19" s="49" customFormat="1">
      <c r="A180" s="35">
        <v>6190</v>
      </c>
      <c r="B180" s="25" t="s">
        <v>64</v>
      </c>
      <c r="C180" s="99">
        <v>1258900</v>
      </c>
      <c r="D180" s="98"/>
      <c r="E180" s="260">
        <f>C180*0.95</f>
        <v>1195955</v>
      </c>
      <c r="F180" s="261"/>
      <c r="G180" s="41"/>
      <c r="K180" s="205"/>
    </row>
    <row r="181" spans="1:19">
      <c r="A181" s="14"/>
      <c r="B181" s="110"/>
      <c r="C181" s="48"/>
      <c r="D181" s="14"/>
      <c r="E181" s="113"/>
      <c r="F181" s="113"/>
      <c r="J181" s="207"/>
      <c r="M181" s="123"/>
    </row>
    <row r="182" spans="1:19" s="3" customFormat="1">
      <c r="A182" s="262" t="s">
        <v>82</v>
      </c>
      <c r="B182" s="262"/>
      <c r="C182" s="262"/>
      <c r="D182" s="262"/>
      <c r="E182" s="262"/>
      <c r="F182" s="262"/>
      <c r="G182" s="262"/>
      <c r="H182" s="214"/>
      <c r="I182" s="214"/>
      <c r="J182" s="214"/>
      <c r="K182" s="204"/>
      <c r="L182" s="210"/>
      <c r="S182" s="88"/>
    </row>
    <row r="183" spans="1:19">
      <c r="B183" s="60"/>
      <c r="C183" s="60"/>
      <c r="D183" s="60"/>
      <c r="E183" s="60"/>
      <c r="F183" s="60"/>
      <c r="G183" s="41"/>
      <c r="L183" s="210"/>
      <c r="M183" s="123"/>
      <c r="S183" s="125"/>
    </row>
    <row r="184" spans="1:19">
      <c r="A184" s="263" t="s">
        <v>83</v>
      </c>
      <c r="B184" s="263"/>
      <c r="C184" s="263"/>
      <c r="D184" s="263"/>
      <c r="E184" s="263"/>
      <c r="F184" s="263"/>
      <c r="G184" s="263"/>
    </row>
    <row r="185" spans="1:19">
      <c r="A185" s="263" t="s">
        <v>84</v>
      </c>
      <c r="B185" s="263"/>
      <c r="C185" s="263"/>
      <c r="D185" s="263"/>
      <c r="E185" s="263"/>
      <c r="F185" s="263"/>
      <c r="G185" s="263"/>
    </row>
    <row r="186" spans="1:19">
      <c r="B186" s="112"/>
      <c r="C186" s="112"/>
      <c r="D186" s="112"/>
      <c r="E186" s="112"/>
      <c r="F186" s="112"/>
    </row>
    <row r="187" spans="1:19">
      <c r="A187" s="262" t="s">
        <v>85</v>
      </c>
      <c r="B187" s="262"/>
      <c r="C187" s="262"/>
      <c r="D187" s="262"/>
      <c r="E187" s="262"/>
      <c r="F187" s="262"/>
      <c r="G187" s="262"/>
      <c r="H187" s="215"/>
      <c r="I187" s="215"/>
      <c r="J187" s="215"/>
    </row>
  </sheetData>
  <mergeCells count="24">
    <mergeCell ref="H14:J14"/>
    <mergeCell ref="B4:F4"/>
    <mergeCell ref="B5:F5"/>
    <mergeCell ref="A7:G7"/>
    <mergeCell ref="A8:F8"/>
    <mergeCell ref="E10:F10"/>
    <mergeCell ref="E11:F11"/>
    <mergeCell ref="A12:A13"/>
    <mergeCell ref="B12:B13"/>
    <mergeCell ref="E12:E13"/>
    <mergeCell ref="F12:F13"/>
    <mergeCell ref="B14:F14"/>
    <mergeCell ref="A187:G187"/>
    <mergeCell ref="B31:F31"/>
    <mergeCell ref="E106:F106"/>
    <mergeCell ref="E107:F107"/>
    <mergeCell ref="E108:F108"/>
    <mergeCell ref="B110:F110"/>
    <mergeCell ref="E178:F178"/>
    <mergeCell ref="E179:F179"/>
    <mergeCell ref="E180:F180"/>
    <mergeCell ref="A182:G182"/>
    <mergeCell ref="A184:G184"/>
    <mergeCell ref="A185:G18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190"/>
  <sheetViews>
    <sheetView topLeftCell="A76" workbookViewId="0">
      <selection activeCell="G109" sqref="G109"/>
    </sheetView>
  </sheetViews>
  <sheetFormatPr baseColWidth="10" defaultRowHeight="11.25"/>
  <cols>
    <col min="1" max="1" width="7.140625" style="218" bestFit="1" customWidth="1"/>
    <col min="2" max="2" width="29" style="2" bestFit="1" customWidth="1"/>
    <col min="3" max="3" width="12" style="2" bestFit="1" customWidth="1"/>
    <col min="4" max="4" width="11.7109375" style="230" bestFit="1" customWidth="1"/>
    <col min="5" max="5" width="15.7109375" style="123" bestFit="1" customWidth="1"/>
    <col min="6" max="6" width="13.85546875" style="123" bestFit="1" customWidth="1"/>
    <col min="7" max="7" width="11.42578125" style="126"/>
    <col min="8" max="8" width="15.28515625" style="49" customWidth="1"/>
    <col min="9" max="9" width="4.42578125" style="49" bestFit="1" customWidth="1"/>
    <col min="10" max="10" width="9.85546875" style="49" bestFit="1" customWidth="1"/>
    <col min="11" max="11" width="1.7109375" style="204" bestFit="1" customWidth="1"/>
    <col min="12" max="12" width="11.42578125" style="123"/>
    <col min="13" max="13" width="11.42578125" style="125"/>
    <col min="14" max="16384" width="11.42578125" style="123"/>
  </cols>
  <sheetData>
    <row r="1" spans="1:13">
      <c r="F1" s="124"/>
      <c r="G1" s="124"/>
      <c r="H1" s="4"/>
    </row>
    <row r="2" spans="1:13">
      <c r="F2" s="9" t="s">
        <v>113</v>
      </c>
      <c r="H2" s="205"/>
    </row>
    <row r="4" spans="1:13">
      <c r="B4" s="262" t="s">
        <v>1</v>
      </c>
      <c r="C4" s="262"/>
      <c r="D4" s="262"/>
      <c r="E4" s="262"/>
      <c r="F4" s="262"/>
    </row>
    <row r="5" spans="1:13">
      <c r="B5" s="265" t="s">
        <v>114</v>
      </c>
      <c r="C5" s="265"/>
      <c r="D5" s="265"/>
      <c r="E5" s="265"/>
      <c r="F5" s="265"/>
      <c r="G5" s="216"/>
    </row>
    <row r="6" spans="1:13">
      <c r="B6" s="120"/>
      <c r="C6" s="120"/>
      <c r="D6" s="231"/>
      <c r="E6" s="120"/>
      <c r="F6" s="120"/>
      <c r="G6" s="216"/>
    </row>
    <row r="7" spans="1:13">
      <c r="A7" s="266" t="s">
        <v>115</v>
      </c>
      <c r="B7" s="266"/>
      <c r="C7" s="266"/>
      <c r="D7" s="266"/>
      <c r="E7" s="266"/>
      <c r="F7" s="266"/>
      <c r="G7" s="266"/>
    </row>
    <row r="8" spans="1:13" s="3" customFormat="1">
      <c r="A8" s="286"/>
      <c r="B8" s="286"/>
      <c r="C8" s="286"/>
      <c r="D8" s="286"/>
      <c r="E8" s="286"/>
      <c r="F8" s="286"/>
      <c r="G8" s="49"/>
      <c r="H8" s="49"/>
      <c r="I8" s="49"/>
      <c r="J8" s="49"/>
      <c r="K8" s="206"/>
      <c r="M8" s="88"/>
    </row>
    <row r="9" spans="1:13" s="3" customFormat="1" ht="12" thickBot="1">
      <c r="A9" s="42"/>
      <c r="B9" s="122"/>
      <c r="C9" s="122"/>
      <c r="D9" s="232"/>
      <c r="E9" s="122"/>
      <c r="F9" s="122"/>
      <c r="G9" s="49"/>
      <c r="H9" s="49"/>
      <c r="I9" s="49"/>
      <c r="J9" s="49"/>
      <c r="K9" s="206"/>
      <c r="M9" s="88"/>
    </row>
    <row r="10" spans="1:13" ht="12" thickBot="1">
      <c r="B10" s="119"/>
      <c r="C10" s="119"/>
      <c r="D10" s="233"/>
      <c r="E10" s="257" t="s">
        <v>5</v>
      </c>
      <c r="F10" s="258"/>
    </row>
    <row r="11" spans="1:13" ht="12" thickBot="1">
      <c r="B11" s="15"/>
      <c r="C11" s="15"/>
      <c r="D11" s="234"/>
      <c r="E11" s="257" t="s">
        <v>6</v>
      </c>
      <c r="F11" s="258"/>
    </row>
    <row r="12" spans="1:13">
      <c r="A12" s="289" t="s">
        <v>7</v>
      </c>
      <c r="B12" s="267" t="s">
        <v>8</v>
      </c>
      <c r="C12" s="17" t="s">
        <v>9</v>
      </c>
      <c r="D12" s="235" t="s">
        <v>10</v>
      </c>
      <c r="E12" s="270" t="s">
        <v>116</v>
      </c>
      <c r="F12" s="270" t="s">
        <v>12</v>
      </c>
      <c r="J12" s="207"/>
      <c r="M12" s="123"/>
    </row>
    <row r="13" spans="1:13" ht="12" thickBot="1">
      <c r="A13" s="290"/>
      <c r="B13" s="269"/>
      <c r="C13" s="20" t="s">
        <v>13</v>
      </c>
      <c r="D13" s="236" t="s">
        <v>14</v>
      </c>
      <c r="E13" s="271"/>
      <c r="F13" s="271"/>
      <c r="J13" s="207"/>
      <c r="M13" s="123"/>
    </row>
    <row r="14" spans="1:13">
      <c r="A14" s="222"/>
      <c r="B14" s="264" t="s">
        <v>107</v>
      </c>
      <c r="C14" s="264"/>
      <c r="D14" s="264"/>
      <c r="E14" s="264"/>
      <c r="F14" s="264"/>
      <c r="H14" s="285" t="s">
        <v>16</v>
      </c>
      <c r="I14" s="285"/>
      <c r="J14" s="285"/>
      <c r="M14" s="123"/>
    </row>
    <row r="15" spans="1:13">
      <c r="A15" s="222"/>
      <c r="B15" s="23"/>
      <c r="C15" s="24"/>
      <c r="D15" s="237"/>
      <c r="E15" s="23"/>
      <c r="F15" s="23"/>
      <c r="J15" s="207"/>
      <c r="M15" s="123"/>
    </row>
    <row r="16" spans="1:13">
      <c r="A16" s="218">
        <v>2005</v>
      </c>
      <c r="B16" s="25" t="s">
        <v>108</v>
      </c>
      <c r="C16" s="97">
        <v>199900</v>
      </c>
      <c r="D16" s="238"/>
      <c r="E16" s="28"/>
      <c r="F16" s="93"/>
      <c r="J16" s="207"/>
      <c r="M16" s="123"/>
    </row>
    <row r="17" spans="1:13">
      <c r="A17" s="218">
        <v>2006</v>
      </c>
      <c r="B17" s="25" t="s">
        <v>109</v>
      </c>
      <c r="C17" s="97">
        <v>219900</v>
      </c>
      <c r="D17" s="238"/>
      <c r="E17" s="28"/>
      <c r="F17" s="93"/>
      <c r="J17" s="207"/>
      <c r="M17" s="123"/>
    </row>
    <row r="18" spans="1:13" ht="12" thickBot="1">
      <c r="A18" s="222"/>
      <c r="B18" s="23"/>
      <c r="C18" s="24"/>
      <c r="D18" s="237"/>
      <c r="E18" s="23"/>
      <c r="F18" s="23"/>
      <c r="J18" s="207"/>
      <c r="M18" s="123"/>
    </row>
    <row r="19" spans="1:13" ht="12" thickBot="1">
      <c r="B19" s="30"/>
      <c r="C19" s="82"/>
      <c r="D19" s="239"/>
      <c r="E19" s="38" t="s">
        <v>27</v>
      </c>
      <c r="F19" s="38" t="s">
        <v>28</v>
      </c>
      <c r="J19" s="207"/>
      <c r="M19" s="123"/>
    </row>
    <row r="20" spans="1:13">
      <c r="A20" s="218">
        <v>5603</v>
      </c>
      <c r="B20" s="53" t="s">
        <v>66</v>
      </c>
      <c r="C20" s="97">
        <v>372400</v>
      </c>
      <c r="D20" s="238"/>
      <c r="E20" s="37">
        <f>C20*0.96</f>
        <v>357504</v>
      </c>
      <c r="F20" s="28">
        <f>C20*0.93</f>
        <v>346332</v>
      </c>
      <c r="J20" s="207"/>
      <c r="M20" s="123"/>
    </row>
    <row r="21" spans="1:13">
      <c r="A21" s="218">
        <v>5601</v>
      </c>
      <c r="B21" s="53" t="s">
        <v>67</v>
      </c>
      <c r="C21" s="97">
        <v>375600</v>
      </c>
      <c r="D21" s="238"/>
      <c r="E21" s="37">
        <f>C21*0.96</f>
        <v>360576</v>
      </c>
      <c r="F21" s="28">
        <f>C21*0.93</f>
        <v>349308</v>
      </c>
      <c r="J21" s="207"/>
      <c r="M21" s="123"/>
    </row>
    <row r="22" spans="1:13">
      <c r="A22" s="218">
        <v>5611</v>
      </c>
      <c r="B22" s="25" t="s">
        <v>68</v>
      </c>
      <c r="C22" s="47">
        <v>450000</v>
      </c>
      <c r="D22" s="238"/>
      <c r="E22" s="37">
        <f>C22*0.96</f>
        <v>432000</v>
      </c>
      <c r="F22" s="28">
        <f>C22*0.93</f>
        <v>418500</v>
      </c>
      <c r="J22" s="207"/>
      <c r="M22" s="123"/>
    </row>
    <row r="23" spans="1:13" ht="12" thickBot="1">
      <c r="A23" s="222"/>
      <c r="B23" s="23"/>
      <c r="C23" s="24"/>
      <c r="D23" s="237"/>
      <c r="E23" s="23"/>
      <c r="F23" s="23"/>
      <c r="J23" s="207"/>
      <c r="M23" s="123"/>
    </row>
    <row r="24" spans="1:13" ht="12" thickBot="1">
      <c r="B24" s="30"/>
      <c r="C24" s="82"/>
      <c r="D24" s="239"/>
      <c r="E24" s="38" t="s">
        <v>44</v>
      </c>
      <c r="F24" s="38" t="s">
        <v>45</v>
      </c>
      <c r="J24" s="207"/>
      <c r="M24" s="123"/>
    </row>
    <row r="25" spans="1:13">
      <c r="A25" s="218">
        <v>2592</v>
      </c>
      <c r="B25" s="25" t="s">
        <v>46</v>
      </c>
      <c r="C25" s="99">
        <v>346700</v>
      </c>
      <c r="D25" s="238"/>
      <c r="E25" s="28">
        <f>C25*0.95</f>
        <v>329365</v>
      </c>
      <c r="F25" s="93">
        <f>C25*0.91</f>
        <v>315497</v>
      </c>
      <c r="J25" s="207"/>
      <c r="M25" s="123"/>
    </row>
    <row r="26" spans="1:13">
      <c r="A26" s="218">
        <v>2593</v>
      </c>
      <c r="B26" s="25" t="s">
        <v>47</v>
      </c>
      <c r="C26" s="99">
        <v>384300</v>
      </c>
      <c r="D26" s="238"/>
      <c r="E26" s="28">
        <f>C26*0.95</f>
        <v>365085</v>
      </c>
      <c r="F26" s="93">
        <f>C26*0.91</f>
        <v>349713</v>
      </c>
      <c r="J26" s="207"/>
      <c r="M26" s="123"/>
    </row>
    <row r="27" spans="1:13">
      <c r="A27" s="218">
        <v>2594</v>
      </c>
      <c r="B27" s="25" t="s">
        <v>48</v>
      </c>
      <c r="C27" s="99">
        <v>414300</v>
      </c>
      <c r="D27" s="238"/>
      <c r="E27" s="28">
        <f>C27*0.95</f>
        <v>393585</v>
      </c>
      <c r="F27" s="93">
        <f>C27*0.91</f>
        <v>377013</v>
      </c>
      <c r="J27" s="207"/>
      <c r="M27" s="123"/>
    </row>
    <row r="28" spans="1:13">
      <c r="A28" s="218">
        <v>2590</v>
      </c>
      <c r="B28" s="25" t="s">
        <v>49</v>
      </c>
      <c r="C28" s="99">
        <v>452900</v>
      </c>
      <c r="D28" s="238"/>
      <c r="E28" s="28">
        <f>C28*0.95</f>
        <v>430255</v>
      </c>
      <c r="F28" s="93">
        <f>C28*0.91</f>
        <v>412139</v>
      </c>
      <c r="J28" s="207"/>
      <c r="M28" s="123"/>
    </row>
    <row r="29" spans="1:13">
      <c r="A29" s="218">
        <v>2595</v>
      </c>
      <c r="B29" s="25" t="s">
        <v>50</v>
      </c>
      <c r="C29" s="99">
        <v>474800</v>
      </c>
      <c r="D29" s="238"/>
      <c r="E29" s="28">
        <f>C29*0.95</f>
        <v>451060</v>
      </c>
      <c r="F29" s="93">
        <f>C29*0.91</f>
        <v>432068</v>
      </c>
      <c r="J29" s="207"/>
      <c r="M29" s="123"/>
    </row>
    <row r="30" spans="1:13">
      <c r="A30" s="222"/>
      <c r="B30" s="23"/>
      <c r="C30" s="24"/>
      <c r="D30" s="237"/>
      <c r="E30" s="23"/>
      <c r="F30" s="23"/>
      <c r="J30" s="207"/>
      <c r="M30" s="123"/>
    </row>
    <row r="31" spans="1:13">
      <c r="A31" s="222"/>
      <c r="B31" s="264" t="s">
        <v>15</v>
      </c>
      <c r="C31" s="264"/>
      <c r="D31" s="264"/>
      <c r="E31" s="264"/>
      <c r="F31" s="264"/>
      <c r="J31" s="207"/>
      <c r="M31" s="123"/>
    </row>
    <row r="32" spans="1:13">
      <c r="A32" s="222"/>
      <c r="B32" s="23"/>
      <c r="C32" s="24"/>
      <c r="D32" s="237"/>
      <c r="E32" s="23"/>
      <c r="F32" s="23"/>
      <c r="J32" s="207"/>
      <c r="M32" s="123"/>
    </row>
    <row r="33" spans="1:13">
      <c r="A33" s="218">
        <v>1091</v>
      </c>
      <c r="B33" s="25" t="s">
        <v>17</v>
      </c>
      <c r="C33" s="97">
        <v>180100</v>
      </c>
      <c r="D33" s="238"/>
      <c r="E33" s="28"/>
      <c r="F33" s="93"/>
      <c r="J33" s="207"/>
      <c r="M33" s="123"/>
    </row>
    <row r="34" spans="1:13">
      <c r="A34" s="218">
        <v>1093</v>
      </c>
      <c r="B34" s="25" t="s">
        <v>18</v>
      </c>
      <c r="C34" s="97">
        <v>190000</v>
      </c>
      <c r="D34" s="238"/>
      <c r="E34" s="28"/>
      <c r="F34" s="93"/>
      <c r="J34" s="207"/>
      <c r="M34" s="123"/>
    </row>
    <row r="35" spans="1:13">
      <c r="A35" s="218">
        <v>1092</v>
      </c>
      <c r="B35" s="25" t="s">
        <v>19</v>
      </c>
      <c r="C35" s="97">
        <v>191100</v>
      </c>
      <c r="D35" s="238"/>
      <c r="E35" s="28"/>
      <c r="F35" s="93"/>
      <c r="H35" s="42"/>
      <c r="I35" s="42"/>
      <c r="J35" s="81"/>
      <c r="M35" s="123"/>
    </row>
    <row r="36" spans="1:13">
      <c r="A36" s="218">
        <v>1094</v>
      </c>
      <c r="B36" s="25" t="s">
        <v>20</v>
      </c>
      <c r="C36" s="97">
        <v>200900</v>
      </c>
      <c r="D36" s="238"/>
      <c r="E36" s="28"/>
      <c r="F36" s="93"/>
      <c r="H36" s="42"/>
      <c r="I36" s="42"/>
      <c r="J36" s="81"/>
      <c r="M36" s="123"/>
    </row>
    <row r="37" spans="1:13">
      <c r="B37" s="30"/>
      <c r="C37" s="82"/>
      <c r="D37" s="239"/>
      <c r="E37" s="33"/>
      <c r="F37" s="85"/>
      <c r="J37" s="207"/>
      <c r="M37" s="123"/>
    </row>
    <row r="38" spans="1:13">
      <c r="A38" s="218">
        <v>1062</v>
      </c>
      <c r="B38" s="25" t="s">
        <v>21</v>
      </c>
      <c r="C38" s="97">
        <v>252000</v>
      </c>
      <c r="D38" s="238"/>
      <c r="E38" s="28"/>
      <c r="F38" s="93"/>
      <c r="J38" s="207"/>
      <c r="M38" s="123"/>
    </row>
    <row r="39" spans="1:13">
      <c r="A39" s="218">
        <v>1061</v>
      </c>
      <c r="B39" s="25" t="s">
        <v>22</v>
      </c>
      <c r="C39" s="97">
        <v>242400</v>
      </c>
      <c r="D39" s="238"/>
      <c r="E39" s="28"/>
      <c r="F39" s="93"/>
      <c r="J39" s="207"/>
      <c r="M39" s="123"/>
    </row>
    <row r="40" spans="1:13">
      <c r="A40" s="218">
        <v>1060</v>
      </c>
      <c r="B40" s="25" t="s">
        <v>23</v>
      </c>
      <c r="C40" s="97">
        <v>230100</v>
      </c>
      <c r="D40" s="238"/>
      <c r="E40" s="28"/>
      <c r="F40" s="93"/>
      <c r="J40" s="207"/>
      <c r="M40" s="123"/>
    </row>
    <row r="41" spans="1:13">
      <c r="B41" s="30"/>
      <c r="C41" s="82"/>
      <c r="D41" s="239"/>
      <c r="E41" s="33"/>
      <c r="F41" s="85"/>
      <c r="J41" s="207"/>
      <c r="M41" s="123"/>
    </row>
    <row r="42" spans="1:13">
      <c r="A42" s="218">
        <v>7401</v>
      </c>
      <c r="B42" s="25" t="s">
        <v>24</v>
      </c>
      <c r="C42" s="99">
        <v>486700</v>
      </c>
      <c r="D42" s="238"/>
      <c r="E42" s="37"/>
      <c r="F42" s="28"/>
      <c r="J42" s="207"/>
      <c r="M42" s="123"/>
    </row>
    <row r="43" spans="1:13">
      <c r="A43" s="218">
        <v>7441</v>
      </c>
      <c r="B43" s="25" t="s">
        <v>25</v>
      </c>
      <c r="C43" s="99">
        <v>529500</v>
      </c>
      <c r="D43" s="238"/>
      <c r="E43" s="37"/>
      <c r="F43" s="28"/>
      <c r="J43" s="207"/>
      <c r="M43" s="123"/>
    </row>
    <row r="44" spans="1:13">
      <c r="A44" s="218">
        <v>7440</v>
      </c>
      <c r="B44" s="25" t="s">
        <v>26</v>
      </c>
      <c r="C44" s="99">
        <v>584400</v>
      </c>
      <c r="D44" s="238"/>
      <c r="E44" s="28"/>
      <c r="F44" s="28"/>
      <c r="J44" s="207"/>
      <c r="M44" s="123"/>
    </row>
    <row r="45" spans="1:13" ht="12" thickBot="1">
      <c r="B45" s="30"/>
      <c r="C45" s="82"/>
      <c r="D45" s="239"/>
      <c r="E45" s="33"/>
      <c r="F45" s="85"/>
      <c r="J45" s="207"/>
      <c r="M45" s="123"/>
    </row>
    <row r="46" spans="1:13" ht="12" thickBot="1">
      <c r="B46" s="30"/>
      <c r="C46" s="82"/>
      <c r="D46" s="239"/>
      <c r="E46" s="38" t="s">
        <v>27</v>
      </c>
      <c r="F46" s="38" t="s">
        <v>28</v>
      </c>
      <c r="J46" s="207"/>
      <c r="M46" s="123"/>
    </row>
    <row r="47" spans="1:13">
      <c r="A47" s="218">
        <v>5603</v>
      </c>
      <c r="B47" s="53" t="s">
        <v>66</v>
      </c>
      <c r="C47" s="97">
        <v>372400</v>
      </c>
      <c r="D47" s="238"/>
      <c r="E47" s="37">
        <f>C47*0.96</f>
        <v>357504</v>
      </c>
      <c r="F47" s="28">
        <f>C47*0.93</f>
        <v>346332</v>
      </c>
      <c r="J47" s="207"/>
      <c r="M47" s="123"/>
    </row>
    <row r="48" spans="1:13">
      <c r="A48" s="218">
        <v>5601</v>
      </c>
      <c r="B48" s="53" t="s">
        <v>67</v>
      </c>
      <c r="C48" s="97">
        <v>375600</v>
      </c>
      <c r="D48" s="238"/>
      <c r="E48" s="37">
        <f>C48*0.96</f>
        <v>360576</v>
      </c>
      <c r="F48" s="28">
        <f>C48*0.93</f>
        <v>349308</v>
      </c>
      <c r="J48" s="207"/>
      <c r="M48" s="123"/>
    </row>
    <row r="49" spans="1:13">
      <c r="A49" s="218">
        <v>5611</v>
      </c>
      <c r="B49" s="25" t="s">
        <v>68</v>
      </c>
      <c r="C49" s="47">
        <v>450000</v>
      </c>
      <c r="D49" s="238"/>
      <c r="E49" s="37">
        <f>C49*0.96</f>
        <v>432000</v>
      </c>
      <c r="F49" s="28">
        <f>C49*0.93</f>
        <v>418500</v>
      </c>
      <c r="J49" s="207"/>
      <c r="M49" s="123"/>
    </row>
    <row r="50" spans="1:13">
      <c r="B50" s="30"/>
      <c r="C50" s="82"/>
      <c r="D50" s="239"/>
      <c r="E50" s="121"/>
      <c r="F50" s="121"/>
      <c r="J50" s="207"/>
      <c r="M50" s="123"/>
    </row>
    <row r="51" spans="1:13">
      <c r="A51" s="218">
        <v>7494</v>
      </c>
      <c r="B51" s="25" t="s">
        <v>29</v>
      </c>
      <c r="C51" s="99">
        <v>255800</v>
      </c>
      <c r="D51" s="238"/>
      <c r="E51" s="37">
        <f>C51*0.96</f>
        <v>245568</v>
      </c>
      <c r="F51" s="28">
        <f>C51*0.93</f>
        <v>237894</v>
      </c>
      <c r="J51" s="207"/>
      <c r="M51" s="123"/>
    </row>
    <row r="52" spans="1:13">
      <c r="A52" s="218">
        <v>7493</v>
      </c>
      <c r="B52" s="39" t="s">
        <v>30</v>
      </c>
      <c r="C52" s="99">
        <v>277000</v>
      </c>
      <c r="D52" s="238"/>
      <c r="E52" s="37">
        <f>C52*0.96</f>
        <v>265920</v>
      </c>
      <c r="F52" s="28">
        <f>C52*0.93</f>
        <v>257610</v>
      </c>
      <c r="J52" s="207"/>
      <c r="M52" s="123"/>
    </row>
    <row r="53" spans="1:13">
      <c r="A53" s="218">
        <v>7497</v>
      </c>
      <c r="B53" s="25" t="s">
        <v>31</v>
      </c>
      <c r="C53" s="99">
        <v>316700</v>
      </c>
      <c r="D53" s="238"/>
      <c r="E53" s="37">
        <f>C53*0.96</f>
        <v>304032</v>
      </c>
      <c r="F53" s="28">
        <f>C53*0.93</f>
        <v>294531</v>
      </c>
      <c r="J53" s="207"/>
      <c r="M53" s="123"/>
    </row>
    <row r="54" spans="1:13">
      <c r="A54" s="218">
        <v>7495</v>
      </c>
      <c r="B54" s="25" t="s">
        <v>32</v>
      </c>
      <c r="C54" s="99">
        <v>331200</v>
      </c>
      <c r="D54" s="238"/>
      <c r="E54" s="37">
        <f>C54*0.96</f>
        <v>317952</v>
      </c>
      <c r="F54" s="28">
        <f>C54*0.93</f>
        <v>308016</v>
      </c>
      <c r="J54" s="207"/>
      <c r="M54" s="123"/>
    </row>
    <row r="55" spans="1:13">
      <c r="B55" s="30"/>
      <c r="C55" s="82"/>
      <c r="D55" s="239"/>
      <c r="E55" s="33"/>
      <c r="F55" s="85"/>
      <c r="J55" s="207"/>
      <c r="M55" s="123"/>
    </row>
    <row r="56" spans="1:13">
      <c r="A56" s="218">
        <v>6981</v>
      </c>
      <c r="B56" s="25" t="s">
        <v>33</v>
      </c>
      <c r="C56" s="99">
        <v>501200</v>
      </c>
      <c r="D56" s="240"/>
      <c r="E56" s="37">
        <f>C56*0.96</f>
        <v>481152</v>
      </c>
      <c r="F56" s="28">
        <f>C56*0.93</f>
        <v>466116</v>
      </c>
      <c r="G56" s="213"/>
      <c r="H56" s="42"/>
      <c r="I56" s="42"/>
      <c r="J56" s="81"/>
      <c r="M56" s="123"/>
    </row>
    <row r="57" spans="1:13">
      <c r="A57" s="218">
        <v>6980</v>
      </c>
      <c r="B57" s="25" t="s">
        <v>34</v>
      </c>
      <c r="C57" s="99">
        <v>565200</v>
      </c>
      <c r="D57" s="240"/>
      <c r="E57" s="37">
        <f>C57*0.96</f>
        <v>542592</v>
      </c>
      <c r="F57" s="28">
        <f>C57*0.93</f>
        <v>525636</v>
      </c>
      <c r="G57" s="213"/>
      <c r="H57" s="42"/>
      <c r="I57" s="42"/>
      <c r="J57" s="81"/>
      <c r="M57" s="123"/>
    </row>
    <row r="58" spans="1:13">
      <c r="A58" s="218">
        <v>6987</v>
      </c>
      <c r="B58" s="25" t="s">
        <v>35</v>
      </c>
      <c r="C58" s="99">
        <v>634900</v>
      </c>
      <c r="D58" s="240"/>
      <c r="E58" s="37">
        <f>C58*0.96</f>
        <v>609504</v>
      </c>
      <c r="F58" s="28">
        <f>C58*0.93</f>
        <v>590457</v>
      </c>
      <c r="G58" s="213"/>
      <c r="H58" s="42"/>
      <c r="I58" s="42"/>
      <c r="J58" s="81"/>
      <c r="M58" s="123"/>
    </row>
    <row r="59" spans="1:13">
      <c r="A59" s="218">
        <v>6986</v>
      </c>
      <c r="B59" s="25" t="s">
        <v>36</v>
      </c>
      <c r="C59" s="99">
        <v>656700</v>
      </c>
      <c r="D59" s="240"/>
      <c r="E59" s="37">
        <f>C59*0.96</f>
        <v>630432</v>
      </c>
      <c r="F59" s="28">
        <f>C59*0.93</f>
        <v>610731</v>
      </c>
      <c r="G59" s="213"/>
      <c r="H59" s="42"/>
      <c r="I59" s="42"/>
      <c r="J59" s="81"/>
      <c r="M59" s="123"/>
    </row>
    <row r="60" spans="1:13">
      <c r="B60" s="30"/>
      <c r="C60" s="82"/>
      <c r="D60" s="239"/>
      <c r="E60" s="33"/>
      <c r="F60" s="85"/>
      <c r="J60" s="207"/>
      <c r="M60" s="123"/>
    </row>
    <row r="61" spans="1:13">
      <c r="A61" s="218">
        <v>7986</v>
      </c>
      <c r="B61" s="25" t="s">
        <v>37</v>
      </c>
      <c r="C61" s="99">
        <v>812400</v>
      </c>
      <c r="D61" s="241"/>
      <c r="E61" s="37">
        <f>C61*0.96</f>
        <v>779904</v>
      </c>
      <c r="F61" s="28">
        <f>C61*0.93</f>
        <v>755532</v>
      </c>
      <c r="J61" s="207"/>
      <c r="M61" s="123"/>
    </row>
    <row r="62" spans="1:13">
      <c r="A62" s="218">
        <v>7983</v>
      </c>
      <c r="B62" s="25" t="s">
        <v>38</v>
      </c>
      <c r="C62" s="99">
        <v>878900</v>
      </c>
      <c r="D62" s="241"/>
      <c r="E62" s="37">
        <f>C62*0.96</f>
        <v>843744</v>
      </c>
      <c r="F62" s="28">
        <f>C62*0.93</f>
        <v>817377</v>
      </c>
      <c r="J62" s="207"/>
      <c r="M62" s="123"/>
    </row>
    <row r="63" spans="1:13">
      <c r="B63" s="30"/>
      <c r="C63" s="82"/>
      <c r="D63" s="239"/>
      <c r="E63" s="33"/>
      <c r="F63" s="85"/>
      <c r="J63" s="207"/>
      <c r="M63" s="123"/>
    </row>
    <row r="64" spans="1:13">
      <c r="A64" s="218">
        <v>8107</v>
      </c>
      <c r="B64" s="25" t="s">
        <v>39</v>
      </c>
      <c r="C64" s="99">
        <v>589300</v>
      </c>
      <c r="D64" s="238"/>
      <c r="E64" s="37">
        <f>C64*0.96</f>
        <v>565728</v>
      </c>
      <c r="F64" s="28">
        <f>C64*0.93</f>
        <v>548049</v>
      </c>
      <c r="J64" s="207"/>
      <c r="M64" s="123"/>
    </row>
    <row r="65" spans="1:13">
      <c r="A65" s="218">
        <v>8127</v>
      </c>
      <c r="B65" s="25" t="s">
        <v>40</v>
      </c>
      <c r="C65" s="99">
        <v>732400</v>
      </c>
      <c r="D65" s="242"/>
      <c r="E65" s="37">
        <f>C65*0.96</f>
        <v>703104</v>
      </c>
      <c r="F65" s="28">
        <f>C65*0.93</f>
        <v>681132</v>
      </c>
      <c r="J65" s="207"/>
      <c r="M65" s="123"/>
    </row>
    <row r="66" spans="1:13">
      <c r="B66" s="30"/>
      <c r="C66" s="82"/>
      <c r="D66" s="243"/>
      <c r="E66" s="33"/>
      <c r="F66" s="33"/>
      <c r="J66" s="207"/>
      <c r="M66" s="123"/>
    </row>
    <row r="67" spans="1:13">
      <c r="A67" s="218">
        <v>2201</v>
      </c>
      <c r="B67" s="25" t="s">
        <v>41</v>
      </c>
      <c r="C67" s="47">
        <v>216200</v>
      </c>
      <c r="D67" s="238"/>
      <c r="E67" s="37">
        <f>C67*0.96</f>
        <v>207552</v>
      </c>
      <c r="F67" s="28">
        <f>C67*0.93</f>
        <v>201066</v>
      </c>
      <c r="H67" s="42"/>
      <c r="I67" s="42"/>
      <c r="J67" s="81"/>
      <c r="M67" s="123"/>
    </row>
    <row r="68" spans="1:13">
      <c r="A68" s="218">
        <v>2202</v>
      </c>
      <c r="B68" s="25" t="s">
        <v>42</v>
      </c>
      <c r="C68" s="47">
        <v>223200</v>
      </c>
      <c r="D68" s="238"/>
      <c r="E68" s="37">
        <f>C68*0.96</f>
        <v>214272</v>
      </c>
      <c r="F68" s="28">
        <f>C68*0.93</f>
        <v>207576</v>
      </c>
      <c r="H68" s="42"/>
      <c r="I68" s="42"/>
      <c r="J68" s="81"/>
      <c r="M68" s="123"/>
    </row>
    <row r="69" spans="1:13">
      <c r="A69" s="218">
        <v>2203</v>
      </c>
      <c r="B69" s="25" t="s">
        <v>43</v>
      </c>
      <c r="C69" s="47">
        <v>193800</v>
      </c>
      <c r="D69" s="238"/>
      <c r="E69" s="37">
        <f>C69*0.96</f>
        <v>186048</v>
      </c>
      <c r="F69" s="28">
        <f>C69*0.93</f>
        <v>180234</v>
      </c>
      <c r="H69" s="42"/>
      <c r="I69" s="42"/>
      <c r="J69" s="81"/>
      <c r="M69" s="123"/>
    </row>
    <row r="70" spans="1:13" ht="12" thickBot="1">
      <c r="B70" s="30"/>
      <c r="C70" s="100"/>
      <c r="D70" s="239"/>
      <c r="E70" s="33"/>
      <c r="F70" s="33"/>
      <c r="J70" s="207"/>
      <c r="M70" s="123"/>
    </row>
    <row r="71" spans="1:13" ht="12" thickBot="1">
      <c r="E71" s="38" t="s">
        <v>44</v>
      </c>
      <c r="F71" s="38" t="s">
        <v>69</v>
      </c>
      <c r="J71" s="207"/>
      <c r="M71" s="123"/>
    </row>
    <row r="72" spans="1:13">
      <c r="A72" s="218">
        <v>1080</v>
      </c>
      <c r="B72" s="25" t="s">
        <v>70</v>
      </c>
      <c r="C72" s="99">
        <v>202900</v>
      </c>
      <c r="D72" s="238"/>
      <c r="E72" s="28">
        <f>C72*0.95</f>
        <v>192755</v>
      </c>
      <c r="F72" s="93">
        <f>C72*0.92</f>
        <v>186668</v>
      </c>
      <c r="H72" s="42"/>
      <c r="I72" s="42"/>
      <c r="J72" s="81"/>
      <c r="M72" s="123"/>
    </row>
    <row r="73" spans="1:13">
      <c r="A73" s="218">
        <v>1081</v>
      </c>
      <c r="B73" s="25" t="s">
        <v>71</v>
      </c>
      <c r="C73" s="99">
        <v>222400</v>
      </c>
      <c r="D73" s="238"/>
      <c r="E73" s="28">
        <f>C73*0.95</f>
        <v>211280</v>
      </c>
      <c r="F73" s="93">
        <f>C73*0.92</f>
        <v>204608</v>
      </c>
      <c r="H73" s="42"/>
      <c r="I73" s="42"/>
      <c r="J73" s="81"/>
      <c r="M73" s="123"/>
    </row>
    <row r="74" spans="1:13">
      <c r="A74" s="218">
        <v>1083</v>
      </c>
      <c r="B74" s="25" t="s">
        <v>72</v>
      </c>
      <c r="C74" s="99">
        <v>234300</v>
      </c>
      <c r="D74" s="238"/>
      <c r="E74" s="28">
        <f>C74*0.95</f>
        <v>222585</v>
      </c>
      <c r="F74" s="93">
        <f>C74*0.92</f>
        <v>215556</v>
      </c>
      <c r="H74" s="42"/>
      <c r="I74" s="42"/>
      <c r="J74" s="81"/>
      <c r="M74" s="123"/>
    </row>
    <row r="75" spans="1:13" ht="12" thickBot="1">
      <c r="B75" s="30"/>
      <c r="C75" s="82"/>
      <c r="D75" s="239"/>
      <c r="E75" s="33"/>
      <c r="F75" s="85"/>
      <c r="J75" s="207"/>
      <c r="M75" s="123"/>
    </row>
    <row r="76" spans="1:13" ht="12" thickBot="1">
      <c r="B76" s="30"/>
      <c r="C76" s="82"/>
      <c r="D76" s="239"/>
      <c r="E76" s="38" t="s">
        <v>44</v>
      </c>
      <c r="F76" s="38" t="s">
        <v>45</v>
      </c>
      <c r="J76" s="207"/>
      <c r="M76" s="123"/>
    </row>
    <row r="77" spans="1:13">
      <c r="A77" s="218">
        <v>2592</v>
      </c>
      <c r="B77" s="25" t="s">
        <v>46</v>
      </c>
      <c r="C77" s="99">
        <v>338600</v>
      </c>
      <c r="D77" s="238">
        <f>C77-J77</f>
        <v>318600</v>
      </c>
      <c r="E77" s="28">
        <f>C77*0.95</f>
        <v>321670</v>
      </c>
      <c r="F77" s="93">
        <f>C77*0.91</f>
        <v>308126</v>
      </c>
      <c r="H77" s="208">
        <f>A77</f>
        <v>2592</v>
      </c>
      <c r="I77" s="208">
        <v>2016</v>
      </c>
      <c r="J77" s="209">
        <v>20000</v>
      </c>
      <c r="M77" s="123"/>
    </row>
    <row r="78" spans="1:13">
      <c r="A78" s="218">
        <v>2593</v>
      </c>
      <c r="B78" s="25" t="s">
        <v>47</v>
      </c>
      <c r="C78" s="99">
        <v>375400</v>
      </c>
      <c r="D78" s="238">
        <f>C78-J78</f>
        <v>355400</v>
      </c>
      <c r="E78" s="28">
        <f>C78*0.95</f>
        <v>356630</v>
      </c>
      <c r="F78" s="93">
        <f>C78*0.91</f>
        <v>341614</v>
      </c>
      <c r="H78" s="208">
        <f>A78</f>
        <v>2593</v>
      </c>
      <c r="I78" s="208">
        <v>2016</v>
      </c>
      <c r="J78" s="209">
        <v>20000</v>
      </c>
      <c r="M78" s="123"/>
    </row>
    <row r="79" spans="1:13">
      <c r="A79" s="218">
        <v>2594</v>
      </c>
      <c r="B79" s="25" t="s">
        <v>48</v>
      </c>
      <c r="C79" s="99">
        <v>404700</v>
      </c>
      <c r="D79" s="238">
        <f>C79-J79</f>
        <v>379700</v>
      </c>
      <c r="E79" s="28">
        <f>C79*0.95</f>
        <v>384465</v>
      </c>
      <c r="F79" s="93">
        <f>C79*0.91</f>
        <v>368277</v>
      </c>
      <c r="H79" s="208">
        <f>A79</f>
        <v>2594</v>
      </c>
      <c r="I79" s="208">
        <v>2016</v>
      </c>
      <c r="J79" s="209">
        <v>25000</v>
      </c>
      <c r="M79" s="123"/>
    </row>
    <row r="80" spans="1:13">
      <c r="A80" s="218">
        <v>2590</v>
      </c>
      <c r="B80" s="25" t="s">
        <v>49</v>
      </c>
      <c r="C80" s="99">
        <v>442400</v>
      </c>
      <c r="D80" s="238">
        <f>C80-J80</f>
        <v>412400</v>
      </c>
      <c r="E80" s="28">
        <f>C80*0.95</f>
        <v>420280</v>
      </c>
      <c r="F80" s="93">
        <f>C80*0.91</f>
        <v>402584</v>
      </c>
      <c r="H80" s="208">
        <f>A80</f>
        <v>2590</v>
      </c>
      <c r="I80" s="208">
        <v>2016</v>
      </c>
      <c r="J80" s="209">
        <v>30000</v>
      </c>
      <c r="M80" s="123"/>
    </row>
    <row r="81" spans="1:13">
      <c r="A81" s="218">
        <v>2595</v>
      </c>
      <c r="B81" s="25" t="s">
        <v>50</v>
      </c>
      <c r="C81" s="99">
        <v>463800</v>
      </c>
      <c r="D81" s="238">
        <f>C81-J81</f>
        <v>433800</v>
      </c>
      <c r="E81" s="28">
        <f>C81*0.95</f>
        <v>440610</v>
      </c>
      <c r="F81" s="93">
        <f>C81*0.91</f>
        <v>422058</v>
      </c>
      <c r="H81" s="208">
        <f>A81</f>
        <v>2595</v>
      </c>
      <c r="I81" s="208">
        <v>2016</v>
      </c>
      <c r="J81" s="209">
        <v>30000</v>
      </c>
      <c r="M81" s="123"/>
    </row>
    <row r="82" spans="1:13">
      <c r="B82" s="30"/>
      <c r="C82" s="82"/>
      <c r="D82" s="239"/>
      <c r="E82" s="33"/>
      <c r="F82" s="85"/>
      <c r="J82" s="207"/>
      <c r="M82" s="123"/>
    </row>
    <row r="83" spans="1:13">
      <c r="A83" s="24">
        <v>1784</v>
      </c>
      <c r="B83" s="25" t="s">
        <v>51</v>
      </c>
      <c r="C83" s="99">
        <v>242300</v>
      </c>
      <c r="D83" s="238">
        <f t="shared" ref="D83:D89" si="0">C83-J83</f>
        <v>232300</v>
      </c>
      <c r="E83" s="28">
        <f t="shared" ref="E83:E89" si="1">C83*0.95</f>
        <v>230185</v>
      </c>
      <c r="F83" s="93">
        <f t="shared" ref="F83:F89" si="2">C83*0.91</f>
        <v>220493</v>
      </c>
      <c r="H83" s="208">
        <f t="shared" ref="H83:H89" si="3">A83</f>
        <v>1784</v>
      </c>
      <c r="I83" s="208">
        <v>2016</v>
      </c>
      <c r="J83" s="209">
        <v>10000</v>
      </c>
      <c r="M83" s="123"/>
    </row>
    <row r="84" spans="1:13">
      <c r="A84" s="24">
        <v>1797</v>
      </c>
      <c r="B84" s="25" t="s">
        <v>52</v>
      </c>
      <c r="C84" s="99">
        <v>255500</v>
      </c>
      <c r="D84" s="238">
        <f t="shared" si="0"/>
        <v>245500</v>
      </c>
      <c r="E84" s="28">
        <f t="shared" si="1"/>
        <v>242725</v>
      </c>
      <c r="F84" s="93">
        <f t="shared" si="2"/>
        <v>232505</v>
      </c>
      <c r="H84" s="208">
        <f t="shared" si="3"/>
        <v>1797</v>
      </c>
      <c r="I84" s="208">
        <v>2016</v>
      </c>
      <c r="J84" s="209">
        <v>10000</v>
      </c>
      <c r="M84" s="123"/>
    </row>
    <row r="85" spans="1:13">
      <c r="A85" s="218">
        <v>1796</v>
      </c>
      <c r="B85" s="25" t="s">
        <v>53</v>
      </c>
      <c r="C85" s="99">
        <v>260200</v>
      </c>
      <c r="D85" s="238">
        <f t="shared" si="0"/>
        <v>250200</v>
      </c>
      <c r="E85" s="28">
        <f t="shared" si="1"/>
        <v>247190</v>
      </c>
      <c r="F85" s="93">
        <f t="shared" si="2"/>
        <v>236782</v>
      </c>
      <c r="H85" s="208">
        <f t="shared" si="3"/>
        <v>1796</v>
      </c>
      <c r="I85" s="208">
        <v>2016</v>
      </c>
      <c r="J85" s="209">
        <v>10000</v>
      </c>
      <c r="M85" s="123"/>
    </row>
    <row r="86" spans="1:13">
      <c r="A86" s="218">
        <v>1794</v>
      </c>
      <c r="B86" s="25" t="s">
        <v>54</v>
      </c>
      <c r="C86" s="99">
        <v>291400</v>
      </c>
      <c r="D86" s="238">
        <f t="shared" si="0"/>
        <v>281400</v>
      </c>
      <c r="E86" s="28">
        <f t="shared" si="1"/>
        <v>276830</v>
      </c>
      <c r="F86" s="93">
        <f t="shared" si="2"/>
        <v>265174</v>
      </c>
      <c r="H86" s="208">
        <f t="shared" si="3"/>
        <v>1794</v>
      </c>
      <c r="I86" s="208">
        <v>2016</v>
      </c>
      <c r="J86" s="209">
        <v>10000</v>
      </c>
      <c r="M86" s="123"/>
    </row>
    <row r="87" spans="1:13">
      <c r="A87" s="218">
        <v>1781</v>
      </c>
      <c r="B87" s="25" t="s">
        <v>55</v>
      </c>
      <c r="C87" s="102">
        <v>296700</v>
      </c>
      <c r="D87" s="238">
        <f t="shared" si="0"/>
        <v>283700</v>
      </c>
      <c r="E87" s="28">
        <f t="shared" si="1"/>
        <v>281865</v>
      </c>
      <c r="F87" s="93">
        <f t="shared" si="2"/>
        <v>269997</v>
      </c>
      <c r="H87" s="208">
        <f t="shared" si="3"/>
        <v>1781</v>
      </c>
      <c r="I87" s="208">
        <v>2016</v>
      </c>
      <c r="J87" s="209">
        <v>13000</v>
      </c>
      <c r="M87" s="123"/>
    </row>
    <row r="88" spans="1:13">
      <c r="A88" s="218">
        <v>1782</v>
      </c>
      <c r="B88" s="53" t="s">
        <v>56</v>
      </c>
      <c r="C88" s="97">
        <v>314300</v>
      </c>
      <c r="D88" s="238">
        <f t="shared" si="0"/>
        <v>301300</v>
      </c>
      <c r="E88" s="28">
        <f t="shared" si="1"/>
        <v>298585</v>
      </c>
      <c r="F88" s="93">
        <f t="shared" si="2"/>
        <v>286013</v>
      </c>
      <c r="H88" s="208">
        <f t="shared" si="3"/>
        <v>1782</v>
      </c>
      <c r="I88" s="208">
        <v>2016</v>
      </c>
      <c r="J88" s="209">
        <v>13000</v>
      </c>
      <c r="M88" s="123"/>
    </row>
    <row r="89" spans="1:13">
      <c r="A89" s="218">
        <v>1783</v>
      </c>
      <c r="B89" s="53" t="s">
        <v>57</v>
      </c>
      <c r="C89" s="97">
        <v>342800</v>
      </c>
      <c r="D89" s="238">
        <f t="shared" si="0"/>
        <v>329800</v>
      </c>
      <c r="E89" s="28">
        <f t="shared" si="1"/>
        <v>325660</v>
      </c>
      <c r="F89" s="93">
        <f t="shared" si="2"/>
        <v>311948</v>
      </c>
      <c r="H89" s="208">
        <f t="shared" si="3"/>
        <v>1783</v>
      </c>
      <c r="I89" s="208">
        <v>2016</v>
      </c>
      <c r="J89" s="209">
        <v>13000</v>
      </c>
      <c r="M89" s="123"/>
    </row>
    <row r="90" spans="1:13">
      <c r="B90" s="54"/>
      <c r="C90" s="82"/>
      <c r="D90" s="239"/>
      <c r="E90" s="33"/>
      <c r="F90" s="85"/>
      <c r="H90" s="42"/>
      <c r="I90" s="42"/>
      <c r="J90" s="81"/>
      <c r="M90" s="123"/>
    </row>
    <row r="91" spans="1:13">
      <c r="A91" s="218">
        <v>4493</v>
      </c>
      <c r="B91" s="25" t="s">
        <v>58</v>
      </c>
      <c r="C91" s="99">
        <v>346700</v>
      </c>
      <c r="D91" s="238">
        <f>C91-J91</f>
        <v>334700</v>
      </c>
      <c r="E91" s="28">
        <f>C91*0.95</f>
        <v>329365</v>
      </c>
      <c r="F91" s="93">
        <f>C91*0.91</f>
        <v>315497</v>
      </c>
      <c r="H91" s="208">
        <f>A91</f>
        <v>4493</v>
      </c>
      <c r="I91" s="208">
        <v>2016</v>
      </c>
      <c r="J91" s="209">
        <v>12000</v>
      </c>
      <c r="M91" s="123"/>
    </row>
    <row r="92" spans="1:13">
      <c r="A92" s="218">
        <v>4492</v>
      </c>
      <c r="B92" s="25" t="s">
        <v>59</v>
      </c>
      <c r="C92" s="99">
        <v>394600</v>
      </c>
      <c r="D92" s="238">
        <f>C92-J92</f>
        <v>381600</v>
      </c>
      <c r="E92" s="28">
        <f>C92*0.95</f>
        <v>374870</v>
      </c>
      <c r="F92" s="93">
        <f>C92*0.91</f>
        <v>359086</v>
      </c>
      <c r="H92" s="208">
        <f>A92</f>
        <v>4492</v>
      </c>
      <c r="I92" s="208">
        <v>2016</v>
      </c>
      <c r="J92" s="209">
        <v>13000</v>
      </c>
      <c r="M92" s="123"/>
    </row>
    <row r="93" spans="1:13">
      <c r="A93" s="218">
        <v>4498</v>
      </c>
      <c r="B93" s="25" t="s">
        <v>60</v>
      </c>
      <c r="C93" s="99">
        <v>429300</v>
      </c>
      <c r="D93" s="238">
        <f>C93-J93</f>
        <v>413300</v>
      </c>
      <c r="E93" s="28">
        <f>C93*0.95</f>
        <v>407835</v>
      </c>
      <c r="F93" s="93">
        <f>C93*0.91</f>
        <v>390663</v>
      </c>
      <c r="H93" s="208">
        <f>A93</f>
        <v>4498</v>
      </c>
      <c r="I93" s="208">
        <v>2016</v>
      </c>
      <c r="J93" s="209">
        <v>16000</v>
      </c>
      <c r="M93" s="123"/>
    </row>
    <row r="94" spans="1:13">
      <c r="A94" s="218">
        <v>4495</v>
      </c>
      <c r="B94" s="25" t="s">
        <v>61</v>
      </c>
      <c r="C94" s="99">
        <v>473500</v>
      </c>
      <c r="D94" s="238">
        <f>C94-J94</f>
        <v>455500</v>
      </c>
      <c r="E94" s="28">
        <f>C94*0.95</f>
        <v>449825</v>
      </c>
      <c r="F94" s="93">
        <f>C94*0.91</f>
        <v>430885</v>
      </c>
      <c r="H94" s="208">
        <f>A94</f>
        <v>4495</v>
      </c>
      <c r="I94" s="208">
        <v>2016</v>
      </c>
      <c r="J94" s="209">
        <v>18000</v>
      </c>
      <c r="M94" s="123"/>
    </row>
    <row r="95" spans="1:13">
      <c r="A95" s="218">
        <v>4497</v>
      </c>
      <c r="B95" s="25" t="s">
        <v>62</v>
      </c>
      <c r="C95" s="99">
        <v>487700</v>
      </c>
      <c r="D95" s="238">
        <f>C95-J95</f>
        <v>469700</v>
      </c>
      <c r="E95" s="28">
        <f>C95*0.95</f>
        <v>463315</v>
      </c>
      <c r="F95" s="93">
        <f>C95*0.91</f>
        <v>443807</v>
      </c>
      <c r="H95" s="208">
        <f>A95</f>
        <v>4497</v>
      </c>
      <c r="I95" s="208">
        <v>2016</v>
      </c>
      <c r="J95" s="209">
        <v>18000</v>
      </c>
      <c r="M95" s="123"/>
    </row>
    <row r="96" spans="1:13">
      <c r="B96" s="30"/>
      <c r="C96" s="82"/>
      <c r="D96" s="239"/>
      <c r="E96" s="33"/>
      <c r="F96" s="85"/>
      <c r="H96" s="42"/>
      <c r="I96" s="42"/>
      <c r="J96" s="81"/>
      <c r="M96" s="123"/>
    </row>
    <row r="97" spans="1:19">
      <c r="A97" s="218">
        <v>5392</v>
      </c>
      <c r="B97" s="25" t="s">
        <v>74</v>
      </c>
      <c r="C97" s="99">
        <v>465100</v>
      </c>
      <c r="D97" s="238"/>
      <c r="E97" s="28">
        <f>C97*0.95</f>
        <v>441845</v>
      </c>
      <c r="F97" s="93">
        <f>C97*0.91</f>
        <v>423241</v>
      </c>
      <c r="H97" s="42"/>
      <c r="I97" s="42"/>
      <c r="J97" s="81"/>
      <c r="M97" s="123"/>
    </row>
    <row r="98" spans="1:19">
      <c r="A98" s="218">
        <v>5394</v>
      </c>
      <c r="B98" s="25" t="s">
        <v>75</v>
      </c>
      <c r="C98" s="99">
        <v>491800</v>
      </c>
      <c r="D98" s="238"/>
      <c r="E98" s="28">
        <f>C98*0.95</f>
        <v>467210</v>
      </c>
      <c r="F98" s="93">
        <f>C98*0.91</f>
        <v>447538</v>
      </c>
      <c r="H98" s="42"/>
      <c r="I98" s="42"/>
      <c r="J98" s="81"/>
      <c r="M98" s="123"/>
    </row>
    <row r="99" spans="1:19">
      <c r="A99" s="218">
        <v>5396</v>
      </c>
      <c r="B99" s="25" t="s">
        <v>76</v>
      </c>
      <c r="C99" s="99">
        <v>539500</v>
      </c>
      <c r="D99" s="238"/>
      <c r="E99" s="28">
        <f>C99*0.95</f>
        <v>512525</v>
      </c>
      <c r="F99" s="93">
        <f>C99*0.91</f>
        <v>490945</v>
      </c>
      <c r="H99" s="42"/>
      <c r="I99" s="42"/>
      <c r="J99" s="81"/>
      <c r="M99" s="123"/>
    </row>
    <row r="100" spans="1:19">
      <c r="A100" s="218">
        <v>5398</v>
      </c>
      <c r="B100" s="25" t="s">
        <v>77</v>
      </c>
      <c r="C100" s="99">
        <v>596200</v>
      </c>
      <c r="D100" s="238"/>
      <c r="E100" s="28">
        <f>C100*0.95</f>
        <v>566390</v>
      </c>
      <c r="F100" s="93">
        <f>C100*0.91</f>
        <v>542542</v>
      </c>
      <c r="H100" s="42"/>
      <c r="I100" s="42"/>
      <c r="J100" s="81"/>
      <c r="M100" s="123"/>
    </row>
    <row r="101" spans="1:19">
      <c r="A101" s="218">
        <v>5399</v>
      </c>
      <c r="B101" s="25" t="s">
        <v>79</v>
      </c>
      <c r="C101" s="99">
        <v>722500</v>
      </c>
      <c r="D101" s="238"/>
      <c r="E101" s="28">
        <f>C101*0.95</f>
        <v>686375</v>
      </c>
      <c r="F101" s="93">
        <f>C101*0.91</f>
        <v>657475</v>
      </c>
      <c r="H101" s="42"/>
      <c r="I101" s="42"/>
      <c r="J101" s="81"/>
      <c r="M101" s="123"/>
    </row>
    <row r="102" spans="1:19">
      <c r="B102" s="30"/>
      <c r="C102" s="82"/>
      <c r="D102" s="239"/>
      <c r="E102" s="33"/>
      <c r="F102" s="85"/>
      <c r="H102" s="42"/>
      <c r="I102" s="42"/>
      <c r="J102" s="81"/>
      <c r="M102" s="123"/>
    </row>
    <row r="103" spans="1:19">
      <c r="A103" s="218">
        <v>1251</v>
      </c>
      <c r="B103" s="25" t="s">
        <v>80</v>
      </c>
      <c r="C103" s="99">
        <v>339700</v>
      </c>
      <c r="D103" s="238"/>
      <c r="E103" s="28">
        <f>C103*0.95</f>
        <v>322715</v>
      </c>
      <c r="F103" s="93">
        <f>C103*0.91</f>
        <v>309127</v>
      </c>
      <c r="H103" s="42"/>
      <c r="I103" s="42"/>
      <c r="J103" s="81"/>
      <c r="M103" s="123"/>
    </row>
    <row r="104" spans="1:19">
      <c r="A104" s="218">
        <v>1253</v>
      </c>
      <c r="B104" s="25" t="s">
        <v>96</v>
      </c>
      <c r="C104" s="99">
        <v>399700</v>
      </c>
      <c r="D104" s="238"/>
      <c r="E104" s="28">
        <f>C104*0.95</f>
        <v>379715</v>
      </c>
      <c r="F104" s="93">
        <f>C104*0.91</f>
        <v>363727</v>
      </c>
      <c r="H104" s="42"/>
      <c r="I104" s="42"/>
      <c r="J104" s="81"/>
      <c r="M104" s="123"/>
    </row>
    <row r="105" spans="1:19" ht="12" thickBot="1">
      <c r="B105" s="30"/>
      <c r="C105" s="82"/>
      <c r="D105" s="239"/>
      <c r="E105" s="33"/>
      <c r="F105" s="85"/>
      <c r="J105" s="207"/>
      <c r="M105" s="123"/>
    </row>
    <row r="106" spans="1:19" ht="12" thickBot="1">
      <c r="B106" s="30"/>
      <c r="C106" s="85"/>
      <c r="D106" s="239"/>
      <c r="E106" s="257" t="s">
        <v>63</v>
      </c>
      <c r="F106" s="258"/>
      <c r="J106" s="207"/>
      <c r="M106" s="123"/>
    </row>
    <row r="107" spans="1:19" ht="12" thickBot="1">
      <c r="B107" s="30"/>
      <c r="C107" s="85"/>
      <c r="D107" s="239"/>
      <c r="E107" s="259">
        <v>0.05</v>
      </c>
      <c r="F107" s="258"/>
      <c r="J107" s="207"/>
      <c r="M107" s="123"/>
    </row>
    <row r="108" spans="1:19">
      <c r="A108" s="218">
        <v>6190</v>
      </c>
      <c r="B108" s="25" t="s">
        <v>64</v>
      </c>
      <c r="C108" s="97">
        <v>1413300</v>
      </c>
      <c r="D108" s="238"/>
      <c r="E108" s="260">
        <f>C108*0.95</f>
        <v>1342635</v>
      </c>
      <c r="F108" s="261"/>
      <c r="J108" s="207"/>
      <c r="M108" s="123"/>
    </row>
    <row r="109" spans="1:19">
      <c r="B109" s="30"/>
      <c r="C109" s="82"/>
      <c r="D109" s="239"/>
      <c r="E109" s="33"/>
      <c r="F109" s="85"/>
      <c r="J109" s="207"/>
      <c r="M109" s="123"/>
    </row>
    <row r="110" spans="1:19">
      <c r="B110" s="264" t="s">
        <v>65</v>
      </c>
      <c r="C110" s="264"/>
      <c r="D110" s="264"/>
      <c r="E110" s="264"/>
      <c r="F110" s="264"/>
      <c r="G110" s="217"/>
      <c r="K110" s="149"/>
      <c r="L110" s="87"/>
      <c r="M110" s="123"/>
      <c r="S110" s="125"/>
    </row>
    <row r="111" spans="1:19" s="49" customFormat="1">
      <c r="A111" s="218"/>
      <c r="B111" s="30"/>
      <c r="C111" s="82"/>
      <c r="D111" s="239"/>
      <c r="E111" s="41"/>
      <c r="F111" s="41"/>
      <c r="G111" s="213"/>
      <c r="K111" s="204"/>
    </row>
    <row r="112" spans="1:19">
      <c r="A112" s="218">
        <v>1091</v>
      </c>
      <c r="B112" s="25" t="s">
        <v>17</v>
      </c>
      <c r="C112" s="97">
        <v>179500</v>
      </c>
      <c r="D112" s="238"/>
      <c r="E112" s="28"/>
      <c r="F112" s="93"/>
      <c r="G112" s="82"/>
      <c r="H112" s="42"/>
      <c r="I112" s="42"/>
      <c r="J112" s="81"/>
      <c r="L112" s="126"/>
      <c r="M112" s="123"/>
      <c r="S112" s="125"/>
    </row>
    <row r="113" spans="1:19">
      <c r="A113" s="218">
        <v>1093</v>
      </c>
      <c r="B113" s="25" t="s">
        <v>18</v>
      </c>
      <c r="C113" s="97">
        <v>190400</v>
      </c>
      <c r="D113" s="238"/>
      <c r="E113" s="28"/>
      <c r="F113" s="93"/>
      <c r="G113" s="82"/>
      <c r="H113" s="42"/>
      <c r="I113" s="42"/>
      <c r="J113" s="81"/>
      <c r="L113" s="126"/>
      <c r="M113" s="123"/>
      <c r="S113" s="125"/>
    </row>
    <row r="114" spans="1:19">
      <c r="A114" s="218">
        <v>1092</v>
      </c>
      <c r="B114" s="25" t="s">
        <v>19</v>
      </c>
      <c r="C114" s="97">
        <v>190500</v>
      </c>
      <c r="D114" s="238"/>
      <c r="E114" s="28"/>
      <c r="F114" s="93"/>
      <c r="G114" s="82"/>
      <c r="H114" s="42"/>
      <c r="I114" s="42"/>
      <c r="J114" s="81"/>
      <c r="L114" s="126"/>
      <c r="M114" s="123"/>
      <c r="S114" s="125"/>
    </row>
    <row r="115" spans="1:19">
      <c r="A115" s="218">
        <v>1094</v>
      </c>
      <c r="B115" s="25" t="s">
        <v>20</v>
      </c>
      <c r="C115" s="97">
        <v>200500</v>
      </c>
      <c r="D115" s="238"/>
      <c r="E115" s="28"/>
      <c r="F115" s="93"/>
      <c r="G115" s="82"/>
      <c r="H115" s="42"/>
      <c r="I115" s="42"/>
      <c r="J115" s="81"/>
      <c r="K115" s="149"/>
      <c r="L115" s="87"/>
      <c r="M115" s="123"/>
      <c r="S115" s="125"/>
    </row>
    <row r="116" spans="1:19">
      <c r="B116" s="30"/>
      <c r="C116" s="82"/>
      <c r="D116" s="239"/>
      <c r="E116" s="33"/>
      <c r="F116" s="85"/>
      <c r="G116" s="82"/>
      <c r="H116" s="42"/>
      <c r="I116" s="42"/>
      <c r="J116" s="81"/>
      <c r="K116" s="149"/>
      <c r="L116" s="87"/>
      <c r="M116" s="123"/>
      <c r="S116" s="125"/>
    </row>
    <row r="117" spans="1:19">
      <c r="A117" s="218">
        <v>7401</v>
      </c>
      <c r="B117" s="25" t="s">
        <v>24</v>
      </c>
      <c r="C117" s="99">
        <v>416900</v>
      </c>
      <c r="D117" s="238"/>
      <c r="E117" s="37"/>
      <c r="F117" s="28"/>
      <c r="G117" s="82"/>
      <c r="H117" s="42"/>
      <c r="I117" s="42"/>
      <c r="J117" s="81"/>
      <c r="K117" s="149"/>
      <c r="L117" s="87"/>
      <c r="M117" s="123"/>
      <c r="S117" s="125"/>
    </row>
    <row r="118" spans="1:19">
      <c r="A118" s="218">
        <v>7441</v>
      </c>
      <c r="B118" s="25" t="s">
        <v>25</v>
      </c>
      <c r="C118" s="99">
        <v>456200</v>
      </c>
      <c r="D118" s="238"/>
      <c r="E118" s="37"/>
      <c r="F118" s="28"/>
      <c r="G118" s="82"/>
      <c r="H118" s="42"/>
      <c r="I118" s="42"/>
      <c r="J118" s="81"/>
      <c r="K118" s="149"/>
      <c r="L118" s="87"/>
      <c r="M118" s="123"/>
      <c r="S118" s="125"/>
    </row>
    <row r="119" spans="1:19" s="3" customFormat="1" ht="12" thickBot="1">
      <c r="A119" s="218"/>
      <c r="B119" s="30"/>
      <c r="C119" s="85"/>
      <c r="D119" s="239"/>
      <c r="E119" s="33"/>
      <c r="F119" s="85"/>
      <c r="G119" s="82"/>
      <c r="H119" s="4"/>
      <c r="I119" s="4"/>
      <c r="J119" s="4"/>
      <c r="K119" s="149"/>
      <c r="L119" s="87"/>
      <c r="S119" s="88"/>
    </row>
    <row r="120" spans="1:19" s="127" customFormat="1" ht="12" thickBot="1">
      <c r="A120" s="218"/>
      <c r="B120" s="59"/>
      <c r="C120" s="48"/>
      <c r="D120" s="237"/>
      <c r="E120" s="38" t="s">
        <v>27</v>
      </c>
      <c r="F120" s="38" t="s">
        <v>28</v>
      </c>
      <c r="G120" s="217"/>
      <c r="H120" s="75"/>
      <c r="I120" s="75"/>
      <c r="J120" s="4"/>
      <c r="K120" s="149"/>
      <c r="L120" s="103"/>
      <c r="S120" s="90"/>
    </row>
    <row r="121" spans="1:19">
      <c r="A121" s="218">
        <v>5603</v>
      </c>
      <c r="B121" s="53" t="s">
        <v>66</v>
      </c>
      <c r="C121" s="97">
        <v>360300</v>
      </c>
      <c r="D121" s="238"/>
      <c r="E121" s="37">
        <f>C121*0.96</f>
        <v>345888</v>
      </c>
      <c r="F121" s="28">
        <f>C121*0.93</f>
        <v>335079</v>
      </c>
      <c r="G121" s="124"/>
      <c r="H121" s="42"/>
      <c r="I121" s="42"/>
      <c r="J121" s="115"/>
      <c r="M121" s="123"/>
    </row>
    <row r="122" spans="1:19">
      <c r="A122" s="218">
        <v>5601</v>
      </c>
      <c r="B122" s="53" t="s">
        <v>67</v>
      </c>
      <c r="C122" s="97">
        <v>363400</v>
      </c>
      <c r="D122" s="238"/>
      <c r="E122" s="37">
        <f t="shared" ref="E122:E142" si="4">C122*0.96</f>
        <v>348864</v>
      </c>
      <c r="F122" s="28">
        <f t="shared" ref="F122:F142" si="5">C122*0.93</f>
        <v>337962</v>
      </c>
      <c r="G122" s="213"/>
      <c r="H122" s="124"/>
      <c r="I122" s="124"/>
      <c r="J122" s="124"/>
      <c r="M122" s="123"/>
    </row>
    <row r="123" spans="1:19" s="126" customFormat="1">
      <c r="A123" s="218">
        <v>5611</v>
      </c>
      <c r="B123" s="25" t="s">
        <v>68</v>
      </c>
      <c r="C123" s="47">
        <v>435500</v>
      </c>
      <c r="D123" s="238">
        <f>C123-J123</f>
        <v>425500</v>
      </c>
      <c r="E123" s="37">
        <f t="shared" si="4"/>
        <v>418080</v>
      </c>
      <c r="F123" s="28">
        <f t="shared" si="5"/>
        <v>405015</v>
      </c>
      <c r="G123" s="213"/>
      <c r="H123" s="208">
        <f>A123</f>
        <v>5611</v>
      </c>
      <c r="I123" s="208">
        <v>2015</v>
      </c>
      <c r="J123" s="209">
        <v>10000</v>
      </c>
      <c r="K123" s="204"/>
    </row>
    <row r="124" spans="1:19" s="5" customFormat="1">
      <c r="A124" s="24"/>
      <c r="B124" s="54"/>
      <c r="C124" s="65"/>
      <c r="D124" s="239"/>
      <c r="E124" s="37"/>
      <c r="F124" s="28"/>
      <c r="G124" s="213"/>
      <c r="H124" s="42"/>
      <c r="I124" s="42"/>
      <c r="J124" s="81"/>
      <c r="K124" s="211"/>
    </row>
    <row r="125" spans="1:19">
      <c r="A125" s="218">
        <v>7494</v>
      </c>
      <c r="B125" s="25" t="s">
        <v>29</v>
      </c>
      <c r="C125" s="99">
        <v>240100</v>
      </c>
      <c r="D125" s="238"/>
      <c r="E125" s="37">
        <f t="shared" si="4"/>
        <v>230496</v>
      </c>
      <c r="F125" s="28">
        <f t="shared" si="5"/>
        <v>223293</v>
      </c>
      <c r="H125" s="42"/>
      <c r="I125" s="42"/>
      <c r="J125" s="115"/>
      <c r="M125" s="123"/>
    </row>
    <row r="126" spans="1:19">
      <c r="A126" s="218">
        <v>7493</v>
      </c>
      <c r="B126" s="39" t="s">
        <v>30</v>
      </c>
      <c r="C126" s="99">
        <v>260300</v>
      </c>
      <c r="D126" s="238"/>
      <c r="E126" s="37">
        <f t="shared" si="4"/>
        <v>249888</v>
      </c>
      <c r="F126" s="28">
        <f t="shared" si="5"/>
        <v>242079</v>
      </c>
      <c r="H126" s="124"/>
      <c r="I126" s="124"/>
      <c r="J126" s="124"/>
      <c r="M126" s="123"/>
    </row>
    <row r="127" spans="1:19">
      <c r="A127" s="218">
        <v>7497</v>
      </c>
      <c r="B127" s="25" t="s">
        <v>31</v>
      </c>
      <c r="C127" s="99">
        <v>290700</v>
      </c>
      <c r="D127" s="238"/>
      <c r="E127" s="37">
        <f t="shared" si="4"/>
        <v>279072</v>
      </c>
      <c r="F127" s="28">
        <f t="shared" si="5"/>
        <v>270351</v>
      </c>
      <c r="H127" s="124"/>
      <c r="I127" s="124"/>
      <c r="J127" s="124"/>
      <c r="M127" s="123"/>
    </row>
    <row r="128" spans="1:19">
      <c r="A128" s="218">
        <v>7495</v>
      </c>
      <c r="B128" s="25" t="s">
        <v>32</v>
      </c>
      <c r="C128" s="99">
        <v>302800</v>
      </c>
      <c r="D128" s="238"/>
      <c r="E128" s="37">
        <f t="shared" si="4"/>
        <v>290688</v>
      </c>
      <c r="F128" s="28">
        <f t="shared" si="5"/>
        <v>281604</v>
      </c>
      <c r="H128" s="42"/>
      <c r="I128" s="42"/>
      <c r="J128" s="81"/>
      <c r="M128" s="123"/>
    </row>
    <row r="129" spans="1:15" s="3" customFormat="1">
      <c r="A129" s="218"/>
      <c r="B129" s="68"/>
      <c r="C129" s="85"/>
      <c r="D129" s="239"/>
      <c r="E129" s="37"/>
      <c r="F129" s="28"/>
      <c r="G129" s="49"/>
      <c r="H129" s="4"/>
      <c r="I129" s="4"/>
      <c r="J129" s="4"/>
      <c r="K129" s="204"/>
    </row>
    <row r="130" spans="1:15" s="126" customFormat="1">
      <c r="A130" s="218">
        <v>6981</v>
      </c>
      <c r="B130" s="25" t="s">
        <v>33</v>
      </c>
      <c r="C130" s="99">
        <v>487300</v>
      </c>
      <c r="D130" s="240">
        <f>C130-J130</f>
        <v>472300</v>
      </c>
      <c r="E130" s="37">
        <f t="shared" si="4"/>
        <v>467808</v>
      </c>
      <c r="F130" s="28">
        <f t="shared" si="5"/>
        <v>453189</v>
      </c>
      <c r="G130" s="213"/>
      <c r="H130" s="208">
        <f>A130</f>
        <v>6981</v>
      </c>
      <c r="I130" s="208">
        <v>2015</v>
      </c>
      <c r="J130" s="209">
        <v>15000</v>
      </c>
      <c r="K130" s="204"/>
    </row>
    <row r="131" spans="1:15" s="126" customFormat="1">
      <c r="A131" s="218">
        <v>6980</v>
      </c>
      <c r="B131" s="25" t="s">
        <v>34</v>
      </c>
      <c r="C131" s="99">
        <v>549500</v>
      </c>
      <c r="D131" s="240"/>
      <c r="E131" s="37">
        <f t="shared" si="4"/>
        <v>527520</v>
      </c>
      <c r="F131" s="28">
        <f t="shared" si="5"/>
        <v>511035</v>
      </c>
      <c r="G131" s="213"/>
      <c r="H131" s="42"/>
      <c r="I131" s="42"/>
      <c r="J131" s="81"/>
      <c r="K131" s="204"/>
    </row>
    <row r="132" spans="1:15" s="126" customFormat="1">
      <c r="A132" s="218">
        <v>6987</v>
      </c>
      <c r="B132" s="25" t="s">
        <v>35</v>
      </c>
      <c r="C132" s="99">
        <v>617400</v>
      </c>
      <c r="D132" s="240"/>
      <c r="E132" s="37">
        <f t="shared" si="4"/>
        <v>592704</v>
      </c>
      <c r="F132" s="28">
        <f t="shared" si="5"/>
        <v>574182</v>
      </c>
      <c r="G132" s="213"/>
      <c r="H132" s="42"/>
      <c r="I132" s="42"/>
      <c r="J132" s="81"/>
      <c r="K132" s="204"/>
    </row>
    <row r="133" spans="1:15" s="126" customFormat="1">
      <c r="A133" s="218">
        <v>6986</v>
      </c>
      <c r="B133" s="25" t="s">
        <v>36</v>
      </c>
      <c r="C133" s="99">
        <v>638000</v>
      </c>
      <c r="D133" s="240">
        <f>C133-J133</f>
        <v>613000</v>
      </c>
      <c r="E133" s="37">
        <f t="shared" si="4"/>
        <v>612480</v>
      </c>
      <c r="F133" s="28">
        <f t="shared" si="5"/>
        <v>593340</v>
      </c>
      <c r="G133" s="213"/>
      <c r="H133" s="208">
        <f>A133</f>
        <v>6986</v>
      </c>
      <c r="I133" s="208">
        <v>2015</v>
      </c>
      <c r="J133" s="209">
        <v>25000</v>
      </c>
      <c r="K133" s="204"/>
    </row>
    <row r="134" spans="1:15" s="3" customFormat="1">
      <c r="A134" s="218"/>
      <c r="B134" s="30"/>
      <c r="C134" s="85"/>
      <c r="D134" s="239"/>
      <c r="E134" s="37"/>
      <c r="F134" s="28"/>
      <c r="G134" s="75"/>
      <c r="H134" s="42"/>
      <c r="I134" s="42"/>
      <c r="J134" s="115"/>
      <c r="K134" s="204"/>
    </row>
    <row r="135" spans="1:15" s="126" customFormat="1">
      <c r="A135" s="218">
        <v>7986</v>
      </c>
      <c r="B135" s="25" t="s">
        <v>37</v>
      </c>
      <c r="C135" s="99">
        <v>762200</v>
      </c>
      <c r="D135" s="241"/>
      <c r="E135" s="37">
        <f t="shared" si="4"/>
        <v>731712</v>
      </c>
      <c r="F135" s="28">
        <f t="shared" si="5"/>
        <v>708846</v>
      </c>
      <c r="G135" s="213"/>
      <c r="H135" s="116"/>
      <c r="I135" s="116"/>
      <c r="J135" s="117"/>
      <c r="K135" s="204"/>
    </row>
    <row r="136" spans="1:15" s="124" customFormat="1">
      <c r="A136" s="218">
        <v>7983</v>
      </c>
      <c r="B136" s="25" t="s">
        <v>38</v>
      </c>
      <c r="C136" s="99">
        <v>824800</v>
      </c>
      <c r="D136" s="241"/>
      <c r="E136" s="37">
        <f t="shared" si="4"/>
        <v>791808</v>
      </c>
      <c r="F136" s="28">
        <f t="shared" si="5"/>
        <v>767064</v>
      </c>
      <c r="G136" s="213"/>
      <c r="H136" s="116"/>
      <c r="I136" s="116"/>
      <c r="J136" s="117"/>
      <c r="K136" s="211"/>
    </row>
    <row r="137" spans="1:15" s="3" customFormat="1">
      <c r="A137" s="218"/>
      <c r="B137" s="2"/>
      <c r="C137" s="2"/>
      <c r="D137" s="230"/>
      <c r="E137" s="37"/>
      <c r="F137" s="28"/>
      <c r="G137" s="49"/>
      <c r="H137" s="4"/>
      <c r="I137" s="118"/>
      <c r="J137" s="118"/>
      <c r="K137" s="204"/>
      <c r="M137" s="88"/>
    </row>
    <row r="138" spans="1:15" s="126" customFormat="1">
      <c r="A138" s="218">
        <v>2201</v>
      </c>
      <c r="B138" s="25" t="s">
        <v>41</v>
      </c>
      <c r="C138" s="47">
        <v>201000</v>
      </c>
      <c r="D138" s="238"/>
      <c r="E138" s="37">
        <f t="shared" si="4"/>
        <v>192960</v>
      </c>
      <c r="F138" s="28">
        <f t="shared" si="5"/>
        <v>186930</v>
      </c>
      <c r="H138" s="42"/>
      <c r="I138" s="42"/>
      <c r="J138" s="81"/>
      <c r="K138" s="206"/>
    </row>
    <row r="139" spans="1:15" s="126" customFormat="1">
      <c r="A139" s="218">
        <v>2202</v>
      </c>
      <c r="B139" s="25" t="s">
        <v>42</v>
      </c>
      <c r="C139" s="47">
        <v>210700</v>
      </c>
      <c r="D139" s="238"/>
      <c r="E139" s="37">
        <f t="shared" si="4"/>
        <v>202272</v>
      </c>
      <c r="F139" s="28">
        <f t="shared" si="5"/>
        <v>195951</v>
      </c>
      <c r="H139" s="42"/>
      <c r="I139" s="42"/>
      <c r="J139" s="81"/>
      <c r="K139" s="206"/>
    </row>
    <row r="140" spans="1:15">
      <c r="E140" s="37"/>
      <c r="F140" s="28"/>
      <c r="H140" s="4"/>
      <c r="I140" s="118"/>
      <c r="J140" s="118"/>
    </row>
    <row r="141" spans="1:15" s="126" customFormat="1">
      <c r="A141" s="218">
        <v>8107</v>
      </c>
      <c r="B141" s="25" t="s">
        <v>39</v>
      </c>
      <c r="C141" s="99">
        <v>556000</v>
      </c>
      <c r="D141" s="238"/>
      <c r="E141" s="37">
        <f t="shared" si="4"/>
        <v>533760</v>
      </c>
      <c r="F141" s="28">
        <f t="shared" si="5"/>
        <v>517080</v>
      </c>
      <c r="H141" s="4"/>
      <c r="I141" s="118"/>
      <c r="J141" s="118"/>
      <c r="K141" s="212"/>
      <c r="L141" s="41"/>
      <c r="M141" s="75"/>
      <c r="N141" s="75"/>
      <c r="O141" s="49"/>
    </row>
    <row r="142" spans="1:15" s="126" customFormat="1">
      <c r="A142" s="218">
        <v>8127</v>
      </c>
      <c r="B142" s="25" t="s">
        <v>40</v>
      </c>
      <c r="C142" s="99">
        <v>686600</v>
      </c>
      <c r="D142" s="242"/>
      <c r="E142" s="37">
        <f t="shared" si="4"/>
        <v>659136</v>
      </c>
      <c r="F142" s="28">
        <f t="shared" si="5"/>
        <v>638538</v>
      </c>
      <c r="H142" s="4"/>
      <c r="I142" s="118"/>
      <c r="J142" s="118"/>
      <c r="K142" s="212"/>
      <c r="L142" s="41"/>
      <c r="M142" s="75"/>
      <c r="N142" s="75"/>
      <c r="O142" s="49"/>
    </row>
    <row r="143" spans="1:15" s="3" customFormat="1" ht="12" thickBot="1">
      <c r="A143" s="218"/>
      <c r="B143" s="30"/>
      <c r="C143" s="91"/>
      <c r="D143" s="239"/>
      <c r="E143" s="33"/>
      <c r="F143" s="85"/>
      <c r="G143" s="49"/>
      <c r="H143" s="4"/>
      <c r="I143" s="118"/>
      <c r="J143" s="118"/>
      <c r="K143" s="204"/>
    </row>
    <row r="144" spans="1:15" ht="12" thickBot="1">
      <c r="E144" s="38" t="s">
        <v>44</v>
      </c>
      <c r="F144" s="38" t="s">
        <v>69</v>
      </c>
      <c r="H144" s="4"/>
      <c r="I144" s="118"/>
      <c r="J144" s="118"/>
      <c r="K144" s="149"/>
    </row>
    <row r="145" spans="1:19">
      <c r="A145" s="218">
        <v>1080</v>
      </c>
      <c r="B145" s="25" t="s">
        <v>70</v>
      </c>
      <c r="C145" s="99">
        <v>198800</v>
      </c>
      <c r="D145" s="238">
        <f>C145-J145</f>
        <v>193800</v>
      </c>
      <c r="E145" s="28">
        <f>C145*0.95</f>
        <v>188860</v>
      </c>
      <c r="F145" s="93">
        <f>C145*0.92</f>
        <v>182896</v>
      </c>
      <c r="G145" s="82"/>
      <c r="H145" s="208">
        <f>A145</f>
        <v>1080</v>
      </c>
      <c r="I145" s="208">
        <v>2015</v>
      </c>
      <c r="J145" s="209">
        <v>5000</v>
      </c>
      <c r="L145" s="126"/>
      <c r="M145" s="123"/>
      <c r="S145" s="125"/>
    </row>
    <row r="146" spans="1:19">
      <c r="A146" s="218">
        <v>1081</v>
      </c>
      <c r="B146" s="25" t="s">
        <v>71</v>
      </c>
      <c r="C146" s="99">
        <v>217200</v>
      </c>
      <c r="D146" s="238">
        <f>C146-J146</f>
        <v>207200</v>
      </c>
      <c r="E146" s="28">
        <f>C146*0.95</f>
        <v>206340</v>
      </c>
      <c r="F146" s="93">
        <f>C146*0.92</f>
        <v>199824</v>
      </c>
      <c r="G146" s="82"/>
      <c r="H146" s="208">
        <f>A146</f>
        <v>1081</v>
      </c>
      <c r="I146" s="208">
        <v>2015</v>
      </c>
      <c r="J146" s="209">
        <v>10000</v>
      </c>
      <c r="L146" s="126"/>
      <c r="M146" s="123"/>
      <c r="S146" s="125"/>
    </row>
    <row r="147" spans="1:19">
      <c r="A147" s="218">
        <v>1083</v>
      </c>
      <c r="B147" s="25" t="s">
        <v>72</v>
      </c>
      <c r="C147" s="99">
        <v>229000</v>
      </c>
      <c r="D147" s="238">
        <f>C147-J147</f>
        <v>217000</v>
      </c>
      <c r="E147" s="28">
        <f>C147*0.95</f>
        <v>217550</v>
      </c>
      <c r="F147" s="93">
        <f>C147*0.92</f>
        <v>210680</v>
      </c>
      <c r="G147" s="82"/>
      <c r="H147" s="208">
        <f>A147</f>
        <v>1083</v>
      </c>
      <c r="I147" s="208">
        <v>2015</v>
      </c>
      <c r="J147" s="209">
        <v>12000</v>
      </c>
      <c r="L147" s="126"/>
      <c r="M147" s="123"/>
      <c r="S147" s="125"/>
    </row>
    <row r="148" spans="1:19" s="3" customFormat="1" ht="12" thickBot="1">
      <c r="A148" s="24"/>
      <c r="B148" s="120"/>
      <c r="C148" s="48"/>
      <c r="D148" s="244"/>
      <c r="E148" s="22"/>
      <c r="F148" s="76"/>
      <c r="G148" s="49"/>
      <c r="H148" s="4"/>
      <c r="I148" s="4"/>
      <c r="J148" s="118"/>
      <c r="K148" s="204"/>
    </row>
    <row r="149" spans="1:19" ht="12" thickBot="1">
      <c r="A149" s="24"/>
      <c r="B149" s="120"/>
      <c r="C149" s="48"/>
      <c r="D149" s="244"/>
      <c r="E149" s="38" t="s">
        <v>44</v>
      </c>
      <c r="F149" s="38" t="s">
        <v>45</v>
      </c>
      <c r="H149" s="4"/>
      <c r="I149" s="4"/>
      <c r="J149" s="118"/>
      <c r="M149" s="123"/>
    </row>
    <row r="150" spans="1:19">
      <c r="A150" s="218">
        <v>2592</v>
      </c>
      <c r="B150" s="25" t="s">
        <v>46</v>
      </c>
      <c r="C150" s="99">
        <v>323100</v>
      </c>
      <c r="D150" s="238"/>
      <c r="E150" s="28">
        <f>C150*0.95</f>
        <v>306945</v>
      </c>
      <c r="F150" s="93">
        <f>C150*0.91</f>
        <v>294021</v>
      </c>
      <c r="G150" s="75"/>
      <c r="H150" s="42"/>
      <c r="I150" s="42"/>
      <c r="J150" s="81"/>
      <c r="M150" s="123"/>
    </row>
    <row r="151" spans="1:19" s="126" customFormat="1">
      <c r="A151" s="218">
        <v>2593</v>
      </c>
      <c r="B151" s="25" t="s">
        <v>47</v>
      </c>
      <c r="C151" s="99">
        <v>362700</v>
      </c>
      <c r="D151" s="238"/>
      <c r="E151" s="28">
        <f t="shared" ref="E151:E176" si="6">C151*0.95</f>
        <v>344565</v>
      </c>
      <c r="F151" s="93">
        <f t="shared" ref="F151:F176" si="7">C151*0.91</f>
        <v>330057</v>
      </c>
      <c r="G151" s="75"/>
      <c r="H151" s="42"/>
      <c r="I151" s="42"/>
      <c r="J151" s="81"/>
      <c r="K151" s="211"/>
    </row>
    <row r="152" spans="1:19">
      <c r="A152" s="218">
        <v>2594</v>
      </c>
      <c r="B152" s="25" t="s">
        <v>48</v>
      </c>
      <c r="C152" s="99">
        <v>393100</v>
      </c>
      <c r="D152" s="238"/>
      <c r="E152" s="28">
        <f t="shared" si="6"/>
        <v>373445</v>
      </c>
      <c r="F152" s="93">
        <f t="shared" si="7"/>
        <v>357721</v>
      </c>
      <c r="G152" s="75"/>
      <c r="H152" s="42"/>
      <c r="I152" s="42"/>
      <c r="J152" s="81"/>
      <c r="K152" s="211"/>
      <c r="M152" s="123"/>
    </row>
    <row r="153" spans="1:19">
      <c r="A153" s="218">
        <v>2590</v>
      </c>
      <c r="B153" s="25" t="s">
        <v>49</v>
      </c>
      <c r="C153" s="99">
        <v>429700</v>
      </c>
      <c r="D153" s="238"/>
      <c r="E153" s="28">
        <f t="shared" si="6"/>
        <v>408215</v>
      </c>
      <c r="F153" s="93">
        <f t="shared" si="7"/>
        <v>391027</v>
      </c>
      <c r="G153" s="75"/>
      <c r="H153" s="42"/>
      <c r="I153" s="42"/>
      <c r="J153" s="81"/>
      <c r="K153" s="211"/>
      <c r="M153" s="123"/>
    </row>
    <row r="154" spans="1:19">
      <c r="A154" s="218">
        <v>2595</v>
      </c>
      <c r="B154" s="25" t="s">
        <v>50</v>
      </c>
      <c r="C154" s="99">
        <v>450500</v>
      </c>
      <c r="D154" s="238">
        <f>C154-J154</f>
        <v>400500</v>
      </c>
      <c r="E154" s="28">
        <f t="shared" si="6"/>
        <v>427975</v>
      </c>
      <c r="F154" s="93">
        <f t="shared" si="7"/>
        <v>409955</v>
      </c>
      <c r="G154" s="75"/>
      <c r="H154" s="208">
        <v>2595</v>
      </c>
      <c r="I154" s="208">
        <v>2015</v>
      </c>
      <c r="J154" s="209">
        <v>50000</v>
      </c>
      <c r="K154" s="211"/>
      <c r="M154" s="123"/>
    </row>
    <row r="155" spans="1:19" s="3" customFormat="1">
      <c r="A155" s="218"/>
      <c r="B155" s="30"/>
      <c r="C155" s="85"/>
      <c r="D155" s="239"/>
      <c r="E155" s="28"/>
      <c r="F155" s="93"/>
      <c r="G155" s="75"/>
      <c r="H155" s="4"/>
      <c r="I155" s="118"/>
      <c r="J155" s="118"/>
      <c r="K155" s="204"/>
    </row>
    <row r="156" spans="1:19" s="126" customFormat="1">
      <c r="A156" s="24">
        <v>1784</v>
      </c>
      <c r="B156" s="25" t="s">
        <v>51</v>
      </c>
      <c r="C156" s="99">
        <v>233300</v>
      </c>
      <c r="D156" s="238"/>
      <c r="E156" s="28">
        <f t="shared" si="6"/>
        <v>221635</v>
      </c>
      <c r="F156" s="93">
        <f t="shared" si="7"/>
        <v>212303</v>
      </c>
      <c r="H156" s="42"/>
      <c r="I156" s="42"/>
      <c r="J156" s="81"/>
      <c r="K156" s="204"/>
    </row>
    <row r="157" spans="1:19" s="126" customFormat="1">
      <c r="A157" s="24">
        <v>1797</v>
      </c>
      <c r="B157" s="25" t="s">
        <v>52</v>
      </c>
      <c r="C157" s="99">
        <v>244600</v>
      </c>
      <c r="D157" s="238"/>
      <c r="E157" s="28">
        <f t="shared" si="6"/>
        <v>232370</v>
      </c>
      <c r="F157" s="93">
        <f t="shared" si="7"/>
        <v>222586</v>
      </c>
      <c r="H157" s="42"/>
      <c r="I157" s="42"/>
      <c r="J157" s="81"/>
      <c r="K157" s="204"/>
    </row>
    <row r="158" spans="1:19" s="126" customFormat="1">
      <c r="A158" s="218">
        <v>1796</v>
      </c>
      <c r="B158" s="25" t="s">
        <v>53</v>
      </c>
      <c r="C158" s="99">
        <v>254600</v>
      </c>
      <c r="D158" s="238">
        <f>C158-J158</f>
        <v>244600</v>
      </c>
      <c r="E158" s="28">
        <f t="shared" si="6"/>
        <v>241870</v>
      </c>
      <c r="F158" s="93">
        <f t="shared" si="7"/>
        <v>231686</v>
      </c>
      <c r="H158" s="208">
        <f>A158</f>
        <v>1796</v>
      </c>
      <c r="I158" s="208">
        <v>2015</v>
      </c>
      <c r="J158" s="209">
        <v>10000</v>
      </c>
      <c r="K158" s="204"/>
    </row>
    <row r="159" spans="1:19" s="126" customFormat="1">
      <c r="A159" s="218">
        <v>1794</v>
      </c>
      <c r="B159" s="25" t="s">
        <v>54</v>
      </c>
      <c r="C159" s="99">
        <v>278900</v>
      </c>
      <c r="D159" s="238">
        <f>C159-J159</f>
        <v>265900</v>
      </c>
      <c r="E159" s="28">
        <f t="shared" si="6"/>
        <v>264955</v>
      </c>
      <c r="F159" s="93">
        <f t="shared" si="7"/>
        <v>253799</v>
      </c>
      <c r="H159" s="208">
        <f>A159</f>
        <v>1794</v>
      </c>
      <c r="I159" s="208">
        <v>2015</v>
      </c>
      <c r="J159" s="209">
        <v>13000</v>
      </c>
      <c r="K159" s="211"/>
    </row>
    <row r="160" spans="1:19" s="126" customFormat="1">
      <c r="A160" s="218">
        <v>1781</v>
      </c>
      <c r="B160" s="25" t="s">
        <v>55</v>
      </c>
      <c r="C160" s="102">
        <v>284500</v>
      </c>
      <c r="D160" s="238"/>
      <c r="E160" s="28">
        <f t="shared" si="6"/>
        <v>270275</v>
      </c>
      <c r="F160" s="93">
        <f t="shared" si="7"/>
        <v>258895</v>
      </c>
      <c r="H160" s="42"/>
      <c r="I160" s="42"/>
      <c r="J160" s="81"/>
      <c r="K160" s="211"/>
    </row>
    <row r="161" spans="1:13" s="126" customFormat="1">
      <c r="A161" s="218">
        <v>1782</v>
      </c>
      <c r="B161" s="53" t="s">
        <v>56</v>
      </c>
      <c r="C161" s="97">
        <v>297600</v>
      </c>
      <c r="D161" s="238"/>
      <c r="E161" s="28">
        <f t="shared" si="6"/>
        <v>282720</v>
      </c>
      <c r="F161" s="93">
        <f t="shared" si="7"/>
        <v>270816</v>
      </c>
      <c r="H161" s="42"/>
      <c r="I161" s="42"/>
      <c r="J161" s="81"/>
      <c r="K161" s="211"/>
    </row>
    <row r="162" spans="1:13">
      <c r="A162" s="218">
        <v>1783</v>
      </c>
      <c r="B162" s="53" t="s">
        <v>57</v>
      </c>
      <c r="C162" s="97">
        <v>323100</v>
      </c>
      <c r="D162" s="238"/>
      <c r="E162" s="28">
        <f t="shared" si="6"/>
        <v>306945</v>
      </c>
      <c r="F162" s="93">
        <f t="shared" si="7"/>
        <v>294021</v>
      </c>
      <c r="H162" s="42"/>
      <c r="I162" s="42"/>
      <c r="J162" s="81"/>
      <c r="K162" s="211"/>
      <c r="M162" s="123"/>
    </row>
    <row r="163" spans="1:13" s="3" customFormat="1">
      <c r="A163" s="218"/>
      <c r="B163" s="30"/>
      <c r="C163" s="85"/>
      <c r="D163" s="239"/>
      <c r="E163" s="28"/>
      <c r="F163" s="93"/>
      <c r="G163" s="75"/>
      <c r="H163" s="42"/>
      <c r="I163" s="42"/>
      <c r="J163" s="115"/>
      <c r="K163" s="204"/>
    </row>
    <row r="164" spans="1:13">
      <c r="A164" s="218">
        <v>4493</v>
      </c>
      <c r="B164" s="25" t="s">
        <v>58</v>
      </c>
      <c r="C164" s="99">
        <v>336100</v>
      </c>
      <c r="D164" s="238"/>
      <c r="E164" s="28">
        <f t="shared" si="6"/>
        <v>319295</v>
      </c>
      <c r="F164" s="93">
        <f t="shared" si="7"/>
        <v>305851</v>
      </c>
      <c r="H164" s="42"/>
      <c r="I164" s="42"/>
      <c r="J164" s="81"/>
      <c r="M164" s="123"/>
    </row>
    <row r="165" spans="1:13" s="126" customFormat="1">
      <c r="A165" s="218">
        <v>4492</v>
      </c>
      <c r="B165" s="25" t="s">
        <v>59</v>
      </c>
      <c r="C165" s="99">
        <v>380100</v>
      </c>
      <c r="D165" s="238"/>
      <c r="E165" s="28">
        <f t="shared" si="6"/>
        <v>361095</v>
      </c>
      <c r="F165" s="93">
        <f t="shared" si="7"/>
        <v>345891</v>
      </c>
      <c r="H165" s="42"/>
      <c r="I165" s="42"/>
      <c r="J165" s="81"/>
      <c r="K165" s="211"/>
      <c r="L165" s="123"/>
    </row>
    <row r="166" spans="1:13" s="128" customFormat="1">
      <c r="A166" s="218">
        <v>4497</v>
      </c>
      <c r="B166" s="25" t="s">
        <v>62</v>
      </c>
      <c r="C166" s="99">
        <v>420900</v>
      </c>
      <c r="D166" s="238">
        <f>C166-J166</f>
        <v>395900</v>
      </c>
      <c r="E166" s="28">
        <f t="shared" si="6"/>
        <v>399855</v>
      </c>
      <c r="F166" s="93">
        <f t="shared" si="7"/>
        <v>383019</v>
      </c>
      <c r="G166" s="126"/>
      <c r="H166" s="208">
        <f>A166</f>
        <v>4497</v>
      </c>
      <c r="I166" s="208">
        <v>2015</v>
      </c>
      <c r="J166" s="209">
        <v>25000</v>
      </c>
      <c r="K166" s="202"/>
    </row>
    <row r="167" spans="1:13" s="128" customFormat="1">
      <c r="A167" s="218">
        <v>4494</v>
      </c>
      <c r="B167" s="25" t="s">
        <v>73</v>
      </c>
      <c r="C167" s="99">
        <v>452400</v>
      </c>
      <c r="D167" s="238">
        <f>C167-J167</f>
        <v>427400</v>
      </c>
      <c r="E167" s="28">
        <f t="shared" si="6"/>
        <v>429780</v>
      </c>
      <c r="F167" s="93">
        <f t="shared" si="7"/>
        <v>411684</v>
      </c>
      <c r="G167" s="126"/>
      <c r="H167" s="208">
        <f>A167</f>
        <v>4494</v>
      </c>
      <c r="I167" s="208">
        <v>2015</v>
      </c>
      <c r="J167" s="209">
        <v>25000</v>
      </c>
      <c r="K167" s="202"/>
      <c r="L167" s="123"/>
    </row>
    <row r="168" spans="1:13" s="49" customFormat="1">
      <c r="B168" s="3"/>
      <c r="C168" s="3"/>
      <c r="D168" s="245"/>
      <c r="E168" s="28"/>
      <c r="F168" s="93"/>
      <c r="G168" s="75"/>
      <c r="H168" s="42"/>
      <c r="I168" s="42"/>
      <c r="J168" s="115"/>
      <c r="K168" s="149"/>
    </row>
    <row r="169" spans="1:13">
      <c r="A169" s="218">
        <v>5392</v>
      </c>
      <c r="B169" s="25" t="s">
        <v>74</v>
      </c>
      <c r="C169" s="99">
        <v>449200</v>
      </c>
      <c r="D169" s="238">
        <f>C169-J169</f>
        <v>429200</v>
      </c>
      <c r="E169" s="28">
        <f t="shared" si="6"/>
        <v>426740</v>
      </c>
      <c r="F169" s="93">
        <f t="shared" si="7"/>
        <v>408772</v>
      </c>
      <c r="G169" s="213"/>
      <c r="H169" s="208">
        <f>A169</f>
        <v>5392</v>
      </c>
      <c r="I169" s="208">
        <v>2015</v>
      </c>
      <c r="J169" s="209">
        <v>20000</v>
      </c>
      <c r="M169" s="123"/>
    </row>
    <row r="170" spans="1:13" s="126" customFormat="1">
      <c r="A170" s="218">
        <v>5394</v>
      </c>
      <c r="B170" s="25" t="s">
        <v>75</v>
      </c>
      <c r="C170" s="99">
        <v>475000</v>
      </c>
      <c r="D170" s="238"/>
      <c r="E170" s="28">
        <f t="shared" si="6"/>
        <v>451250</v>
      </c>
      <c r="F170" s="93">
        <f t="shared" si="7"/>
        <v>432250</v>
      </c>
      <c r="G170" s="213"/>
      <c r="H170" s="42"/>
      <c r="I170" s="42"/>
      <c r="J170" s="81"/>
      <c r="K170" s="204"/>
    </row>
    <row r="171" spans="1:13" s="126" customFormat="1">
      <c r="A171" s="218">
        <v>5396</v>
      </c>
      <c r="B171" s="25" t="s">
        <v>76</v>
      </c>
      <c r="C171" s="99">
        <v>521100</v>
      </c>
      <c r="D171" s="238"/>
      <c r="E171" s="28">
        <f t="shared" si="6"/>
        <v>495045</v>
      </c>
      <c r="F171" s="93">
        <f t="shared" si="7"/>
        <v>474201</v>
      </c>
      <c r="G171" s="124"/>
      <c r="H171" s="42"/>
      <c r="I171" s="42"/>
      <c r="J171" s="81"/>
      <c r="K171" s="204"/>
    </row>
    <row r="172" spans="1:13" s="126" customFormat="1">
      <c r="A172" s="218">
        <v>5398</v>
      </c>
      <c r="B172" s="25" t="s">
        <v>77</v>
      </c>
      <c r="C172" s="99">
        <v>575900</v>
      </c>
      <c r="D172" s="238"/>
      <c r="E172" s="28">
        <f t="shared" si="6"/>
        <v>547105</v>
      </c>
      <c r="F172" s="93">
        <f t="shared" si="7"/>
        <v>524069</v>
      </c>
      <c r="G172" s="213"/>
      <c r="H172" s="42"/>
      <c r="I172" s="42"/>
      <c r="J172" s="81"/>
      <c r="K172" s="211" t="s">
        <v>78</v>
      </c>
    </row>
    <row r="173" spans="1:13" s="126" customFormat="1">
      <c r="A173" s="218">
        <v>5399</v>
      </c>
      <c r="B173" s="25" t="s">
        <v>79</v>
      </c>
      <c r="C173" s="99">
        <v>696500</v>
      </c>
      <c r="D173" s="238"/>
      <c r="E173" s="28">
        <f t="shared" si="6"/>
        <v>661675</v>
      </c>
      <c r="F173" s="93">
        <f t="shared" si="7"/>
        <v>633815</v>
      </c>
      <c r="G173" s="213"/>
      <c r="H173" s="42"/>
      <c r="I173" s="42"/>
      <c r="J173" s="81"/>
      <c r="K173" s="211"/>
    </row>
    <row r="174" spans="1:13" s="3" customFormat="1">
      <c r="A174" s="218"/>
      <c r="B174" s="30"/>
      <c r="C174" s="85"/>
      <c r="D174" s="239"/>
      <c r="E174" s="28"/>
      <c r="F174" s="93"/>
      <c r="G174" s="75"/>
      <c r="H174" s="42"/>
      <c r="I174" s="42"/>
      <c r="J174" s="115"/>
      <c r="K174" s="204"/>
    </row>
    <row r="175" spans="1:13">
      <c r="A175" s="218">
        <v>1251</v>
      </c>
      <c r="B175" s="25" t="s">
        <v>80</v>
      </c>
      <c r="C175" s="99">
        <v>337700</v>
      </c>
      <c r="D175" s="238"/>
      <c r="E175" s="28">
        <f t="shared" si="6"/>
        <v>320815</v>
      </c>
      <c r="F175" s="93">
        <f t="shared" si="7"/>
        <v>307307</v>
      </c>
      <c r="H175" s="42"/>
      <c r="I175" s="42"/>
      <c r="J175" s="81"/>
      <c r="K175" s="126"/>
      <c r="M175" s="123"/>
    </row>
    <row r="176" spans="1:13">
      <c r="A176" s="218">
        <v>1253</v>
      </c>
      <c r="B176" s="25" t="s">
        <v>81</v>
      </c>
      <c r="C176" s="99">
        <v>416200</v>
      </c>
      <c r="D176" s="238">
        <f>C176-J176</f>
        <v>376200</v>
      </c>
      <c r="E176" s="28">
        <f t="shared" si="6"/>
        <v>395390</v>
      </c>
      <c r="F176" s="93">
        <f t="shared" si="7"/>
        <v>378742</v>
      </c>
      <c r="H176" s="208">
        <f>A176</f>
        <v>1253</v>
      </c>
      <c r="I176" s="208">
        <v>2015</v>
      </c>
      <c r="J176" s="209">
        <v>40000</v>
      </c>
      <c r="K176" s="126"/>
      <c r="M176" s="123"/>
    </row>
    <row r="177" spans="1:19" s="3" customFormat="1" ht="12" thickBot="1">
      <c r="A177" s="218"/>
      <c r="B177" s="30"/>
      <c r="C177" s="85"/>
      <c r="D177" s="239"/>
      <c r="E177" s="33"/>
      <c r="F177" s="33"/>
      <c r="G177" s="49"/>
      <c r="H177" s="42"/>
      <c r="I177" s="42"/>
      <c r="J177" s="115"/>
      <c r="K177" s="204"/>
    </row>
    <row r="178" spans="1:19" ht="12" thickBot="1">
      <c r="B178" s="30"/>
      <c r="C178" s="85"/>
      <c r="D178" s="239"/>
      <c r="E178" s="257" t="s">
        <v>63</v>
      </c>
      <c r="F178" s="258"/>
      <c r="G178" s="82"/>
      <c r="K178" s="149"/>
      <c r="L178" s="87"/>
      <c r="M178" s="123"/>
      <c r="S178" s="125"/>
    </row>
    <row r="179" spans="1:19" ht="12" thickBot="1">
      <c r="B179" s="30"/>
      <c r="C179" s="85"/>
      <c r="D179" s="239"/>
      <c r="E179" s="259">
        <v>0.05</v>
      </c>
      <c r="F179" s="258"/>
      <c r="G179" s="82"/>
      <c r="K179" s="149"/>
      <c r="L179" s="87"/>
      <c r="M179" s="123"/>
      <c r="S179" s="125"/>
    </row>
    <row r="180" spans="1:19" s="49" customFormat="1">
      <c r="A180" s="218">
        <v>6190</v>
      </c>
      <c r="B180" s="25" t="s">
        <v>64</v>
      </c>
      <c r="C180" s="99">
        <v>1258900</v>
      </c>
      <c r="D180" s="238"/>
      <c r="E180" s="260">
        <f>C180*0.95</f>
        <v>1195955</v>
      </c>
      <c r="F180" s="261"/>
      <c r="G180" s="213"/>
      <c r="K180" s="205"/>
    </row>
    <row r="181" spans="1:19" s="126" customFormat="1">
      <c r="A181" s="24"/>
      <c r="B181" s="221"/>
      <c r="C181" s="24"/>
      <c r="D181" s="244"/>
      <c r="E181" s="75"/>
      <c r="F181" s="75"/>
      <c r="H181" s="49"/>
      <c r="I181" s="49"/>
      <c r="J181" s="207"/>
      <c r="K181" s="204"/>
    </row>
    <row r="182" spans="1:19" s="49" customFormat="1">
      <c r="A182" s="287" t="s">
        <v>82</v>
      </c>
      <c r="B182" s="287"/>
      <c r="C182" s="287"/>
      <c r="D182" s="287"/>
      <c r="E182" s="287"/>
      <c r="F182" s="287"/>
      <c r="G182" s="287"/>
      <c r="H182" s="214"/>
      <c r="I182" s="214"/>
      <c r="J182" s="214"/>
      <c r="K182" s="204"/>
      <c r="L182" s="210"/>
      <c r="S182" s="207"/>
    </row>
    <row r="183" spans="1:19" s="126" customFormat="1">
      <c r="A183" s="218"/>
      <c r="B183" s="217"/>
      <c r="C183" s="217"/>
      <c r="D183" s="246"/>
      <c r="E183" s="217"/>
      <c r="F183" s="217"/>
      <c r="G183" s="213"/>
      <c r="H183" s="49"/>
      <c r="I183" s="49"/>
      <c r="J183" s="49"/>
      <c r="K183" s="204"/>
      <c r="L183" s="210"/>
      <c r="S183" s="219"/>
    </row>
    <row r="184" spans="1:19" s="126" customFormat="1">
      <c r="A184" s="288" t="s">
        <v>83</v>
      </c>
      <c r="B184" s="288"/>
      <c r="C184" s="288"/>
      <c r="D184" s="288"/>
      <c r="E184" s="288"/>
      <c r="F184" s="288"/>
      <c r="G184" s="288"/>
      <c r="H184" s="49"/>
      <c r="I184" s="49"/>
      <c r="J184" s="49"/>
      <c r="K184" s="204"/>
      <c r="M184" s="219"/>
    </row>
    <row r="185" spans="1:19" s="126" customFormat="1">
      <c r="A185" s="288" t="s">
        <v>84</v>
      </c>
      <c r="B185" s="288"/>
      <c r="C185" s="288"/>
      <c r="D185" s="288"/>
      <c r="E185" s="288"/>
      <c r="F185" s="288"/>
      <c r="G185" s="288"/>
      <c r="H185" s="49"/>
      <c r="I185" s="49"/>
      <c r="J185" s="49"/>
      <c r="K185" s="204"/>
      <c r="M185" s="219"/>
    </row>
    <row r="186" spans="1:19" s="126" customFormat="1">
      <c r="A186" s="218"/>
      <c r="B186" s="220"/>
      <c r="C186" s="220"/>
      <c r="D186" s="247"/>
      <c r="E186" s="220"/>
      <c r="F186" s="220"/>
      <c r="H186" s="49"/>
      <c r="I186" s="49"/>
      <c r="J186" s="49"/>
      <c r="K186" s="204"/>
      <c r="M186" s="219"/>
    </row>
    <row r="187" spans="1:19" s="126" customFormat="1">
      <c r="A187" s="287" t="s">
        <v>85</v>
      </c>
      <c r="B187" s="287"/>
      <c r="C187" s="287"/>
      <c r="D187" s="287"/>
      <c r="E187" s="287"/>
      <c r="F187" s="287"/>
      <c r="G187" s="287"/>
      <c r="H187" s="215"/>
      <c r="I187" s="215"/>
      <c r="J187" s="215"/>
      <c r="K187" s="204"/>
      <c r="M187" s="219"/>
    </row>
    <row r="188" spans="1:19" s="126" customFormat="1">
      <c r="A188" s="218"/>
      <c r="B188" s="205"/>
      <c r="C188" s="205"/>
      <c r="D188" s="230"/>
      <c r="H188" s="49"/>
      <c r="I188" s="49"/>
      <c r="J188" s="49"/>
      <c r="K188" s="204"/>
      <c r="M188" s="219"/>
    </row>
    <row r="189" spans="1:19" s="126" customFormat="1">
      <c r="A189" s="218"/>
      <c r="B189" s="205"/>
      <c r="C189" s="205"/>
      <c r="D189" s="230"/>
      <c r="H189" s="49"/>
      <c r="I189" s="49"/>
      <c r="J189" s="49"/>
      <c r="K189" s="204"/>
      <c r="M189" s="219"/>
    </row>
    <row r="190" spans="1:19" s="126" customFormat="1">
      <c r="A190" s="218"/>
      <c r="B190" s="205"/>
      <c r="C190" s="205"/>
      <c r="D190" s="230"/>
      <c r="H190" s="49"/>
      <c r="I190" s="49"/>
      <c r="J190" s="49"/>
      <c r="K190" s="204"/>
      <c r="M190" s="219"/>
    </row>
  </sheetData>
  <mergeCells count="24">
    <mergeCell ref="H14:J14"/>
    <mergeCell ref="B4:F4"/>
    <mergeCell ref="B5:F5"/>
    <mergeCell ref="A7:G7"/>
    <mergeCell ref="A8:F8"/>
    <mergeCell ref="E10:F10"/>
    <mergeCell ref="E11:F11"/>
    <mergeCell ref="A12:A13"/>
    <mergeCell ref="B12:B13"/>
    <mergeCell ref="E12:E13"/>
    <mergeCell ref="F12:F13"/>
    <mergeCell ref="B14:F14"/>
    <mergeCell ref="A187:G187"/>
    <mergeCell ref="B31:F31"/>
    <mergeCell ref="E106:F106"/>
    <mergeCell ref="E107:F107"/>
    <mergeCell ref="E108:F108"/>
    <mergeCell ref="B110:F110"/>
    <mergeCell ref="E178:F178"/>
    <mergeCell ref="E179:F179"/>
    <mergeCell ref="E180:F180"/>
    <mergeCell ref="A182:G182"/>
    <mergeCell ref="A184:G184"/>
    <mergeCell ref="A185:G18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1-4 ENE</vt:lpstr>
      <vt:lpstr>22 ENERO- 01 FEB</vt:lpstr>
      <vt:lpstr>02 FEBRERO-29FEB</vt:lpstr>
      <vt:lpstr>01 MARZO-31 MAR</vt:lpstr>
      <vt:lpstr>01 ABRIL-02 MAYO</vt:lpstr>
      <vt:lpstr>03-MAYO- 31 MAYO </vt:lpstr>
      <vt:lpstr>03 JUNIO - 30 JUNIO</vt:lpstr>
      <vt:lpstr>01 JULIO-01 AGOSTO</vt:lpstr>
      <vt:lpstr>02 AGOSTO-31 AGOSTO</vt:lpstr>
      <vt:lpstr>01 SEPTIEMBRE-30 SEPTIEMBRE</vt:lpstr>
      <vt:lpstr>01 OCTUBRE-31 OCTUBRE</vt:lpstr>
      <vt:lpstr>01 DICIEMBRE-02 ENERO</vt:lpstr>
      <vt:lpstr>20 DICIEMBRE-03 ENERO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2016-01-23T15:15:42Z</dcterms:created>
  <dcterms:modified xsi:type="dcterms:W3CDTF">2017-01-16T23:15:41Z</dcterms:modified>
</cp:coreProperties>
</file>