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76" i="1"/>
  <c r="J77"/>
  <c r="J78" s="1"/>
  <c r="J79" s="1"/>
  <c r="J80" s="1"/>
  <c r="J81" s="1"/>
  <c r="J82" s="1"/>
  <c r="J83" s="1"/>
  <c r="J84" s="1"/>
  <c r="J75"/>
  <c r="J5" l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l="1"/>
  <c r="J37" s="1"/>
  <c r="J38" s="1"/>
  <c r="J39" s="1"/>
  <c r="J40" l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</calcChain>
</file>

<file path=xl/sharedStrings.xml><?xml version="1.0" encoding="utf-8"?>
<sst xmlns="http://schemas.openxmlformats.org/spreadsheetml/2006/main" count="482" uniqueCount="201">
  <si>
    <t>Cuenta  250-002              VECTOR CASA DE BOLSA</t>
  </si>
  <si>
    <t>Saldo Inicial</t>
  </si>
  <si>
    <t>D    336</t>
  </si>
  <si>
    <t>P000012693</t>
  </si>
  <si>
    <t>P012693</t>
  </si>
  <si>
    <t>Contrarecibo con IVA</t>
  </si>
  <si>
    <t>LJIMENEZ</t>
  </si>
  <si>
    <t>INVERSION</t>
  </si>
  <si>
    <t>D    337</t>
  </si>
  <si>
    <t>BAJA: INVERSION</t>
  </si>
  <si>
    <t>D    338</t>
  </si>
  <si>
    <t>P000012694</t>
  </si>
  <si>
    <t>P012694</t>
  </si>
  <si>
    <t>Contrarecibo sin IVA</t>
  </si>
  <si>
    <t>D  2,312</t>
  </si>
  <si>
    <t>P000012976</t>
  </si>
  <si>
    <t>P012976</t>
  </si>
  <si>
    <t>D  2,314</t>
  </si>
  <si>
    <t>P000012977</t>
  </si>
  <si>
    <t>P012977</t>
  </si>
  <si>
    <t>D  2,313</t>
  </si>
  <si>
    <t>D  2,318</t>
  </si>
  <si>
    <t>P000012975</t>
  </si>
  <si>
    <t>P012975</t>
  </si>
  <si>
    <t>D  2,919</t>
  </si>
  <si>
    <t>VECTOR</t>
  </si>
  <si>
    <t>Poliza Contable de D</t>
  </si>
  <si>
    <t>ISR RETENIDO VECTOR ENERO</t>
  </si>
  <si>
    <t>RENDIMIENTO VECTOR ENERO</t>
  </si>
  <si>
    <t>D    810</t>
  </si>
  <si>
    <t>P000013248</t>
  </si>
  <si>
    <t>P013248</t>
  </si>
  <si>
    <t>D  1,407</t>
  </si>
  <si>
    <t>P000013297</t>
  </si>
  <si>
    <t>P013297</t>
  </si>
  <si>
    <t>D  2,138</t>
  </si>
  <si>
    <t>P000013322</t>
  </si>
  <si>
    <t>P013322</t>
  </si>
  <si>
    <t>D  2,847</t>
  </si>
  <si>
    <t>D    279</t>
  </si>
  <si>
    <t>P000013335</t>
  </si>
  <si>
    <t>P013335</t>
  </si>
  <si>
    <t>AAGUILAR</t>
  </si>
  <si>
    <t>LJIMENEZ:INVERSION</t>
  </si>
  <si>
    <t>D    855</t>
  </si>
  <si>
    <t>P000013381</t>
  </si>
  <si>
    <t>D  1,525</t>
  </si>
  <si>
    <t>P000013801</t>
  </si>
  <si>
    <t>P013801</t>
  </si>
  <si>
    <t>D  2,999</t>
  </si>
  <si>
    <t>D      5</t>
  </si>
  <si>
    <t>P000013840</t>
  </si>
  <si>
    <t>P013840</t>
  </si>
  <si>
    <t>D  1,083</t>
  </si>
  <si>
    <t>P000013886</t>
  </si>
  <si>
    <t>P013886</t>
  </si>
  <si>
    <t>D  2,807</t>
  </si>
  <si>
    <t>P000014056</t>
  </si>
  <si>
    <t>P014056</t>
  </si>
  <si>
    <t>D  3,085</t>
  </si>
  <si>
    <t>D     49</t>
  </si>
  <si>
    <t>P000014057</t>
  </si>
  <si>
    <t>P014057</t>
  </si>
  <si>
    <t>D    512</t>
  </si>
  <si>
    <t>P000014081</t>
  </si>
  <si>
    <t>P014081</t>
  </si>
  <si>
    <t>D  1,417</t>
  </si>
  <si>
    <t>P000014345</t>
  </si>
  <si>
    <t>P014345</t>
  </si>
  <si>
    <t>D  1,966</t>
  </si>
  <si>
    <t>P000014357</t>
  </si>
  <si>
    <t>P014357</t>
  </si>
  <si>
    <t>D  2,940</t>
  </si>
  <si>
    <t>ISR VECTOR</t>
  </si>
  <si>
    <t>ISR RETENIDO VECTOR MAY 16</t>
  </si>
  <si>
    <t>D     33</t>
  </si>
  <si>
    <t>P000014369</t>
  </si>
  <si>
    <t>P014369</t>
  </si>
  <si>
    <t>D    209</t>
  </si>
  <si>
    <t>P000014399</t>
  </si>
  <si>
    <t>P014399</t>
  </si>
  <si>
    <t>D  1,300</t>
  </si>
  <si>
    <t>P000014658</t>
  </si>
  <si>
    <t>P014658</t>
  </si>
  <si>
    <t>D  1,405</t>
  </si>
  <si>
    <t>P000014663</t>
  </si>
  <si>
    <t>P014663</t>
  </si>
  <si>
    <t>D  3,166</t>
  </si>
  <si>
    <t>ISR RETENIDO VECTOR JUNIO 16</t>
  </si>
  <si>
    <t>D     18</t>
  </si>
  <si>
    <t>P000014831</t>
  </si>
  <si>
    <t>P014831</t>
  </si>
  <si>
    <t>D    428</t>
  </si>
  <si>
    <t>P000014855</t>
  </si>
  <si>
    <t>P014855</t>
  </si>
  <si>
    <t>D    937</t>
  </si>
  <si>
    <t>P000014780</t>
  </si>
  <si>
    <t>P014870</t>
  </si>
  <si>
    <t>D  1,713</t>
  </si>
  <si>
    <t>P000015347</t>
  </si>
  <si>
    <t>P015347</t>
  </si>
  <si>
    <t>D  2,267</t>
  </si>
  <si>
    <t>P000015273</t>
  </si>
  <si>
    <t>P015273</t>
  </si>
  <si>
    <t>D  3,100</t>
  </si>
  <si>
    <t>ISR RETENIDO VECTOR JULIO 16</t>
  </si>
  <si>
    <t>D    147</t>
  </si>
  <si>
    <t>P000015286</t>
  </si>
  <si>
    <t>P015286</t>
  </si>
  <si>
    <t>D    642</t>
  </si>
  <si>
    <t>P000015323</t>
  </si>
  <si>
    <t>P015323</t>
  </si>
  <si>
    <t>D  1,302</t>
  </si>
  <si>
    <t>P000015010</t>
  </si>
  <si>
    <t>P015010</t>
  </si>
  <si>
    <t>D  1,629</t>
  </si>
  <si>
    <t>P000015034</t>
  </si>
  <si>
    <t>P015034</t>
  </si>
  <si>
    <t>D  2,645</t>
  </si>
  <si>
    <t>VTA F INVE</t>
  </si>
  <si>
    <t>VENTA FONDO INV VECTOR</t>
  </si>
  <si>
    <t>D     20</t>
  </si>
  <si>
    <t>P000015078</t>
  </si>
  <si>
    <t>P015078</t>
  </si>
  <si>
    <t>D    271</t>
  </si>
  <si>
    <t>P000015102</t>
  </si>
  <si>
    <t>D    870</t>
  </si>
  <si>
    <t>P000015130</t>
  </si>
  <si>
    <t>P015130</t>
  </si>
  <si>
    <t>ISR RETENIDO VECTOR FEB 16</t>
  </si>
  <si>
    <t>ISR RETENIDO VECTOR MAR 16</t>
  </si>
  <si>
    <t>RENDIMIENTO VECTOR MAR 16</t>
  </si>
  <si>
    <t>ISR RETENIDO VECTOR ABR 16</t>
  </si>
  <si>
    <t>RENDIMIENTO VECTOR ABR 16</t>
  </si>
  <si>
    <t>RENDIMIENTO VECTOR MAY 16</t>
  </si>
  <si>
    <t>RENDIMIENTO VECTOR JUNIO 16</t>
  </si>
  <si>
    <t>RENDIMIENTO VECTOR JULIO 16</t>
  </si>
  <si>
    <t>P015149</t>
  </si>
  <si>
    <t>P015176</t>
  </si>
  <si>
    <t>P000015149</t>
  </si>
  <si>
    <t>P000015176</t>
  </si>
  <si>
    <t>D    1,366</t>
  </si>
  <si>
    <t>D    2,746</t>
  </si>
  <si>
    <t>ISR RETENIDO VECTOR SEP 16</t>
  </si>
  <si>
    <t>RENDIMIENTO VECTOR SEP 16</t>
  </si>
  <si>
    <t>D    3,373</t>
  </si>
  <si>
    <t>D     81</t>
  </si>
  <si>
    <t>P000015194</t>
  </si>
  <si>
    <t>P015194</t>
  </si>
  <si>
    <t>D     82</t>
  </si>
  <si>
    <t>P000015195</t>
  </si>
  <si>
    <t>P015195</t>
  </si>
  <si>
    <t>D     83</t>
  </si>
  <si>
    <t>P000015197</t>
  </si>
  <si>
    <t>P015197</t>
  </si>
  <si>
    <t>D     86</t>
  </si>
  <si>
    <t>P000015201</t>
  </si>
  <si>
    <t>P015201</t>
  </si>
  <si>
    <t>D  3,446</t>
  </si>
  <si>
    <t>ISR BANCA</t>
  </si>
  <si>
    <t>ISR BANCARIO VECTOR OCTUBRE 16</t>
  </si>
  <si>
    <t>Sumas</t>
  </si>
  <si>
    <t>Saldo  Final</t>
  </si>
  <si>
    <t>D    163</t>
  </si>
  <si>
    <t>P000016197</t>
  </si>
  <si>
    <t>P016197</t>
  </si>
  <si>
    <t>D    164</t>
  </si>
  <si>
    <t>P000016198</t>
  </si>
  <si>
    <t>P016198</t>
  </si>
  <si>
    <t>D    165</t>
  </si>
  <si>
    <t>P000016199</t>
  </si>
  <si>
    <t>P016199</t>
  </si>
  <si>
    <t>D    166</t>
  </si>
  <si>
    <t>P000016173</t>
  </si>
  <si>
    <t>P016173</t>
  </si>
  <si>
    <t>D  3,702</t>
  </si>
  <si>
    <t>ISR RETENIDO NOV 16</t>
  </si>
  <si>
    <t>COMPRA FONDOS DE INVERSION</t>
  </si>
  <si>
    <t>D  3,304</t>
  </si>
  <si>
    <t>D     24</t>
  </si>
  <si>
    <t>P000016375</t>
  </si>
  <si>
    <t>P016375</t>
  </si>
  <si>
    <t>D     26</t>
  </si>
  <si>
    <t>P000016376</t>
  </si>
  <si>
    <t>P016376</t>
  </si>
  <si>
    <t>D     27</t>
  </si>
  <si>
    <t>P000016377</t>
  </si>
  <si>
    <t>P016377</t>
  </si>
  <si>
    <t>D     28</t>
  </si>
  <si>
    <t>P000016378</t>
  </si>
  <si>
    <t>P016378</t>
  </si>
  <si>
    <t>D     31</t>
  </si>
  <si>
    <t>P000016379</t>
  </si>
  <si>
    <t>P016379</t>
  </si>
  <si>
    <t>D  3,979</t>
  </si>
  <si>
    <t>T. VECTOR</t>
  </si>
  <si>
    <t>TRASPASO VECTOR CASA DE</t>
  </si>
  <si>
    <t>D  4,084</t>
  </si>
  <si>
    <t>ISR RETENIDO VECTOR DIC</t>
  </si>
  <si>
    <t>D  4,085</t>
  </si>
  <si>
    <t>COMISIONES BANCARIAS VE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</si>
</sst>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2" fillId="0" borderId="1" xfId="0" applyFont="1" applyBorder="1"/>
    <xf numFmtId="14" fontId="2" fillId="0" borderId="1" xfId="0" applyNumberFormat="1" applyFont="1" applyBorder="1"/>
    <xf numFmtId="0" fontId="2" fillId="0" borderId="0" xfId="0" applyFont="1"/>
    <xf numFmtId="43" fontId="2" fillId="0" borderId="0" xfId="1" applyFont="1"/>
    <xf numFmtId="0" fontId="2" fillId="0" borderId="0" xfId="0" applyFont="1"/>
    <xf numFmtId="43" fontId="2" fillId="0" borderId="0" xfId="1" applyFont="1"/>
    <xf numFmtId="0" fontId="3" fillId="0" borderId="0" xfId="0" applyFont="1"/>
    <xf numFmtId="43" fontId="2" fillId="0" borderId="1" xfId="1" applyFont="1" applyBorder="1"/>
    <xf numFmtId="0" fontId="2" fillId="0" borderId="0" xfId="0" applyFont="1" applyBorder="1"/>
    <xf numFmtId="14" fontId="2" fillId="0" borderId="0" xfId="0" applyNumberFormat="1" applyFont="1" applyBorder="1"/>
    <xf numFmtId="43" fontId="2" fillId="0" borderId="0" xfId="1" applyFont="1" applyBorder="1"/>
    <xf numFmtId="43" fontId="2" fillId="0" borderId="0" xfId="1" applyFont="1" applyFill="1"/>
    <xf numFmtId="0" fontId="2" fillId="0" borderId="0" xfId="0" applyFont="1" applyFill="1"/>
    <xf numFmtId="14" fontId="2" fillId="0" borderId="0" xfId="0" applyNumberFormat="1" applyFont="1" applyFill="1"/>
    <xf numFmtId="43" fontId="2" fillId="0" borderId="2" xfId="1" applyFont="1" applyBorder="1"/>
    <xf numFmtId="0" fontId="2" fillId="0" borderId="2" xfId="0" applyFont="1" applyBorder="1"/>
    <xf numFmtId="14" fontId="2" fillId="0" borderId="2" xfId="0" applyNumberFormat="1" applyFont="1" applyBorder="1"/>
    <xf numFmtId="4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6"/>
  <sheetViews>
    <sheetView tabSelected="1" topLeftCell="A64" workbookViewId="0">
      <selection activeCell="J84" sqref="J84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7109375" style="1" bestFit="1" customWidth="1"/>
    <col min="4" max="4" width="7" style="1" bestFit="1" customWidth="1"/>
    <col min="5" max="5" width="15.85546875" style="1" bestFit="1" customWidth="1"/>
    <col min="6" max="6" width="8.7109375" style="1" bestFit="1" customWidth="1"/>
    <col min="7" max="7" width="30.5703125" style="1" bestFit="1" customWidth="1"/>
    <col min="8" max="8" width="11.140625" style="3" bestFit="1" customWidth="1"/>
    <col min="9" max="9" width="11.28515625" style="7" bestFit="1" customWidth="1"/>
    <col min="10" max="10" width="11.140625" style="3" bestFit="1" customWidth="1"/>
    <col min="11" max="16384" width="11.42578125" style="1"/>
  </cols>
  <sheetData>
    <row r="2" spans="1:11">
      <c r="A2" s="10" t="s">
        <v>0</v>
      </c>
    </row>
    <row r="4" spans="1:11">
      <c r="G4" s="1" t="s">
        <v>1</v>
      </c>
      <c r="J4" s="3">
        <v>641428.78</v>
      </c>
    </row>
    <row r="5" spans="1:11">
      <c r="A5" s="1" t="s">
        <v>2</v>
      </c>
      <c r="B5" s="2">
        <v>42376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9">
        <v>20000</v>
      </c>
      <c r="I5" s="9"/>
      <c r="J5" s="3">
        <f>+J4+H5-I5</f>
        <v>661428.78</v>
      </c>
    </row>
    <row r="6" spans="1:11">
      <c r="A6" s="1" t="s">
        <v>8</v>
      </c>
      <c r="B6" s="2">
        <v>42376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9</v>
      </c>
      <c r="H6" s="9"/>
      <c r="I6" s="9">
        <v>20000</v>
      </c>
      <c r="J6" s="3">
        <f t="shared" ref="J6:J69" si="0">+J5+H6-I6</f>
        <v>641428.78</v>
      </c>
    </row>
    <row r="7" spans="1:11">
      <c r="A7" s="1" t="s">
        <v>10</v>
      </c>
      <c r="B7" s="2">
        <v>42376</v>
      </c>
      <c r="C7" s="1" t="s">
        <v>11</v>
      </c>
      <c r="D7" s="1" t="s">
        <v>12</v>
      </c>
      <c r="E7" s="1" t="s">
        <v>13</v>
      </c>
      <c r="F7" s="1" t="s">
        <v>6</v>
      </c>
      <c r="G7" s="1" t="s">
        <v>7</v>
      </c>
      <c r="H7" s="9">
        <v>20000</v>
      </c>
      <c r="I7" s="9"/>
      <c r="J7" s="3">
        <f t="shared" si="0"/>
        <v>661428.78</v>
      </c>
    </row>
    <row r="8" spans="1:11">
      <c r="A8" s="1" t="s">
        <v>14</v>
      </c>
      <c r="B8" s="2">
        <v>42390</v>
      </c>
      <c r="C8" s="1" t="s">
        <v>15</v>
      </c>
      <c r="D8" s="1" t="s">
        <v>16</v>
      </c>
      <c r="E8" s="1" t="s">
        <v>13</v>
      </c>
      <c r="F8" s="1" t="s">
        <v>6</v>
      </c>
      <c r="G8" s="1" t="s">
        <v>7</v>
      </c>
      <c r="H8" s="9">
        <v>50000</v>
      </c>
      <c r="I8" s="9"/>
      <c r="J8" s="3">
        <f t="shared" si="0"/>
        <v>711428.78</v>
      </c>
    </row>
    <row r="9" spans="1:11">
      <c r="A9" s="1" t="s">
        <v>17</v>
      </c>
      <c r="B9" s="2">
        <v>42391</v>
      </c>
      <c r="C9" s="1" t="s">
        <v>18</v>
      </c>
      <c r="D9" s="1" t="s">
        <v>19</v>
      </c>
      <c r="E9" s="1" t="s">
        <v>13</v>
      </c>
      <c r="F9" s="1" t="s">
        <v>6</v>
      </c>
      <c r="G9" s="1" t="s">
        <v>7</v>
      </c>
      <c r="H9" s="9">
        <v>20000</v>
      </c>
      <c r="I9" s="9"/>
      <c r="J9" s="3">
        <f t="shared" si="0"/>
        <v>731428.78</v>
      </c>
    </row>
    <row r="10" spans="1:11">
      <c r="A10" s="1" t="s">
        <v>20</v>
      </c>
      <c r="B10" s="2">
        <v>42397</v>
      </c>
      <c r="C10" s="1" t="s">
        <v>15</v>
      </c>
      <c r="D10" s="1" t="s">
        <v>16</v>
      </c>
      <c r="E10" s="1" t="s">
        <v>13</v>
      </c>
      <c r="F10" s="1" t="s">
        <v>6</v>
      </c>
      <c r="G10" s="1" t="s">
        <v>9</v>
      </c>
      <c r="H10" s="9"/>
      <c r="I10" s="9">
        <v>50000</v>
      </c>
      <c r="J10" s="3">
        <f t="shared" si="0"/>
        <v>681428.78</v>
      </c>
    </row>
    <row r="11" spans="1:11">
      <c r="A11" s="1" t="s">
        <v>21</v>
      </c>
      <c r="B11" s="2">
        <v>42397</v>
      </c>
      <c r="C11" s="1" t="s">
        <v>22</v>
      </c>
      <c r="D11" s="1" t="s">
        <v>23</v>
      </c>
      <c r="E11" s="1" t="s">
        <v>13</v>
      </c>
      <c r="F11" s="1" t="s">
        <v>6</v>
      </c>
      <c r="G11" s="1" t="s">
        <v>7</v>
      </c>
      <c r="H11" s="9">
        <v>50000</v>
      </c>
      <c r="I11" s="9"/>
      <c r="J11" s="3">
        <f t="shared" si="0"/>
        <v>731428.78</v>
      </c>
    </row>
    <row r="12" spans="1:11">
      <c r="A12" s="1" t="s">
        <v>24</v>
      </c>
      <c r="B12" s="2">
        <v>42400</v>
      </c>
      <c r="C12" s="1" t="s">
        <v>25</v>
      </c>
      <c r="D12" s="1">
        <v>29432</v>
      </c>
      <c r="E12" s="1" t="s">
        <v>26</v>
      </c>
      <c r="F12" s="1" t="s">
        <v>6</v>
      </c>
      <c r="G12" s="1" t="s">
        <v>27</v>
      </c>
      <c r="H12" s="9"/>
      <c r="I12" s="9">
        <v>133.33000000000001</v>
      </c>
      <c r="J12" s="3">
        <f t="shared" si="0"/>
        <v>731295.45000000007</v>
      </c>
    </row>
    <row r="13" spans="1:11">
      <c r="A13" s="1" t="s">
        <v>24</v>
      </c>
      <c r="B13" s="2">
        <v>42400</v>
      </c>
      <c r="C13" s="1" t="s">
        <v>25</v>
      </c>
      <c r="D13" s="1">
        <v>29432</v>
      </c>
      <c r="E13" s="1" t="s">
        <v>26</v>
      </c>
      <c r="F13" s="1" t="s">
        <v>6</v>
      </c>
      <c r="G13" s="1" t="s">
        <v>28</v>
      </c>
      <c r="H13" s="9">
        <v>16058.46</v>
      </c>
      <c r="I13" s="9"/>
      <c r="J13" s="3">
        <f t="shared" si="0"/>
        <v>747353.91</v>
      </c>
    </row>
    <row r="14" spans="1:11">
      <c r="A14" s="4" t="s">
        <v>29</v>
      </c>
      <c r="B14" s="5">
        <v>42411</v>
      </c>
      <c r="C14" s="4" t="s">
        <v>30</v>
      </c>
      <c r="D14" s="4" t="s">
        <v>31</v>
      </c>
      <c r="E14" s="4" t="s">
        <v>13</v>
      </c>
      <c r="F14" s="4" t="s">
        <v>6</v>
      </c>
      <c r="G14" s="4" t="s">
        <v>7</v>
      </c>
      <c r="H14" s="11">
        <v>50000</v>
      </c>
      <c r="I14" s="11"/>
      <c r="J14" s="11">
        <f t="shared" si="0"/>
        <v>797353.91</v>
      </c>
      <c r="K14" s="4"/>
    </row>
    <row r="15" spans="1:11">
      <c r="A15" s="1" t="s">
        <v>32</v>
      </c>
      <c r="B15" s="2">
        <v>42418</v>
      </c>
      <c r="C15" s="1" t="s">
        <v>33</v>
      </c>
      <c r="D15" s="1" t="s">
        <v>34</v>
      </c>
      <c r="E15" s="1" t="s">
        <v>13</v>
      </c>
      <c r="F15" s="1" t="s">
        <v>6</v>
      </c>
      <c r="G15" s="1" t="s">
        <v>7</v>
      </c>
      <c r="H15" s="9">
        <v>50000</v>
      </c>
      <c r="I15" s="9"/>
      <c r="J15" s="3">
        <f t="shared" si="0"/>
        <v>847353.91</v>
      </c>
    </row>
    <row r="16" spans="1:11">
      <c r="A16" s="1" t="s">
        <v>35</v>
      </c>
      <c r="B16" s="2">
        <v>42426</v>
      </c>
      <c r="C16" s="1" t="s">
        <v>36</v>
      </c>
      <c r="D16" s="1" t="s">
        <v>37</v>
      </c>
      <c r="E16" s="1" t="s">
        <v>13</v>
      </c>
      <c r="F16" s="1" t="s">
        <v>6</v>
      </c>
      <c r="G16" s="1" t="s">
        <v>25</v>
      </c>
      <c r="H16" s="9">
        <v>50000</v>
      </c>
      <c r="I16" s="9"/>
      <c r="J16" s="3">
        <f t="shared" si="0"/>
        <v>897353.91</v>
      </c>
    </row>
    <row r="17" spans="1:11">
      <c r="A17" s="1" t="s">
        <v>38</v>
      </c>
      <c r="B17" s="2">
        <v>42429</v>
      </c>
      <c r="C17" s="1" t="s">
        <v>25</v>
      </c>
      <c r="D17" s="1">
        <v>29452</v>
      </c>
      <c r="E17" s="1" t="s">
        <v>26</v>
      </c>
      <c r="F17" s="1" t="s">
        <v>6</v>
      </c>
      <c r="G17" s="1" t="s">
        <v>129</v>
      </c>
      <c r="H17" s="9"/>
      <c r="I17" s="9">
        <v>126.25</v>
      </c>
      <c r="J17" s="3">
        <f t="shared" si="0"/>
        <v>897227.66</v>
      </c>
    </row>
    <row r="18" spans="1:11">
      <c r="A18" s="1" t="s">
        <v>38</v>
      </c>
      <c r="B18" s="2">
        <v>42429</v>
      </c>
      <c r="C18" s="1" t="s">
        <v>25</v>
      </c>
      <c r="D18" s="1">
        <v>29452</v>
      </c>
      <c r="E18" s="1" t="s">
        <v>26</v>
      </c>
      <c r="F18" s="1" t="s">
        <v>6</v>
      </c>
      <c r="G18" s="8" t="s">
        <v>129</v>
      </c>
      <c r="H18" s="9"/>
      <c r="I18" s="9">
        <v>4175.8500000000004</v>
      </c>
      <c r="J18" s="3">
        <f t="shared" si="0"/>
        <v>893051.81</v>
      </c>
    </row>
    <row r="19" spans="1:11">
      <c r="A19" s="4" t="s">
        <v>39</v>
      </c>
      <c r="B19" s="5">
        <v>42433</v>
      </c>
      <c r="C19" s="4" t="s">
        <v>40</v>
      </c>
      <c r="D19" s="4" t="s">
        <v>41</v>
      </c>
      <c r="E19" s="4" t="s">
        <v>13</v>
      </c>
      <c r="F19" s="4" t="s">
        <v>42</v>
      </c>
      <c r="G19" s="4" t="s">
        <v>43</v>
      </c>
      <c r="H19" s="11">
        <v>50000</v>
      </c>
      <c r="I19" s="11"/>
      <c r="J19" s="11">
        <f t="shared" si="0"/>
        <v>943051.81</v>
      </c>
      <c r="K19" s="4"/>
    </row>
    <row r="20" spans="1:11">
      <c r="A20" s="1" t="s">
        <v>44</v>
      </c>
      <c r="B20" s="2">
        <v>42440</v>
      </c>
      <c r="C20" s="1" t="s">
        <v>45</v>
      </c>
      <c r="D20" s="1">
        <v>13374</v>
      </c>
      <c r="E20" s="1" t="s">
        <v>13</v>
      </c>
      <c r="F20" s="1" t="s">
        <v>6</v>
      </c>
      <c r="G20" s="1" t="s">
        <v>7</v>
      </c>
      <c r="H20" s="9">
        <v>50000</v>
      </c>
      <c r="I20" s="9"/>
      <c r="J20" s="3">
        <f t="shared" si="0"/>
        <v>993051.81</v>
      </c>
    </row>
    <row r="21" spans="1:11">
      <c r="A21" s="1" t="s">
        <v>46</v>
      </c>
      <c r="B21" s="2">
        <v>42448</v>
      </c>
      <c r="C21" s="1" t="s">
        <v>47</v>
      </c>
      <c r="D21" s="1" t="s">
        <v>48</v>
      </c>
      <c r="E21" s="1" t="s">
        <v>13</v>
      </c>
      <c r="F21" s="1" t="s">
        <v>6</v>
      </c>
      <c r="G21" s="1" t="s">
        <v>7</v>
      </c>
      <c r="H21" s="9">
        <v>50000</v>
      </c>
      <c r="I21" s="9"/>
      <c r="J21" s="3">
        <f t="shared" si="0"/>
        <v>1043051.81</v>
      </c>
    </row>
    <row r="22" spans="1:11">
      <c r="A22" s="1" t="s">
        <v>49</v>
      </c>
      <c r="B22" s="2">
        <v>42460</v>
      </c>
      <c r="C22" s="1" t="s">
        <v>25</v>
      </c>
      <c r="D22" s="1">
        <v>29470</v>
      </c>
      <c r="E22" s="1" t="s">
        <v>26</v>
      </c>
      <c r="F22" s="1" t="s">
        <v>6</v>
      </c>
      <c r="G22" s="1" t="s">
        <v>130</v>
      </c>
      <c r="H22" s="9"/>
      <c r="I22" s="9">
        <v>140.53</v>
      </c>
      <c r="J22" s="3">
        <f t="shared" si="0"/>
        <v>1042911.28</v>
      </c>
    </row>
    <row r="23" spans="1:11">
      <c r="A23" s="1" t="s">
        <v>49</v>
      </c>
      <c r="B23" s="2">
        <v>42460</v>
      </c>
      <c r="C23" s="1" t="s">
        <v>25</v>
      </c>
      <c r="D23" s="1">
        <v>29470</v>
      </c>
      <c r="E23" s="1" t="s">
        <v>26</v>
      </c>
      <c r="F23" s="1" t="s">
        <v>6</v>
      </c>
      <c r="G23" s="1" t="s">
        <v>131</v>
      </c>
      <c r="H23" s="9"/>
      <c r="I23" s="9">
        <v>40188.58</v>
      </c>
      <c r="J23" s="3">
        <f t="shared" si="0"/>
        <v>1002722.7000000001</v>
      </c>
    </row>
    <row r="24" spans="1:11">
      <c r="A24" s="4" t="s">
        <v>50</v>
      </c>
      <c r="B24" s="5">
        <v>42461</v>
      </c>
      <c r="C24" s="4" t="s">
        <v>51</v>
      </c>
      <c r="D24" s="4" t="s">
        <v>52</v>
      </c>
      <c r="E24" s="4" t="s">
        <v>13</v>
      </c>
      <c r="F24" s="4" t="s">
        <v>6</v>
      </c>
      <c r="G24" s="4" t="s">
        <v>7</v>
      </c>
      <c r="H24" s="11">
        <v>50000</v>
      </c>
      <c r="I24" s="11"/>
      <c r="J24" s="11">
        <f t="shared" si="0"/>
        <v>1052722.7000000002</v>
      </c>
      <c r="K24" s="4"/>
    </row>
    <row r="25" spans="1:11">
      <c r="A25" s="1" t="s">
        <v>53</v>
      </c>
      <c r="B25" s="2">
        <v>42474</v>
      </c>
      <c r="C25" s="1" t="s">
        <v>54</v>
      </c>
      <c r="D25" s="1" t="s">
        <v>55</v>
      </c>
      <c r="E25" s="1" t="s">
        <v>13</v>
      </c>
      <c r="F25" s="1" t="s">
        <v>6</v>
      </c>
      <c r="G25" s="1" t="s">
        <v>7</v>
      </c>
      <c r="H25" s="9">
        <v>50000</v>
      </c>
      <c r="I25" s="9"/>
      <c r="J25" s="3">
        <f t="shared" si="0"/>
        <v>1102722.7000000002</v>
      </c>
    </row>
    <row r="26" spans="1:11">
      <c r="A26" s="1" t="s">
        <v>56</v>
      </c>
      <c r="B26" s="2">
        <v>42489</v>
      </c>
      <c r="C26" s="1" t="s">
        <v>57</v>
      </c>
      <c r="D26" s="1" t="s">
        <v>58</v>
      </c>
      <c r="E26" s="1" t="s">
        <v>13</v>
      </c>
      <c r="F26" s="1" t="s">
        <v>6</v>
      </c>
      <c r="G26" s="1" t="s">
        <v>7</v>
      </c>
      <c r="H26" s="9">
        <v>50000</v>
      </c>
      <c r="I26" s="9"/>
      <c r="J26" s="3">
        <f t="shared" si="0"/>
        <v>1152722.7000000002</v>
      </c>
    </row>
    <row r="27" spans="1:11">
      <c r="A27" s="1" t="s">
        <v>59</v>
      </c>
      <c r="B27" s="2">
        <v>42490</v>
      </c>
      <c r="C27" s="1" t="s">
        <v>25</v>
      </c>
      <c r="D27" s="1">
        <v>29477</v>
      </c>
      <c r="E27" s="1" t="s">
        <v>26</v>
      </c>
      <c r="F27" s="1" t="s">
        <v>6</v>
      </c>
      <c r="G27" s="1" t="s">
        <v>132</v>
      </c>
      <c r="H27" s="9"/>
      <c r="I27" s="9">
        <v>158.88999999999999</v>
      </c>
      <c r="J27" s="3">
        <f t="shared" si="0"/>
        <v>1152563.8100000003</v>
      </c>
    </row>
    <row r="28" spans="1:11">
      <c r="A28" s="1" t="s">
        <v>59</v>
      </c>
      <c r="B28" s="2">
        <v>42490</v>
      </c>
      <c r="C28" s="1" t="s">
        <v>25</v>
      </c>
      <c r="D28" s="1">
        <v>29477</v>
      </c>
      <c r="E28" s="1" t="s">
        <v>26</v>
      </c>
      <c r="F28" s="1" t="s">
        <v>6</v>
      </c>
      <c r="G28" s="1" t="s">
        <v>133</v>
      </c>
      <c r="H28" s="9"/>
      <c r="I28" s="9">
        <v>1039.23</v>
      </c>
      <c r="J28" s="3">
        <f t="shared" si="0"/>
        <v>1151524.5800000003</v>
      </c>
    </row>
    <row r="29" spans="1:11">
      <c r="A29" s="4" t="s">
        <v>60</v>
      </c>
      <c r="B29" s="5">
        <v>42492</v>
      </c>
      <c r="C29" s="4" t="s">
        <v>61</v>
      </c>
      <c r="D29" s="4" t="s">
        <v>62</v>
      </c>
      <c r="E29" s="4" t="s">
        <v>13</v>
      </c>
      <c r="F29" s="4" t="s">
        <v>6</v>
      </c>
      <c r="G29" s="4" t="s">
        <v>7</v>
      </c>
      <c r="H29" s="11">
        <v>50000</v>
      </c>
      <c r="I29" s="11"/>
      <c r="J29" s="11">
        <f t="shared" si="0"/>
        <v>1201524.5800000003</v>
      </c>
      <c r="K29" s="4"/>
    </row>
    <row r="30" spans="1:11">
      <c r="A30" s="1" t="s">
        <v>63</v>
      </c>
      <c r="B30" s="2">
        <v>42499</v>
      </c>
      <c r="C30" s="1" t="s">
        <v>64</v>
      </c>
      <c r="D30" s="1" t="s">
        <v>65</v>
      </c>
      <c r="E30" s="1" t="s">
        <v>13</v>
      </c>
      <c r="F30" s="1" t="s">
        <v>6</v>
      </c>
      <c r="G30" s="1" t="s">
        <v>7</v>
      </c>
      <c r="H30" s="9">
        <v>50000</v>
      </c>
      <c r="I30" s="9"/>
      <c r="J30" s="3">
        <f t="shared" si="0"/>
        <v>1251524.5800000003</v>
      </c>
    </row>
    <row r="31" spans="1:11">
      <c r="A31" s="1" t="s">
        <v>66</v>
      </c>
      <c r="B31" s="2">
        <v>42510</v>
      </c>
      <c r="C31" s="1" t="s">
        <v>67</v>
      </c>
      <c r="D31" s="1" t="s">
        <v>68</v>
      </c>
      <c r="E31" s="1" t="s">
        <v>13</v>
      </c>
      <c r="F31" s="1" t="s">
        <v>6</v>
      </c>
      <c r="G31" s="1" t="s">
        <v>7</v>
      </c>
      <c r="H31" s="9">
        <v>50000</v>
      </c>
      <c r="I31" s="9"/>
      <c r="J31" s="3">
        <f t="shared" si="0"/>
        <v>1301524.5800000003</v>
      </c>
    </row>
    <row r="32" spans="1:11">
      <c r="A32" s="1" t="s">
        <v>69</v>
      </c>
      <c r="B32" s="2">
        <v>42516</v>
      </c>
      <c r="C32" s="1" t="s">
        <v>70</v>
      </c>
      <c r="D32" s="1" t="s">
        <v>71</v>
      </c>
      <c r="E32" s="1" t="s">
        <v>13</v>
      </c>
      <c r="F32" s="1" t="s">
        <v>6</v>
      </c>
      <c r="G32" s="1" t="s">
        <v>7</v>
      </c>
      <c r="H32" s="9">
        <v>50000</v>
      </c>
      <c r="I32" s="9"/>
      <c r="J32" s="3">
        <f t="shared" si="0"/>
        <v>1351524.5800000003</v>
      </c>
    </row>
    <row r="33" spans="1:11">
      <c r="A33" s="1" t="s">
        <v>72</v>
      </c>
      <c r="B33" s="2">
        <v>42521</v>
      </c>
      <c r="C33" s="1" t="s">
        <v>73</v>
      </c>
      <c r="D33" s="1">
        <v>29823</v>
      </c>
      <c r="E33" s="1" t="s">
        <v>26</v>
      </c>
      <c r="F33" s="1" t="s">
        <v>6</v>
      </c>
      <c r="G33" s="1" t="s">
        <v>74</v>
      </c>
      <c r="H33" s="9"/>
      <c r="I33" s="9">
        <v>193.05</v>
      </c>
      <c r="J33" s="3">
        <f t="shared" si="0"/>
        <v>1351331.5300000003</v>
      </c>
    </row>
    <row r="34" spans="1:11">
      <c r="A34" s="8" t="s">
        <v>72</v>
      </c>
      <c r="B34" s="2">
        <v>42521</v>
      </c>
      <c r="C34" s="8" t="s">
        <v>73</v>
      </c>
      <c r="D34" s="8">
        <v>29823</v>
      </c>
      <c r="E34" s="8" t="s">
        <v>26</v>
      </c>
      <c r="F34" s="8" t="s">
        <v>6</v>
      </c>
      <c r="G34" s="1" t="s">
        <v>134</v>
      </c>
      <c r="H34" s="15">
        <v>59540.089999999924</v>
      </c>
      <c r="I34" s="15"/>
      <c r="J34" s="15">
        <f t="shared" si="0"/>
        <v>1410871.62</v>
      </c>
    </row>
    <row r="35" spans="1:11">
      <c r="A35" s="4" t="s">
        <v>75</v>
      </c>
      <c r="B35" s="5">
        <v>42522</v>
      </c>
      <c r="C35" s="4" t="s">
        <v>76</v>
      </c>
      <c r="D35" s="4" t="s">
        <v>77</v>
      </c>
      <c r="E35" s="4" t="s">
        <v>13</v>
      </c>
      <c r="F35" s="4" t="s">
        <v>6</v>
      </c>
      <c r="G35" s="4" t="s">
        <v>7</v>
      </c>
      <c r="H35" s="11">
        <v>50000</v>
      </c>
      <c r="I35" s="11"/>
      <c r="J35" s="11">
        <f t="shared" si="0"/>
        <v>1460871.62</v>
      </c>
      <c r="K35" s="4"/>
    </row>
    <row r="36" spans="1:11">
      <c r="A36" s="1" t="s">
        <v>78</v>
      </c>
      <c r="B36" s="2">
        <v>42524</v>
      </c>
      <c r="C36" s="1" t="s">
        <v>79</v>
      </c>
      <c r="D36" s="1" t="s">
        <v>80</v>
      </c>
      <c r="E36" s="1" t="s">
        <v>13</v>
      </c>
      <c r="F36" s="1" t="s">
        <v>6</v>
      </c>
      <c r="G36" s="1" t="s">
        <v>7</v>
      </c>
      <c r="H36" s="9">
        <v>50000</v>
      </c>
      <c r="I36" s="9"/>
      <c r="J36" s="3">
        <f t="shared" si="0"/>
        <v>1510871.62</v>
      </c>
    </row>
    <row r="37" spans="1:11">
      <c r="A37" s="1" t="s">
        <v>81</v>
      </c>
      <c r="B37" s="2">
        <v>42537</v>
      </c>
      <c r="C37" s="1" t="s">
        <v>82</v>
      </c>
      <c r="D37" s="1" t="s">
        <v>83</v>
      </c>
      <c r="E37" s="1" t="s">
        <v>13</v>
      </c>
      <c r="F37" s="1" t="s">
        <v>6</v>
      </c>
      <c r="G37" s="1" t="s">
        <v>7</v>
      </c>
      <c r="H37" s="9">
        <v>50000</v>
      </c>
      <c r="I37" s="9"/>
      <c r="J37" s="3">
        <f t="shared" si="0"/>
        <v>1560871.62</v>
      </c>
    </row>
    <row r="38" spans="1:11">
      <c r="A38" s="1" t="s">
        <v>84</v>
      </c>
      <c r="B38" s="2">
        <v>42538</v>
      </c>
      <c r="C38" s="1" t="s">
        <v>85</v>
      </c>
      <c r="D38" s="1" t="s">
        <v>86</v>
      </c>
      <c r="E38" s="1" t="s">
        <v>13</v>
      </c>
      <c r="F38" s="1" t="s">
        <v>6</v>
      </c>
      <c r="G38" s="1" t="s">
        <v>7</v>
      </c>
      <c r="H38" s="9">
        <v>50000</v>
      </c>
      <c r="I38" s="9"/>
      <c r="J38" s="3">
        <f t="shared" si="0"/>
        <v>1610871.62</v>
      </c>
    </row>
    <row r="39" spans="1:11">
      <c r="A39" s="1" t="s">
        <v>87</v>
      </c>
      <c r="B39" s="2">
        <v>42551</v>
      </c>
      <c r="C39" s="1" t="s">
        <v>73</v>
      </c>
      <c r="D39" s="1">
        <v>29824</v>
      </c>
      <c r="E39" s="1" t="s">
        <v>26</v>
      </c>
      <c r="F39" s="1" t="s">
        <v>6</v>
      </c>
      <c r="G39" s="1" t="s">
        <v>88</v>
      </c>
      <c r="H39" s="9"/>
      <c r="I39" s="9">
        <v>224.16</v>
      </c>
      <c r="J39" s="3">
        <f t="shared" si="0"/>
        <v>1610647.4600000002</v>
      </c>
    </row>
    <row r="40" spans="1:11">
      <c r="A40" s="8" t="s">
        <v>87</v>
      </c>
      <c r="B40" s="2">
        <v>42551</v>
      </c>
      <c r="C40" s="8" t="s">
        <v>73</v>
      </c>
      <c r="D40" s="8">
        <v>29824</v>
      </c>
      <c r="E40" s="8" t="s">
        <v>26</v>
      </c>
      <c r="F40" s="8" t="s">
        <v>6</v>
      </c>
      <c r="G40" s="1" t="s">
        <v>135</v>
      </c>
      <c r="H40" s="15"/>
      <c r="I40" s="15">
        <v>1429.51999999993</v>
      </c>
      <c r="J40" s="15">
        <f t="shared" si="0"/>
        <v>1609217.9400000002</v>
      </c>
    </row>
    <row r="41" spans="1:11">
      <c r="A41" s="4" t="s">
        <v>89</v>
      </c>
      <c r="B41" s="5">
        <v>42552</v>
      </c>
      <c r="C41" s="4" t="s">
        <v>90</v>
      </c>
      <c r="D41" s="4" t="s">
        <v>91</v>
      </c>
      <c r="E41" s="4" t="s">
        <v>13</v>
      </c>
      <c r="F41" s="4" t="s">
        <v>6</v>
      </c>
      <c r="G41" s="4" t="s">
        <v>7</v>
      </c>
      <c r="H41" s="11">
        <v>50000</v>
      </c>
      <c r="I41" s="11"/>
      <c r="J41" s="11">
        <f t="shared" si="0"/>
        <v>1659217.9400000002</v>
      </c>
      <c r="K41" s="4"/>
    </row>
    <row r="42" spans="1:11">
      <c r="A42" s="1" t="s">
        <v>92</v>
      </c>
      <c r="B42" s="2">
        <v>42558</v>
      </c>
      <c r="C42" s="1" t="s">
        <v>93</v>
      </c>
      <c r="D42" s="1" t="s">
        <v>94</v>
      </c>
      <c r="E42" s="1" t="s">
        <v>13</v>
      </c>
      <c r="F42" s="1" t="s">
        <v>6</v>
      </c>
      <c r="G42" s="1" t="s">
        <v>7</v>
      </c>
      <c r="H42" s="9">
        <v>50000</v>
      </c>
      <c r="I42" s="9"/>
      <c r="J42" s="7">
        <f t="shared" si="0"/>
        <v>1709217.9400000002</v>
      </c>
    </row>
    <row r="43" spans="1:11">
      <c r="A43" s="1" t="s">
        <v>95</v>
      </c>
      <c r="B43" s="2">
        <v>42565</v>
      </c>
      <c r="C43" s="1" t="s">
        <v>96</v>
      </c>
      <c r="D43" s="1" t="s">
        <v>97</v>
      </c>
      <c r="E43" s="1" t="s">
        <v>13</v>
      </c>
      <c r="F43" s="1" t="s">
        <v>6</v>
      </c>
      <c r="G43" s="1" t="s">
        <v>7</v>
      </c>
      <c r="H43" s="9">
        <v>50000</v>
      </c>
      <c r="I43" s="9"/>
      <c r="J43" s="3">
        <f t="shared" si="0"/>
        <v>1759217.9400000002</v>
      </c>
    </row>
    <row r="44" spans="1:11">
      <c r="A44" s="1" t="s">
        <v>98</v>
      </c>
      <c r="B44" s="2">
        <v>42573</v>
      </c>
      <c r="C44" s="1" t="s">
        <v>99</v>
      </c>
      <c r="D44" s="1" t="s">
        <v>100</v>
      </c>
      <c r="E44" s="1" t="s">
        <v>13</v>
      </c>
      <c r="F44" s="1" t="s">
        <v>6</v>
      </c>
      <c r="G44" s="1" t="s">
        <v>7</v>
      </c>
      <c r="H44" s="9">
        <v>50000</v>
      </c>
      <c r="I44" s="9"/>
      <c r="J44" s="3">
        <f t="shared" si="0"/>
        <v>1809217.9400000002</v>
      </c>
    </row>
    <row r="45" spans="1:11">
      <c r="A45" s="1" t="s">
        <v>101</v>
      </c>
      <c r="B45" s="2">
        <v>42578</v>
      </c>
      <c r="C45" s="1" t="s">
        <v>102</v>
      </c>
      <c r="D45" s="1" t="s">
        <v>103</v>
      </c>
      <c r="E45" s="1" t="s">
        <v>13</v>
      </c>
      <c r="F45" s="1" t="s">
        <v>6</v>
      </c>
      <c r="G45" s="1" t="s">
        <v>7</v>
      </c>
      <c r="H45" s="9">
        <v>50000</v>
      </c>
      <c r="I45" s="9"/>
      <c r="J45" s="3">
        <f t="shared" si="0"/>
        <v>1859217.9400000002</v>
      </c>
    </row>
    <row r="46" spans="1:11">
      <c r="A46" s="1" t="s">
        <v>104</v>
      </c>
      <c r="B46" s="2">
        <v>42582</v>
      </c>
      <c r="C46" s="1" t="s">
        <v>73</v>
      </c>
      <c r="D46" s="1">
        <v>29825</v>
      </c>
      <c r="E46" s="1" t="s">
        <v>26</v>
      </c>
      <c r="F46" s="1" t="s">
        <v>6</v>
      </c>
      <c r="G46" s="1" t="s">
        <v>105</v>
      </c>
      <c r="H46" s="9"/>
      <c r="I46" s="9">
        <v>291.64999999999998</v>
      </c>
      <c r="J46" s="3">
        <f t="shared" si="0"/>
        <v>1858926.2900000003</v>
      </c>
    </row>
    <row r="47" spans="1:11" s="6" customFormat="1">
      <c r="A47" s="16" t="s">
        <v>104</v>
      </c>
      <c r="B47" s="17">
        <v>42582</v>
      </c>
      <c r="C47" s="16" t="s">
        <v>73</v>
      </c>
      <c r="D47" s="16">
        <v>29825</v>
      </c>
      <c r="E47" s="16" t="s">
        <v>26</v>
      </c>
      <c r="F47" s="16" t="s">
        <v>6</v>
      </c>
      <c r="G47" s="16" t="s">
        <v>136</v>
      </c>
      <c r="H47" s="15">
        <v>26809.720000000067</v>
      </c>
      <c r="I47" s="15"/>
      <c r="J47" s="15">
        <f t="shared" si="0"/>
        <v>1885736.0100000002</v>
      </c>
      <c r="K47" s="16"/>
    </row>
    <row r="48" spans="1:11">
      <c r="A48" s="4" t="s">
        <v>106</v>
      </c>
      <c r="B48" s="5">
        <v>42584</v>
      </c>
      <c r="C48" s="4" t="s">
        <v>107</v>
      </c>
      <c r="D48" s="4" t="s">
        <v>108</v>
      </c>
      <c r="E48" s="4" t="s">
        <v>13</v>
      </c>
      <c r="F48" s="4" t="s">
        <v>6</v>
      </c>
      <c r="G48" s="4" t="s">
        <v>7</v>
      </c>
      <c r="H48" s="11">
        <v>50000</v>
      </c>
      <c r="I48" s="11"/>
      <c r="J48" s="11">
        <f t="shared" si="0"/>
        <v>1935736.0100000002</v>
      </c>
      <c r="K48" s="4"/>
    </row>
    <row r="49" spans="1:11">
      <c r="A49" s="12" t="s">
        <v>109</v>
      </c>
      <c r="B49" s="13">
        <v>42591</v>
      </c>
      <c r="C49" s="12" t="s">
        <v>110</v>
      </c>
      <c r="D49" s="12" t="s">
        <v>111</v>
      </c>
      <c r="E49" s="12" t="s">
        <v>13</v>
      </c>
      <c r="F49" s="12" t="s">
        <v>6</v>
      </c>
      <c r="G49" s="12" t="s">
        <v>7</v>
      </c>
      <c r="H49" s="14">
        <v>50000</v>
      </c>
      <c r="I49" s="14"/>
      <c r="J49" s="14">
        <f t="shared" si="0"/>
        <v>1985736.0100000002</v>
      </c>
      <c r="K49" s="12"/>
    </row>
    <row r="50" spans="1:11">
      <c r="A50" s="1" t="s">
        <v>112</v>
      </c>
      <c r="B50" s="2">
        <v>42598</v>
      </c>
      <c r="C50" s="1" t="s">
        <v>113</v>
      </c>
      <c r="D50" s="1" t="s">
        <v>114</v>
      </c>
      <c r="E50" s="1" t="s">
        <v>13</v>
      </c>
      <c r="F50" s="1" t="s">
        <v>6</v>
      </c>
      <c r="G50" s="1" t="s">
        <v>7</v>
      </c>
      <c r="H50" s="9">
        <v>50000</v>
      </c>
      <c r="I50" s="9"/>
      <c r="J50" s="9">
        <f t="shared" si="0"/>
        <v>2035736.0100000002</v>
      </c>
    </row>
    <row r="51" spans="1:11">
      <c r="A51" s="1" t="s">
        <v>115</v>
      </c>
      <c r="B51" s="2">
        <v>42601</v>
      </c>
      <c r="C51" s="1" t="s">
        <v>116</v>
      </c>
      <c r="D51" s="1" t="s">
        <v>117</v>
      </c>
      <c r="E51" s="1" t="s">
        <v>13</v>
      </c>
      <c r="F51" s="1" t="s">
        <v>6</v>
      </c>
      <c r="G51" s="1" t="s">
        <v>7</v>
      </c>
      <c r="H51" s="9">
        <v>50000</v>
      </c>
      <c r="I51" s="9"/>
      <c r="J51" s="9">
        <f t="shared" si="0"/>
        <v>2085736.0100000002</v>
      </c>
    </row>
    <row r="52" spans="1:11">
      <c r="A52" s="1" t="s">
        <v>118</v>
      </c>
      <c r="B52" s="2">
        <v>42612</v>
      </c>
      <c r="C52" s="1" t="s">
        <v>119</v>
      </c>
      <c r="D52" s="1">
        <v>29868</v>
      </c>
      <c r="E52" s="1" t="s">
        <v>26</v>
      </c>
      <c r="F52" s="1" t="s">
        <v>6</v>
      </c>
      <c r="G52" s="1" t="s">
        <v>120</v>
      </c>
      <c r="H52" s="9"/>
      <c r="I52" s="9">
        <v>1000000</v>
      </c>
      <c r="J52" s="9">
        <f t="shared" si="0"/>
        <v>1085736.0100000002</v>
      </c>
    </row>
    <row r="53" spans="1:11" s="8" customFormat="1">
      <c r="B53" s="2">
        <v>42613</v>
      </c>
      <c r="F53" s="8" t="s">
        <v>6</v>
      </c>
      <c r="G53" s="8" t="s">
        <v>105</v>
      </c>
      <c r="H53" s="9"/>
      <c r="I53" s="9">
        <v>82.65</v>
      </c>
      <c r="J53" s="9">
        <f t="shared" si="0"/>
        <v>1085653.3600000003</v>
      </c>
    </row>
    <row r="54" spans="1:11" s="8" customFormat="1">
      <c r="B54" s="2">
        <v>42613</v>
      </c>
      <c r="F54" s="8" t="s">
        <v>6</v>
      </c>
      <c r="G54" s="16" t="s">
        <v>136</v>
      </c>
      <c r="H54" s="9"/>
      <c r="I54" s="9">
        <v>14514.86</v>
      </c>
      <c r="J54" s="18">
        <f t="shared" si="0"/>
        <v>1071138.5000000002</v>
      </c>
    </row>
    <row r="55" spans="1:11">
      <c r="A55" s="4" t="s">
        <v>121</v>
      </c>
      <c r="B55" s="5">
        <v>42614</v>
      </c>
      <c r="C55" s="4" t="s">
        <v>122</v>
      </c>
      <c r="D55" s="4" t="s">
        <v>123</v>
      </c>
      <c r="E55" s="4" t="s">
        <v>13</v>
      </c>
      <c r="F55" s="4" t="s">
        <v>6</v>
      </c>
      <c r="G55" s="4" t="s">
        <v>7</v>
      </c>
      <c r="H55" s="11">
        <v>50000</v>
      </c>
      <c r="I55" s="11"/>
      <c r="J55" s="9">
        <f t="shared" si="0"/>
        <v>1121138.5000000002</v>
      </c>
      <c r="K55" s="4"/>
    </row>
    <row r="56" spans="1:11">
      <c r="A56" s="1" t="s">
        <v>124</v>
      </c>
      <c r="B56" s="2">
        <v>42619</v>
      </c>
      <c r="C56" s="1" t="s">
        <v>125</v>
      </c>
      <c r="D56" s="1">
        <v>15098</v>
      </c>
      <c r="E56" s="1" t="s">
        <v>13</v>
      </c>
      <c r="F56" s="1" t="s">
        <v>6</v>
      </c>
      <c r="G56" s="1" t="s">
        <v>7</v>
      </c>
      <c r="H56" s="9">
        <v>50000</v>
      </c>
      <c r="I56" s="9"/>
      <c r="J56" s="9">
        <f t="shared" si="0"/>
        <v>1171138.5000000002</v>
      </c>
    </row>
    <row r="57" spans="1:11">
      <c r="A57" s="1" t="s">
        <v>126</v>
      </c>
      <c r="B57" s="2">
        <v>42625</v>
      </c>
      <c r="C57" s="1" t="s">
        <v>127</v>
      </c>
      <c r="D57" s="1" t="s">
        <v>128</v>
      </c>
      <c r="E57" s="1" t="s">
        <v>13</v>
      </c>
      <c r="F57" s="1" t="s">
        <v>6</v>
      </c>
      <c r="G57" s="1" t="s">
        <v>7</v>
      </c>
      <c r="H57" s="9">
        <v>50000</v>
      </c>
      <c r="I57" s="9"/>
      <c r="J57" s="9">
        <f t="shared" si="0"/>
        <v>1221138.5000000002</v>
      </c>
    </row>
    <row r="58" spans="1:11">
      <c r="A58" s="8" t="s">
        <v>141</v>
      </c>
      <c r="B58" s="2">
        <v>42632</v>
      </c>
      <c r="C58" s="8" t="s">
        <v>139</v>
      </c>
      <c r="D58" s="8" t="s">
        <v>137</v>
      </c>
      <c r="E58" s="8" t="s">
        <v>13</v>
      </c>
      <c r="F58" s="8" t="s">
        <v>6</v>
      </c>
      <c r="G58" s="8" t="s">
        <v>7</v>
      </c>
      <c r="H58" s="9">
        <v>50000</v>
      </c>
      <c r="I58" s="9"/>
      <c r="J58" s="9">
        <f t="shared" si="0"/>
        <v>1271138.5000000002</v>
      </c>
    </row>
    <row r="59" spans="1:11">
      <c r="A59" s="8" t="s">
        <v>142</v>
      </c>
      <c r="B59" s="2">
        <v>42642</v>
      </c>
      <c r="C59" s="8" t="s">
        <v>140</v>
      </c>
      <c r="D59" s="8" t="s">
        <v>138</v>
      </c>
      <c r="E59" s="8" t="s">
        <v>13</v>
      </c>
      <c r="F59" s="8" t="s">
        <v>6</v>
      </c>
      <c r="G59" s="8" t="s">
        <v>7</v>
      </c>
      <c r="H59" s="9">
        <v>50000</v>
      </c>
      <c r="I59" s="9"/>
      <c r="J59" s="9">
        <f t="shared" si="0"/>
        <v>1321138.5000000002</v>
      </c>
    </row>
    <row r="60" spans="1:11">
      <c r="A60" s="8" t="s">
        <v>145</v>
      </c>
      <c r="B60" s="2">
        <v>42643</v>
      </c>
      <c r="C60" s="8" t="s">
        <v>25</v>
      </c>
      <c r="D60" s="1">
        <v>30552</v>
      </c>
      <c r="E60" s="8" t="s">
        <v>26</v>
      </c>
      <c r="F60" s="8" t="s">
        <v>6</v>
      </c>
      <c r="G60" s="8" t="s">
        <v>143</v>
      </c>
      <c r="H60" s="9"/>
      <c r="I60" s="9">
        <v>71.91</v>
      </c>
      <c r="J60" s="9">
        <f t="shared" si="0"/>
        <v>1321066.5900000003</v>
      </c>
    </row>
    <row r="61" spans="1:11">
      <c r="A61" s="19" t="s">
        <v>145</v>
      </c>
      <c r="B61" s="20">
        <v>42643</v>
      </c>
      <c r="C61" s="19" t="s">
        <v>25</v>
      </c>
      <c r="D61" s="19">
        <v>30552</v>
      </c>
      <c r="E61" s="19" t="s">
        <v>26</v>
      </c>
      <c r="F61" s="19" t="s">
        <v>6</v>
      </c>
      <c r="G61" s="19" t="s">
        <v>144</v>
      </c>
      <c r="H61" s="18">
        <v>16991.599999999999</v>
      </c>
      <c r="I61" s="18"/>
      <c r="J61" s="18">
        <f t="shared" si="0"/>
        <v>1338058.1900000004</v>
      </c>
      <c r="K61" s="19"/>
    </row>
    <row r="62" spans="1:11">
      <c r="A62" s="8" t="s">
        <v>146</v>
      </c>
      <c r="B62" s="2">
        <v>42646</v>
      </c>
      <c r="C62" s="8" t="s">
        <v>147</v>
      </c>
      <c r="D62" s="8" t="s">
        <v>148</v>
      </c>
      <c r="E62" s="8" t="s">
        <v>13</v>
      </c>
      <c r="F62" s="8" t="s">
        <v>6</v>
      </c>
      <c r="G62" s="8" t="s">
        <v>7</v>
      </c>
      <c r="H62" s="9">
        <v>50000</v>
      </c>
      <c r="I62" s="9"/>
      <c r="J62" s="14">
        <f t="shared" si="0"/>
        <v>1388058.1900000004</v>
      </c>
    </row>
    <row r="63" spans="1:11">
      <c r="A63" s="8" t="s">
        <v>149</v>
      </c>
      <c r="B63" s="2">
        <v>42646</v>
      </c>
      <c r="C63" s="8" t="s">
        <v>150</v>
      </c>
      <c r="D63" s="8" t="s">
        <v>151</v>
      </c>
      <c r="E63" s="8" t="s">
        <v>13</v>
      </c>
      <c r="F63" s="8" t="s">
        <v>6</v>
      </c>
      <c r="G63" s="8" t="s">
        <v>7</v>
      </c>
      <c r="H63" s="9">
        <v>50000</v>
      </c>
      <c r="I63" s="9"/>
      <c r="J63" s="14">
        <f t="shared" si="0"/>
        <v>1438058.1900000004</v>
      </c>
    </row>
    <row r="64" spans="1:11">
      <c r="A64" s="8" t="s">
        <v>152</v>
      </c>
      <c r="B64" s="2">
        <v>42646</v>
      </c>
      <c r="C64" s="8" t="s">
        <v>153</v>
      </c>
      <c r="D64" s="8" t="s">
        <v>154</v>
      </c>
      <c r="E64" s="8" t="s">
        <v>13</v>
      </c>
      <c r="F64" s="8" t="s">
        <v>6</v>
      </c>
      <c r="G64" s="8" t="s">
        <v>7</v>
      </c>
      <c r="H64" s="9">
        <v>50000</v>
      </c>
      <c r="I64" s="9"/>
      <c r="J64" s="14">
        <f t="shared" si="0"/>
        <v>1488058.1900000004</v>
      </c>
    </row>
    <row r="65" spans="1:11">
      <c r="A65" s="8" t="s">
        <v>155</v>
      </c>
      <c r="B65" s="2">
        <v>42646</v>
      </c>
      <c r="C65" s="8" t="s">
        <v>156</v>
      </c>
      <c r="D65" s="8" t="s">
        <v>157</v>
      </c>
      <c r="E65" s="8" t="s">
        <v>13</v>
      </c>
      <c r="F65" s="8" t="s">
        <v>6</v>
      </c>
      <c r="G65" s="8" t="s">
        <v>7</v>
      </c>
      <c r="H65" s="9">
        <v>50000</v>
      </c>
      <c r="I65" s="9"/>
      <c r="J65" s="14">
        <f t="shared" si="0"/>
        <v>1538058.1900000004</v>
      </c>
    </row>
    <row r="66" spans="1:11">
      <c r="A66" s="8" t="s">
        <v>158</v>
      </c>
      <c r="B66" s="2">
        <v>42674</v>
      </c>
      <c r="C66" s="8" t="s">
        <v>159</v>
      </c>
      <c r="D66" s="8">
        <v>30929</v>
      </c>
      <c r="E66" s="8" t="s">
        <v>26</v>
      </c>
      <c r="F66" s="8" t="s">
        <v>6</v>
      </c>
      <c r="G66" s="8" t="s">
        <v>160</v>
      </c>
      <c r="H66" s="9"/>
      <c r="I66" s="9">
        <v>90.09</v>
      </c>
      <c r="J66" s="14">
        <f t="shared" si="0"/>
        <v>1537968.1000000003</v>
      </c>
    </row>
    <row r="67" spans="1:11">
      <c r="A67" s="19" t="s">
        <v>158</v>
      </c>
      <c r="B67" s="20">
        <v>42674</v>
      </c>
      <c r="C67" s="19" t="s">
        <v>159</v>
      </c>
      <c r="D67" s="19">
        <v>30929</v>
      </c>
      <c r="E67" s="19" t="s">
        <v>26</v>
      </c>
      <c r="F67" s="19" t="s">
        <v>6</v>
      </c>
      <c r="G67" s="19" t="s">
        <v>160</v>
      </c>
      <c r="H67" s="18"/>
      <c r="I67" s="18">
        <v>23770.01</v>
      </c>
      <c r="J67" s="18">
        <f t="shared" si="0"/>
        <v>1514198.0900000003</v>
      </c>
      <c r="K67" s="19"/>
    </row>
    <row r="68" spans="1:11">
      <c r="A68" s="8" t="s">
        <v>163</v>
      </c>
      <c r="B68" s="2">
        <v>42677</v>
      </c>
      <c r="C68" s="8" t="s">
        <v>164</v>
      </c>
      <c r="D68" s="8" t="s">
        <v>165</v>
      </c>
      <c r="E68" s="8" t="s">
        <v>13</v>
      </c>
      <c r="F68" s="8" t="s">
        <v>6</v>
      </c>
      <c r="G68" s="8" t="s">
        <v>7</v>
      </c>
      <c r="H68" s="9">
        <v>50000</v>
      </c>
      <c r="I68" s="9"/>
      <c r="J68" s="14">
        <f t="shared" si="0"/>
        <v>1564198.0900000003</v>
      </c>
    </row>
    <row r="69" spans="1:11">
      <c r="A69" s="8" t="s">
        <v>166</v>
      </c>
      <c r="B69" s="2">
        <v>42677</v>
      </c>
      <c r="C69" s="8" t="s">
        <v>167</v>
      </c>
      <c r="D69" s="8" t="s">
        <v>168</v>
      </c>
      <c r="E69" s="8" t="s">
        <v>13</v>
      </c>
      <c r="F69" s="8" t="s">
        <v>6</v>
      </c>
      <c r="G69" s="8" t="s">
        <v>7</v>
      </c>
      <c r="H69" s="9">
        <v>50000</v>
      </c>
      <c r="I69" s="9"/>
      <c r="J69" s="14">
        <f t="shared" si="0"/>
        <v>1614198.0900000003</v>
      </c>
    </row>
    <row r="70" spans="1:11">
      <c r="A70" s="8" t="s">
        <v>169</v>
      </c>
      <c r="B70" s="2">
        <v>42677</v>
      </c>
      <c r="C70" s="8" t="s">
        <v>170</v>
      </c>
      <c r="D70" s="8" t="s">
        <v>171</v>
      </c>
      <c r="E70" s="8" t="s">
        <v>13</v>
      </c>
      <c r="F70" s="8" t="s">
        <v>6</v>
      </c>
      <c r="G70" s="8" t="s">
        <v>7</v>
      </c>
      <c r="H70" s="9">
        <v>50000</v>
      </c>
      <c r="I70" s="9"/>
      <c r="J70" s="14">
        <f t="shared" ref="J70:J74" si="1">+J69+H70-I70</f>
        <v>1664198.0900000003</v>
      </c>
    </row>
    <row r="71" spans="1:11">
      <c r="A71" s="8" t="s">
        <v>172</v>
      </c>
      <c r="B71" s="2">
        <v>42677</v>
      </c>
      <c r="C71" s="8" t="s">
        <v>173</v>
      </c>
      <c r="D71" s="8" t="s">
        <v>174</v>
      </c>
      <c r="E71" s="8" t="s">
        <v>13</v>
      </c>
      <c r="F71" s="8" t="s">
        <v>6</v>
      </c>
      <c r="G71" s="8" t="s">
        <v>7</v>
      </c>
      <c r="H71" s="9">
        <v>50000</v>
      </c>
      <c r="I71" s="9"/>
      <c r="J71" s="14">
        <f t="shared" si="1"/>
        <v>1714198.0900000003</v>
      </c>
    </row>
    <row r="72" spans="1:11" s="8" customFormat="1">
      <c r="A72" s="8" t="s">
        <v>178</v>
      </c>
      <c r="B72" s="2">
        <v>42704</v>
      </c>
      <c r="D72" s="8">
        <v>31007</v>
      </c>
      <c r="E72" s="8" t="s">
        <v>26</v>
      </c>
      <c r="F72" s="8" t="s">
        <v>6</v>
      </c>
      <c r="G72" s="8" t="s">
        <v>177</v>
      </c>
      <c r="H72" s="9">
        <v>4750000</v>
      </c>
      <c r="I72" s="9"/>
      <c r="J72" s="14">
        <f t="shared" si="1"/>
        <v>6464198.0899999999</v>
      </c>
    </row>
    <row r="73" spans="1:11">
      <c r="A73" s="8" t="s">
        <v>175</v>
      </c>
      <c r="B73" s="2">
        <v>42704</v>
      </c>
      <c r="C73" s="8" t="s">
        <v>25</v>
      </c>
      <c r="D73" s="8">
        <v>31333</v>
      </c>
      <c r="E73" s="8" t="s">
        <v>26</v>
      </c>
      <c r="F73" s="8" t="s">
        <v>6</v>
      </c>
      <c r="G73" s="8" t="s">
        <v>176</v>
      </c>
      <c r="H73" s="9"/>
      <c r="I73" s="9">
        <v>147.4</v>
      </c>
      <c r="J73" s="14">
        <f t="shared" si="1"/>
        <v>6464050.6899999995</v>
      </c>
    </row>
    <row r="74" spans="1:11">
      <c r="A74" s="19" t="s">
        <v>175</v>
      </c>
      <c r="B74" s="20">
        <v>42704</v>
      </c>
      <c r="C74" s="19" t="s">
        <v>25</v>
      </c>
      <c r="D74" s="19">
        <v>31333</v>
      </c>
      <c r="E74" s="19" t="s">
        <v>26</v>
      </c>
      <c r="F74" s="19" t="s">
        <v>6</v>
      </c>
      <c r="G74" s="19" t="s">
        <v>176</v>
      </c>
      <c r="H74" s="18">
        <v>110832.6</v>
      </c>
      <c r="I74" s="18"/>
      <c r="J74" s="18">
        <f t="shared" si="1"/>
        <v>6574883.2899999991</v>
      </c>
      <c r="K74" s="19"/>
    </row>
    <row r="75" spans="1:11">
      <c r="A75" s="1" t="s">
        <v>179</v>
      </c>
      <c r="B75" s="2">
        <v>42705</v>
      </c>
      <c r="C75" s="1" t="s">
        <v>180</v>
      </c>
      <c r="D75" s="1" t="s">
        <v>181</v>
      </c>
      <c r="E75" s="1" t="s">
        <v>13</v>
      </c>
      <c r="F75" s="3" t="s">
        <v>6</v>
      </c>
      <c r="G75" s="7" t="s">
        <v>7</v>
      </c>
      <c r="H75" s="21">
        <v>50000</v>
      </c>
      <c r="I75" s="1"/>
      <c r="J75" s="21">
        <f>+J74+H75-I75</f>
        <v>6624883.2899999991</v>
      </c>
    </row>
    <row r="76" spans="1:11">
      <c r="A76" s="1" t="s">
        <v>182</v>
      </c>
      <c r="B76" s="2">
        <v>42705</v>
      </c>
      <c r="C76" s="1" t="s">
        <v>183</v>
      </c>
      <c r="D76" s="1" t="s">
        <v>184</v>
      </c>
      <c r="E76" s="1" t="s">
        <v>13</v>
      </c>
      <c r="F76" s="3" t="s">
        <v>6</v>
      </c>
      <c r="G76" s="7" t="s">
        <v>7</v>
      </c>
      <c r="H76" s="21">
        <v>50000</v>
      </c>
      <c r="I76" s="1"/>
      <c r="J76" s="21">
        <f t="shared" ref="J76:J84" si="2">+J75+H76-I76</f>
        <v>6674883.2899999991</v>
      </c>
    </row>
    <row r="77" spans="1:11">
      <c r="A77" s="1" t="s">
        <v>185</v>
      </c>
      <c r="B77" s="2">
        <v>42705</v>
      </c>
      <c r="C77" s="1" t="s">
        <v>186</v>
      </c>
      <c r="D77" s="1" t="s">
        <v>187</v>
      </c>
      <c r="E77" s="1" t="s">
        <v>13</v>
      </c>
      <c r="F77" s="3" t="s">
        <v>6</v>
      </c>
      <c r="G77" s="7" t="s">
        <v>7</v>
      </c>
      <c r="H77" s="21">
        <v>50000</v>
      </c>
      <c r="I77" s="1"/>
      <c r="J77" s="21">
        <f t="shared" si="2"/>
        <v>6724883.2899999991</v>
      </c>
    </row>
    <row r="78" spans="1:11">
      <c r="A78" s="1" t="s">
        <v>188</v>
      </c>
      <c r="B78" s="2">
        <v>42705</v>
      </c>
      <c r="C78" s="1" t="s">
        <v>189</v>
      </c>
      <c r="D78" s="1" t="s">
        <v>190</v>
      </c>
      <c r="E78" s="1" t="s">
        <v>13</v>
      </c>
      <c r="F78" s="3" t="s">
        <v>6</v>
      </c>
      <c r="G78" s="7" t="s">
        <v>7</v>
      </c>
      <c r="H78" s="21">
        <v>50000</v>
      </c>
      <c r="I78" s="1"/>
      <c r="J78" s="21">
        <f t="shared" si="2"/>
        <v>6774883.2899999991</v>
      </c>
    </row>
    <row r="79" spans="1:11">
      <c r="A79" s="1" t="s">
        <v>191</v>
      </c>
      <c r="B79" s="2">
        <v>42705</v>
      </c>
      <c r="C79" s="1" t="s">
        <v>192</v>
      </c>
      <c r="D79" s="1" t="s">
        <v>193</v>
      </c>
      <c r="E79" s="1" t="s">
        <v>13</v>
      </c>
      <c r="F79" s="3" t="s">
        <v>6</v>
      </c>
      <c r="G79" s="7" t="s">
        <v>7</v>
      </c>
      <c r="H79" s="21">
        <v>50000</v>
      </c>
      <c r="I79" s="1"/>
      <c r="J79" s="21">
        <f t="shared" si="2"/>
        <v>6824883.2899999991</v>
      </c>
    </row>
    <row r="80" spans="1:11">
      <c r="A80" s="1" t="s">
        <v>194</v>
      </c>
      <c r="B80" s="2">
        <v>42735</v>
      </c>
      <c r="C80" s="1" t="s">
        <v>195</v>
      </c>
      <c r="D80" s="1">
        <v>31525</v>
      </c>
      <c r="E80" s="1" t="s">
        <v>26</v>
      </c>
      <c r="F80" s="3" t="s">
        <v>6</v>
      </c>
      <c r="G80" s="7" t="s">
        <v>196</v>
      </c>
      <c r="H80" s="21">
        <v>500000</v>
      </c>
      <c r="I80" s="1"/>
      <c r="J80" s="21">
        <f t="shared" si="2"/>
        <v>7324883.2899999991</v>
      </c>
    </row>
    <row r="81" spans="1:10">
      <c r="A81" s="1" t="s">
        <v>194</v>
      </c>
      <c r="B81" s="2">
        <v>42735</v>
      </c>
      <c r="C81" s="1" t="s">
        <v>195</v>
      </c>
      <c r="D81" s="1">
        <v>31525</v>
      </c>
      <c r="E81" s="1" t="s">
        <v>26</v>
      </c>
      <c r="F81" s="3" t="s">
        <v>6</v>
      </c>
      <c r="G81" s="7" t="s">
        <v>196</v>
      </c>
      <c r="H81" s="21">
        <v>500000</v>
      </c>
      <c r="I81" s="1"/>
      <c r="J81" s="21">
        <f t="shared" si="2"/>
        <v>7824883.2899999991</v>
      </c>
    </row>
    <row r="82" spans="1:10">
      <c r="A82" s="1" t="s">
        <v>197</v>
      </c>
      <c r="B82" s="2">
        <v>42735</v>
      </c>
      <c r="C82" s="1" t="s">
        <v>25</v>
      </c>
      <c r="D82" s="1">
        <v>31895</v>
      </c>
      <c r="E82" s="1" t="s">
        <v>26</v>
      </c>
      <c r="F82" s="3" t="s">
        <v>6</v>
      </c>
      <c r="G82" s="7" t="s">
        <v>198</v>
      </c>
      <c r="H82" s="1"/>
      <c r="I82" s="1">
        <v>667.53</v>
      </c>
      <c r="J82" s="21">
        <f t="shared" si="2"/>
        <v>7824215.7599999988</v>
      </c>
    </row>
    <row r="83" spans="1:10">
      <c r="A83" s="1" t="s">
        <v>197</v>
      </c>
      <c r="B83" s="2">
        <v>42735</v>
      </c>
      <c r="C83" s="1" t="s">
        <v>25</v>
      </c>
      <c r="D83" s="1">
        <v>31895</v>
      </c>
      <c r="E83" s="1" t="s">
        <v>26</v>
      </c>
      <c r="F83" s="3" t="s">
        <v>6</v>
      </c>
      <c r="G83" s="7" t="s">
        <v>198</v>
      </c>
      <c r="H83" s="21"/>
      <c r="I83" s="1">
        <v>5460.67</v>
      </c>
      <c r="J83" s="21">
        <f t="shared" si="2"/>
        <v>7818755.0899999989</v>
      </c>
    </row>
    <row r="84" spans="1:10">
      <c r="A84" s="1" t="s">
        <v>199</v>
      </c>
      <c r="B84" s="2">
        <v>42735</v>
      </c>
      <c r="C84" s="1" t="s">
        <v>25</v>
      </c>
      <c r="D84" s="1">
        <v>31896</v>
      </c>
      <c r="E84" s="1" t="s">
        <v>26</v>
      </c>
      <c r="F84" s="3" t="s">
        <v>6</v>
      </c>
      <c r="G84" s="7" t="s">
        <v>200</v>
      </c>
      <c r="H84" s="1"/>
      <c r="I84" s="1">
        <v>127.18</v>
      </c>
      <c r="J84" s="21">
        <f t="shared" si="2"/>
        <v>7818627.9099999992</v>
      </c>
    </row>
    <row r="85" spans="1:10">
      <c r="F85" s="3"/>
      <c r="G85" s="7"/>
      <c r="H85" s="21"/>
      <c r="I85" s="1"/>
      <c r="J85" s="1"/>
    </row>
    <row r="86" spans="1:10">
      <c r="F86" s="3"/>
      <c r="G86" s="7"/>
      <c r="H86" s="1"/>
      <c r="I86" s="1"/>
      <c r="J86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3"/>
  <sheetViews>
    <sheetView topLeftCell="A4" workbookViewId="0">
      <selection activeCell="A35" sqref="A35:A36"/>
    </sheetView>
  </sheetViews>
  <sheetFormatPr baseColWidth="10" defaultRowHeight="11.25"/>
  <cols>
    <col min="1" max="1" width="11.42578125" style="8"/>
    <col min="2" max="2" width="8.7109375" style="8" bestFit="1" customWidth="1"/>
    <col min="3" max="3" width="9.5703125" style="8" bestFit="1" customWidth="1"/>
    <col min="4" max="4" width="7" style="8" bestFit="1" customWidth="1"/>
    <col min="5" max="5" width="15.28515625" style="8" bestFit="1" customWidth="1"/>
    <col min="6" max="6" width="8.7109375" style="8" bestFit="1" customWidth="1"/>
    <col min="7" max="7" width="16.7109375" style="8" bestFit="1" customWidth="1"/>
    <col min="8" max="8" width="8.7109375" style="8" bestFit="1" customWidth="1"/>
    <col min="9" max="9" width="5.28515625" style="8" bestFit="1" customWidth="1"/>
    <col min="10" max="16384" width="11.42578125" style="8"/>
  </cols>
  <sheetData>
    <row r="2" spans="1:10">
      <c r="B2" s="2"/>
      <c r="H2" s="21"/>
    </row>
    <row r="3" spans="1:10">
      <c r="A3" s="8" t="s">
        <v>0</v>
      </c>
      <c r="B3" s="2"/>
      <c r="G3" s="21"/>
      <c r="H3" s="21"/>
    </row>
    <row r="4" spans="1:10">
      <c r="F4" s="21"/>
      <c r="G4" s="21"/>
    </row>
    <row r="5" spans="1:10">
      <c r="G5" s="8" t="s">
        <v>1</v>
      </c>
      <c r="H5" s="21"/>
      <c r="J5" s="21">
        <v>1514198.09</v>
      </c>
    </row>
    <row r="6" spans="1:10">
      <c r="A6" s="8" t="s">
        <v>163</v>
      </c>
      <c r="B6" s="2">
        <v>42677</v>
      </c>
      <c r="C6" s="8" t="s">
        <v>164</v>
      </c>
      <c r="D6" s="8" t="s">
        <v>165</v>
      </c>
      <c r="E6" s="8" t="s">
        <v>13</v>
      </c>
      <c r="F6" s="8" t="s">
        <v>6</v>
      </c>
      <c r="G6" s="8" t="s">
        <v>7</v>
      </c>
      <c r="H6" s="21">
        <v>50000</v>
      </c>
      <c r="J6" s="21">
        <v>1564198.09</v>
      </c>
    </row>
    <row r="7" spans="1:10">
      <c r="A7" s="8" t="s">
        <v>166</v>
      </c>
      <c r="B7" s="2">
        <v>42677</v>
      </c>
      <c r="C7" s="8" t="s">
        <v>167</v>
      </c>
      <c r="D7" s="8" t="s">
        <v>168</v>
      </c>
      <c r="E7" s="8" t="s">
        <v>13</v>
      </c>
      <c r="F7" s="8" t="s">
        <v>6</v>
      </c>
      <c r="G7" s="8" t="s">
        <v>7</v>
      </c>
      <c r="H7" s="21">
        <v>50000</v>
      </c>
      <c r="J7" s="21">
        <v>1614198.09</v>
      </c>
    </row>
    <row r="8" spans="1:10">
      <c r="A8" s="8" t="s">
        <v>169</v>
      </c>
      <c r="B8" s="2">
        <v>42677</v>
      </c>
      <c r="C8" s="8" t="s">
        <v>170</v>
      </c>
      <c r="D8" s="8" t="s">
        <v>171</v>
      </c>
      <c r="E8" s="8" t="s">
        <v>13</v>
      </c>
      <c r="F8" s="8" t="s">
        <v>6</v>
      </c>
      <c r="G8" s="8" t="s">
        <v>7</v>
      </c>
      <c r="H8" s="21">
        <v>50000</v>
      </c>
      <c r="J8" s="21">
        <v>1664198.09</v>
      </c>
    </row>
    <row r="9" spans="1:10">
      <c r="A9" s="8" t="s">
        <v>172</v>
      </c>
      <c r="B9" s="2">
        <v>42677</v>
      </c>
      <c r="C9" s="8" t="s">
        <v>173</v>
      </c>
      <c r="D9" s="8" t="s">
        <v>174</v>
      </c>
      <c r="E9" s="8" t="s">
        <v>13</v>
      </c>
      <c r="F9" s="8" t="s">
        <v>6</v>
      </c>
      <c r="G9" s="8" t="s">
        <v>7</v>
      </c>
      <c r="H9" s="21">
        <v>50000</v>
      </c>
      <c r="J9" s="21">
        <v>1714198.09</v>
      </c>
    </row>
    <row r="10" spans="1:10">
      <c r="A10" s="8" t="s">
        <v>175</v>
      </c>
      <c r="B10" s="2">
        <v>42704</v>
      </c>
      <c r="C10" s="8" t="s">
        <v>25</v>
      </c>
      <c r="D10" s="8">
        <v>31333</v>
      </c>
      <c r="E10" s="8" t="s">
        <v>26</v>
      </c>
      <c r="F10" s="8" t="s">
        <v>6</v>
      </c>
      <c r="G10" s="8" t="s">
        <v>176</v>
      </c>
      <c r="I10" s="8">
        <v>147.4</v>
      </c>
      <c r="J10" s="21">
        <v>1714050.69</v>
      </c>
    </row>
    <row r="11" spans="1:10">
      <c r="A11" s="8" t="s">
        <v>175</v>
      </c>
      <c r="B11" s="2">
        <v>42704</v>
      </c>
      <c r="C11" s="8" t="s">
        <v>25</v>
      </c>
      <c r="D11" s="8">
        <v>31333</v>
      </c>
      <c r="E11" s="8" t="s">
        <v>26</v>
      </c>
      <c r="F11" s="8" t="s">
        <v>6</v>
      </c>
      <c r="G11" s="8" t="s">
        <v>176</v>
      </c>
      <c r="H11" s="21">
        <v>110832.6</v>
      </c>
      <c r="J11" s="21">
        <v>1824883.29</v>
      </c>
    </row>
    <row r="12" spans="1:10">
      <c r="G12" s="8" t="s">
        <v>161</v>
      </c>
      <c r="H12" s="21">
        <v>310832.59999999998</v>
      </c>
      <c r="I12" s="8">
        <v>147.4</v>
      </c>
    </row>
    <row r="13" spans="1:10">
      <c r="G13" s="8" t="s">
        <v>162</v>
      </c>
      <c r="J13" s="21">
        <v>1824883.29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2016-09-19T17:42:03Z</dcterms:created>
  <dcterms:modified xsi:type="dcterms:W3CDTF">2017-02-07T22:07:36Z</dcterms:modified>
</cp:coreProperties>
</file>