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19395" windowHeight="7140" activeTab="1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60" i="2"/>
  <c r="J6" l="1"/>
  <c r="J7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5"/>
  <c r="J49" i="1"/>
  <c r="J43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"/>
</calcChain>
</file>

<file path=xl/sharedStrings.xml><?xml version="1.0" encoding="utf-8"?>
<sst xmlns="http://schemas.openxmlformats.org/spreadsheetml/2006/main" count="772" uniqueCount="320">
  <si>
    <t>Cuenta  250-002              VECTOR CASA DE BOLSA</t>
  </si>
  <si>
    <t>Saldo Inicial</t>
  </si>
  <si>
    <t>D  3,002</t>
  </si>
  <si>
    <t>VECTOR</t>
  </si>
  <si>
    <t>Poliza Contable de D</t>
  </si>
  <si>
    <t>LJIMENEZ</t>
  </si>
  <si>
    <t>ISR RET VECTOR</t>
  </si>
  <si>
    <t>RENDIMIENTO VECTOR ENE 15</t>
  </si>
  <si>
    <t>D  2,299</t>
  </si>
  <si>
    <t>LJIMENEZ:ISR RET VECTOR FEB 15</t>
  </si>
  <si>
    <t>D  2,542</t>
  </si>
  <si>
    <t>LJIMENEZ:ISR RETENIDO VECTOR MAR 15</t>
  </si>
  <si>
    <t>D  2,053</t>
  </si>
  <si>
    <t>LJIMENEZ:ISR RETENIDO BANCARIO ABR</t>
  </si>
  <si>
    <t>LJIMENEZ:RENDIMIENTO VECTOR ABR 15</t>
  </si>
  <si>
    <t>D  1,415</t>
  </si>
  <si>
    <t>P000010615</t>
  </si>
  <si>
    <t>P010615</t>
  </si>
  <si>
    <t>Contrarecibo sin IVA</t>
  </si>
  <si>
    <t>INVERSION MAYO</t>
  </si>
  <si>
    <t>D  2,242</t>
  </si>
  <si>
    <t>P000010433</t>
  </si>
  <si>
    <t>INVERSION MAYO 2015</t>
  </si>
  <si>
    <t>D  2,270</t>
  </si>
  <si>
    <t>LJIMENEZ:ISR RETENIDO VECTOR MAY 15</t>
  </si>
  <si>
    <t>LJIMENEZ:RENDIMIENTO VECTOR MAY 15</t>
  </si>
  <si>
    <t>D  2,574</t>
  </si>
  <si>
    <t>LJIMENEZ:ISR RETENIDO VECTOR JUN 15</t>
  </si>
  <si>
    <t>D  1,752</t>
  </si>
  <si>
    <t>P000011142</t>
  </si>
  <si>
    <t>P011142</t>
  </si>
  <si>
    <t>INVERSION</t>
  </si>
  <si>
    <t>D  2,301</t>
  </si>
  <si>
    <t>P011151</t>
  </si>
  <si>
    <t>D  2,741</t>
  </si>
  <si>
    <t>LJIMENEZ:ISR VECTOR JULIO 2015</t>
  </si>
  <si>
    <t>D    506</t>
  </si>
  <si>
    <t>P000011182</t>
  </si>
  <si>
    <t>P011182</t>
  </si>
  <si>
    <t>D    905</t>
  </si>
  <si>
    <t>P000011401</t>
  </si>
  <si>
    <t>P011401</t>
  </si>
  <si>
    <t>D  1,436</t>
  </si>
  <si>
    <t>P000011421</t>
  </si>
  <si>
    <t>P011421</t>
  </si>
  <si>
    <t>D  1,437</t>
  </si>
  <si>
    <t>BAJA: INVERSION</t>
  </si>
  <si>
    <t>D  1,438</t>
  </si>
  <si>
    <t>P000011422</t>
  </si>
  <si>
    <t>P011422</t>
  </si>
  <si>
    <t>D  2,513</t>
  </si>
  <si>
    <t>LJIMENEZ:ISR BANCARIO VECTOR</t>
  </si>
  <si>
    <t>D    147</t>
  </si>
  <si>
    <t>P000011472</t>
  </si>
  <si>
    <t>P011472</t>
  </si>
  <si>
    <t>D    148</t>
  </si>
  <si>
    <t>D    150</t>
  </si>
  <si>
    <t>P000011473</t>
  </si>
  <si>
    <t>P011473</t>
  </si>
  <si>
    <t>D    481</t>
  </si>
  <si>
    <t>P000011493</t>
  </si>
  <si>
    <t>D  1,021</t>
  </si>
  <si>
    <t>P000011602</t>
  </si>
  <si>
    <t>D  1,796</t>
  </si>
  <si>
    <t>P000011625</t>
  </si>
  <si>
    <t>P011625</t>
  </si>
  <si>
    <t>D  2,882</t>
  </si>
  <si>
    <t>LJIMENEZ:ISR RETENIDO VECTOR SEP 15</t>
  </si>
  <si>
    <t>D     16</t>
  </si>
  <si>
    <t>P000011658</t>
  </si>
  <si>
    <t>P011658</t>
  </si>
  <si>
    <t>D    566</t>
  </si>
  <si>
    <t>P000011675</t>
  </si>
  <si>
    <t>P011675</t>
  </si>
  <si>
    <t>D    599</t>
  </si>
  <si>
    <t>P000011646</t>
  </si>
  <si>
    <t>P011646</t>
  </si>
  <si>
    <t>AAGUILAR</t>
  </si>
  <si>
    <t>LJIMENEZ:INVERSION</t>
  </si>
  <si>
    <t>D  1,080</t>
  </si>
  <si>
    <t>P000011901</t>
  </si>
  <si>
    <t>P011901</t>
  </si>
  <si>
    <t>D  2,472</t>
  </si>
  <si>
    <t>P000011960</t>
  </si>
  <si>
    <t>P011960</t>
  </si>
  <si>
    <t>D  3,067</t>
  </si>
  <si>
    <t>LJIMENEZ:COMIS VECTOR OCT 15</t>
  </si>
  <si>
    <t>D    254</t>
  </si>
  <si>
    <t>P000011982</t>
  </si>
  <si>
    <t>P011982</t>
  </si>
  <si>
    <t>D  2,681</t>
  </si>
  <si>
    <t>DEP VECTOR</t>
  </si>
  <si>
    <t>TRASPASO DE VECTOR A PACHUCA</t>
  </si>
  <si>
    <t>D    771</t>
  </si>
  <si>
    <t>P000012346</t>
  </si>
  <si>
    <t>P012346</t>
  </si>
  <si>
    <t>D  1,433</t>
  </si>
  <si>
    <t>P000012303</t>
  </si>
  <si>
    <t>P012303</t>
  </si>
  <si>
    <t>D  2,097</t>
  </si>
  <si>
    <t>P000012394</t>
  </si>
  <si>
    <t>P012394</t>
  </si>
  <si>
    <t>D  2,708</t>
  </si>
  <si>
    <t>LJIMENEZ:COMISIONES VECTOR NOV 15</t>
  </si>
  <si>
    <t>D    267</t>
  </si>
  <si>
    <t>P000012324</t>
  </si>
  <si>
    <t>P012324</t>
  </si>
  <si>
    <t>D    854</t>
  </si>
  <si>
    <t>P000012610</t>
  </si>
  <si>
    <t>P012610</t>
  </si>
  <si>
    <t>D  1,430</t>
  </si>
  <si>
    <t>P000012647</t>
  </si>
  <si>
    <t>P012647</t>
  </si>
  <si>
    <t>D  3,421</t>
  </si>
  <si>
    <t>BAJA: LJIMENEZ ISR RET VACTOR</t>
  </si>
  <si>
    <t>BAJA: LJIMENEZ RENDIMIENTO VECTOR E</t>
  </si>
  <si>
    <t>D  3,422</t>
  </si>
  <si>
    <t>LJIMENEZ:ISR RETENIDO VECTOR DIC 15</t>
  </si>
  <si>
    <t>D  3,447</t>
  </si>
  <si>
    <t>REND VEC</t>
  </si>
  <si>
    <t>RENDIMIENTO VECTOR DIC 2015</t>
  </si>
  <si>
    <t>D    336</t>
  </si>
  <si>
    <t>P000012693</t>
  </si>
  <si>
    <t>P012693</t>
  </si>
  <si>
    <t>Contrarecibo con IVA</t>
  </si>
  <si>
    <t>D    337</t>
  </si>
  <si>
    <t>D    338</t>
  </si>
  <si>
    <t>P000012694</t>
  </si>
  <si>
    <t>P012694</t>
  </si>
  <si>
    <t>D  2,312</t>
  </si>
  <si>
    <t>P000012976</t>
  </si>
  <si>
    <t>P012976</t>
  </si>
  <si>
    <t>D  2,314</t>
  </si>
  <si>
    <t>P000012977</t>
  </si>
  <si>
    <t>P012977</t>
  </si>
  <si>
    <t>D  2,313</t>
  </si>
  <si>
    <t>D  2,318</t>
  </si>
  <si>
    <t>P000012975</t>
  </si>
  <si>
    <t>P012975</t>
  </si>
  <si>
    <t>D  2,919</t>
  </si>
  <si>
    <t>ISR RETENIDO VECTOR ENERO</t>
  </si>
  <si>
    <t>RENDIMIENTO VECTOR ENERO</t>
  </si>
  <si>
    <t>D    810</t>
  </si>
  <si>
    <t>P000013248</t>
  </si>
  <si>
    <t>P013248</t>
  </si>
  <si>
    <t>D  1,407</t>
  </si>
  <si>
    <t>P000013297</t>
  </si>
  <si>
    <t>P013297</t>
  </si>
  <si>
    <t>D  2,138</t>
  </si>
  <si>
    <t>P000013322</t>
  </si>
  <si>
    <t>P013322</t>
  </si>
  <si>
    <t>D  2,846</t>
  </si>
  <si>
    <t>BAJA: LJIMENEZ LJIMENEZ:ISR RETENID</t>
  </si>
  <si>
    <t>BAJA: LJIMENEZ LJIMENEZ:RENDIMIENTO</t>
  </si>
  <si>
    <t>D  2,847</t>
  </si>
  <si>
    <t>LJIMENEZ:ISR RETENIDO VECTOR FEB 16</t>
  </si>
  <si>
    <t>LJIMENEZ:RENDIMIENTO VECTOR FEB 16</t>
  </si>
  <si>
    <t>D    279</t>
  </si>
  <si>
    <t>P000013335</t>
  </si>
  <si>
    <t>P013335</t>
  </si>
  <si>
    <t>D    855</t>
  </si>
  <si>
    <t>P000013381</t>
  </si>
  <si>
    <t>D  1,525</t>
  </si>
  <si>
    <t>P000013801</t>
  </si>
  <si>
    <t>P013801</t>
  </si>
  <si>
    <t>D  2,998</t>
  </si>
  <si>
    <t>BAJA: LJIMENEZ ISR RETENIDO VECTOR</t>
  </si>
  <si>
    <t>D  2,999</t>
  </si>
  <si>
    <t>LJIMENEZ:ISR RETENIDO VECTOR MAR 16</t>
  </si>
  <si>
    <t>LJIMENEZ:RENDIMIENTO VECTOR MAR 16</t>
  </si>
  <si>
    <t>D      5</t>
  </si>
  <si>
    <t>P000013840</t>
  </si>
  <si>
    <t>P013840</t>
  </si>
  <si>
    <t>D  1,083</t>
  </si>
  <si>
    <t>P000013886</t>
  </si>
  <si>
    <t>P013886</t>
  </si>
  <si>
    <t>D  2,807</t>
  </si>
  <si>
    <t>P000014056</t>
  </si>
  <si>
    <t>P014056</t>
  </si>
  <si>
    <t>D  3,082</t>
  </si>
  <si>
    <t>D  3,085</t>
  </si>
  <si>
    <t>LJIMENEZ:ISR RETENIDO VECTOR ABR 16</t>
  </si>
  <si>
    <t>D     49</t>
  </si>
  <si>
    <t>P000014057</t>
  </si>
  <si>
    <t>P014057</t>
  </si>
  <si>
    <t>D    512</t>
  </si>
  <si>
    <t>P000014081</t>
  </si>
  <si>
    <t>P014081</t>
  </si>
  <si>
    <t>D  1,417</t>
  </si>
  <si>
    <t>P000014345</t>
  </si>
  <si>
    <t>P014345</t>
  </si>
  <si>
    <t>D  1,966</t>
  </si>
  <si>
    <t>P000014357</t>
  </si>
  <si>
    <t>P014357</t>
  </si>
  <si>
    <t>D  2,940</t>
  </si>
  <si>
    <t>ISR VECTOR</t>
  </si>
  <si>
    <t>LJIMENEZ:ISR RETENIDO VECTOR MAY 16</t>
  </si>
  <si>
    <t>LJIMENEZ:RENDIMIENTO VECTOR MAY 16</t>
  </si>
  <si>
    <t>D     33</t>
  </si>
  <si>
    <t>P000014369</t>
  </si>
  <si>
    <t>P014369</t>
  </si>
  <si>
    <t>D    209</t>
  </si>
  <si>
    <t>P000014399</t>
  </si>
  <si>
    <t>P014399</t>
  </si>
  <si>
    <t>D  1,300</t>
  </si>
  <si>
    <t>P000014658</t>
  </si>
  <si>
    <t>P014658</t>
  </si>
  <si>
    <t>D  1,405</t>
  </si>
  <si>
    <t>P000014663</t>
  </si>
  <si>
    <t>P014663</t>
  </si>
  <si>
    <t>D  3,166</t>
  </si>
  <si>
    <t>LJIMENEZ:ISR RETENIDO VECTOR JUNIO</t>
  </si>
  <si>
    <t>D     18</t>
  </si>
  <si>
    <t>P000014831</t>
  </si>
  <si>
    <t>P014831</t>
  </si>
  <si>
    <t>D    428</t>
  </si>
  <si>
    <t>P000014855</t>
  </si>
  <si>
    <t>P014855</t>
  </si>
  <si>
    <t>D    937</t>
  </si>
  <si>
    <t>P000014780</t>
  </si>
  <si>
    <t>P014870</t>
  </si>
  <si>
    <t>D  1,713</t>
  </si>
  <si>
    <t>P000015347</t>
  </si>
  <si>
    <t>P015347</t>
  </si>
  <si>
    <t>D  2,267</t>
  </si>
  <si>
    <t>P000015273</t>
  </si>
  <si>
    <t>P015273</t>
  </si>
  <si>
    <t>D  3,100</t>
  </si>
  <si>
    <t>LJIMENEZ:ISR RETENIDO VECTOR JULIO</t>
  </si>
  <si>
    <t>LJIMENEZ:RENDIDMIENTO VECTOR JULIO</t>
  </si>
  <si>
    <t>P000015286</t>
  </si>
  <si>
    <t>P015286</t>
  </si>
  <si>
    <t>D    642</t>
  </si>
  <si>
    <t>P000015323</t>
  </si>
  <si>
    <t>P015323</t>
  </si>
  <si>
    <t>D  1,302</t>
  </si>
  <si>
    <t>P000015010</t>
  </si>
  <si>
    <t>P015010</t>
  </si>
  <si>
    <t>D  1,629</t>
  </si>
  <si>
    <t>P000015034</t>
  </si>
  <si>
    <t>P015034</t>
  </si>
  <si>
    <t>D  2,645</t>
  </si>
  <si>
    <t>VTA F INVE</t>
  </si>
  <si>
    <t>VENTA FONDO INV VECTOR</t>
  </si>
  <si>
    <t>D  3,105</t>
  </si>
  <si>
    <t>ISR RETENIDO VECTOR 2016</t>
  </si>
  <si>
    <t>RENDIMIENTO VECTOR AGOS 2016</t>
  </si>
  <si>
    <t>D     20</t>
  </si>
  <si>
    <t>P000015078</t>
  </si>
  <si>
    <t>P015078</t>
  </si>
  <si>
    <t>D    271</t>
  </si>
  <si>
    <t>P000015102</t>
  </si>
  <si>
    <t>D    870</t>
  </si>
  <si>
    <t>P000015130</t>
  </si>
  <si>
    <t>P015130</t>
  </si>
  <si>
    <t>D  1,366</t>
  </si>
  <si>
    <t>P000015156</t>
  </si>
  <si>
    <t>D  2,746</t>
  </si>
  <si>
    <t>P000015176</t>
  </si>
  <si>
    <t>P015176</t>
  </si>
  <si>
    <t>D  3,373</t>
  </si>
  <si>
    <t>ISR RENTENIDO VECTOR SEP 16</t>
  </si>
  <si>
    <t>RENDIMIENTO VECTOR SEP 16</t>
  </si>
  <si>
    <t>D     81</t>
  </si>
  <si>
    <t>P000015194</t>
  </si>
  <si>
    <t>P015194</t>
  </si>
  <si>
    <t>D     82</t>
  </si>
  <si>
    <t>P000015195</t>
  </si>
  <si>
    <t>P015195</t>
  </si>
  <si>
    <t>D     83</t>
  </si>
  <si>
    <t>P000015197</t>
  </si>
  <si>
    <t>P015197</t>
  </si>
  <si>
    <t>D     86</t>
  </si>
  <si>
    <t>P000015201</t>
  </si>
  <si>
    <t>P015201</t>
  </si>
  <si>
    <t>D  3,446</t>
  </si>
  <si>
    <t>ISR BANCA</t>
  </si>
  <si>
    <t>ISR BANCARIO VECTOR OCTUBRE 16</t>
  </si>
  <si>
    <t>D    163</t>
  </si>
  <si>
    <t>P000016197</t>
  </si>
  <si>
    <t>P016197</t>
  </si>
  <si>
    <t>D    164</t>
  </si>
  <si>
    <t>P000016198</t>
  </si>
  <si>
    <t>P016198</t>
  </si>
  <si>
    <t>D    165</t>
  </si>
  <si>
    <t>P000016199</t>
  </si>
  <si>
    <t>P016199</t>
  </si>
  <si>
    <t>D    166</t>
  </si>
  <si>
    <t>P000016173</t>
  </si>
  <si>
    <t>P016173</t>
  </si>
  <si>
    <t>D  3,304</t>
  </si>
  <si>
    <t>F DE INVER</t>
  </si>
  <si>
    <t>LCAMPOS</t>
  </si>
  <si>
    <t>LJIMENEZ:COMPRA FONDOS DE INVERSION</t>
  </si>
  <si>
    <t>D  3,702</t>
  </si>
  <si>
    <t>ISR RETENIDO NOV 16</t>
  </si>
  <si>
    <t>D     24</t>
  </si>
  <si>
    <t>P000016375</t>
  </si>
  <si>
    <t>P016375</t>
  </si>
  <si>
    <t>D     26</t>
  </si>
  <si>
    <t>P000016376</t>
  </si>
  <si>
    <t>P016376</t>
  </si>
  <si>
    <t>D     27</t>
  </si>
  <si>
    <t>P000016377</t>
  </si>
  <si>
    <t>P016377</t>
  </si>
  <si>
    <t>D     28</t>
  </si>
  <si>
    <t>P000016378</t>
  </si>
  <si>
    <t>P016378</t>
  </si>
  <si>
    <t>D     31</t>
  </si>
  <si>
    <t>P000016379</t>
  </si>
  <si>
    <t>P016379</t>
  </si>
  <si>
    <t>D  3,979</t>
  </si>
  <si>
    <t>T. VECTOR</t>
  </si>
  <si>
    <t>TRASPASO VECTOR CASA DE BOLSA</t>
  </si>
  <si>
    <t>D  4,084</t>
  </si>
  <si>
    <t>LJIMENEZ:ISR RETENIDO VECTOR DIC 16</t>
  </si>
  <si>
    <t>D  4,085</t>
  </si>
  <si>
    <t>COMISIONES BANCARIAS VECTOR DI</t>
  </si>
  <si>
    <t>Sumas</t>
  </si>
  <si>
    <t>Saldo  Final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</si>
</sst>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FACA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43" fontId="3" fillId="2" borderId="1" xfId="1" applyFont="1" applyFill="1" applyBorder="1"/>
    <xf numFmtId="43" fontId="2" fillId="0" borderId="1" xfId="1" applyFont="1" applyBorder="1"/>
    <xf numFmtId="43" fontId="2" fillId="0" borderId="1" xfId="1" applyFont="1" applyFill="1" applyBorder="1"/>
    <xf numFmtId="43" fontId="3" fillId="2" borderId="0" xfId="1" applyFont="1" applyFill="1"/>
    <xf numFmtId="43" fontId="2" fillId="2" borderId="0" xfId="1" applyFont="1" applyFill="1"/>
    <xf numFmtId="43" fontId="3" fillId="0" borderId="0" xfId="1" applyFont="1"/>
    <xf numFmtId="43" fontId="3" fillId="3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5"/>
  <sheetViews>
    <sheetView topLeftCell="A46" workbookViewId="0">
      <selection activeCell="L58" sqref="L58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140625" style="1" bestFit="1" customWidth="1"/>
    <col min="4" max="4" width="7" style="1" bestFit="1" customWidth="1"/>
    <col min="5" max="5" width="15.28515625" style="1" bestFit="1" customWidth="1"/>
    <col min="6" max="6" width="8.7109375" style="1" bestFit="1" customWidth="1"/>
    <col min="7" max="7" width="30.7109375" style="1" bestFit="1" customWidth="1"/>
    <col min="8" max="8" width="9.85546875" style="2" bestFit="1" customWidth="1"/>
    <col min="9" max="9" width="9.85546875" style="2" customWidth="1"/>
    <col min="10" max="10" width="9.85546875" style="2" bestFit="1" customWidth="1"/>
    <col min="11" max="11" width="9.85546875" style="2" customWidth="1"/>
    <col min="12" max="12" width="9.85546875" style="2" bestFit="1" customWidth="1"/>
    <col min="13" max="16384" width="11.42578125" style="1"/>
  </cols>
  <sheetData>
    <row r="2" spans="1:13">
      <c r="A2" s="1" t="s">
        <v>0</v>
      </c>
    </row>
    <row r="4" spans="1:13">
      <c r="G4" s="1" t="s">
        <v>1</v>
      </c>
      <c r="L4" s="2">
        <v>200000</v>
      </c>
    </row>
    <row r="5" spans="1:13">
      <c r="A5" s="1" t="s">
        <v>2</v>
      </c>
      <c r="B5" s="3">
        <v>42035</v>
      </c>
      <c r="C5" s="1" t="s">
        <v>3</v>
      </c>
      <c r="D5" s="1">
        <v>29232</v>
      </c>
      <c r="E5" s="1" t="s">
        <v>4</v>
      </c>
      <c r="F5" s="1" t="s">
        <v>5</v>
      </c>
      <c r="G5" s="1" t="s">
        <v>6</v>
      </c>
      <c r="J5" s="2">
        <v>67.13</v>
      </c>
      <c r="L5" s="2">
        <f t="shared" ref="L5:L58" si="0">+L4+H5-J5</f>
        <v>199932.87</v>
      </c>
    </row>
    <row r="6" spans="1:13" ht="12" thickBot="1">
      <c r="A6" s="4" t="s">
        <v>2</v>
      </c>
      <c r="B6" s="5">
        <v>42035</v>
      </c>
      <c r="C6" s="4" t="s">
        <v>3</v>
      </c>
      <c r="D6" s="4">
        <v>29232</v>
      </c>
      <c r="E6" s="4" t="s">
        <v>4</v>
      </c>
      <c r="F6" s="4" t="s">
        <v>5</v>
      </c>
      <c r="G6" s="4" t="s">
        <v>7</v>
      </c>
      <c r="H6" s="6">
        <v>201.22</v>
      </c>
      <c r="I6" s="7"/>
      <c r="J6" s="7"/>
      <c r="K6" s="7"/>
      <c r="L6" s="7">
        <f t="shared" si="0"/>
        <v>200134.09</v>
      </c>
      <c r="M6" s="4"/>
    </row>
    <row r="7" spans="1:13">
      <c r="A7" s="1" t="s">
        <v>8</v>
      </c>
      <c r="B7" s="3">
        <v>42063</v>
      </c>
      <c r="C7" s="1" t="s">
        <v>3</v>
      </c>
      <c r="D7" s="1">
        <v>29239</v>
      </c>
      <c r="E7" s="1" t="s">
        <v>4</v>
      </c>
      <c r="F7" s="1" t="s">
        <v>5</v>
      </c>
      <c r="G7" s="1" t="s">
        <v>9</v>
      </c>
      <c r="J7" s="2">
        <v>56.87</v>
      </c>
      <c r="L7" s="2">
        <f t="shared" si="0"/>
        <v>200077.22</v>
      </c>
    </row>
    <row r="8" spans="1:13" ht="12" thickBot="1">
      <c r="A8" s="4" t="s">
        <v>8</v>
      </c>
      <c r="B8" s="5">
        <v>42063</v>
      </c>
      <c r="C8" s="4" t="s">
        <v>3</v>
      </c>
      <c r="D8" s="4">
        <v>29239</v>
      </c>
      <c r="E8" s="4" t="s">
        <v>4</v>
      </c>
      <c r="F8" s="4" t="s">
        <v>5</v>
      </c>
      <c r="G8" s="4" t="s">
        <v>9</v>
      </c>
      <c r="H8" s="8">
        <v>142.49</v>
      </c>
      <c r="I8" s="7"/>
      <c r="J8" s="7"/>
      <c r="K8" s="7"/>
      <c r="L8" s="7">
        <f t="shared" si="0"/>
        <v>200219.71</v>
      </c>
      <c r="M8" s="4"/>
    </row>
    <row r="9" spans="1:13">
      <c r="A9" s="1" t="s">
        <v>10</v>
      </c>
      <c r="B9" s="3">
        <v>42094</v>
      </c>
      <c r="C9" s="1" t="s">
        <v>3</v>
      </c>
      <c r="D9" s="1">
        <v>29240</v>
      </c>
      <c r="E9" s="1" t="s">
        <v>4</v>
      </c>
      <c r="F9" s="1" t="s">
        <v>5</v>
      </c>
      <c r="G9" s="1" t="s">
        <v>11</v>
      </c>
      <c r="J9" s="2">
        <v>63.24</v>
      </c>
      <c r="L9" s="2">
        <f t="shared" si="0"/>
        <v>200156.47</v>
      </c>
    </row>
    <row r="10" spans="1:13" ht="12" thickBot="1">
      <c r="A10" s="4" t="s">
        <v>10</v>
      </c>
      <c r="B10" s="5">
        <v>42094</v>
      </c>
      <c r="C10" s="4" t="s">
        <v>3</v>
      </c>
      <c r="D10" s="4">
        <v>29240</v>
      </c>
      <c r="E10" s="4" t="s">
        <v>4</v>
      </c>
      <c r="F10" s="4" t="s">
        <v>5</v>
      </c>
      <c r="G10" s="4" t="s">
        <v>11</v>
      </c>
      <c r="H10" s="7">
        <v>179.1</v>
      </c>
      <c r="I10" s="7"/>
      <c r="J10" s="7"/>
      <c r="K10" s="7"/>
      <c r="L10" s="7">
        <f t="shared" si="0"/>
        <v>200335.57</v>
      </c>
      <c r="M10" s="4"/>
    </row>
    <row r="11" spans="1:13">
      <c r="A11" s="1" t="s">
        <v>12</v>
      </c>
      <c r="B11" s="3">
        <v>42124</v>
      </c>
      <c r="C11" s="1" t="s">
        <v>3</v>
      </c>
      <c r="D11" s="1">
        <v>29242</v>
      </c>
      <c r="E11" s="1" t="s">
        <v>4</v>
      </c>
      <c r="F11" s="1" t="s">
        <v>5</v>
      </c>
      <c r="G11" s="1" t="s">
        <v>13</v>
      </c>
      <c r="J11" s="2">
        <v>69.69</v>
      </c>
      <c r="L11" s="2">
        <f t="shared" si="0"/>
        <v>200265.88</v>
      </c>
    </row>
    <row r="12" spans="1:13" ht="12" thickBot="1">
      <c r="A12" s="4" t="s">
        <v>12</v>
      </c>
      <c r="B12" s="5">
        <v>42124</v>
      </c>
      <c r="C12" s="4" t="s">
        <v>3</v>
      </c>
      <c r="D12" s="4">
        <v>29242</v>
      </c>
      <c r="E12" s="4" t="s">
        <v>4</v>
      </c>
      <c r="F12" s="4" t="s">
        <v>5</v>
      </c>
      <c r="G12" s="4" t="s">
        <v>14</v>
      </c>
      <c r="H12" s="7">
        <v>181.11</v>
      </c>
      <c r="I12" s="7"/>
      <c r="J12" s="7"/>
      <c r="K12" s="7"/>
      <c r="L12" s="7">
        <f t="shared" si="0"/>
        <v>200446.99</v>
      </c>
      <c r="M12" s="4"/>
    </row>
    <row r="13" spans="1:13">
      <c r="A13" s="1" t="s">
        <v>15</v>
      </c>
      <c r="B13" s="3">
        <v>42149</v>
      </c>
      <c r="C13" s="1" t="s">
        <v>16</v>
      </c>
      <c r="D13" s="1" t="s">
        <v>17</v>
      </c>
      <c r="E13" s="1" t="s">
        <v>18</v>
      </c>
      <c r="F13" s="1" t="s">
        <v>5</v>
      </c>
      <c r="G13" s="1" t="s">
        <v>19</v>
      </c>
      <c r="H13" s="2">
        <v>2800</v>
      </c>
      <c r="L13" s="2">
        <f t="shared" si="0"/>
        <v>203246.99</v>
      </c>
    </row>
    <row r="14" spans="1:13" ht="12" thickBot="1">
      <c r="A14" s="4" t="s">
        <v>20</v>
      </c>
      <c r="B14" s="5">
        <v>42155</v>
      </c>
      <c r="C14" s="4" t="s">
        <v>21</v>
      </c>
      <c r="D14" s="4">
        <v>24964</v>
      </c>
      <c r="E14" s="4" t="s">
        <v>4</v>
      </c>
      <c r="F14" s="4" t="s">
        <v>5</v>
      </c>
      <c r="G14" s="4" t="s">
        <v>22</v>
      </c>
      <c r="H14" s="7"/>
      <c r="I14" s="7"/>
      <c r="J14" s="7">
        <v>2800</v>
      </c>
      <c r="K14" s="7"/>
      <c r="L14" s="7">
        <f t="shared" si="0"/>
        <v>200446.99</v>
      </c>
      <c r="M14" s="4"/>
    </row>
    <row r="15" spans="1:13">
      <c r="A15" s="1" t="s">
        <v>23</v>
      </c>
      <c r="B15" s="3">
        <v>42155</v>
      </c>
      <c r="C15" s="1" t="s">
        <v>3</v>
      </c>
      <c r="D15" s="1">
        <v>29243</v>
      </c>
      <c r="E15" s="1" t="s">
        <v>4</v>
      </c>
      <c r="F15" s="1" t="s">
        <v>5</v>
      </c>
      <c r="G15" s="1" t="s">
        <v>24</v>
      </c>
      <c r="J15" s="2">
        <v>59.29</v>
      </c>
      <c r="L15" s="2">
        <f t="shared" si="0"/>
        <v>200387.69999999998</v>
      </c>
    </row>
    <row r="16" spans="1:13" ht="12" thickBot="1">
      <c r="A16" s="4" t="s">
        <v>23</v>
      </c>
      <c r="B16" s="5">
        <v>42155</v>
      </c>
      <c r="C16" s="4" t="s">
        <v>3</v>
      </c>
      <c r="D16" s="4">
        <v>29243</v>
      </c>
      <c r="E16" s="4" t="s">
        <v>4</v>
      </c>
      <c r="F16" s="4" t="s">
        <v>5</v>
      </c>
      <c r="G16" s="4" t="s">
        <v>25</v>
      </c>
      <c r="H16" s="7">
        <v>157.85</v>
      </c>
      <c r="I16" s="7"/>
      <c r="J16" s="7"/>
      <c r="K16" s="7"/>
      <c r="L16" s="7">
        <f t="shared" si="0"/>
        <v>200545.55</v>
      </c>
      <c r="M16" s="4"/>
    </row>
    <row r="17" spans="1:13">
      <c r="A17" s="1" t="s">
        <v>26</v>
      </c>
      <c r="B17" s="3">
        <v>42185</v>
      </c>
      <c r="C17" s="1" t="s">
        <v>3</v>
      </c>
      <c r="D17" s="1">
        <v>29245</v>
      </c>
      <c r="E17" s="1" t="s">
        <v>4</v>
      </c>
      <c r="F17" s="1" t="s">
        <v>5</v>
      </c>
      <c r="G17" s="1" t="s">
        <v>27</v>
      </c>
      <c r="J17" s="2">
        <v>63.8</v>
      </c>
      <c r="L17" s="2">
        <f t="shared" si="0"/>
        <v>200481.75</v>
      </c>
    </row>
    <row r="18" spans="1:13" ht="12" thickBot="1">
      <c r="A18" s="4" t="s">
        <v>26</v>
      </c>
      <c r="B18" s="5">
        <v>42185</v>
      </c>
      <c r="C18" s="4" t="s">
        <v>3</v>
      </c>
      <c r="D18" s="4">
        <v>29245</v>
      </c>
      <c r="E18" s="4" t="s">
        <v>4</v>
      </c>
      <c r="F18" s="4" t="s">
        <v>5</v>
      </c>
      <c r="G18" s="4" t="s">
        <v>27</v>
      </c>
      <c r="H18" s="7">
        <v>193.91</v>
      </c>
      <c r="I18" s="7"/>
      <c r="J18" s="7"/>
      <c r="K18" s="7"/>
      <c r="L18" s="7">
        <f t="shared" si="0"/>
        <v>200675.66</v>
      </c>
      <c r="M18" s="4"/>
    </row>
    <row r="19" spans="1:13">
      <c r="A19" s="1" t="s">
        <v>28</v>
      </c>
      <c r="B19" s="3">
        <v>42209</v>
      </c>
      <c r="C19" s="1" t="s">
        <v>29</v>
      </c>
      <c r="D19" s="1" t="s">
        <v>30</v>
      </c>
      <c r="E19" s="1" t="s">
        <v>18</v>
      </c>
      <c r="F19" s="1" t="s">
        <v>5</v>
      </c>
      <c r="G19" s="1" t="s">
        <v>31</v>
      </c>
      <c r="H19" s="2">
        <v>20000</v>
      </c>
      <c r="L19" s="2">
        <f t="shared" si="0"/>
        <v>220675.66</v>
      </c>
    </row>
    <row r="20" spans="1:13">
      <c r="A20" s="1" t="s">
        <v>32</v>
      </c>
      <c r="B20" s="3">
        <v>42216</v>
      </c>
      <c r="D20" s="1" t="s">
        <v>33</v>
      </c>
      <c r="E20" s="1" t="s">
        <v>18</v>
      </c>
      <c r="F20" s="1" t="s">
        <v>5</v>
      </c>
      <c r="G20" s="1" t="s">
        <v>31</v>
      </c>
      <c r="H20" s="2">
        <v>20000</v>
      </c>
      <c r="L20" s="2">
        <f t="shared" si="0"/>
        <v>240675.66</v>
      </c>
    </row>
    <row r="21" spans="1:13">
      <c r="A21" s="1" t="s">
        <v>34</v>
      </c>
      <c r="B21" s="3">
        <v>42216</v>
      </c>
      <c r="C21" s="1" t="s">
        <v>3</v>
      </c>
      <c r="D21" s="1">
        <v>29228</v>
      </c>
      <c r="E21" s="1" t="s">
        <v>4</v>
      </c>
      <c r="F21" s="1" t="s">
        <v>5</v>
      </c>
      <c r="G21" s="1" t="s">
        <v>35</v>
      </c>
      <c r="J21" s="2">
        <v>71.709999999999994</v>
      </c>
      <c r="L21" s="2">
        <f t="shared" si="0"/>
        <v>240603.95</v>
      </c>
    </row>
    <row r="22" spans="1:13" ht="12" thickBot="1">
      <c r="A22" s="4" t="s">
        <v>34</v>
      </c>
      <c r="B22" s="5">
        <v>42216</v>
      </c>
      <c r="C22" s="4" t="s">
        <v>3</v>
      </c>
      <c r="D22" s="4">
        <v>29228</v>
      </c>
      <c r="E22" s="4" t="s">
        <v>4</v>
      </c>
      <c r="F22" s="4" t="s">
        <v>5</v>
      </c>
      <c r="G22" s="4" t="s">
        <v>35</v>
      </c>
      <c r="H22" s="7">
        <v>202.98</v>
      </c>
      <c r="I22" s="7"/>
      <c r="J22" s="7"/>
      <c r="K22" s="7"/>
      <c r="L22" s="7">
        <f t="shared" si="0"/>
        <v>240806.93000000002</v>
      </c>
      <c r="M22" s="4"/>
    </row>
    <row r="23" spans="1:13">
      <c r="A23" s="1" t="s">
        <v>36</v>
      </c>
      <c r="B23" s="3">
        <v>42226</v>
      </c>
      <c r="C23" s="1" t="s">
        <v>37</v>
      </c>
      <c r="D23" s="1" t="s">
        <v>38</v>
      </c>
      <c r="E23" s="1" t="s">
        <v>18</v>
      </c>
      <c r="F23" s="1" t="s">
        <v>5</v>
      </c>
      <c r="G23" s="1" t="s">
        <v>31</v>
      </c>
      <c r="H23" s="2">
        <v>20000</v>
      </c>
      <c r="L23" s="2">
        <f t="shared" si="0"/>
        <v>260806.93000000002</v>
      </c>
    </row>
    <row r="24" spans="1:13">
      <c r="A24" s="1" t="s">
        <v>39</v>
      </c>
      <c r="B24" s="3">
        <v>42230</v>
      </c>
      <c r="C24" s="1" t="s">
        <v>40</v>
      </c>
      <c r="D24" s="1" t="s">
        <v>41</v>
      </c>
      <c r="E24" s="1" t="s">
        <v>18</v>
      </c>
      <c r="F24" s="1" t="s">
        <v>5</v>
      </c>
      <c r="G24" s="1" t="s">
        <v>31</v>
      </c>
      <c r="H24" s="2">
        <v>20000</v>
      </c>
      <c r="L24" s="2">
        <f t="shared" si="0"/>
        <v>280806.93000000005</v>
      </c>
    </row>
    <row r="25" spans="1:13">
      <c r="A25" s="1" t="s">
        <v>42</v>
      </c>
      <c r="B25" s="3">
        <v>42240</v>
      </c>
      <c r="C25" s="1" t="s">
        <v>43</v>
      </c>
      <c r="D25" s="1" t="s">
        <v>44</v>
      </c>
      <c r="E25" s="1" t="s">
        <v>18</v>
      </c>
      <c r="F25" s="1" t="s">
        <v>5</v>
      </c>
      <c r="G25" s="1" t="s">
        <v>31</v>
      </c>
      <c r="H25" s="2">
        <v>20000</v>
      </c>
      <c r="L25" s="2">
        <f t="shared" si="0"/>
        <v>300806.93000000005</v>
      </c>
    </row>
    <row r="26" spans="1:13">
      <c r="A26" s="1" t="s">
        <v>45</v>
      </c>
      <c r="B26" s="3">
        <v>42240</v>
      </c>
      <c r="C26" s="1" t="s">
        <v>43</v>
      </c>
      <c r="D26" s="1" t="s">
        <v>44</v>
      </c>
      <c r="E26" s="1" t="s">
        <v>18</v>
      </c>
      <c r="F26" s="1" t="s">
        <v>5</v>
      </c>
      <c r="G26" s="1" t="s">
        <v>46</v>
      </c>
      <c r="J26" s="2">
        <v>20000</v>
      </c>
      <c r="L26" s="2">
        <f t="shared" si="0"/>
        <v>280806.93000000005</v>
      </c>
    </row>
    <row r="27" spans="1:13">
      <c r="A27" s="1" t="s">
        <v>47</v>
      </c>
      <c r="B27" s="3">
        <v>42240</v>
      </c>
      <c r="C27" s="1" t="s">
        <v>48</v>
      </c>
      <c r="D27" s="1" t="s">
        <v>49</v>
      </c>
      <c r="E27" s="1" t="s">
        <v>18</v>
      </c>
      <c r="F27" s="1" t="s">
        <v>5</v>
      </c>
      <c r="G27" s="1" t="s">
        <v>31</v>
      </c>
      <c r="H27" s="2">
        <v>20000</v>
      </c>
      <c r="L27" s="2">
        <f t="shared" si="0"/>
        <v>300806.93000000005</v>
      </c>
    </row>
    <row r="28" spans="1:13">
      <c r="A28" s="1" t="s">
        <v>50</v>
      </c>
      <c r="B28" s="3">
        <v>42247</v>
      </c>
      <c r="C28" s="1" t="s">
        <v>3</v>
      </c>
      <c r="D28" s="1">
        <v>29249</v>
      </c>
      <c r="E28" s="1" t="s">
        <v>4</v>
      </c>
      <c r="F28" s="1" t="s">
        <v>5</v>
      </c>
      <c r="G28" s="1" t="s">
        <v>51</v>
      </c>
      <c r="J28" s="2">
        <v>84.96</v>
      </c>
      <c r="L28" s="2">
        <f t="shared" si="0"/>
        <v>300721.97000000003</v>
      </c>
    </row>
    <row r="29" spans="1:13" ht="12" thickBot="1">
      <c r="A29" s="4" t="s">
        <v>50</v>
      </c>
      <c r="B29" s="5">
        <v>42247</v>
      </c>
      <c r="C29" s="4" t="s">
        <v>3</v>
      </c>
      <c r="D29" s="4">
        <v>29249</v>
      </c>
      <c r="E29" s="4" t="s">
        <v>4</v>
      </c>
      <c r="F29" s="4" t="s">
        <v>5</v>
      </c>
      <c r="G29" s="4" t="s">
        <v>51</v>
      </c>
      <c r="H29" s="7">
        <v>294.02</v>
      </c>
      <c r="I29" s="7"/>
      <c r="J29" s="7"/>
      <c r="K29" s="7"/>
      <c r="L29" s="7">
        <f t="shared" si="0"/>
        <v>301015.99000000005</v>
      </c>
      <c r="M29" s="4"/>
    </row>
    <row r="30" spans="1:13">
      <c r="A30" s="1" t="s">
        <v>52</v>
      </c>
      <c r="B30" s="3">
        <v>42250</v>
      </c>
      <c r="C30" s="1" t="s">
        <v>53</v>
      </c>
      <c r="D30" s="1" t="s">
        <v>54</v>
      </c>
      <c r="E30" s="1" t="s">
        <v>18</v>
      </c>
      <c r="F30" s="1" t="s">
        <v>5</v>
      </c>
      <c r="G30" s="1" t="s">
        <v>31</v>
      </c>
      <c r="H30" s="2">
        <v>20000</v>
      </c>
      <c r="L30" s="2">
        <f t="shared" si="0"/>
        <v>321015.99000000005</v>
      </c>
    </row>
    <row r="31" spans="1:13">
      <c r="A31" s="1" t="s">
        <v>55</v>
      </c>
      <c r="B31" s="3">
        <v>42250</v>
      </c>
      <c r="C31" s="1" t="s">
        <v>53</v>
      </c>
      <c r="D31" s="1" t="s">
        <v>54</v>
      </c>
      <c r="E31" s="1" t="s">
        <v>18</v>
      </c>
      <c r="F31" s="1" t="s">
        <v>5</v>
      </c>
      <c r="G31" s="1" t="s">
        <v>46</v>
      </c>
      <c r="J31" s="2">
        <v>20000</v>
      </c>
      <c r="L31" s="2">
        <f t="shared" si="0"/>
        <v>301015.99000000005</v>
      </c>
    </row>
    <row r="32" spans="1:13">
      <c r="A32" s="1" t="s">
        <v>56</v>
      </c>
      <c r="B32" s="3">
        <v>42250</v>
      </c>
      <c r="C32" s="1" t="s">
        <v>57</v>
      </c>
      <c r="D32" s="1" t="s">
        <v>58</v>
      </c>
      <c r="E32" s="1" t="s">
        <v>18</v>
      </c>
      <c r="F32" s="1" t="s">
        <v>5</v>
      </c>
      <c r="G32" s="1" t="s">
        <v>31</v>
      </c>
      <c r="H32" s="2">
        <v>20000</v>
      </c>
      <c r="L32" s="2">
        <f t="shared" si="0"/>
        <v>321015.99000000005</v>
      </c>
    </row>
    <row r="33" spans="1:13">
      <c r="A33" s="1" t="s">
        <v>59</v>
      </c>
      <c r="B33" s="3">
        <v>42256</v>
      </c>
      <c r="C33" s="1" t="s">
        <v>60</v>
      </c>
      <c r="D33" s="1">
        <v>11491</v>
      </c>
      <c r="E33" s="1" t="s">
        <v>18</v>
      </c>
      <c r="F33" s="1" t="s">
        <v>5</v>
      </c>
      <c r="G33" s="1" t="s">
        <v>31</v>
      </c>
      <c r="H33" s="2">
        <v>20000</v>
      </c>
      <c r="L33" s="2">
        <f t="shared" si="0"/>
        <v>341015.99000000005</v>
      </c>
    </row>
    <row r="34" spans="1:13">
      <c r="A34" s="1" t="s">
        <v>61</v>
      </c>
      <c r="B34" s="3">
        <v>42264</v>
      </c>
      <c r="C34" s="1" t="s">
        <v>62</v>
      </c>
      <c r="D34" s="1">
        <v>11452</v>
      </c>
      <c r="E34" s="1" t="s">
        <v>18</v>
      </c>
      <c r="F34" s="1" t="s">
        <v>5</v>
      </c>
      <c r="G34" s="1" t="s">
        <v>31</v>
      </c>
      <c r="H34" s="2">
        <v>20000</v>
      </c>
      <c r="L34" s="2">
        <f t="shared" si="0"/>
        <v>361015.99000000005</v>
      </c>
    </row>
    <row r="35" spans="1:13">
      <c r="A35" s="1" t="s">
        <v>63</v>
      </c>
      <c r="B35" s="3">
        <v>42271</v>
      </c>
      <c r="C35" s="1" t="s">
        <v>64</v>
      </c>
      <c r="D35" s="1" t="s">
        <v>65</v>
      </c>
      <c r="E35" s="1" t="s">
        <v>18</v>
      </c>
      <c r="F35" s="1" t="s">
        <v>5</v>
      </c>
      <c r="G35" s="1" t="s">
        <v>31</v>
      </c>
      <c r="H35" s="2">
        <v>20000</v>
      </c>
      <c r="L35" s="2">
        <f t="shared" si="0"/>
        <v>381015.99000000005</v>
      </c>
    </row>
    <row r="36" spans="1:13">
      <c r="A36" s="1" t="s">
        <v>66</v>
      </c>
      <c r="B36" s="3">
        <v>42277</v>
      </c>
      <c r="C36" s="1" t="s">
        <v>3</v>
      </c>
      <c r="D36" s="1">
        <v>29250</v>
      </c>
      <c r="E36" s="1" t="s">
        <v>4</v>
      </c>
      <c r="F36" s="1" t="s">
        <v>5</v>
      </c>
      <c r="G36" s="1" t="s">
        <v>67</v>
      </c>
      <c r="J36" s="2">
        <v>123.91</v>
      </c>
      <c r="L36" s="2">
        <f t="shared" si="0"/>
        <v>380892.08000000007</v>
      </c>
    </row>
    <row r="37" spans="1:13" ht="12" thickBot="1">
      <c r="A37" s="4" t="s">
        <v>66</v>
      </c>
      <c r="B37" s="5">
        <v>42277</v>
      </c>
      <c r="C37" s="4" t="s">
        <v>3</v>
      </c>
      <c r="D37" s="4">
        <v>29250</v>
      </c>
      <c r="E37" s="4" t="s">
        <v>4</v>
      </c>
      <c r="F37" s="4" t="s">
        <v>5</v>
      </c>
      <c r="G37" s="4" t="s">
        <v>67</v>
      </c>
      <c r="H37" s="7">
        <v>472.5</v>
      </c>
      <c r="I37" s="7"/>
      <c r="J37" s="7"/>
      <c r="K37" s="7"/>
      <c r="L37" s="7">
        <f t="shared" si="0"/>
        <v>381364.58000000007</v>
      </c>
      <c r="M37" s="4"/>
    </row>
    <row r="38" spans="1:13">
      <c r="A38" s="1" t="s">
        <v>68</v>
      </c>
      <c r="B38" s="3">
        <v>42278</v>
      </c>
      <c r="C38" s="1" t="s">
        <v>69</v>
      </c>
      <c r="D38" s="1" t="s">
        <v>70</v>
      </c>
      <c r="E38" s="1" t="s">
        <v>18</v>
      </c>
      <c r="F38" s="1" t="s">
        <v>5</v>
      </c>
      <c r="G38" s="1" t="s">
        <v>31</v>
      </c>
      <c r="H38" s="2">
        <v>20000</v>
      </c>
      <c r="L38" s="2">
        <f t="shared" si="0"/>
        <v>401364.58000000007</v>
      </c>
    </row>
    <row r="39" spans="1:13">
      <c r="A39" s="1" t="s">
        <v>71</v>
      </c>
      <c r="B39" s="3">
        <v>42285</v>
      </c>
      <c r="C39" s="1" t="s">
        <v>72</v>
      </c>
      <c r="D39" s="1" t="s">
        <v>73</v>
      </c>
      <c r="E39" s="1" t="s">
        <v>18</v>
      </c>
      <c r="F39" s="1" t="s">
        <v>5</v>
      </c>
      <c r="G39" s="1" t="s">
        <v>31</v>
      </c>
      <c r="H39" s="2">
        <v>20000</v>
      </c>
      <c r="L39" s="2">
        <f t="shared" si="0"/>
        <v>421364.58000000007</v>
      </c>
    </row>
    <row r="40" spans="1:13">
      <c r="A40" s="1" t="s">
        <v>74</v>
      </c>
      <c r="B40" s="3">
        <v>42286</v>
      </c>
      <c r="C40" s="1" t="s">
        <v>75</v>
      </c>
      <c r="D40" s="1" t="s">
        <v>76</v>
      </c>
      <c r="E40" s="1" t="s">
        <v>18</v>
      </c>
      <c r="F40" s="1" t="s">
        <v>77</v>
      </c>
      <c r="G40" s="1" t="s">
        <v>78</v>
      </c>
      <c r="H40" s="2">
        <v>100000</v>
      </c>
      <c r="L40" s="2">
        <f t="shared" si="0"/>
        <v>521364.58000000007</v>
      </c>
    </row>
    <row r="41" spans="1:13">
      <c r="A41" s="1" t="s">
        <v>79</v>
      </c>
      <c r="B41" s="3">
        <v>42292</v>
      </c>
      <c r="C41" s="1" t="s">
        <v>80</v>
      </c>
      <c r="D41" s="1" t="s">
        <v>81</v>
      </c>
      <c r="E41" s="1" t="s">
        <v>18</v>
      </c>
      <c r="F41" s="1" t="s">
        <v>5</v>
      </c>
      <c r="G41" s="1" t="s">
        <v>31</v>
      </c>
      <c r="H41" s="2">
        <v>20000</v>
      </c>
      <c r="L41" s="2">
        <f t="shared" si="0"/>
        <v>541364.58000000007</v>
      </c>
    </row>
    <row r="42" spans="1:13">
      <c r="A42" s="1" t="s">
        <v>82</v>
      </c>
      <c r="B42" s="3">
        <v>42307</v>
      </c>
      <c r="C42" s="1" t="s">
        <v>83</v>
      </c>
      <c r="D42" s="1" t="s">
        <v>84</v>
      </c>
      <c r="E42" s="1" t="s">
        <v>18</v>
      </c>
      <c r="F42" s="1" t="s">
        <v>5</v>
      </c>
      <c r="G42" s="1" t="s">
        <v>31</v>
      </c>
      <c r="H42" s="2">
        <v>20000</v>
      </c>
      <c r="L42" s="2">
        <f t="shared" si="0"/>
        <v>561364.58000000007</v>
      </c>
    </row>
    <row r="43" spans="1:13" ht="12" thickBot="1">
      <c r="A43" s="4" t="s">
        <v>85</v>
      </c>
      <c r="B43" s="5">
        <v>42308</v>
      </c>
      <c r="C43" s="4" t="s">
        <v>3</v>
      </c>
      <c r="D43" s="4">
        <v>29255</v>
      </c>
      <c r="E43" s="4" t="s">
        <v>4</v>
      </c>
      <c r="F43" s="4" t="s">
        <v>5</v>
      </c>
      <c r="G43" s="4" t="s">
        <v>86</v>
      </c>
      <c r="H43" s="7"/>
      <c r="I43" s="7"/>
      <c r="J43" s="6">
        <f>8064.72-99.27</f>
        <v>7965.45</v>
      </c>
      <c r="K43" s="7"/>
      <c r="L43" s="7">
        <f t="shared" si="0"/>
        <v>553399.13000000012</v>
      </c>
      <c r="M43" s="4"/>
    </row>
    <row r="44" spans="1:13">
      <c r="A44" s="1" t="s">
        <v>87</v>
      </c>
      <c r="B44" s="3">
        <v>42313</v>
      </c>
      <c r="C44" s="1" t="s">
        <v>88</v>
      </c>
      <c r="D44" s="1" t="s">
        <v>89</v>
      </c>
      <c r="E44" s="1" t="s">
        <v>18</v>
      </c>
      <c r="F44" s="1" t="s">
        <v>5</v>
      </c>
      <c r="G44" s="1" t="s">
        <v>31</v>
      </c>
      <c r="H44" s="2">
        <v>20000</v>
      </c>
      <c r="L44" s="2">
        <f t="shared" si="0"/>
        <v>573399.13000000012</v>
      </c>
    </row>
    <row r="45" spans="1:13">
      <c r="A45" s="1" t="s">
        <v>90</v>
      </c>
      <c r="B45" s="3">
        <v>42318</v>
      </c>
      <c r="C45" s="1" t="s">
        <v>91</v>
      </c>
      <c r="D45" s="1">
        <v>27348</v>
      </c>
      <c r="E45" s="1" t="s">
        <v>4</v>
      </c>
      <c r="F45" s="1" t="s">
        <v>5</v>
      </c>
      <c r="G45" s="1" t="s">
        <v>92</v>
      </c>
      <c r="J45" s="2">
        <v>20000</v>
      </c>
      <c r="L45" s="2">
        <f t="shared" si="0"/>
        <v>553399.13000000012</v>
      </c>
    </row>
    <row r="46" spans="1:13">
      <c r="A46" s="1" t="s">
        <v>93</v>
      </c>
      <c r="B46" s="3">
        <v>42321</v>
      </c>
      <c r="C46" s="1" t="s">
        <v>94</v>
      </c>
      <c r="D46" s="1" t="s">
        <v>95</v>
      </c>
      <c r="E46" s="1" t="s">
        <v>18</v>
      </c>
      <c r="F46" s="1" t="s">
        <v>5</v>
      </c>
      <c r="G46" s="1" t="s">
        <v>31</v>
      </c>
      <c r="H46" s="2">
        <v>20000</v>
      </c>
      <c r="L46" s="2">
        <f t="shared" si="0"/>
        <v>573399.13000000012</v>
      </c>
    </row>
    <row r="47" spans="1:13">
      <c r="A47" s="1" t="s">
        <v>96</v>
      </c>
      <c r="B47" s="3">
        <v>42328</v>
      </c>
      <c r="C47" s="1" t="s">
        <v>97</v>
      </c>
      <c r="D47" s="1" t="s">
        <v>98</v>
      </c>
      <c r="E47" s="1" t="s">
        <v>18</v>
      </c>
      <c r="F47" s="1" t="s">
        <v>77</v>
      </c>
      <c r="G47" s="1" t="s">
        <v>78</v>
      </c>
      <c r="H47" s="2">
        <v>20000</v>
      </c>
      <c r="L47" s="2">
        <f t="shared" si="0"/>
        <v>593399.13000000012</v>
      </c>
    </row>
    <row r="48" spans="1:13">
      <c r="A48" s="1" t="s">
        <v>99</v>
      </c>
      <c r="B48" s="3">
        <v>42335</v>
      </c>
      <c r="C48" s="1" t="s">
        <v>100</v>
      </c>
      <c r="D48" s="1" t="s">
        <v>101</v>
      </c>
      <c r="E48" s="1" t="s">
        <v>18</v>
      </c>
      <c r="F48" s="1" t="s">
        <v>5</v>
      </c>
      <c r="G48" s="1" t="s">
        <v>31</v>
      </c>
      <c r="H48" s="2">
        <v>20000</v>
      </c>
      <c r="L48" s="2">
        <f t="shared" si="0"/>
        <v>613399.13000000012</v>
      </c>
    </row>
    <row r="49" spans="1:13">
      <c r="A49" s="1" t="s">
        <v>102</v>
      </c>
      <c r="B49" s="3">
        <v>42338</v>
      </c>
      <c r="C49" s="1" t="s">
        <v>3</v>
      </c>
      <c r="D49" s="1">
        <v>29256</v>
      </c>
      <c r="E49" s="1" t="s">
        <v>4</v>
      </c>
      <c r="F49" s="1" t="s">
        <v>5</v>
      </c>
      <c r="G49" s="1" t="s">
        <v>103</v>
      </c>
      <c r="J49" s="9">
        <f>27669.54+113.42</f>
        <v>27782.959999999999</v>
      </c>
      <c r="L49" s="2">
        <f t="shared" si="0"/>
        <v>585616.17000000016</v>
      </c>
    </row>
    <row r="50" spans="1:13" ht="12" thickBot="1">
      <c r="A50" s="4" t="s">
        <v>102</v>
      </c>
      <c r="B50" s="5">
        <v>42338</v>
      </c>
      <c r="C50" s="4" t="s">
        <v>3</v>
      </c>
      <c r="D50" s="4">
        <v>29256</v>
      </c>
      <c r="E50" s="4" t="s">
        <v>4</v>
      </c>
      <c r="F50" s="4" t="s">
        <v>5</v>
      </c>
      <c r="G50" s="4" t="s">
        <v>103</v>
      </c>
      <c r="H50" s="7">
        <v>155.41999999999999</v>
      </c>
      <c r="I50" s="7"/>
      <c r="J50" s="7"/>
      <c r="K50" s="7"/>
      <c r="L50" s="7">
        <f t="shared" si="0"/>
        <v>585771.5900000002</v>
      </c>
      <c r="M50" s="4"/>
    </row>
    <row r="51" spans="1:13">
      <c r="A51" s="1" t="s">
        <v>104</v>
      </c>
      <c r="B51" s="3">
        <v>42342</v>
      </c>
      <c r="C51" s="1" t="s">
        <v>105</v>
      </c>
      <c r="D51" s="1" t="s">
        <v>106</v>
      </c>
      <c r="E51" s="1" t="s">
        <v>18</v>
      </c>
      <c r="F51" s="1" t="s">
        <v>5</v>
      </c>
      <c r="G51" s="1" t="s">
        <v>31</v>
      </c>
      <c r="H51" s="2">
        <v>20000</v>
      </c>
      <c r="L51" s="2">
        <f t="shared" si="0"/>
        <v>605771.5900000002</v>
      </c>
    </row>
    <row r="52" spans="1:13">
      <c r="A52" s="1" t="s">
        <v>107</v>
      </c>
      <c r="B52" s="3">
        <v>42349</v>
      </c>
      <c r="C52" s="1" t="s">
        <v>108</v>
      </c>
      <c r="D52" s="1" t="s">
        <v>109</v>
      </c>
      <c r="E52" s="1" t="s">
        <v>18</v>
      </c>
      <c r="F52" s="1" t="s">
        <v>5</v>
      </c>
      <c r="G52" s="1" t="s">
        <v>31</v>
      </c>
      <c r="H52" s="2">
        <v>20000</v>
      </c>
      <c r="L52" s="2">
        <f t="shared" si="0"/>
        <v>625771.5900000002</v>
      </c>
    </row>
    <row r="53" spans="1:13">
      <c r="A53" s="1" t="s">
        <v>110</v>
      </c>
      <c r="B53" s="3">
        <v>42355</v>
      </c>
      <c r="C53" s="1" t="s">
        <v>111</v>
      </c>
      <c r="D53" s="1" t="s">
        <v>112</v>
      </c>
      <c r="E53" s="1" t="s">
        <v>18</v>
      </c>
      <c r="F53" s="1" t="s">
        <v>5</v>
      </c>
      <c r="G53" s="1" t="s">
        <v>31</v>
      </c>
      <c r="H53" s="2">
        <v>20000</v>
      </c>
      <c r="L53" s="2">
        <f t="shared" si="0"/>
        <v>645771.5900000002</v>
      </c>
    </row>
    <row r="54" spans="1:13">
      <c r="A54" s="1" t="s">
        <v>113</v>
      </c>
      <c r="B54" s="3">
        <v>42369</v>
      </c>
      <c r="C54" s="1" t="s">
        <v>31</v>
      </c>
      <c r="D54" s="1">
        <v>29227</v>
      </c>
      <c r="E54" s="1" t="s">
        <v>4</v>
      </c>
      <c r="F54" s="1" t="s">
        <v>5</v>
      </c>
      <c r="G54" s="1" t="s">
        <v>114</v>
      </c>
      <c r="J54" s="2">
        <v>0</v>
      </c>
      <c r="L54" s="2">
        <f t="shared" si="0"/>
        <v>645771.5900000002</v>
      </c>
    </row>
    <row r="55" spans="1:13">
      <c r="A55" s="1" t="s">
        <v>113</v>
      </c>
      <c r="B55" s="3">
        <v>42369</v>
      </c>
      <c r="C55" s="1" t="s">
        <v>31</v>
      </c>
      <c r="D55" s="1">
        <v>29227</v>
      </c>
      <c r="E55" s="1" t="s">
        <v>4</v>
      </c>
      <c r="F55" s="1" t="s">
        <v>5</v>
      </c>
      <c r="G55" s="1" t="s">
        <v>115</v>
      </c>
      <c r="H55" s="2">
        <v>0</v>
      </c>
      <c r="L55" s="2">
        <f t="shared" si="0"/>
        <v>645771.5900000002</v>
      </c>
    </row>
    <row r="56" spans="1:13">
      <c r="A56" s="1" t="s">
        <v>116</v>
      </c>
      <c r="B56" s="3">
        <v>42369</v>
      </c>
      <c r="C56" s="1" t="s">
        <v>3</v>
      </c>
      <c r="D56" s="1">
        <v>29257</v>
      </c>
      <c r="E56" s="1" t="s">
        <v>4</v>
      </c>
      <c r="F56" s="1" t="s">
        <v>5</v>
      </c>
      <c r="G56" s="1" t="s">
        <v>117</v>
      </c>
      <c r="J56" s="2">
        <v>1727.08</v>
      </c>
      <c r="L56" s="2">
        <f t="shared" si="0"/>
        <v>644044.51000000024</v>
      </c>
    </row>
    <row r="57" spans="1:13">
      <c r="A57" s="1" t="s">
        <v>118</v>
      </c>
      <c r="B57" s="3">
        <v>42369</v>
      </c>
      <c r="C57" s="1" t="s">
        <v>119</v>
      </c>
      <c r="D57" s="1">
        <v>29387</v>
      </c>
      <c r="E57" s="1" t="s">
        <v>4</v>
      </c>
      <c r="F57" s="1" t="s">
        <v>5</v>
      </c>
      <c r="G57" s="1" t="s">
        <v>120</v>
      </c>
      <c r="J57" s="2">
        <v>2562.75</v>
      </c>
      <c r="L57" s="2">
        <f t="shared" si="0"/>
        <v>641481.76000000024</v>
      </c>
    </row>
    <row r="58" spans="1:13">
      <c r="H58" s="10">
        <v>150.25</v>
      </c>
      <c r="L58" s="2">
        <f t="shared" si="0"/>
        <v>641632.01000000024</v>
      </c>
    </row>
    <row r="65" spans="12:12">
      <c r="L6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92"/>
  <sheetViews>
    <sheetView tabSelected="1" topLeftCell="A60" workbookViewId="0">
      <selection activeCell="J90" sqref="J9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7109375" style="1" bestFit="1" customWidth="1"/>
    <col min="4" max="4" width="7" style="1" bestFit="1" customWidth="1"/>
    <col min="5" max="5" width="15.85546875" style="1" bestFit="1" customWidth="1"/>
    <col min="6" max="6" width="8.7109375" style="1" bestFit="1" customWidth="1"/>
    <col min="7" max="7" width="32" style="1" bestFit="1" customWidth="1"/>
    <col min="8" max="10" width="11.140625" style="2" bestFit="1" customWidth="1"/>
    <col min="11" max="16384" width="11.42578125" style="1"/>
  </cols>
  <sheetData>
    <row r="2" spans="1:11">
      <c r="A2" s="1" t="s">
        <v>0</v>
      </c>
    </row>
    <row r="4" spans="1:11">
      <c r="G4" s="1" t="s">
        <v>1</v>
      </c>
      <c r="J4" s="2">
        <v>641632.01000000024</v>
      </c>
    </row>
    <row r="5" spans="1:11">
      <c r="A5" s="1" t="s">
        <v>121</v>
      </c>
      <c r="B5" s="3">
        <v>42376</v>
      </c>
      <c r="C5" s="1" t="s">
        <v>122</v>
      </c>
      <c r="D5" s="1" t="s">
        <v>123</v>
      </c>
      <c r="E5" s="1" t="s">
        <v>124</v>
      </c>
      <c r="F5" s="1" t="s">
        <v>5</v>
      </c>
      <c r="G5" s="1" t="s">
        <v>31</v>
      </c>
      <c r="H5" s="2">
        <v>20000</v>
      </c>
      <c r="J5" s="2">
        <f>+J4+H5-I5</f>
        <v>661632.01000000024</v>
      </c>
    </row>
    <row r="6" spans="1:11">
      <c r="A6" s="1" t="s">
        <v>125</v>
      </c>
      <c r="B6" s="3">
        <v>42376</v>
      </c>
      <c r="C6" s="1" t="s">
        <v>122</v>
      </c>
      <c r="D6" s="1" t="s">
        <v>123</v>
      </c>
      <c r="E6" s="1" t="s">
        <v>124</v>
      </c>
      <c r="F6" s="1" t="s">
        <v>5</v>
      </c>
      <c r="G6" s="1" t="s">
        <v>46</v>
      </c>
      <c r="I6" s="2">
        <v>20000</v>
      </c>
      <c r="J6" s="2">
        <f t="shared" ref="J6:J69" si="0">+J5+H6-I6</f>
        <v>641632.01000000024</v>
      </c>
    </row>
    <row r="7" spans="1:11">
      <c r="A7" s="1" t="s">
        <v>126</v>
      </c>
      <c r="B7" s="3">
        <v>42376</v>
      </c>
      <c r="C7" s="1" t="s">
        <v>127</v>
      </c>
      <c r="D7" s="1" t="s">
        <v>128</v>
      </c>
      <c r="E7" s="1" t="s">
        <v>18</v>
      </c>
      <c r="F7" s="1" t="s">
        <v>5</v>
      </c>
      <c r="G7" s="1" t="s">
        <v>31</v>
      </c>
      <c r="H7" s="2">
        <v>20000</v>
      </c>
      <c r="J7" s="2">
        <f t="shared" si="0"/>
        <v>661632.01000000024</v>
      </c>
    </row>
    <row r="8" spans="1:11">
      <c r="A8" s="1" t="s">
        <v>129</v>
      </c>
      <c r="B8" s="3">
        <v>42390</v>
      </c>
      <c r="C8" s="1" t="s">
        <v>130</v>
      </c>
      <c r="D8" s="1" t="s">
        <v>131</v>
      </c>
      <c r="E8" s="1" t="s">
        <v>18</v>
      </c>
      <c r="F8" s="1" t="s">
        <v>5</v>
      </c>
      <c r="G8" s="1" t="s">
        <v>31</v>
      </c>
      <c r="H8" s="2">
        <v>50000</v>
      </c>
      <c r="J8" s="2">
        <f t="shared" si="0"/>
        <v>711632.01000000024</v>
      </c>
    </row>
    <row r="9" spans="1:11">
      <c r="A9" s="1" t="s">
        <v>132</v>
      </c>
      <c r="B9" s="3">
        <v>42391</v>
      </c>
      <c r="C9" s="1" t="s">
        <v>133</v>
      </c>
      <c r="D9" s="1" t="s">
        <v>134</v>
      </c>
      <c r="E9" s="1" t="s">
        <v>18</v>
      </c>
      <c r="F9" s="1" t="s">
        <v>5</v>
      </c>
      <c r="G9" s="1" t="s">
        <v>31</v>
      </c>
      <c r="H9" s="2">
        <v>20000</v>
      </c>
      <c r="J9" s="2">
        <f t="shared" si="0"/>
        <v>731632.01000000024</v>
      </c>
    </row>
    <row r="10" spans="1:11">
      <c r="A10" s="1" t="s">
        <v>135</v>
      </c>
      <c r="B10" s="3">
        <v>42397</v>
      </c>
      <c r="C10" s="1" t="s">
        <v>130</v>
      </c>
      <c r="D10" s="1" t="s">
        <v>131</v>
      </c>
      <c r="E10" s="1" t="s">
        <v>18</v>
      </c>
      <c r="F10" s="1" t="s">
        <v>5</v>
      </c>
      <c r="G10" s="1" t="s">
        <v>46</v>
      </c>
      <c r="I10" s="2">
        <v>50000</v>
      </c>
      <c r="J10" s="2">
        <f t="shared" si="0"/>
        <v>681632.01000000024</v>
      </c>
    </row>
    <row r="11" spans="1:11">
      <c r="A11" s="1" t="s">
        <v>136</v>
      </c>
      <c r="B11" s="3">
        <v>42397</v>
      </c>
      <c r="C11" s="1" t="s">
        <v>137</v>
      </c>
      <c r="D11" s="1" t="s">
        <v>138</v>
      </c>
      <c r="E11" s="1" t="s">
        <v>18</v>
      </c>
      <c r="F11" s="1" t="s">
        <v>5</v>
      </c>
      <c r="G11" s="1" t="s">
        <v>31</v>
      </c>
      <c r="H11" s="2">
        <v>50000</v>
      </c>
      <c r="J11" s="2">
        <f t="shared" si="0"/>
        <v>731632.01000000024</v>
      </c>
    </row>
    <row r="12" spans="1:11">
      <c r="A12" s="1" t="s">
        <v>139</v>
      </c>
      <c r="B12" s="3">
        <v>42400</v>
      </c>
      <c r="C12" s="1" t="s">
        <v>3</v>
      </c>
      <c r="D12" s="1">
        <v>29432</v>
      </c>
      <c r="E12" s="1" t="s">
        <v>4</v>
      </c>
      <c r="F12" s="1" t="s">
        <v>5</v>
      </c>
      <c r="G12" s="1" t="s">
        <v>140</v>
      </c>
      <c r="I12" s="2">
        <v>133.33000000000001</v>
      </c>
      <c r="J12" s="2">
        <f t="shared" si="0"/>
        <v>731498.68000000028</v>
      </c>
    </row>
    <row r="13" spans="1:11" ht="12" thickBot="1">
      <c r="A13" s="4" t="s">
        <v>139</v>
      </c>
      <c r="B13" s="5">
        <v>42400</v>
      </c>
      <c r="C13" s="4" t="s">
        <v>3</v>
      </c>
      <c r="D13" s="4">
        <v>29432</v>
      </c>
      <c r="E13" s="4" t="s">
        <v>4</v>
      </c>
      <c r="F13" s="4" t="s">
        <v>5</v>
      </c>
      <c r="G13" s="4" t="s">
        <v>141</v>
      </c>
      <c r="H13" s="7">
        <v>16058.46</v>
      </c>
      <c r="I13" s="7"/>
      <c r="J13" s="7">
        <f t="shared" si="0"/>
        <v>747557.14000000025</v>
      </c>
      <c r="K13" s="4"/>
    </row>
    <row r="14" spans="1:11">
      <c r="A14" s="1" t="s">
        <v>142</v>
      </c>
      <c r="B14" s="3">
        <v>42411</v>
      </c>
      <c r="C14" s="1" t="s">
        <v>143</v>
      </c>
      <c r="D14" s="1" t="s">
        <v>144</v>
      </c>
      <c r="E14" s="1" t="s">
        <v>18</v>
      </c>
      <c r="F14" s="1" t="s">
        <v>5</v>
      </c>
      <c r="G14" s="1" t="s">
        <v>31</v>
      </c>
      <c r="H14" s="2">
        <v>50000</v>
      </c>
      <c r="J14" s="2">
        <f t="shared" si="0"/>
        <v>797557.14000000025</v>
      </c>
    </row>
    <row r="15" spans="1:11">
      <c r="A15" s="1" t="s">
        <v>145</v>
      </c>
      <c r="B15" s="3">
        <v>42418</v>
      </c>
      <c r="C15" s="1" t="s">
        <v>146</v>
      </c>
      <c r="D15" s="1" t="s">
        <v>147</v>
      </c>
      <c r="E15" s="1" t="s">
        <v>18</v>
      </c>
      <c r="F15" s="1" t="s">
        <v>5</v>
      </c>
      <c r="G15" s="1" t="s">
        <v>31</v>
      </c>
      <c r="H15" s="2">
        <v>50000</v>
      </c>
      <c r="J15" s="2">
        <f t="shared" si="0"/>
        <v>847557.14000000025</v>
      </c>
    </row>
    <row r="16" spans="1:11">
      <c r="A16" s="1" t="s">
        <v>148</v>
      </c>
      <c r="B16" s="3">
        <v>42426</v>
      </c>
      <c r="C16" s="1" t="s">
        <v>149</v>
      </c>
      <c r="D16" s="1" t="s">
        <v>150</v>
      </c>
      <c r="E16" s="1" t="s">
        <v>18</v>
      </c>
      <c r="F16" s="1" t="s">
        <v>5</v>
      </c>
      <c r="G16" s="1" t="s">
        <v>3</v>
      </c>
      <c r="H16" s="2">
        <v>50000</v>
      </c>
      <c r="J16" s="2">
        <f t="shared" si="0"/>
        <v>897557.14000000025</v>
      </c>
    </row>
    <row r="17" spans="1:11">
      <c r="A17" s="1" t="s">
        <v>151</v>
      </c>
      <c r="B17" s="3">
        <v>42429</v>
      </c>
      <c r="C17" s="1" t="s">
        <v>3</v>
      </c>
      <c r="D17" s="1">
        <v>29433</v>
      </c>
      <c r="E17" s="1" t="s">
        <v>4</v>
      </c>
      <c r="F17" s="1" t="s">
        <v>5</v>
      </c>
      <c r="G17" s="1" t="s">
        <v>152</v>
      </c>
      <c r="I17" s="2">
        <v>0</v>
      </c>
      <c r="J17" s="2">
        <f t="shared" si="0"/>
        <v>897557.14000000025</v>
      </c>
    </row>
    <row r="18" spans="1:11">
      <c r="A18" s="1" t="s">
        <v>151</v>
      </c>
      <c r="B18" s="3">
        <v>42429</v>
      </c>
      <c r="C18" s="1" t="s">
        <v>3</v>
      </c>
      <c r="D18" s="1">
        <v>29433</v>
      </c>
      <c r="E18" s="1" t="s">
        <v>4</v>
      </c>
      <c r="F18" s="1" t="s">
        <v>5</v>
      </c>
      <c r="G18" s="1" t="s">
        <v>153</v>
      </c>
      <c r="I18" s="2">
        <v>0</v>
      </c>
      <c r="J18" s="2">
        <f t="shared" si="0"/>
        <v>897557.14000000025</v>
      </c>
    </row>
    <row r="19" spans="1:11">
      <c r="A19" s="1" t="s">
        <v>154</v>
      </c>
      <c r="B19" s="3">
        <v>42429</v>
      </c>
      <c r="C19" s="1" t="s">
        <v>3</v>
      </c>
      <c r="D19" s="1">
        <v>29452</v>
      </c>
      <c r="E19" s="1" t="s">
        <v>4</v>
      </c>
      <c r="F19" s="1" t="s">
        <v>5</v>
      </c>
      <c r="G19" s="1" t="s">
        <v>155</v>
      </c>
      <c r="I19" s="2">
        <v>126.25</v>
      </c>
      <c r="J19" s="2">
        <f t="shared" si="0"/>
        <v>897430.89000000025</v>
      </c>
    </row>
    <row r="20" spans="1:11" ht="12" thickBot="1">
      <c r="A20" s="4" t="s">
        <v>154</v>
      </c>
      <c r="B20" s="5">
        <v>42429</v>
      </c>
      <c r="C20" s="4" t="s">
        <v>3</v>
      </c>
      <c r="D20" s="4">
        <v>29452</v>
      </c>
      <c r="E20" s="4" t="s">
        <v>4</v>
      </c>
      <c r="F20" s="4" t="s">
        <v>5</v>
      </c>
      <c r="G20" s="4" t="s">
        <v>156</v>
      </c>
      <c r="H20" s="7"/>
      <c r="I20" s="7">
        <v>4175.8500000000004</v>
      </c>
      <c r="J20" s="7">
        <f t="shared" si="0"/>
        <v>893255.04000000027</v>
      </c>
      <c r="K20" s="4"/>
    </row>
    <row r="21" spans="1:11">
      <c r="A21" s="1" t="s">
        <v>157</v>
      </c>
      <c r="B21" s="3">
        <v>42433</v>
      </c>
      <c r="C21" s="1" t="s">
        <v>158</v>
      </c>
      <c r="D21" s="1" t="s">
        <v>159</v>
      </c>
      <c r="E21" s="1" t="s">
        <v>18</v>
      </c>
      <c r="F21" s="1" t="s">
        <v>77</v>
      </c>
      <c r="G21" s="1" t="s">
        <v>78</v>
      </c>
      <c r="H21" s="2">
        <v>50000</v>
      </c>
      <c r="J21" s="2">
        <f t="shared" si="0"/>
        <v>943255.04000000027</v>
      </c>
    </row>
    <row r="22" spans="1:11">
      <c r="A22" s="1" t="s">
        <v>160</v>
      </c>
      <c r="B22" s="3">
        <v>42440</v>
      </c>
      <c r="C22" s="1" t="s">
        <v>161</v>
      </c>
      <c r="D22" s="1">
        <v>13374</v>
      </c>
      <c r="E22" s="1" t="s">
        <v>18</v>
      </c>
      <c r="F22" s="1" t="s">
        <v>5</v>
      </c>
      <c r="G22" s="1" t="s">
        <v>31</v>
      </c>
      <c r="H22" s="2">
        <v>50000</v>
      </c>
      <c r="J22" s="2">
        <f t="shared" si="0"/>
        <v>993255.04000000027</v>
      </c>
    </row>
    <row r="23" spans="1:11">
      <c r="A23" s="1" t="s">
        <v>162</v>
      </c>
      <c r="B23" s="3">
        <v>42448</v>
      </c>
      <c r="C23" s="1" t="s">
        <v>163</v>
      </c>
      <c r="D23" s="1" t="s">
        <v>164</v>
      </c>
      <c r="E23" s="1" t="s">
        <v>18</v>
      </c>
      <c r="F23" s="1" t="s">
        <v>5</v>
      </c>
      <c r="G23" s="1" t="s">
        <v>31</v>
      </c>
      <c r="H23" s="2">
        <v>50000</v>
      </c>
      <c r="J23" s="2">
        <f t="shared" si="0"/>
        <v>1043255.0400000003</v>
      </c>
    </row>
    <row r="24" spans="1:11">
      <c r="A24" s="1" t="s">
        <v>165</v>
      </c>
      <c r="B24" s="3">
        <v>42460</v>
      </c>
      <c r="C24" s="1" t="s">
        <v>3</v>
      </c>
      <c r="D24" s="1">
        <v>29469</v>
      </c>
      <c r="E24" s="1" t="s">
        <v>4</v>
      </c>
      <c r="F24" s="1" t="s">
        <v>5</v>
      </c>
      <c r="G24" s="1" t="s">
        <v>166</v>
      </c>
      <c r="I24" s="2">
        <v>0</v>
      </c>
      <c r="J24" s="2">
        <f t="shared" si="0"/>
        <v>1043255.0400000003</v>
      </c>
    </row>
    <row r="25" spans="1:11">
      <c r="A25" s="1" t="s">
        <v>165</v>
      </c>
      <c r="B25" s="3">
        <v>42460</v>
      </c>
      <c r="C25" s="1" t="s">
        <v>3</v>
      </c>
      <c r="D25" s="1">
        <v>29469</v>
      </c>
      <c r="E25" s="1" t="s">
        <v>4</v>
      </c>
      <c r="F25" s="1" t="s">
        <v>5</v>
      </c>
      <c r="G25" s="1" t="s">
        <v>166</v>
      </c>
      <c r="I25" s="2">
        <v>0</v>
      </c>
      <c r="J25" s="2">
        <f t="shared" si="0"/>
        <v>1043255.0400000003</v>
      </c>
    </row>
    <row r="26" spans="1:11">
      <c r="A26" s="1" t="s">
        <v>167</v>
      </c>
      <c r="B26" s="3">
        <v>42460</v>
      </c>
      <c r="C26" s="1" t="s">
        <v>3</v>
      </c>
      <c r="D26" s="1">
        <v>29470</v>
      </c>
      <c r="E26" s="1" t="s">
        <v>4</v>
      </c>
      <c r="F26" s="1" t="s">
        <v>5</v>
      </c>
      <c r="G26" s="1" t="s">
        <v>168</v>
      </c>
      <c r="I26" s="2">
        <v>140.53</v>
      </c>
      <c r="J26" s="2">
        <f t="shared" si="0"/>
        <v>1043114.5100000002</v>
      </c>
    </row>
    <row r="27" spans="1:11" ht="12" thickBot="1">
      <c r="A27" s="4" t="s">
        <v>167</v>
      </c>
      <c r="B27" s="5">
        <v>42460</v>
      </c>
      <c r="C27" s="4" t="s">
        <v>3</v>
      </c>
      <c r="D27" s="4">
        <v>29470</v>
      </c>
      <c r="E27" s="4" t="s">
        <v>4</v>
      </c>
      <c r="F27" s="4" t="s">
        <v>5</v>
      </c>
      <c r="G27" s="4" t="s">
        <v>169</v>
      </c>
      <c r="H27" s="7"/>
      <c r="I27" s="7">
        <v>40188.58</v>
      </c>
      <c r="J27" s="7">
        <f t="shared" si="0"/>
        <v>1002925.9300000003</v>
      </c>
      <c r="K27" s="4"/>
    </row>
    <row r="28" spans="1:11">
      <c r="A28" s="1" t="s">
        <v>170</v>
      </c>
      <c r="B28" s="3">
        <v>42461</v>
      </c>
      <c r="C28" s="1" t="s">
        <v>171</v>
      </c>
      <c r="D28" s="1" t="s">
        <v>172</v>
      </c>
      <c r="E28" s="1" t="s">
        <v>18</v>
      </c>
      <c r="F28" s="1" t="s">
        <v>5</v>
      </c>
      <c r="G28" s="1" t="s">
        <v>31</v>
      </c>
      <c r="H28" s="2">
        <v>50000</v>
      </c>
      <c r="J28" s="2">
        <f t="shared" si="0"/>
        <v>1052925.9300000002</v>
      </c>
    </row>
    <row r="29" spans="1:11">
      <c r="A29" s="1" t="s">
        <v>173</v>
      </c>
      <c r="B29" s="3">
        <v>42474</v>
      </c>
      <c r="C29" s="1" t="s">
        <v>174</v>
      </c>
      <c r="D29" s="1" t="s">
        <v>175</v>
      </c>
      <c r="E29" s="1" t="s">
        <v>18</v>
      </c>
      <c r="F29" s="1" t="s">
        <v>5</v>
      </c>
      <c r="G29" s="1" t="s">
        <v>31</v>
      </c>
      <c r="H29" s="2">
        <v>50000</v>
      </c>
      <c r="J29" s="2">
        <f t="shared" si="0"/>
        <v>1102925.9300000002</v>
      </c>
    </row>
    <row r="30" spans="1:11">
      <c r="A30" s="1" t="s">
        <v>176</v>
      </c>
      <c r="B30" s="3">
        <v>42489</v>
      </c>
      <c r="C30" s="1" t="s">
        <v>177</v>
      </c>
      <c r="D30" s="1" t="s">
        <v>178</v>
      </c>
      <c r="E30" s="1" t="s">
        <v>18</v>
      </c>
      <c r="F30" s="1" t="s">
        <v>5</v>
      </c>
      <c r="G30" s="1" t="s">
        <v>31</v>
      </c>
      <c r="H30" s="2">
        <v>50000</v>
      </c>
      <c r="J30" s="2">
        <f t="shared" si="0"/>
        <v>1152925.9300000002</v>
      </c>
    </row>
    <row r="31" spans="1:11">
      <c r="A31" s="1" t="s">
        <v>179</v>
      </c>
      <c r="B31" s="3">
        <v>42490</v>
      </c>
      <c r="C31" s="1" t="s">
        <v>3</v>
      </c>
      <c r="D31" s="1">
        <v>29241</v>
      </c>
      <c r="E31" s="1" t="s">
        <v>4</v>
      </c>
      <c r="F31" s="1" t="s">
        <v>5</v>
      </c>
      <c r="G31" s="1" t="s">
        <v>166</v>
      </c>
      <c r="I31" s="2">
        <v>0</v>
      </c>
      <c r="J31" s="2">
        <f t="shared" si="0"/>
        <v>1152925.9300000002</v>
      </c>
    </row>
    <row r="32" spans="1:11">
      <c r="A32" s="1" t="s">
        <v>179</v>
      </c>
      <c r="B32" s="3">
        <v>42490</v>
      </c>
      <c r="C32" s="1" t="s">
        <v>3</v>
      </c>
      <c r="D32" s="1">
        <v>29241</v>
      </c>
      <c r="E32" s="1" t="s">
        <v>4</v>
      </c>
      <c r="F32" s="1" t="s">
        <v>5</v>
      </c>
      <c r="G32" s="1" t="s">
        <v>166</v>
      </c>
      <c r="H32" s="2">
        <v>0</v>
      </c>
      <c r="J32" s="2">
        <f t="shared" si="0"/>
        <v>1152925.9300000002</v>
      </c>
    </row>
    <row r="33" spans="1:11">
      <c r="A33" s="1" t="s">
        <v>180</v>
      </c>
      <c r="B33" s="3">
        <v>42490</v>
      </c>
      <c r="C33" s="1" t="s">
        <v>3</v>
      </c>
      <c r="D33" s="1">
        <v>29477</v>
      </c>
      <c r="E33" s="1" t="s">
        <v>4</v>
      </c>
      <c r="F33" s="1" t="s">
        <v>5</v>
      </c>
      <c r="G33" s="1" t="s">
        <v>181</v>
      </c>
      <c r="I33" s="2">
        <v>158.88999999999999</v>
      </c>
      <c r="J33" s="2">
        <f t="shared" si="0"/>
        <v>1152767.0400000003</v>
      </c>
    </row>
    <row r="34" spans="1:11" ht="12" thickBot="1">
      <c r="A34" s="4" t="s">
        <v>180</v>
      </c>
      <c r="B34" s="5">
        <v>42490</v>
      </c>
      <c r="C34" s="4" t="s">
        <v>3</v>
      </c>
      <c r="D34" s="4">
        <v>29477</v>
      </c>
      <c r="E34" s="4" t="s">
        <v>4</v>
      </c>
      <c r="F34" s="4" t="s">
        <v>5</v>
      </c>
      <c r="G34" s="4" t="s">
        <v>181</v>
      </c>
      <c r="H34" s="7"/>
      <c r="I34" s="7">
        <v>1039.23</v>
      </c>
      <c r="J34" s="7">
        <f t="shared" si="0"/>
        <v>1151727.8100000003</v>
      </c>
      <c r="K34" s="4"/>
    </row>
    <row r="35" spans="1:11">
      <c r="A35" s="1" t="s">
        <v>182</v>
      </c>
      <c r="B35" s="3">
        <v>42492</v>
      </c>
      <c r="C35" s="1" t="s">
        <v>183</v>
      </c>
      <c r="D35" s="1" t="s">
        <v>184</v>
      </c>
      <c r="E35" s="1" t="s">
        <v>18</v>
      </c>
      <c r="F35" s="1" t="s">
        <v>5</v>
      </c>
      <c r="G35" s="1" t="s">
        <v>31</v>
      </c>
      <c r="H35" s="2">
        <v>50000</v>
      </c>
      <c r="J35" s="2">
        <f t="shared" si="0"/>
        <v>1201727.8100000003</v>
      </c>
    </row>
    <row r="36" spans="1:11">
      <c r="A36" s="1" t="s">
        <v>185</v>
      </c>
      <c r="B36" s="3">
        <v>42499</v>
      </c>
      <c r="C36" s="1" t="s">
        <v>186</v>
      </c>
      <c r="D36" s="1" t="s">
        <v>187</v>
      </c>
      <c r="E36" s="1" t="s">
        <v>18</v>
      </c>
      <c r="F36" s="1" t="s">
        <v>5</v>
      </c>
      <c r="G36" s="1" t="s">
        <v>31</v>
      </c>
      <c r="H36" s="2">
        <v>50000</v>
      </c>
      <c r="J36" s="2">
        <f t="shared" si="0"/>
        <v>1251727.8100000003</v>
      </c>
    </row>
    <row r="37" spans="1:11">
      <c r="A37" s="1" t="s">
        <v>188</v>
      </c>
      <c r="B37" s="3">
        <v>42510</v>
      </c>
      <c r="C37" s="1" t="s">
        <v>189</v>
      </c>
      <c r="D37" s="1" t="s">
        <v>190</v>
      </c>
      <c r="E37" s="1" t="s">
        <v>18</v>
      </c>
      <c r="F37" s="1" t="s">
        <v>5</v>
      </c>
      <c r="G37" s="1" t="s">
        <v>31</v>
      </c>
      <c r="H37" s="2">
        <v>50000</v>
      </c>
      <c r="J37" s="2">
        <f t="shared" si="0"/>
        <v>1301727.8100000003</v>
      </c>
    </row>
    <row r="38" spans="1:11">
      <c r="A38" s="1" t="s">
        <v>191</v>
      </c>
      <c r="B38" s="3">
        <v>42516</v>
      </c>
      <c r="C38" s="1" t="s">
        <v>192</v>
      </c>
      <c r="D38" s="1" t="s">
        <v>193</v>
      </c>
      <c r="E38" s="1" t="s">
        <v>18</v>
      </c>
      <c r="F38" s="1" t="s">
        <v>5</v>
      </c>
      <c r="G38" s="1" t="s">
        <v>31</v>
      </c>
      <c r="H38" s="2">
        <v>50000</v>
      </c>
      <c r="J38" s="2">
        <f t="shared" si="0"/>
        <v>1351727.8100000003</v>
      </c>
    </row>
    <row r="39" spans="1:11">
      <c r="A39" s="1" t="s">
        <v>194</v>
      </c>
      <c r="B39" s="3">
        <v>42521</v>
      </c>
      <c r="C39" s="1" t="s">
        <v>195</v>
      </c>
      <c r="D39" s="1">
        <v>29823</v>
      </c>
      <c r="E39" s="1" t="s">
        <v>4</v>
      </c>
      <c r="F39" s="1" t="s">
        <v>5</v>
      </c>
      <c r="G39" s="1" t="s">
        <v>196</v>
      </c>
      <c r="I39" s="2">
        <v>193.05</v>
      </c>
      <c r="J39" s="2">
        <f t="shared" si="0"/>
        <v>1351534.7600000002</v>
      </c>
    </row>
    <row r="40" spans="1:11" ht="12" thickBot="1">
      <c r="A40" s="4" t="s">
        <v>194</v>
      </c>
      <c r="B40" s="5">
        <v>42521</v>
      </c>
      <c r="C40" s="4" t="s">
        <v>195</v>
      </c>
      <c r="D40" s="4">
        <v>29823</v>
      </c>
      <c r="E40" s="4" t="s">
        <v>4</v>
      </c>
      <c r="F40" s="4" t="s">
        <v>5</v>
      </c>
      <c r="G40" s="4" t="s">
        <v>197</v>
      </c>
      <c r="H40" s="7">
        <v>59540.09</v>
      </c>
      <c r="I40" s="7"/>
      <c r="J40" s="2">
        <f t="shared" si="0"/>
        <v>1411074.8500000003</v>
      </c>
      <c r="K40" s="4"/>
    </row>
    <row r="41" spans="1:11">
      <c r="A41" s="1" t="s">
        <v>198</v>
      </c>
      <c r="B41" s="3">
        <v>42522</v>
      </c>
      <c r="C41" s="1" t="s">
        <v>199</v>
      </c>
      <c r="D41" s="1" t="s">
        <v>200</v>
      </c>
      <c r="E41" s="1" t="s">
        <v>18</v>
      </c>
      <c r="F41" s="1" t="s">
        <v>5</v>
      </c>
      <c r="G41" s="1" t="s">
        <v>31</v>
      </c>
      <c r="H41" s="2">
        <v>50000</v>
      </c>
      <c r="J41" s="2">
        <f t="shared" si="0"/>
        <v>1461074.8500000003</v>
      </c>
    </row>
    <row r="42" spans="1:11">
      <c r="A42" s="1" t="s">
        <v>201</v>
      </c>
      <c r="B42" s="3">
        <v>42524</v>
      </c>
      <c r="C42" s="1" t="s">
        <v>202</v>
      </c>
      <c r="D42" s="1" t="s">
        <v>203</v>
      </c>
      <c r="E42" s="1" t="s">
        <v>18</v>
      </c>
      <c r="F42" s="1" t="s">
        <v>5</v>
      </c>
      <c r="G42" s="1" t="s">
        <v>31</v>
      </c>
      <c r="H42" s="2">
        <v>50000</v>
      </c>
      <c r="J42" s="2">
        <f t="shared" si="0"/>
        <v>1511074.8500000003</v>
      </c>
    </row>
    <row r="43" spans="1:11">
      <c r="A43" s="1" t="s">
        <v>204</v>
      </c>
      <c r="B43" s="3">
        <v>42537</v>
      </c>
      <c r="C43" s="1" t="s">
        <v>205</v>
      </c>
      <c r="D43" s="1" t="s">
        <v>206</v>
      </c>
      <c r="E43" s="1" t="s">
        <v>18</v>
      </c>
      <c r="F43" s="1" t="s">
        <v>5</v>
      </c>
      <c r="G43" s="1" t="s">
        <v>31</v>
      </c>
      <c r="H43" s="2">
        <v>50000</v>
      </c>
      <c r="J43" s="2">
        <f t="shared" si="0"/>
        <v>1561074.8500000003</v>
      </c>
    </row>
    <row r="44" spans="1:11">
      <c r="A44" s="1" t="s">
        <v>207</v>
      </c>
      <c r="B44" s="3">
        <v>42538</v>
      </c>
      <c r="C44" s="1" t="s">
        <v>208</v>
      </c>
      <c r="D44" s="1" t="s">
        <v>209</v>
      </c>
      <c r="E44" s="1" t="s">
        <v>18</v>
      </c>
      <c r="F44" s="1" t="s">
        <v>5</v>
      </c>
      <c r="G44" s="1" t="s">
        <v>31</v>
      </c>
      <c r="H44" s="2">
        <v>50000</v>
      </c>
      <c r="J44" s="2">
        <f t="shared" si="0"/>
        <v>1611074.8500000003</v>
      </c>
    </row>
    <row r="45" spans="1:11">
      <c r="A45" s="1" t="s">
        <v>210</v>
      </c>
      <c r="B45" s="3">
        <v>42551</v>
      </c>
      <c r="C45" s="1" t="s">
        <v>195</v>
      </c>
      <c r="D45" s="1">
        <v>29824</v>
      </c>
      <c r="E45" s="1" t="s">
        <v>4</v>
      </c>
      <c r="F45" s="1" t="s">
        <v>5</v>
      </c>
      <c r="G45" s="1" t="s">
        <v>211</v>
      </c>
      <c r="I45" s="2">
        <v>224.16</v>
      </c>
      <c r="J45" s="2">
        <f t="shared" si="0"/>
        <v>1610850.6900000004</v>
      </c>
    </row>
    <row r="46" spans="1:11" ht="12" thickBot="1">
      <c r="A46" s="4" t="s">
        <v>210</v>
      </c>
      <c r="B46" s="5">
        <v>42551</v>
      </c>
      <c r="C46" s="4" t="s">
        <v>195</v>
      </c>
      <c r="D46" s="4">
        <v>29824</v>
      </c>
      <c r="E46" s="4" t="s">
        <v>4</v>
      </c>
      <c r="F46" s="4" t="s">
        <v>5</v>
      </c>
      <c r="G46" s="4" t="s">
        <v>211</v>
      </c>
      <c r="H46" s="7"/>
      <c r="I46" s="7">
        <v>1429.52</v>
      </c>
      <c r="J46" s="7">
        <f t="shared" si="0"/>
        <v>1609421.1700000004</v>
      </c>
      <c r="K46" s="4"/>
    </row>
    <row r="47" spans="1:11">
      <c r="A47" s="1" t="s">
        <v>212</v>
      </c>
      <c r="B47" s="3">
        <v>42552</v>
      </c>
      <c r="C47" s="1" t="s">
        <v>213</v>
      </c>
      <c r="D47" s="1" t="s">
        <v>214</v>
      </c>
      <c r="E47" s="1" t="s">
        <v>18</v>
      </c>
      <c r="F47" s="1" t="s">
        <v>5</v>
      </c>
      <c r="G47" s="1" t="s">
        <v>31</v>
      </c>
      <c r="H47" s="2">
        <v>50000</v>
      </c>
      <c r="J47" s="2">
        <f t="shared" si="0"/>
        <v>1659421.1700000004</v>
      </c>
    </row>
    <row r="48" spans="1:11">
      <c r="A48" s="1" t="s">
        <v>215</v>
      </c>
      <c r="B48" s="3">
        <v>42558</v>
      </c>
      <c r="C48" s="1" t="s">
        <v>216</v>
      </c>
      <c r="D48" s="1" t="s">
        <v>217</v>
      </c>
      <c r="E48" s="1" t="s">
        <v>18</v>
      </c>
      <c r="F48" s="1" t="s">
        <v>5</v>
      </c>
      <c r="G48" s="1" t="s">
        <v>31</v>
      </c>
      <c r="H48" s="2">
        <v>50000</v>
      </c>
      <c r="J48" s="2">
        <f t="shared" si="0"/>
        <v>1709421.1700000004</v>
      </c>
    </row>
    <row r="49" spans="1:11">
      <c r="A49" s="1" t="s">
        <v>218</v>
      </c>
      <c r="B49" s="3">
        <v>42565</v>
      </c>
      <c r="C49" s="1" t="s">
        <v>219</v>
      </c>
      <c r="D49" s="1" t="s">
        <v>220</v>
      </c>
      <c r="E49" s="1" t="s">
        <v>18</v>
      </c>
      <c r="F49" s="1" t="s">
        <v>5</v>
      </c>
      <c r="G49" s="1" t="s">
        <v>31</v>
      </c>
      <c r="H49" s="2">
        <v>50000</v>
      </c>
      <c r="J49" s="2">
        <f t="shared" si="0"/>
        <v>1759421.1700000004</v>
      </c>
    </row>
    <row r="50" spans="1:11">
      <c r="A50" s="1" t="s">
        <v>221</v>
      </c>
      <c r="B50" s="3">
        <v>42573</v>
      </c>
      <c r="C50" s="1" t="s">
        <v>222</v>
      </c>
      <c r="D50" s="1" t="s">
        <v>223</v>
      </c>
      <c r="E50" s="1" t="s">
        <v>18</v>
      </c>
      <c r="F50" s="1" t="s">
        <v>5</v>
      </c>
      <c r="G50" s="1" t="s">
        <v>31</v>
      </c>
      <c r="H50" s="2">
        <v>50000</v>
      </c>
      <c r="J50" s="2">
        <f t="shared" si="0"/>
        <v>1809421.1700000004</v>
      </c>
    </row>
    <row r="51" spans="1:11">
      <c r="A51" s="1" t="s">
        <v>224</v>
      </c>
      <c r="B51" s="3">
        <v>42578</v>
      </c>
      <c r="C51" s="1" t="s">
        <v>225</v>
      </c>
      <c r="D51" s="1" t="s">
        <v>226</v>
      </c>
      <c r="E51" s="1" t="s">
        <v>18</v>
      </c>
      <c r="F51" s="1" t="s">
        <v>5</v>
      </c>
      <c r="G51" s="1" t="s">
        <v>31</v>
      </c>
      <c r="H51" s="2">
        <v>50000</v>
      </c>
      <c r="J51" s="2">
        <f t="shared" si="0"/>
        <v>1859421.1700000004</v>
      </c>
    </row>
    <row r="52" spans="1:11">
      <c r="A52" s="1" t="s">
        <v>227</v>
      </c>
      <c r="B52" s="3">
        <v>42582</v>
      </c>
      <c r="C52" s="1" t="s">
        <v>195</v>
      </c>
      <c r="D52" s="1">
        <v>29825</v>
      </c>
      <c r="E52" s="1" t="s">
        <v>4</v>
      </c>
      <c r="F52" s="1" t="s">
        <v>5</v>
      </c>
      <c r="G52" s="1" t="s">
        <v>228</v>
      </c>
      <c r="I52" s="2">
        <v>291.64999999999998</v>
      </c>
      <c r="J52" s="2">
        <f t="shared" si="0"/>
        <v>1859129.5200000005</v>
      </c>
    </row>
    <row r="53" spans="1:11" ht="12" thickBot="1">
      <c r="A53" s="4" t="s">
        <v>227</v>
      </c>
      <c r="B53" s="5">
        <v>42582</v>
      </c>
      <c r="C53" s="4" t="s">
        <v>195</v>
      </c>
      <c r="D53" s="4">
        <v>29825</v>
      </c>
      <c r="E53" s="4" t="s">
        <v>4</v>
      </c>
      <c r="F53" s="4" t="s">
        <v>5</v>
      </c>
      <c r="G53" s="4" t="s">
        <v>229</v>
      </c>
      <c r="H53" s="7">
        <v>26809.72</v>
      </c>
      <c r="I53" s="7"/>
      <c r="J53" s="7">
        <f t="shared" si="0"/>
        <v>1885939.2400000005</v>
      </c>
      <c r="K53" s="4"/>
    </row>
    <row r="54" spans="1:11">
      <c r="A54" s="1" t="s">
        <v>52</v>
      </c>
      <c r="B54" s="3">
        <v>42584</v>
      </c>
      <c r="C54" s="1" t="s">
        <v>230</v>
      </c>
      <c r="D54" s="1" t="s">
        <v>231</v>
      </c>
      <c r="E54" s="1" t="s">
        <v>18</v>
      </c>
      <c r="F54" s="1" t="s">
        <v>5</v>
      </c>
      <c r="G54" s="1" t="s">
        <v>31</v>
      </c>
      <c r="H54" s="2">
        <v>50000</v>
      </c>
      <c r="J54" s="2">
        <f t="shared" si="0"/>
        <v>1935939.2400000005</v>
      </c>
    </row>
    <row r="55" spans="1:11">
      <c r="A55" s="1" t="s">
        <v>232</v>
      </c>
      <c r="B55" s="3">
        <v>42591</v>
      </c>
      <c r="C55" s="1" t="s">
        <v>233</v>
      </c>
      <c r="D55" s="1" t="s">
        <v>234</v>
      </c>
      <c r="E55" s="1" t="s">
        <v>18</v>
      </c>
      <c r="F55" s="1" t="s">
        <v>5</v>
      </c>
      <c r="G55" s="1" t="s">
        <v>31</v>
      </c>
      <c r="H55" s="2">
        <v>50000</v>
      </c>
      <c r="J55" s="2">
        <f t="shared" si="0"/>
        <v>1985939.2400000005</v>
      </c>
    </row>
    <row r="56" spans="1:11">
      <c r="A56" s="1" t="s">
        <v>235</v>
      </c>
      <c r="B56" s="3">
        <v>42598</v>
      </c>
      <c r="C56" s="1" t="s">
        <v>236</v>
      </c>
      <c r="D56" s="1" t="s">
        <v>237</v>
      </c>
      <c r="E56" s="1" t="s">
        <v>18</v>
      </c>
      <c r="F56" s="1" t="s">
        <v>5</v>
      </c>
      <c r="G56" s="1" t="s">
        <v>31</v>
      </c>
      <c r="H56" s="2">
        <v>50000</v>
      </c>
      <c r="J56" s="2">
        <f t="shared" si="0"/>
        <v>2035939.2400000005</v>
      </c>
    </row>
    <row r="57" spans="1:11">
      <c r="A57" s="1" t="s">
        <v>238</v>
      </c>
      <c r="B57" s="3">
        <v>42601</v>
      </c>
      <c r="C57" s="1" t="s">
        <v>239</v>
      </c>
      <c r="D57" s="1" t="s">
        <v>240</v>
      </c>
      <c r="E57" s="1" t="s">
        <v>18</v>
      </c>
      <c r="F57" s="1" t="s">
        <v>5</v>
      </c>
      <c r="G57" s="1" t="s">
        <v>31</v>
      </c>
      <c r="H57" s="2">
        <v>50000</v>
      </c>
      <c r="J57" s="2">
        <f t="shared" si="0"/>
        <v>2085939.2400000005</v>
      </c>
    </row>
    <row r="58" spans="1:11">
      <c r="A58" s="1" t="s">
        <v>241</v>
      </c>
      <c r="B58" s="3">
        <v>42612</v>
      </c>
      <c r="C58" s="1" t="s">
        <v>242</v>
      </c>
      <c r="D58" s="1">
        <v>29868</v>
      </c>
      <c r="E58" s="1" t="s">
        <v>4</v>
      </c>
      <c r="F58" s="1" t="s">
        <v>5</v>
      </c>
      <c r="G58" s="1" t="s">
        <v>243</v>
      </c>
      <c r="I58" s="2">
        <v>1000000</v>
      </c>
      <c r="J58" s="2">
        <f t="shared" si="0"/>
        <v>1085939.2400000005</v>
      </c>
    </row>
    <row r="59" spans="1:11">
      <c r="A59" s="1" t="s">
        <v>244</v>
      </c>
      <c r="B59" s="3">
        <v>42613</v>
      </c>
      <c r="C59" s="1" t="s">
        <v>3</v>
      </c>
      <c r="D59" s="1">
        <v>30380</v>
      </c>
      <c r="E59" s="1" t="s">
        <v>4</v>
      </c>
      <c r="F59" s="1" t="s">
        <v>5</v>
      </c>
      <c r="G59" s="1" t="s">
        <v>245</v>
      </c>
      <c r="I59" s="2">
        <v>82.65</v>
      </c>
      <c r="J59" s="2">
        <f t="shared" si="0"/>
        <v>1085856.5900000005</v>
      </c>
    </row>
    <row r="60" spans="1:11" ht="12" thickBot="1">
      <c r="A60" s="4" t="s">
        <v>244</v>
      </c>
      <c r="B60" s="5">
        <v>42613</v>
      </c>
      <c r="C60" s="4" t="s">
        <v>3</v>
      </c>
      <c r="D60" s="4">
        <v>30380</v>
      </c>
      <c r="E60" s="4" t="s">
        <v>4</v>
      </c>
      <c r="F60" s="4" t="s">
        <v>5</v>
      </c>
      <c r="G60" s="4" t="s">
        <v>246</v>
      </c>
      <c r="H60" s="7"/>
      <c r="I60" s="12">
        <f>14514.86-159.93</f>
        <v>14354.93</v>
      </c>
      <c r="J60" s="7">
        <f t="shared" si="0"/>
        <v>1071501.6600000006</v>
      </c>
      <c r="K60" s="4"/>
    </row>
    <row r="61" spans="1:11">
      <c r="A61" s="1" t="s">
        <v>247</v>
      </c>
      <c r="B61" s="3">
        <v>42614</v>
      </c>
      <c r="C61" s="1" t="s">
        <v>248</v>
      </c>
      <c r="D61" s="1" t="s">
        <v>249</v>
      </c>
      <c r="E61" s="1" t="s">
        <v>18</v>
      </c>
      <c r="F61" s="1" t="s">
        <v>5</v>
      </c>
      <c r="G61" s="1" t="s">
        <v>31</v>
      </c>
      <c r="H61" s="2">
        <v>50000</v>
      </c>
      <c r="J61" s="2">
        <f t="shared" si="0"/>
        <v>1121501.6600000006</v>
      </c>
    </row>
    <row r="62" spans="1:11">
      <c r="A62" s="1" t="s">
        <v>250</v>
      </c>
      <c r="B62" s="3">
        <v>42619</v>
      </c>
      <c r="C62" s="1" t="s">
        <v>251</v>
      </c>
      <c r="D62" s="1">
        <v>15098</v>
      </c>
      <c r="E62" s="1" t="s">
        <v>18</v>
      </c>
      <c r="F62" s="1" t="s">
        <v>5</v>
      </c>
      <c r="G62" s="1" t="s">
        <v>31</v>
      </c>
      <c r="H62" s="2">
        <v>50000</v>
      </c>
      <c r="J62" s="2">
        <f t="shared" si="0"/>
        <v>1171501.6600000006</v>
      </c>
    </row>
    <row r="63" spans="1:11">
      <c r="A63" s="1" t="s">
        <v>252</v>
      </c>
      <c r="B63" s="3">
        <v>42625</v>
      </c>
      <c r="C63" s="1" t="s">
        <v>253</v>
      </c>
      <c r="D63" s="1" t="s">
        <v>254</v>
      </c>
      <c r="E63" s="1" t="s">
        <v>18</v>
      </c>
      <c r="F63" s="1" t="s">
        <v>5</v>
      </c>
      <c r="G63" s="1" t="s">
        <v>31</v>
      </c>
      <c r="H63" s="2">
        <v>50000</v>
      </c>
      <c r="J63" s="2">
        <f t="shared" si="0"/>
        <v>1221501.6600000006</v>
      </c>
    </row>
    <row r="64" spans="1:11">
      <c r="A64" s="1" t="s">
        <v>255</v>
      </c>
      <c r="B64" s="3">
        <v>42632</v>
      </c>
      <c r="C64" s="1" t="s">
        <v>256</v>
      </c>
      <c r="D64" s="1">
        <v>15149</v>
      </c>
      <c r="E64" s="1" t="s">
        <v>18</v>
      </c>
      <c r="F64" s="1" t="s">
        <v>5</v>
      </c>
      <c r="G64" s="1" t="s">
        <v>31</v>
      </c>
      <c r="H64" s="2">
        <v>50000</v>
      </c>
      <c r="J64" s="2">
        <f t="shared" si="0"/>
        <v>1271501.6600000006</v>
      </c>
    </row>
    <row r="65" spans="1:11">
      <c r="A65" s="1" t="s">
        <v>257</v>
      </c>
      <c r="B65" s="3">
        <v>42642</v>
      </c>
      <c r="C65" s="1" t="s">
        <v>258</v>
      </c>
      <c r="D65" s="1" t="s">
        <v>259</v>
      </c>
      <c r="E65" s="1" t="s">
        <v>18</v>
      </c>
      <c r="F65" s="1" t="s">
        <v>5</v>
      </c>
      <c r="G65" s="1" t="s">
        <v>31</v>
      </c>
      <c r="H65" s="2">
        <v>50000</v>
      </c>
      <c r="J65" s="2">
        <f t="shared" si="0"/>
        <v>1321501.6600000006</v>
      </c>
    </row>
    <row r="66" spans="1:11">
      <c r="A66" s="1" t="s">
        <v>260</v>
      </c>
      <c r="B66" s="3">
        <v>42643</v>
      </c>
      <c r="C66" s="1" t="s">
        <v>3</v>
      </c>
      <c r="D66" s="1">
        <v>30552</v>
      </c>
      <c r="E66" s="1" t="s">
        <v>4</v>
      </c>
      <c r="F66" s="1" t="s">
        <v>5</v>
      </c>
      <c r="G66" s="1" t="s">
        <v>261</v>
      </c>
      <c r="I66" s="2">
        <v>71.91</v>
      </c>
      <c r="J66" s="2">
        <f t="shared" si="0"/>
        <v>1321429.7500000007</v>
      </c>
    </row>
    <row r="67" spans="1:11" ht="12" thickBot="1">
      <c r="A67" s="4" t="s">
        <v>260</v>
      </c>
      <c r="B67" s="5">
        <v>42643</v>
      </c>
      <c r="C67" s="4" t="s">
        <v>3</v>
      </c>
      <c r="D67" s="4">
        <v>30552</v>
      </c>
      <c r="E67" s="4" t="s">
        <v>4</v>
      </c>
      <c r="F67" s="4" t="s">
        <v>5</v>
      </c>
      <c r="G67" s="4" t="s">
        <v>262</v>
      </c>
      <c r="H67" s="7">
        <v>16991.599999999999</v>
      </c>
      <c r="I67" s="7"/>
      <c r="J67" s="7">
        <f t="shared" si="0"/>
        <v>1338421.3500000008</v>
      </c>
      <c r="K67" s="4"/>
    </row>
    <row r="68" spans="1:11">
      <c r="A68" s="1" t="s">
        <v>263</v>
      </c>
      <c r="B68" s="3">
        <v>42646</v>
      </c>
      <c r="C68" s="1" t="s">
        <v>264</v>
      </c>
      <c r="D68" s="1" t="s">
        <v>265</v>
      </c>
      <c r="E68" s="1" t="s">
        <v>18</v>
      </c>
      <c r="F68" s="1" t="s">
        <v>5</v>
      </c>
      <c r="G68" s="1" t="s">
        <v>31</v>
      </c>
      <c r="H68" s="2">
        <v>50000</v>
      </c>
      <c r="J68" s="2">
        <f t="shared" si="0"/>
        <v>1388421.3500000008</v>
      </c>
    </row>
    <row r="69" spans="1:11">
      <c r="A69" s="1" t="s">
        <v>266</v>
      </c>
      <c r="B69" s="3">
        <v>42646</v>
      </c>
      <c r="C69" s="1" t="s">
        <v>267</v>
      </c>
      <c r="D69" s="1" t="s">
        <v>268</v>
      </c>
      <c r="E69" s="1" t="s">
        <v>18</v>
      </c>
      <c r="F69" s="1" t="s">
        <v>5</v>
      </c>
      <c r="G69" s="1" t="s">
        <v>31</v>
      </c>
      <c r="H69" s="2">
        <v>50000</v>
      </c>
      <c r="J69" s="2">
        <f t="shared" si="0"/>
        <v>1438421.3500000008</v>
      </c>
    </row>
    <row r="70" spans="1:11">
      <c r="A70" s="1" t="s">
        <v>269</v>
      </c>
      <c r="B70" s="3">
        <v>42646</v>
      </c>
      <c r="C70" s="1" t="s">
        <v>270</v>
      </c>
      <c r="D70" s="1" t="s">
        <v>271</v>
      </c>
      <c r="E70" s="1" t="s">
        <v>18</v>
      </c>
      <c r="F70" s="1" t="s">
        <v>5</v>
      </c>
      <c r="G70" s="1" t="s">
        <v>31</v>
      </c>
      <c r="H70" s="2">
        <v>50000</v>
      </c>
      <c r="J70" s="2">
        <f t="shared" ref="J70:J90" si="1">+J69+H70-I70</f>
        <v>1488421.3500000008</v>
      </c>
    </row>
    <row r="71" spans="1:11">
      <c r="A71" s="1" t="s">
        <v>272</v>
      </c>
      <c r="B71" s="3">
        <v>42646</v>
      </c>
      <c r="C71" s="1" t="s">
        <v>273</v>
      </c>
      <c r="D71" s="1" t="s">
        <v>274</v>
      </c>
      <c r="E71" s="1" t="s">
        <v>18</v>
      </c>
      <c r="F71" s="1" t="s">
        <v>5</v>
      </c>
      <c r="G71" s="1" t="s">
        <v>31</v>
      </c>
      <c r="H71" s="2">
        <v>50000</v>
      </c>
      <c r="J71" s="2">
        <f t="shared" si="1"/>
        <v>1538421.3500000008</v>
      </c>
    </row>
    <row r="72" spans="1:11">
      <c r="A72" s="1" t="s">
        <v>275</v>
      </c>
      <c r="B72" s="3">
        <v>42674</v>
      </c>
      <c r="C72" s="1" t="s">
        <v>276</v>
      </c>
      <c r="D72" s="1">
        <v>30929</v>
      </c>
      <c r="E72" s="1" t="s">
        <v>4</v>
      </c>
      <c r="F72" s="1" t="s">
        <v>5</v>
      </c>
      <c r="G72" s="1" t="s">
        <v>277</v>
      </c>
      <c r="I72" s="2">
        <v>90.09</v>
      </c>
      <c r="J72" s="2">
        <f t="shared" si="1"/>
        <v>1538331.2600000007</v>
      </c>
    </row>
    <row r="73" spans="1:11" ht="12" thickBot="1">
      <c r="A73" s="4" t="s">
        <v>275</v>
      </c>
      <c r="B73" s="5">
        <v>42674</v>
      </c>
      <c r="C73" s="4" t="s">
        <v>276</v>
      </c>
      <c r="D73" s="4">
        <v>30929</v>
      </c>
      <c r="E73" s="4" t="s">
        <v>4</v>
      </c>
      <c r="F73" s="4" t="s">
        <v>5</v>
      </c>
      <c r="G73" s="4" t="s">
        <v>277</v>
      </c>
      <c r="H73" s="7"/>
      <c r="I73" s="7">
        <v>23770.01</v>
      </c>
      <c r="J73" s="7">
        <f t="shared" si="1"/>
        <v>1514561.2500000007</v>
      </c>
      <c r="K73" s="4"/>
    </row>
    <row r="74" spans="1:11">
      <c r="A74" s="1" t="s">
        <v>278</v>
      </c>
      <c r="B74" s="3">
        <v>42677</v>
      </c>
      <c r="C74" s="1" t="s">
        <v>279</v>
      </c>
      <c r="D74" s="1" t="s">
        <v>280</v>
      </c>
      <c r="E74" s="1" t="s">
        <v>18</v>
      </c>
      <c r="F74" s="1" t="s">
        <v>5</v>
      </c>
      <c r="G74" s="1" t="s">
        <v>31</v>
      </c>
      <c r="H74" s="2">
        <v>50000</v>
      </c>
      <c r="J74" s="2">
        <f t="shared" si="1"/>
        <v>1564561.2500000007</v>
      </c>
    </row>
    <row r="75" spans="1:11">
      <c r="A75" s="1" t="s">
        <v>281</v>
      </c>
      <c r="B75" s="3">
        <v>42677</v>
      </c>
      <c r="C75" s="1" t="s">
        <v>282</v>
      </c>
      <c r="D75" s="1" t="s">
        <v>283</v>
      </c>
      <c r="E75" s="1" t="s">
        <v>18</v>
      </c>
      <c r="F75" s="1" t="s">
        <v>5</v>
      </c>
      <c r="G75" s="1" t="s">
        <v>31</v>
      </c>
      <c r="H75" s="2">
        <v>50000</v>
      </c>
      <c r="J75" s="2">
        <f t="shared" si="1"/>
        <v>1614561.2500000007</v>
      </c>
    </row>
    <row r="76" spans="1:11">
      <c r="A76" s="1" t="s">
        <v>284</v>
      </c>
      <c r="B76" s="3">
        <v>42677</v>
      </c>
      <c r="C76" s="1" t="s">
        <v>285</v>
      </c>
      <c r="D76" s="1" t="s">
        <v>286</v>
      </c>
      <c r="E76" s="1" t="s">
        <v>18</v>
      </c>
      <c r="F76" s="1" t="s">
        <v>5</v>
      </c>
      <c r="G76" s="1" t="s">
        <v>31</v>
      </c>
      <c r="H76" s="2">
        <v>50000</v>
      </c>
      <c r="J76" s="2">
        <f t="shared" si="1"/>
        <v>1664561.2500000007</v>
      </c>
    </row>
    <row r="77" spans="1:11">
      <c r="A77" s="1" t="s">
        <v>287</v>
      </c>
      <c r="B77" s="3">
        <v>42677</v>
      </c>
      <c r="C77" s="1" t="s">
        <v>288</v>
      </c>
      <c r="D77" s="1" t="s">
        <v>289</v>
      </c>
      <c r="E77" s="1" t="s">
        <v>18</v>
      </c>
      <c r="F77" s="1" t="s">
        <v>5</v>
      </c>
      <c r="G77" s="1" t="s">
        <v>31</v>
      </c>
      <c r="H77" s="2">
        <v>50000</v>
      </c>
      <c r="J77" s="2">
        <f t="shared" si="1"/>
        <v>1714561.2500000007</v>
      </c>
    </row>
    <row r="78" spans="1:11">
      <c r="A78" s="1" t="s">
        <v>290</v>
      </c>
      <c r="B78" s="3">
        <v>42704</v>
      </c>
      <c r="C78" s="1" t="s">
        <v>291</v>
      </c>
      <c r="D78" s="1">
        <v>31007</v>
      </c>
      <c r="E78" s="1" t="s">
        <v>4</v>
      </c>
      <c r="F78" s="1" t="s">
        <v>292</v>
      </c>
      <c r="G78" s="1" t="s">
        <v>293</v>
      </c>
      <c r="H78" s="2">
        <v>4750000</v>
      </c>
      <c r="J78" s="2">
        <f t="shared" si="1"/>
        <v>6464561.2500000009</v>
      </c>
    </row>
    <row r="79" spans="1:11">
      <c r="A79" s="1" t="s">
        <v>294</v>
      </c>
      <c r="B79" s="3">
        <v>42704</v>
      </c>
      <c r="C79" s="1" t="s">
        <v>3</v>
      </c>
      <c r="D79" s="1">
        <v>31333</v>
      </c>
      <c r="E79" s="1" t="s">
        <v>4</v>
      </c>
      <c r="F79" s="1" t="s">
        <v>5</v>
      </c>
      <c r="G79" s="1" t="s">
        <v>295</v>
      </c>
      <c r="I79" s="2">
        <v>147.4</v>
      </c>
      <c r="J79" s="2">
        <f t="shared" si="1"/>
        <v>6464413.8500000006</v>
      </c>
    </row>
    <row r="80" spans="1:11" ht="12" thickBot="1">
      <c r="A80" s="4" t="s">
        <v>294</v>
      </c>
      <c r="B80" s="5">
        <v>42704</v>
      </c>
      <c r="C80" s="4" t="s">
        <v>3</v>
      </c>
      <c r="D80" s="4">
        <v>31333</v>
      </c>
      <c r="E80" s="4" t="s">
        <v>4</v>
      </c>
      <c r="F80" s="4" t="s">
        <v>5</v>
      </c>
      <c r="G80" s="4" t="s">
        <v>295</v>
      </c>
      <c r="H80" s="7">
        <v>110832.6</v>
      </c>
      <c r="I80" s="7"/>
      <c r="J80" s="7">
        <f t="shared" si="1"/>
        <v>6575246.4500000002</v>
      </c>
      <c r="K80" s="4"/>
    </row>
    <row r="81" spans="1:10">
      <c r="A81" s="1" t="s">
        <v>296</v>
      </c>
      <c r="B81" s="3">
        <v>42705</v>
      </c>
      <c r="C81" s="1" t="s">
        <v>297</v>
      </c>
      <c r="D81" s="1" t="s">
        <v>298</v>
      </c>
      <c r="E81" s="1" t="s">
        <v>18</v>
      </c>
      <c r="F81" s="1" t="s">
        <v>5</v>
      </c>
      <c r="G81" s="1" t="s">
        <v>31</v>
      </c>
      <c r="H81" s="2">
        <v>50000</v>
      </c>
      <c r="J81" s="2">
        <f t="shared" si="1"/>
        <v>6625246.4500000002</v>
      </c>
    </row>
    <row r="82" spans="1:10">
      <c r="A82" s="1" t="s">
        <v>299</v>
      </c>
      <c r="B82" s="3">
        <v>42705</v>
      </c>
      <c r="C82" s="1" t="s">
        <v>300</v>
      </c>
      <c r="D82" s="1" t="s">
        <v>301</v>
      </c>
      <c r="E82" s="1" t="s">
        <v>18</v>
      </c>
      <c r="F82" s="1" t="s">
        <v>5</v>
      </c>
      <c r="G82" s="1" t="s">
        <v>31</v>
      </c>
      <c r="H82" s="2">
        <v>50000</v>
      </c>
      <c r="J82" s="2">
        <f t="shared" si="1"/>
        <v>6675246.4500000002</v>
      </c>
    </row>
    <row r="83" spans="1:10">
      <c r="A83" s="1" t="s">
        <v>302</v>
      </c>
      <c r="B83" s="3">
        <v>42705</v>
      </c>
      <c r="C83" s="1" t="s">
        <v>303</v>
      </c>
      <c r="D83" s="1" t="s">
        <v>304</v>
      </c>
      <c r="E83" s="1" t="s">
        <v>18</v>
      </c>
      <c r="F83" s="1" t="s">
        <v>5</v>
      </c>
      <c r="G83" s="1" t="s">
        <v>31</v>
      </c>
      <c r="H83" s="2">
        <v>50000</v>
      </c>
      <c r="J83" s="2">
        <f t="shared" si="1"/>
        <v>6725246.4500000002</v>
      </c>
    </row>
    <row r="84" spans="1:10">
      <c r="A84" s="1" t="s">
        <v>305</v>
      </c>
      <c r="B84" s="3">
        <v>42705</v>
      </c>
      <c r="C84" s="1" t="s">
        <v>306</v>
      </c>
      <c r="D84" s="1" t="s">
        <v>307</v>
      </c>
      <c r="E84" s="1" t="s">
        <v>18</v>
      </c>
      <c r="F84" s="1" t="s">
        <v>5</v>
      </c>
      <c r="G84" s="1" t="s">
        <v>31</v>
      </c>
      <c r="H84" s="2">
        <v>50000</v>
      </c>
      <c r="J84" s="2">
        <f t="shared" si="1"/>
        <v>6775246.4500000002</v>
      </c>
    </row>
    <row r="85" spans="1:10">
      <c r="A85" s="1" t="s">
        <v>308</v>
      </c>
      <c r="B85" s="3">
        <v>42705</v>
      </c>
      <c r="C85" s="1" t="s">
        <v>309</v>
      </c>
      <c r="D85" s="1" t="s">
        <v>310</v>
      </c>
      <c r="E85" s="1" t="s">
        <v>18</v>
      </c>
      <c r="F85" s="1" t="s">
        <v>5</v>
      </c>
      <c r="G85" s="1" t="s">
        <v>31</v>
      </c>
      <c r="H85" s="2">
        <v>50000</v>
      </c>
      <c r="J85" s="2">
        <f t="shared" si="1"/>
        <v>6825246.4500000002</v>
      </c>
    </row>
    <row r="86" spans="1:10">
      <c r="A86" s="1" t="s">
        <v>311</v>
      </c>
      <c r="B86" s="3">
        <v>42735</v>
      </c>
      <c r="C86" s="1" t="s">
        <v>312</v>
      </c>
      <c r="D86" s="1">
        <v>31525</v>
      </c>
      <c r="E86" s="1" t="s">
        <v>4</v>
      </c>
      <c r="F86" s="1" t="s">
        <v>5</v>
      </c>
      <c r="G86" s="1" t="s">
        <v>313</v>
      </c>
      <c r="H86" s="2">
        <v>500000</v>
      </c>
      <c r="J86" s="2">
        <f t="shared" si="1"/>
        <v>7325246.4500000002</v>
      </c>
    </row>
    <row r="87" spans="1:10">
      <c r="A87" s="1" t="s">
        <v>311</v>
      </c>
      <c r="B87" s="3">
        <v>42735</v>
      </c>
      <c r="C87" s="1" t="s">
        <v>312</v>
      </c>
      <c r="D87" s="1">
        <v>31525</v>
      </c>
      <c r="E87" s="1" t="s">
        <v>4</v>
      </c>
      <c r="F87" s="1" t="s">
        <v>5</v>
      </c>
      <c r="G87" s="1" t="s">
        <v>313</v>
      </c>
      <c r="H87" s="2">
        <v>500000</v>
      </c>
      <c r="J87" s="2">
        <f t="shared" si="1"/>
        <v>7825246.4500000002</v>
      </c>
    </row>
    <row r="88" spans="1:10">
      <c r="A88" s="1" t="s">
        <v>314</v>
      </c>
      <c r="B88" s="3">
        <v>42735</v>
      </c>
      <c r="C88" s="1" t="s">
        <v>3</v>
      </c>
      <c r="D88" s="1">
        <v>31895</v>
      </c>
      <c r="E88" s="1" t="s">
        <v>4</v>
      </c>
      <c r="F88" s="1" t="s">
        <v>5</v>
      </c>
      <c r="G88" s="1" t="s">
        <v>315</v>
      </c>
      <c r="I88" s="2">
        <v>667.53</v>
      </c>
      <c r="J88" s="2">
        <f t="shared" si="1"/>
        <v>7824578.9199999999</v>
      </c>
    </row>
    <row r="89" spans="1:10">
      <c r="A89" s="1" t="s">
        <v>314</v>
      </c>
      <c r="B89" s="3">
        <v>42735</v>
      </c>
      <c r="C89" s="1" t="s">
        <v>3</v>
      </c>
      <c r="D89" s="1">
        <v>31895</v>
      </c>
      <c r="E89" s="1" t="s">
        <v>4</v>
      </c>
      <c r="F89" s="1" t="s">
        <v>5</v>
      </c>
      <c r="G89" s="1" t="s">
        <v>315</v>
      </c>
      <c r="I89" s="2">
        <v>5460.67</v>
      </c>
      <c r="J89" s="2">
        <f t="shared" si="1"/>
        <v>7819118.25</v>
      </c>
    </row>
    <row r="90" spans="1:10">
      <c r="A90" s="1" t="s">
        <v>316</v>
      </c>
      <c r="B90" s="3">
        <v>42735</v>
      </c>
      <c r="C90" s="1" t="s">
        <v>3</v>
      </c>
      <c r="D90" s="1">
        <v>31896</v>
      </c>
      <c r="E90" s="1" t="s">
        <v>4</v>
      </c>
      <c r="F90" s="1" t="s">
        <v>5</v>
      </c>
      <c r="G90" s="1" t="s">
        <v>317</v>
      </c>
      <c r="I90" s="2">
        <v>127.18</v>
      </c>
      <c r="J90" s="2">
        <f t="shared" si="1"/>
        <v>7818991.0700000003</v>
      </c>
    </row>
    <row r="91" spans="1:10">
      <c r="G91" s="1" t="s">
        <v>318</v>
      </c>
      <c r="H91" s="2">
        <v>8340232.4699999997</v>
      </c>
      <c r="I91" s="2">
        <v>1163033.3400000001</v>
      </c>
    </row>
    <row r="92" spans="1:10">
      <c r="G92" s="1" t="s">
        <v>319</v>
      </c>
      <c r="J92" s="2">
        <v>7818627.9100000001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2017-04-17T23:12:11Z</dcterms:created>
  <dcterms:modified xsi:type="dcterms:W3CDTF">2017-04-17T23:36:45Z</dcterms:modified>
</cp:coreProperties>
</file>