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 activeTab="10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2" r:id="rId11"/>
    <sheet name="DIC" sheetId="13" r:id="rId12"/>
    <sheet name="Hoja1" sheetId="16" r:id="rId13"/>
  </sheets>
  <definedNames>
    <definedName name="_xlnm._FilterDatabase" localSheetId="7" hidden="1">AGO!$A$7:$K$41</definedName>
    <definedName name="_xlnm._FilterDatabase" localSheetId="11" hidden="1">DIC!$A$7:$L$61</definedName>
    <definedName name="_xlnm._FilterDatabase" localSheetId="5" hidden="1">JUN!$A$5:$K$5</definedName>
    <definedName name="_xlnm._FilterDatabase" localSheetId="9" hidden="1">OCT!$A$7:$K$46</definedName>
  </definedNames>
  <calcPr calcId="124519"/>
</workbook>
</file>

<file path=xl/calcChain.xml><?xml version="1.0" encoding="utf-8"?>
<calcChain xmlns="http://schemas.openxmlformats.org/spreadsheetml/2006/main">
  <c r="E19" i="16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9"/>
  <c r="E10"/>
  <c r="E11"/>
  <c r="E12"/>
  <c r="E13"/>
  <c r="E14"/>
  <c r="E15"/>
  <c r="E16"/>
  <c r="E17"/>
  <c r="E18"/>
  <c r="E8"/>
  <c r="E7"/>
  <c r="E2"/>
  <c r="E3"/>
  <c r="E4"/>
  <c r="E1"/>
  <c r="K10"/>
  <c r="K9"/>
  <c r="K2"/>
  <c r="K3"/>
  <c r="K4"/>
  <c r="K5"/>
  <c r="K6"/>
  <c r="K7"/>
  <c r="K1"/>
  <c r="Q2"/>
  <c r="Q3"/>
  <c r="Q4"/>
  <c r="Q1"/>
  <c r="L8" i="13" l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42" i="12"/>
  <c r="L9"/>
  <c r="L10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8"/>
  <c r="K48" i="10"/>
  <c r="K13" l="1"/>
  <c r="K14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L33" i="9" l="1"/>
  <c r="L34"/>
  <c r="L35" s="1"/>
  <c r="L36" s="1"/>
  <c r="K8" i="10" l="1"/>
  <c r="K9" s="1"/>
  <c r="K10" s="1"/>
  <c r="K11" s="1"/>
  <c r="K12" s="1"/>
  <c r="L8" i="9" l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7"/>
  <c r="K43" i="8"/>
  <c r="K42"/>
  <c r="K8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30" i="3" l="1"/>
  <c r="K31"/>
  <c r="K32" s="1"/>
  <c r="K33" s="1"/>
  <c r="K29"/>
  <c r="K18"/>
  <c r="K19"/>
  <c r="K20" s="1"/>
  <c r="K21" s="1"/>
  <c r="K22" s="1"/>
  <c r="K23" s="1"/>
  <c r="K24" s="1"/>
  <c r="K25" s="1"/>
  <c r="K26" s="1"/>
  <c r="K27" s="1"/>
  <c r="K28" s="1"/>
  <c r="K6" i="7" l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6" i="6" l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6" i="5" l="1"/>
  <c r="K6" i="4"/>
  <c r="K6" i="3" l="1"/>
  <c r="K7" s="1"/>
  <c r="K12" i="2"/>
  <c r="K13" s="1"/>
  <c r="K14" s="1"/>
  <c r="K6" i="1" l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7" i="5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15" i="2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8" i="3"/>
  <c r="K9" s="1"/>
  <c r="K10" s="1"/>
  <c r="K11" s="1"/>
  <c r="K12" s="1"/>
  <c r="K13" s="1"/>
  <c r="K14" s="1"/>
  <c r="K15" s="1"/>
  <c r="K16" s="1"/>
  <c r="K17" s="1"/>
  <c r="K7" i="4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</calcChain>
</file>

<file path=xl/sharedStrings.xml><?xml version="1.0" encoding="utf-8"?>
<sst xmlns="http://schemas.openxmlformats.org/spreadsheetml/2006/main" count="2115" uniqueCount="729">
  <si>
    <t>Cuenta  202-004              Banorte</t>
  </si>
  <si>
    <t>Saldo Inicial</t>
  </si>
  <si>
    <t>D    111</t>
  </si>
  <si>
    <t>CHEQUE</t>
  </si>
  <si>
    <t>BANORTE</t>
  </si>
  <si>
    <t>CAJA</t>
  </si>
  <si>
    <t>MACHUCA PEREZ MARIA GUADALUPE</t>
  </si>
  <si>
    <t>E     13</t>
  </si>
  <si>
    <t>CH-1007</t>
  </si>
  <si>
    <t>CH TRANSFERENCIA BAN</t>
  </si>
  <si>
    <t>AAGUILAR</t>
  </si>
  <si>
    <t>ALECSA CELAYA S DE RL DE CV</t>
  </si>
  <si>
    <t>D  1,438</t>
  </si>
  <si>
    <t>T.E.</t>
  </si>
  <si>
    <t>RAMIREZ ESCUTIA CLAUDIA</t>
  </si>
  <si>
    <t>D  1,573</t>
  </si>
  <si>
    <t>DEPOSITO</t>
  </si>
  <si>
    <t>VEGA MAGAÑA ÑUIS HUMBERTO</t>
  </si>
  <si>
    <t>D  1,606</t>
  </si>
  <si>
    <t>SMEDINA</t>
  </si>
  <si>
    <t>CAJA  POPULAR MEXICANA S.C. DE A.P</t>
  </si>
  <si>
    <t>D  1,700</t>
  </si>
  <si>
    <t>E    166</t>
  </si>
  <si>
    <t>CH-1008</t>
  </si>
  <si>
    <t>D  1,742</t>
  </si>
  <si>
    <t>TECNOLOGIASD DE AUTOMATIZACION INDU</t>
  </si>
  <si>
    <t>E    180</t>
  </si>
  <si>
    <t>CH-1009</t>
  </si>
  <si>
    <t>D  2,121</t>
  </si>
  <si>
    <t>INSTITUTO DE ESTUDIOS BAJIO S.C</t>
  </si>
  <si>
    <t>D  2,279</t>
  </si>
  <si>
    <t>GS CONSORCIO EJECUTIVO CONTABLE S.C</t>
  </si>
  <si>
    <t>E    211</t>
  </si>
  <si>
    <t>CH-1010</t>
  </si>
  <si>
    <t>D  2,669</t>
  </si>
  <si>
    <t>COMIS BANO</t>
  </si>
  <si>
    <t>Poliza Contable de D</t>
  </si>
  <si>
    <t>LJIMENEZ</t>
  </si>
  <si>
    <t>LJIMENEZ:ISR LIQ</t>
  </si>
  <si>
    <t>LJIMENEZ:COMIS BANORTE ENERO 2016</t>
  </si>
  <si>
    <t>D     38</t>
  </si>
  <si>
    <t>MACIEL GARCIA FRANCISCO ANTONIO</t>
  </si>
  <si>
    <t>D    334</t>
  </si>
  <si>
    <t>TRASNPORTADORA EJECUTIVA Y EMPRESAR</t>
  </si>
  <si>
    <t>E     42</t>
  </si>
  <si>
    <t>CH-1011</t>
  </si>
  <si>
    <t>D    401</t>
  </si>
  <si>
    <t>E     80</t>
  </si>
  <si>
    <t>CH-1012</t>
  </si>
  <si>
    <t>D    546</t>
  </si>
  <si>
    <t>CALDERILLO TOURS SA DE  CV</t>
  </si>
  <si>
    <t>E    110</t>
  </si>
  <si>
    <t>CH-1013</t>
  </si>
  <si>
    <t>D    938</t>
  </si>
  <si>
    <t>AUTOBUSES OLIMPICOS DELBAJIO SA DE</t>
  </si>
  <si>
    <t>D  1,122</t>
  </si>
  <si>
    <t>RICO MORALES VELIA DARTELL</t>
  </si>
  <si>
    <t>D  1,312</t>
  </si>
  <si>
    <t>TECNO TROQUELES SA DE CV</t>
  </si>
  <si>
    <t>E    147</t>
  </si>
  <si>
    <t>CH-1018</t>
  </si>
  <si>
    <t>E    165</t>
  </si>
  <si>
    <t>CH-1019</t>
  </si>
  <si>
    <t>BANCO MERCANTIL DEL NORTE S.A.</t>
  </si>
  <si>
    <t>D  1,985</t>
  </si>
  <si>
    <t>OPERADORA TURISTICA Y ARRENDADORES</t>
  </si>
  <si>
    <t>D  2,101</t>
  </si>
  <si>
    <t>TREJO ZUÑIGA JOSE</t>
  </si>
  <si>
    <t>E    227</t>
  </si>
  <si>
    <t>CH-1020</t>
  </si>
  <si>
    <t>D  2,223</t>
  </si>
  <si>
    <t>CONSTRUPISOS 2000 SA DE CV</t>
  </si>
  <si>
    <t>D  2,276</t>
  </si>
  <si>
    <t>ACERO REYES JULIO</t>
  </si>
  <si>
    <t>D  2,511</t>
  </si>
  <si>
    <t>INT BRUTOS</t>
  </si>
  <si>
    <t>E    266</t>
  </si>
  <si>
    <t>CH-1021</t>
  </si>
  <si>
    <t>D    212</t>
  </si>
  <si>
    <t>DE LA CRUZ NIETO JORGE EDUARDO</t>
  </si>
  <si>
    <t>D    382</t>
  </si>
  <si>
    <t>D    507</t>
  </si>
  <si>
    <t>LOPEZ GONZALEZ MARGARITA</t>
  </si>
  <si>
    <t>E     61</t>
  </si>
  <si>
    <t>BAJA: BANCO MERCANTIL DEL NORTE S.A</t>
  </si>
  <si>
    <t>E     64</t>
  </si>
  <si>
    <t>CH-1023</t>
  </si>
  <si>
    <t>D    616</t>
  </si>
  <si>
    <t>LANUZA SANCHEZ ITZEL XIADANI</t>
  </si>
  <si>
    <t>E     70</t>
  </si>
  <si>
    <t>CH-1024</t>
  </si>
  <si>
    <t>E     95</t>
  </si>
  <si>
    <t>CH-1025</t>
  </si>
  <si>
    <t>D  1,006</t>
  </si>
  <si>
    <t>BETANCOURT MENDEZ JOSE IRINEO</t>
  </si>
  <si>
    <t>E    119</t>
  </si>
  <si>
    <t>CH-1026</t>
  </si>
  <si>
    <t>D  1,216</t>
  </si>
  <si>
    <t>MOLINERA DE MEXICO SA DE CV</t>
  </si>
  <si>
    <t>D  1,217</t>
  </si>
  <si>
    <t>D  1,436</t>
  </si>
  <si>
    <t>GALICIA MACIAS ALEJANDRO</t>
  </si>
  <si>
    <t>D  1,758</t>
  </si>
  <si>
    <t>AGROINDUSTRIAS FORZA SA DE CV</t>
  </si>
  <si>
    <t>D  1,935</t>
  </si>
  <si>
    <t>ROMERO RAMOS ABRIL BRISEIDA</t>
  </si>
  <si>
    <t>D  1,937</t>
  </si>
  <si>
    <t>ROMERO  RAMOS ABRIL BRISEIDA</t>
  </si>
  <si>
    <t>D  1,973</t>
  </si>
  <si>
    <t>PROYECTOS PRISMAS DE CALIDAD SA DE</t>
  </si>
  <si>
    <t>CH-1028</t>
  </si>
  <si>
    <t>D  2,346</t>
  </si>
  <si>
    <t>HERNANDEZ MARTINEZ EMMA GABRIELA</t>
  </si>
  <si>
    <t>D  2,368</t>
  </si>
  <si>
    <t>MORA HERNANDEZ ALICIA</t>
  </si>
  <si>
    <t>D  2,370</t>
  </si>
  <si>
    <t>ARREGUIN GONZALEZ ARACELI</t>
  </si>
  <si>
    <t>E    194</t>
  </si>
  <si>
    <t>CH-1029</t>
  </si>
  <si>
    <t>E    213</t>
  </si>
  <si>
    <t>CH-1030</t>
  </si>
  <si>
    <t>A</t>
  </si>
  <si>
    <t>B</t>
  </si>
  <si>
    <t>D    469</t>
  </si>
  <si>
    <t>MARTINEZ LEON JOSE MANUEL</t>
  </si>
  <si>
    <t>E     21</t>
  </si>
  <si>
    <t>CH-1031</t>
  </si>
  <si>
    <t>D    709</t>
  </si>
  <si>
    <t>CASTRO GALLEGOS ADELA</t>
  </si>
  <si>
    <t>D    779</t>
  </si>
  <si>
    <t>CASTROS GALLEGOS ADELA</t>
  </si>
  <si>
    <t>D    913</t>
  </si>
  <si>
    <t>D    918</t>
  </si>
  <si>
    <t>VAZQUEZ ROSALES  YEZOD ISRAEL</t>
  </si>
  <si>
    <t>D    920</t>
  </si>
  <si>
    <t>GARCIA LOPEZ SALVADOR</t>
  </si>
  <si>
    <t>E     78</t>
  </si>
  <si>
    <t>CH-1034</t>
  </si>
  <si>
    <t>D  1,039</t>
  </si>
  <si>
    <t>E     82</t>
  </si>
  <si>
    <t>CH-1035</t>
  </si>
  <si>
    <t>D  1,073</t>
  </si>
  <si>
    <t>TAPIA LEON CIRILO</t>
  </si>
  <si>
    <t>D  1,128</t>
  </si>
  <si>
    <t>OPERACDORA TURISTICA Y ARRENDADORES</t>
  </si>
  <si>
    <t>D  1,241</t>
  </si>
  <si>
    <t>PEREZ HERNANDEZ VICTOR HUGO</t>
  </si>
  <si>
    <t>D  1,242</t>
  </si>
  <si>
    <t>D  1,309</t>
  </si>
  <si>
    <t>OPERADORA TURISTICA  Y ARRENDADORE</t>
  </si>
  <si>
    <t>E    137</t>
  </si>
  <si>
    <t>CH-1036</t>
  </si>
  <si>
    <t>D  1,550</t>
  </si>
  <si>
    <t>WILLIAMS MULDOON JUAN CAMILO</t>
  </si>
  <si>
    <t>D  1,574</t>
  </si>
  <si>
    <t>CENTRO DE ESTUDIOS Y DESARROLLO EDU</t>
  </si>
  <si>
    <t>E    153</t>
  </si>
  <si>
    <t>CH-1037</t>
  </si>
  <si>
    <t>D  1,716</t>
  </si>
  <si>
    <t>PRODUCTORES DE TRIMASO S.P.R DE R.L</t>
  </si>
  <si>
    <t>D  1,748</t>
  </si>
  <si>
    <t>NAVA ALCALA VIRGINIA</t>
  </si>
  <si>
    <t>D  1,800</t>
  </si>
  <si>
    <t>NAVA ACALA VIRGINIA</t>
  </si>
  <si>
    <t>D  1,831</t>
  </si>
  <si>
    <t>T.E.6822</t>
  </si>
  <si>
    <t>CARACHEO SPR DE RL DE CV</t>
  </si>
  <si>
    <t>D  1,884</t>
  </si>
  <si>
    <t>E    163</t>
  </si>
  <si>
    <t>CH-1032</t>
  </si>
  <si>
    <t>D  2,156</t>
  </si>
  <si>
    <t>MALDONADO PATIÑO EVA MARIA</t>
  </si>
  <si>
    <t>D  2,256</t>
  </si>
  <si>
    <t>GARCIA HERRERA ANGELA</t>
  </si>
  <si>
    <t>D  2,418</t>
  </si>
  <si>
    <t>MAYO GALLARDO FLOR MARIA</t>
  </si>
  <si>
    <t>D  2,434</t>
  </si>
  <si>
    <t>ARANA GUTIERREZ MARTHA ALICIA</t>
  </si>
  <si>
    <t>CH-1039</t>
  </si>
  <si>
    <t>E    228</t>
  </si>
  <si>
    <t>CH-1041</t>
  </si>
  <si>
    <t>D  2,862</t>
  </si>
  <si>
    <t>COMIS BANC</t>
  </si>
  <si>
    <t>LIQ INT BRUTOS</t>
  </si>
  <si>
    <t>COMIS BANCARIAS BNT ABR 16</t>
  </si>
  <si>
    <t xml:space="preserve">se cancela en mayo </t>
  </si>
  <si>
    <t>D  2,864</t>
  </si>
  <si>
    <t>D     69</t>
  </si>
  <si>
    <t>LOPEZ MARTINEZ URIBE</t>
  </si>
  <si>
    <t>D    170</t>
  </si>
  <si>
    <t>BARBOSA JIMENEZ GRECIA LORENA</t>
  </si>
  <si>
    <t>E     24</t>
  </si>
  <si>
    <t>BAJA: ALECSA CELAYA S DE RL DE CV</t>
  </si>
  <si>
    <t>E     32</t>
  </si>
  <si>
    <t>CH-1042</t>
  </si>
  <si>
    <t>D    336</t>
  </si>
  <si>
    <t>D    421</t>
  </si>
  <si>
    <t>D    537</t>
  </si>
  <si>
    <t>E     89</t>
  </si>
  <si>
    <t>CH-1044</t>
  </si>
  <si>
    <t>D    860</t>
  </si>
  <si>
    <t>D    887</t>
  </si>
  <si>
    <t>INMOBILIARIA HOTELERA COCA SA DE CV</t>
  </si>
  <si>
    <t>D    933</t>
  </si>
  <si>
    <t>MOSTRADOR</t>
  </si>
  <si>
    <t>D  1,046</t>
  </si>
  <si>
    <t>COSECI AGRO  S.C.</t>
  </si>
  <si>
    <t>LIDERES EN ASESORIA ESTRATEGICA SC</t>
  </si>
  <si>
    <t>E    143</t>
  </si>
  <si>
    <t>CH-1045</t>
  </si>
  <si>
    <t>D  1,373</t>
  </si>
  <si>
    <t>E    183</t>
  </si>
  <si>
    <t>CH-1046</t>
  </si>
  <si>
    <t>BRAVO MENDEZ PATRICIA</t>
  </si>
  <si>
    <t>D  1,623</t>
  </si>
  <si>
    <t>ALBA Y MACHUCA CONSTRUCCIONES SA DE</t>
  </si>
  <si>
    <t>D  1,661</t>
  </si>
  <si>
    <t>VERA SANCHEZ MARIO</t>
  </si>
  <si>
    <t>E    200</t>
  </si>
  <si>
    <t>CH-1047</t>
  </si>
  <si>
    <t>D  1,810</t>
  </si>
  <si>
    <t>OPERADORA TURISTICA Y ARRENDADORA G</t>
  </si>
  <si>
    <t>D  1,844</t>
  </si>
  <si>
    <t>MARMOLEJO  LOPEZ MANUEL</t>
  </si>
  <si>
    <t>E    224</t>
  </si>
  <si>
    <t>CH-1048</t>
  </si>
  <si>
    <t>D  2,001</t>
  </si>
  <si>
    <t>D  2,395</t>
  </si>
  <si>
    <t>D  2,398</t>
  </si>
  <si>
    <t>ALBA  Y MACHUCA CONSTRUCCIONES SA</t>
  </si>
  <si>
    <t>CANCELADO 04/06</t>
  </si>
  <si>
    <t>D  2,794</t>
  </si>
  <si>
    <t>COMIS BNT</t>
  </si>
  <si>
    <t>COMIS BANCARIAS BNT MAY 16</t>
  </si>
  <si>
    <t>E    286</t>
  </si>
  <si>
    <t>Poliza Contable de E</t>
  </si>
  <si>
    <t>COMIS BANCARIA BNT MAYO 16</t>
  </si>
  <si>
    <t>D     73</t>
  </si>
  <si>
    <t>ARRENDAMIENTO DE AUTOS MARISSA SA D</t>
  </si>
  <si>
    <t>D     74</t>
  </si>
  <si>
    <t>D    142</t>
  </si>
  <si>
    <t>T.E.7619</t>
  </si>
  <si>
    <t>D    143</t>
  </si>
  <si>
    <t>D    144</t>
  </si>
  <si>
    <t>D    145</t>
  </si>
  <si>
    <t>ARRENDAMIENTO DE  AUTOS MARISSA SA</t>
  </si>
  <si>
    <t>D    146</t>
  </si>
  <si>
    <t>SANCHEZ TORRES JOSE</t>
  </si>
  <si>
    <t>D    147</t>
  </si>
  <si>
    <t>T.E.9917</t>
  </si>
  <si>
    <t>E     18</t>
  </si>
  <si>
    <t>CH-1049</t>
  </si>
  <si>
    <t>CH-1050</t>
  </si>
  <si>
    <t>D    937</t>
  </si>
  <si>
    <t>BAJA DEP</t>
  </si>
  <si>
    <t>BAJA DEPOSITO BANORTE</t>
  </si>
  <si>
    <t>D    317</t>
  </si>
  <si>
    <t>t.e.</t>
  </si>
  <si>
    <t>D    373</t>
  </si>
  <si>
    <t>CASTRO CONSTRUCCIONES Y MAQUINARIA</t>
  </si>
  <si>
    <t>D    465</t>
  </si>
  <si>
    <t>MORENI RAMIREZ GABRIEL</t>
  </si>
  <si>
    <t>E     67</t>
  </si>
  <si>
    <t>CH-1051</t>
  </si>
  <si>
    <t>D    640</t>
  </si>
  <si>
    <t>PICHETT CANO CARLOS FRANCISCO</t>
  </si>
  <si>
    <t>D    660</t>
  </si>
  <si>
    <t>FLETES Y FORRAJES SA DE CV</t>
  </si>
  <si>
    <t>D    932</t>
  </si>
  <si>
    <t>LJIMENEZ: ALBA Y MACHUCA CONSTRUCCI</t>
  </si>
  <si>
    <t>D  1,047</t>
  </si>
  <si>
    <t>LOPEZ MENDEZ RAYMUNDO GUADALUPE</t>
  </si>
  <si>
    <t>D  1,059</t>
  </si>
  <si>
    <t>ALVARADO BELTRAN PATRICIA</t>
  </si>
  <si>
    <t>D  1,154</t>
  </si>
  <si>
    <t>LOPEZ RAYMUNDO GUADALUPE</t>
  </si>
  <si>
    <t>D  1,197</t>
  </si>
  <si>
    <t>MIRANDA VEGA BENJAMIN</t>
  </si>
  <si>
    <t>D  1,249</t>
  </si>
  <si>
    <t>TOYOTA FINANCIAL SERVICES DE MEXICO</t>
  </si>
  <si>
    <t>E    120</t>
  </si>
  <si>
    <t>CH-1052</t>
  </si>
  <si>
    <t>D  1,320</t>
  </si>
  <si>
    <t>PADIERNA LUNA JOSE LUIS</t>
  </si>
  <si>
    <t>E    145</t>
  </si>
  <si>
    <t>CH-1053</t>
  </si>
  <si>
    <t>ROSALES CHIMES RUBEN</t>
  </si>
  <si>
    <t>CH-1054</t>
  </si>
  <si>
    <t>D  1,569</t>
  </si>
  <si>
    <t>RODRIGUEZ CARDENAS FIDEL</t>
  </si>
  <si>
    <t>E    171</t>
  </si>
  <si>
    <t>CH-1055</t>
  </si>
  <si>
    <t>E    179</t>
  </si>
  <si>
    <t>CH-1057</t>
  </si>
  <si>
    <t>I    887</t>
  </si>
  <si>
    <t>Poliza Contable de I</t>
  </si>
  <si>
    <t>DEVOLUCION POR PAGO ERRONEO</t>
  </si>
  <si>
    <t>D  1,912</t>
  </si>
  <si>
    <t>D  2,074</t>
  </si>
  <si>
    <t>D  2,084</t>
  </si>
  <si>
    <t>T.E</t>
  </si>
  <si>
    <t>D  2,089</t>
  </si>
  <si>
    <t>D  2,117</t>
  </si>
  <si>
    <t>T.E.3586</t>
  </si>
  <si>
    <t>D  2,220</t>
  </si>
  <si>
    <t>PAREDES PEREZ JOSE ANTONIO</t>
  </si>
  <si>
    <t>E    226</t>
  </si>
  <si>
    <t>CH-1058</t>
  </si>
  <si>
    <t>D  2,286</t>
  </si>
  <si>
    <t>GARCIA GRIMALDO HILARIO</t>
  </si>
  <si>
    <t>D  2,427</t>
  </si>
  <si>
    <t>HERNANDEZ RANGEL DANIEL</t>
  </si>
  <si>
    <t>D  2,465</t>
  </si>
  <si>
    <t>IZURIETA HERNANDEZ JEIMMY LILIAN</t>
  </si>
  <si>
    <t>E    236</t>
  </si>
  <si>
    <t>CH-1059</t>
  </si>
  <si>
    <t>D  2,499</t>
  </si>
  <si>
    <t>FONSECA GALLEGOS JOSE LUIS</t>
  </si>
  <si>
    <t>E    241</t>
  </si>
  <si>
    <t>CH-1060</t>
  </si>
  <si>
    <t>D  2,758</t>
  </si>
  <si>
    <t>SIENERGIA VALUE SA DE CV</t>
  </si>
  <si>
    <t>D  2,941</t>
  </si>
  <si>
    <t>COMIS BCO</t>
  </si>
  <si>
    <t>COMIS BANCARIAS BANORTE JUN 16</t>
  </si>
  <si>
    <t>E    285</t>
  </si>
  <si>
    <t>CH-1061</t>
  </si>
  <si>
    <t>BANORTE 00568027507</t>
  </si>
  <si>
    <t>ARTLUX , S.A. DE C.V.</t>
  </si>
  <si>
    <t>X1</t>
  </si>
  <si>
    <t>Cuenta  202-004              BANORTE</t>
  </si>
  <si>
    <t>D     36</t>
  </si>
  <si>
    <t>MENDOZA ALONSO FELIX</t>
  </si>
  <si>
    <t>D     62</t>
  </si>
  <si>
    <t>T.E.3084</t>
  </si>
  <si>
    <t>GLOBAL CONTAINERS SA DE CV</t>
  </si>
  <si>
    <t>D     64</t>
  </si>
  <si>
    <t>T.E.4888</t>
  </si>
  <si>
    <t>E     30</t>
  </si>
  <si>
    <t>CH-1062</t>
  </si>
  <si>
    <t>D    842</t>
  </si>
  <si>
    <t>NUÑEZ GONZALEZ LORENZO</t>
  </si>
  <si>
    <t>D    855</t>
  </si>
  <si>
    <t>CYERENA</t>
  </si>
  <si>
    <t>MUÑOZ ZAVALA JOSE DE JESUS</t>
  </si>
  <si>
    <t>D    897</t>
  </si>
  <si>
    <t>CH-1063</t>
  </si>
  <si>
    <t>D  1,121</t>
  </si>
  <si>
    <t>AGROQUIMICOS CORITA SA DE CV</t>
  </si>
  <si>
    <t>D  1,144</t>
  </si>
  <si>
    <t>CHAVEZ RIOS MA DE GUADALUPE</t>
  </si>
  <si>
    <t>D  1,145</t>
  </si>
  <si>
    <t>D  1,152</t>
  </si>
  <si>
    <t>E     92</t>
  </si>
  <si>
    <t>CH-1065</t>
  </si>
  <si>
    <t>D  1,237</t>
  </si>
  <si>
    <t>ROSILLO HUARACHA ELENA STACY</t>
  </si>
  <si>
    <t>D  1,286</t>
  </si>
  <si>
    <t>TRAPOTEX SA DE CV</t>
  </si>
  <si>
    <t>E    103</t>
  </si>
  <si>
    <t>CH-1066</t>
  </si>
  <si>
    <t>TECNOLOGIAS DE AUTOMATIZACION INDUS</t>
  </si>
  <si>
    <t>D  1,683</t>
  </si>
  <si>
    <t>DE SANTIAGO VELAZQUEZ OSCAR</t>
  </si>
  <si>
    <t>CH-1067</t>
  </si>
  <si>
    <t>D  1,837</t>
  </si>
  <si>
    <t>AGUIRRE NUÑEZ OBDULIA</t>
  </si>
  <si>
    <t>D  2,006</t>
  </si>
  <si>
    <t>OPERADORA TUIRISTICA Y ARRENDADORA</t>
  </si>
  <si>
    <t>CH-1068</t>
  </si>
  <si>
    <t>D  2,118</t>
  </si>
  <si>
    <t>OBREGON PALAZUELOS JAIME</t>
  </si>
  <si>
    <t>D  2,231</t>
  </si>
  <si>
    <t>CHQ</t>
  </si>
  <si>
    <t>ARELLANO HERNANDEZ NOE</t>
  </si>
  <si>
    <t>D  2,243</t>
  </si>
  <si>
    <t>DEC</t>
  </si>
  <si>
    <t>GOMEZ GODINEZ DANIEL HUMBERTO</t>
  </si>
  <si>
    <t>E    197</t>
  </si>
  <si>
    <t>CH-1069</t>
  </si>
  <si>
    <t>D  2,479</t>
  </si>
  <si>
    <t>CONTRUPISOS 2000 SA DE CV</t>
  </si>
  <si>
    <t>D  2,648</t>
  </si>
  <si>
    <t>D  2,714</t>
  </si>
  <si>
    <t>D  2,720</t>
  </si>
  <si>
    <t>D  2,841</t>
  </si>
  <si>
    <t>CONSTRUCCIONES ELECTRICAS JOMAPE SA</t>
  </si>
  <si>
    <t>D  2,909</t>
  </si>
  <si>
    <t>ISR RETENIDO BANCARIO</t>
  </si>
  <si>
    <t>ALECSA CELAYA S. DE R.L. DE C.V.</t>
  </si>
  <si>
    <t>AUXILIAR BANORTE CYA 2016</t>
  </si>
  <si>
    <t>D  2,806</t>
  </si>
  <si>
    <t>CH 1027</t>
  </si>
  <si>
    <t>CHEQUE 1027</t>
  </si>
  <si>
    <t>D  2,814</t>
  </si>
  <si>
    <t>COMIS BNTR</t>
  </si>
  <si>
    <t>COMIS BANCARIAS BNT MAR 16</t>
  </si>
  <si>
    <t>D  2,805</t>
  </si>
  <si>
    <t>EFECTIVO</t>
  </si>
  <si>
    <t>BANCOMER</t>
  </si>
  <si>
    <t>LJIMENEZ:EFECTIVO</t>
  </si>
  <si>
    <t>D    169</t>
  </si>
  <si>
    <t>CORPRISE SA DE CV</t>
  </si>
  <si>
    <t>D    260</t>
  </si>
  <si>
    <t>MOTA SANCHEZ AMALIA</t>
  </si>
  <si>
    <t>D    262</t>
  </si>
  <si>
    <t>D    274</t>
  </si>
  <si>
    <t>E     17</t>
  </si>
  <si>
    <t>CH-1070</t>
  </si>
  <si>
    <t>D    339</t>
  </si>
  <si>
    <t>MATEO ARROYO LUIS ANGEL</t>
  </si>
  <si>
    <t>E     25</t>
  </si>
  <si>
    <t>CH-1071</t>
  </si>
  <si>
    <t>D    453</t>
  </si>
  <si>
    <t>SERVICIO DE ADMINISTRACION DE OBRA</t>
  </si>
  <si>
    <t>E     49</t>
  </si>
  <si>
    <t>CH-1072</t>
  </si>
  <si>
    <t>D    499</t>
  </si>
  <si>
    <t>TE</t>
  </si>
  <si>
    <t>COPRISE SA DE CV</t>
  </si>
  <si>
    <t>D    672</t>
  </si>
  <si>
    <t>E    106</t>
  </si>
  <si>
    <t>CH-1073</t>
  </si>
  <si>
    <t>ALECSA CELAUA S DE RL DE CV</t>
  </si>
  <si>
    <t>D  1,002</t>
  </si>
  <si>
    <t>RIVERA CAPETILLO RODOLFO</t>
  </si>
  <si>
    <t>D  1,014</t>
  </si>
  <si>
    <t>SERVICIOS ADMINISTRATIVOS DEL BAJIO</t>
  </si>
  <si>
    <t>D  1,049</t>
  </si>
  <si>
    <t>BAJA: CORPRISE SA DE CV</t>
  </si>
  <si>
    <t>D  1,057</t>
  </si>
  <si>
    <t>D  1,058</t>
  </si>
  <si>
    <t>CONSEJERIA EN NEGOCIOS SOFTJECT S D</t>
  </si>
  <si>
    <t>CH-1074</t>
  </si>
  <si>
    <t>D  1,872</t>
  </si>
  <si>
    <t>ALBA Y MACHUCA CONTRUCCIONES SA DE</t>
  </si>
  <si>
    <t>D  1,959</t>
  </si>
  <si>
    <t>PMUñOZ</t>
  </si>
  <si>
    <t>FRIAS HERNANDEZ LUIS ARTURO</t>
  </si>
  <si>
    <t>CH-1075</t>
  </si>
  <si>
    <t>D  2,025</t>
  </si>
  <si>
    <t>D  2,087</t>
  </si>
  <si>
    <t>MORENO CANSECO MARIA DEL SOCORRO ME</t>
  </si>
  <si>
    <t>D  2,091</t>
  </si>
  <si>
    <t>E    202</t>
  </si>
  <si>
    <t>CH-1076</t>
  </si>
  <si>
    <t>D  2,178</t>
  </si>
  <si>
    <t>TRANSPORTES HBG SA DE CV</t>
  </si>
  <si>
    <t>E    210</t>
  </si>
  <si>
    <t>CH-1077</t>
  </si>
  <si>
    <t>BANORTE 225</t>
  </si>
  <si>
    <t>D  2,441</t>
  </si>
  <si>
    <t>MEDELLIN HERNANDEZ ERNESTO</t>
  </si>
  <si>
    <t>D  2,634</t>
  </si>
  <si>
    <t>ZUÑIGA ALVAREZ MARIA CELINA</t>
  </si>
  <si>
    <t>D  2,665</t>
  </si>
  <si>
    <t>D  2,965</t>
  </si>
  <si>
    <t>ISR RETENIDO BANORTE JUL 16</t>
  </si>
  <si>
    <t>COMIS BANORTE JUL 16</t>
  </si>
  <si>
    <t>E    259</t>
  </si>
  <si>
    <t>CH-1078</t>
  </si>
  <si>
    <t>PASO EN SEPTIEMBRE</t>
  </si>
  <si>
    <t>D     23</t>
  </si>
  <si>
    <t>OLVERA AGUILAR JOSE MARTIN</t>
  </si>
  <si>
    <t>E     15</t>
  </si>
  <si>
    <t>CH-1079</t>
  </si>
  <si>
    <t>D    125</t>
  </si>
  <si>
    <t>D    173</t>
  </si>
  <si>
    <t>D    229</t>
  </si>
  <si>
    <t>STEFFANI SALDIVAR J JESUS SALVADOR</t>
  </si>
  <si>
    <t>E     37</t>
  </si>
  <si>
    <t>CH-1080</t>
  </si>
  <si>
    <t>D    648</t>
  </si>
  <si>
    <t>MENDEZ PANIAGUA BENJAMIN</t>
  </si>
  <si>
    <t>D    670</t>
  </si>
  <si>
    <t>BARAJAS MONJARRAS VIRGINIA</t>
  </si>
  <si>
    <t>D    691</t>
  </si>
  <si>
    <t>D    705</t>
  </si>
  <si>
    <t>GARCIA MARMOLEJO LETICIA</t>
  </si>
  <si>
    <t>D    866</t>
  </si>
  <si>
    <t>FROB AGROPRODUCTOS SA</t>
  </si>
  <si>
    <t>E     71</t>
  </si>
  <si>
    <t>CH-1081</t>
  </si>
  <si>
    <t>D  1,052</t>
  </si>
  <si>
    <t>MOSTRADOR MOSTRADOR</t>
  </si>
  <si>
    <t>D  1,214</t>
  </si>
  <si>
    <t>GONZALEZ BUSTAMANTE LUIS FERNANDO</t>
  </si>
  <si>
    <t>D  1,219</t>
  </si>
  <si>
    <t>D  1,355</t>
  </si>
  <si>
    <t>E    133</t>
  </si>
  <si>
    <t>CH-1082</t>
  </si>
  <si>
    <t>D  1,887</t>
  </si>
  <si>
    <t>D  1,906</t>
  </si>
  <si>
    <t>BANAMEX</t>
  </si>
  <si>
    <t>LJIMENEZ:GARCIA MARMOLEJO LETICIA</t>
  </si>
  <si>
    <t>D  1,939</t>
  </si>
  <si>
    <t>LJIMENEZ:INTEGRA PROYECTOS RUBRICA</t>
  </si>
  <si>
    <t>D  2,012</t>
  </si>
  <si>
    <t>E    177</t>
  </si>
  <si>
    <t>CH-1083</t>
  </si>
  <si>
    <t>D  2,287</t>
  </si>
  <si>
    <t>ALCAMARE INTERNATIONAL RECYCLING GR</t>
  </si>
  <si>
    <t>D  2,289</t>
  </si>
  <si>
    <t>COSECI AGRO S C</t>
  </si>
  <si>
    <t>D  2,486</t>
  </si>
  <si>
    <t>OPERADORA TURISTICA Y ARREDADORES G</t>
  </si>
  <si>
    <t>E    191</t>
  </si>
  <si>
    <t>CH-1084</t>
  </si>
  <si>
    <t>D  3,151</t>
  </si>
  <si>
    <t>VARGAS FERNANDEZ EDGAR</t>
  </si>
  <si>
    <t>D  3,223</t>
  </si>
  <si>
    <t>LCAMPOS</t>
  </si>
  <si>
    <t>COMISIONES BANCARIAS BNT SEP 1</t>
  </si>
  <si>
    <t>D  3,224</t>
  </si>
  <si>
    <t>ISR RET</t>
  </si>
  <si>
    <t>ISR RETENIDO BANCARIO SEP 16</t>
  </si>
  <si>
    <t>D    117</t>
  </si>
  <si>
    <t>GONZALEZ CANTU RAMON EDGAR</t>
  </si>
  <si>
    <t>D    119</t>
  </si>
  <si>
    <t>LJIMENEZ:REYES ESTRADA JULIA ISABEL</t>
  </si>
  <si>
    <t>E     11</t>
  </si>
  <si>
    <t>CH-1085</t>
  </si>
  <si>
    <t>D    300</t>
  </si>
  <si>
    <t>TREJO GONZALEZ SALVADOR</t>
  </si>
  <si>
    <t>D    358</t>
  </si>
  <si>
    <t>CENTRAL DE AUTOBUSES TRESGUERRAS SA</t>
  </si>
  <si>
    <t>D    428</t>
  </si>
  <si>
    <t>GALVAN RICO MARGARITO</t>
  </si>
  <si>
    <t>D    508</t>
  </si>
  <si>
    <t>D    532</t>
  </si>
  <si>
    <t>RIVERA JUAREZ SALVADOR</t>
  </si>
  <si>
    <t>D    591</t>
  </si>
  <si>
    <t>D    597</t>
  </si>
  <si>
    <t>D    711</t>
  </si>
  <si>
    <t>INSTITUTO DE ESTUDIOS BAJIO SC</t>
  </si>
  <si>
    <t>E     74</t>
  </si>
  <si>
    <t>CH-1086</t>
  </si>
  <si>
    <t>D  1,131</t>
  </si>
  <si>
    <t>ROMERO HERNANDEZ MARIA GUADALUPE</t>
  </si>
  <si>
    <t>D  1,319</t>
  </si>
  <si>
    <t>D  1,478</t>
  </si>
  <si>
    <t>TECNOLOGIAS DE AUTOMATIZAXION INDUS</t>
  </si>
  <si>
    <t>E    142</t>
  </si>
  <si>
    <t>CH-1087</t>
  </si>
  <si>
    <t>D  1,548</t>
  </si>
  <si>
    <t>D  1,621</t>
  </si>
  <si>
    <t>CRUZ GRACIA ALEJANDRO</t>
  </si>
  <si>
    <t>D  1,622</t>
  </si>
  <si>
    <t>CRUZ GARCIA ALEJANDRO</t>
  </si>
  <si>
    <t>D  1,687</t>
  </si>
  <si>
    <t>HERNANDEZ CERVANTES J RITO</t>
  </si>
  <si>
    <t>D  1,774</t>
  </si>
  <si>
    <t>CH-1088</t>
  </si>
  <si>
    <t>D  1,822</t>
  </si>
  <si>
    <t>D  1,823</t>
  </si>
  <si>
    <t>ALCAMRE INTERNACIONAL CECYCLING GRO</t>
  </si>
  <si>
    <t>D  1,880</t>
  </si>
  <si>
    <t>GARCIA J GUSTAVO</t>
  </si>
  <si>
    <t>D  1,938</t>
  </si>
  <si>
    <t>D  1,987</t>
  </si>
  <si>
    <t>E    195</t>
  </si>
  <si>
    <t>CH-1089</t>
  </si>
  <si>
    <t>D  2,265</t>
  </si>
  <si>
    <t>HERNANDEZ HERNANDEZ MARIA DEL ROSAR</t>
  </si>
  <si>
    <t>D  2,288</t>
  </si>
  <si>
    <t>ALVARADO VAZQUEZ JOSE HUMBERTO</t>
  </si>
  <si>
    <t>D  2,322</t>
  </si>
  <si>
    <t>GASCA GARCIA JAVIER DE JESUS</t>
  </si>
  <si>
    <t>D  2,541</t>
  </si>
  <si>
    <t>RAMIREZ DIAZ LUZ MARIA</t>
  </si>
  <si>
    <t>E    220</t>
  </si>
  <si>
    <t>CH-1090</t>
  </si>
  <si>
    <t>ALECSA CELAYS S DE RL DE CV</t>
  </si>
  <si>
    <t>D  2,923</t>
  </si>
  <si>
    <t>CEVALLOS SARQUIS DULCE MARIA</t>
  </si>
  <si>
    <t>D  3,046</t>
  </si>
  <si>
    <t>D  3,170</t>
  </si>
  <si>
    <t>COMISIONES BANCARIAS BANORTE O</t>
  </si>
  <si>
    <t>ISR BANCARIO BANORTE</t>
  </si>
  <si>
    <t>D     83</t>
  </si>
  <si>
    <t>E      4</t>
  </si>
  <si>
    <t>CH-1091</t>
  </si>
  <si>
    <t>D    192</t>
  </si>
  <si>
    <t>ALMAGRO COBO MARIA JOSE</t>
  </si>
  <si>
    <t>E     12</t>
  </si>
  <si>
    <t>CH-1093</t>
  </si>
  <si>
    <t>E     39</t>
  </si>
  <si>
    <t>CH-1094</t>
  </si>
  <si>
    <t>E     84</t>
  </si>
  <si>
    <t>CH-1095</t>
  </si>
  <si>
    <t>D    885</t>
  </si>
  <si>
    <t>TAMAYO GIRON ELENA</t>
  </si>
  <si>
    <t>D    929</t>
  </si>
  <si>
    <t>D    934</t>
  </si>
  <si>
    <t>BALLESTEROS MARTINEZ JOSE</t>
  </si>
  <si>
    <t>D  1,051</t>
  </si>
  <si>
    <t>E    101</t>
  </si>
  <si>
    <t>CH-1096</t>
  </si>
  <si>
    <t>D  1,186</t>
  </si>
  <si>
    <t>LJIMENEZ:INDUSTRIAS ZARAVI S DE RL</t>
  </si>
  <si>
    <t>D  1,223</t>
  </si>
  <si>
    <t>D  1,275</t>
  </si>
  <si>
    <t>D  1,339</t>
  </si>
  <si>
    <t>RAMIREZ RIOS EDGAR GUSTAVO</t>
  </si>
  <si>
    <t>E    115</t>
  </si>
  <si>
    <t>CH-1097</t>
  </si>
  <si>
    <t>D  1,378</t>
  </si>
  <si>
    <t>D  1,479</t>
  </si>
  <si>
    <t>E    117</t>
  </si>
  <si>
    <t>CH-1098</t>
  </si>
  <si>
    <t>D  1,691</t>
  </si>
  <si>
    <t>CABRERA GARCIA HERMELINDA</t>
  </si>
  <si>
    <t>D  1,728</t>
  </si>
  <si>
    <t>TREJOP GONZALEZ SALVADOR</t>
  </si>
  <si>
    <t>D  1,971</t>
  </si>
  <si>
    <t>ESTEFANIA GASCA MARIA TERESA</t>
  </si>
  <si>
    <t>D  2,004</t>
  </si>
  <si>
    <t>VALENCIA JUAREZ ERNESTO</t>
  </si>
  <si>
    <t>D  2,053</t>
  </si>
  <si>
    <t>CONSORCIO CONSTRUCTOR ARMAE SA DE C</t>
  </si>
  <si>
    <t>E    174</t>
  </si>
  <si>
    <t>CH-1099</t>
  </si>
  <si>
    <t>D  2,804</t>
  </si>
  <si>
    <t>D  2,907</t>
  </si>
  <si>
    <t>CH-1100</t>
  </si>
  <si>
    <t>D  3,010</t>
  </si>
  <si>
    <t>SALMERON MORENO GRANCISCO JAVIER</t>
  </si>
  <si>
    <t>D  3,431</t>
  </si>
  <si>
    <t>VENTURA ZAMORA CARLOS</t>
  </si>
  <si>
    <t>D  3,432</t>
  </si>
  <si>
    <t>COMISIONES BANCARIAS BNT NOV 1</t>
  </si>
  <si>
    <t>ISR BANCARIO</t>
  </si>
  <si>
    <t>E    234</t>
  </si>
  <si>
    <t>CH-1101</t>
  </si>
  <si>
    <t>D  2,982</t>
  </si>
  <si>
    <t>SALMERON MORENO FRANCISCO JAVIER</t>
  </si>
  <si>
    <t>CH-1027</t>
  </si>
  <si>
    <t>BAJA: LJIMENEZ ALECSA CELAYA S DE R</t>
  </si>
  <si>
    <t>D    174</t>
  </si>
  <si>
    <t>D    351</t>
  </si>
  <si>
    <t>MIRANDA ARREGUIN MA DEL CARMEN</t>
  </si>
  <si>
    <t>MEDRANO VARGAS JUAN CARLOS</t>
  </si>
  <si>
    <t>E     23</t>
  </si>
  <si>
    <t>CH-1102</t>
  </si>
  <si>
    <t>D    383</t>
  </si>
  <si>
    <t>SOLIS CUNA CESAR EDUARDO</t>
  </si>
  <si>
    <t>D    438</t>
  </si>
  <si>
    <t>LOPEZ TELLEZ MARIA MERCEDES</t>
  </si>
  <si>
    <t>D    451</t>
  </si>
  <si>
    <t>D    471</t>
  </si>
  <si>
    <t>GRESS HUASO DAVID</t>
  </si>
  <si>
    <t>E     35</t>
  </si>
  <si>
    <t>CH-1103</t>
  </si>
  <si>
    <t>D    676</t>
  </si>
  <si>
    <t>D    707</t>
  </si>
  <si>
    <t>OROZCO GONZALEZ ROSA ERIKA</t>
  </si>
  <si>
    <t>D    736</t>
  </si>
  <si>
    <t>ROJAS FERRANT ELEAZAR</t>
  </si>
  <si>
    <t>E     45</t>
  </si>
  <si>
    <t>CH-1104</t>
  </si>
  <si>
    <t>D    838</t>
  </si>
  <si>
    <t>IFIBA SA DE CV</t>
  </si>
  <si>
    <t>D    908</t>
  </si>
  <si>
    <t>D  1,101</t>
  </si>
  <si>
    <t>D  1,180</t>
  </si>
  <si>
    <t>RAMMIREZ TORRES CARLOS EDUARDO</t>
  </si>
  <si>
    <t>E    102</t>
  </si>
  <si>
    <t>CH-1105</t>
  </si>
  <si>
    <t>BANDA JUAREGUI RAUL CELESTINO</t>
  </si>
  <si>
    <t>D  1,615</t>
  </si>
  <si>
    <t>VARGAS TORRESCANO EDGAR HORACIO</t>
  </si>
  <si>
    <t>D  1,634</t>
  </si>
  <si>
    <t>SERVICIOS ADMISTRATIVOS DEL BAJIO S</t>
  </si>
  <si>
    <t>INDUSTRIAS ZARAVI S DE RL DE CV</t>
  </si>
  <si>
    <t>D  1,819</t>
  </si>
  <si>
    <t>HERNANDEZ VELAZQUEZ PAULINA</t>
  </si>
  <si>
    <t>D  1,824</t>
  </si>
  <si>
    <t>CH-1106</t>
  </si>
  <si>
    <t>D  1,867</t>
  </si>
  <si>
    <t>D  1,869</t>
  </si>
  <si>
    <t>BRITO GAYTAN JORGE</t>
  </si>
  <si>
    <t>D  1,933</t>
  </si>
  <si>
    <t>MIRANDA ROSILLO LEOPOLDO</t>
  </si>
  <si>
    <t>D  1,996</t>
  </si>
  <si>
    <t>D  1,997</t>
  </si>
  <si>
    <t>SERVICIOS INTEGRALES DE CONTADURIA</t>
  </si>
  <si>
    <t>D  2,078</t>
  </si>
  <si>
    <t>PODER LEGISLATIVO</t>
  </si>
  <si>
    <t>ARREGUIN DE LA TORRE FABIAN</t>
  </si>
  <si>
    <t>D  2,207</t>
  </si>
  <si>
    <t>D  2,246</t>
  </si>
  <si>
    <t>CARMONA GAYTAN FERNANDO</t>
  </si>
  <si>
    <t>D  2,503</t>
  </si>
  <si>
    <t>D  2,505</t>
  </si>
  <si>
    <t>FIGUEROA LEDESMA ALEJANDRA</t>
  </si>
  <si>
    <t>E    184</t>
  </si>
  <si>
    <t>CH-1107</t>
  </si>
  <si>
    <t>D  2,532</t>
  </si>
  <si>
    <t>SERCICIO DE MAQUINARIA Y APOYOS EL</t>
  </si>
  <si>
    <t>E    206</t>
  </si>
  <si>
    <t>CH-1108</t>
  </si>
  <si>
    <t>D  2,932</t>
  </si>
  <si>
    <t>D  3,060</t>
  </si>
  <si>
    <t>CASTRO ALAMANZA MIGUEL</t>
  </si>
  <si>
    <t>D  3,074</t>
  </si>
  <si>
    <t>AVILA CERVANTES MIGUEL ANGEL</t>
  </si>
  <si>
    <t>D  3,233</t>
  </si>
  <si>
    <t>GARCIA NAVARRO HECTOR JAIME</t>
  </si>
  <si>
    <t>D  3,332</t>
  </si>
  <si>
    <t>BECERRA CARDOZO J CARMEN</t>
  </si>
  <si>
    <t>D  3,552</t>
  </si>
  <si>
    <t>RIVAS LARRAURI EDUARDO</t>
  </si>
  <si>
    <t>D  3,582</t>
  </si>
  <si>
    <t>IBARRA MENCHACA MIGUEL ANGEL</t>
  </si>
  <si>
    <t>E    287</t>
  </si>
  <si>
    <t>CH-1109</t>
  </si>
  <si>
    <t>D  3,721</t>
  </si>
  <si>
    <t>NOTARIA PUBLICA NUMERO TRES SC</t>
  </si>
  <si>
    <t>D  3,735</t>
  </si>
  <si>
    <t>COMISIONES</t>
  </si>
  <si>
    <t>COMISIONES BANCARIAS BNT 16</t>
  </si>
  <si>
    <t>D  3,736</t>
  </si>
  <si>
    <t>ISR BANCAR</t>
  </si>
  <si>
    <t>LIQ INT BRUTOS DICIEMBRE 16</t>
  </si>
  <si>
    <t>ISR RETENIDO BANCARIO 16</t>
  </si>
  <si>
    <t>E      1</t>
  </si>
  <si>
    <t>BAJA: LJIMENEZ COMISIONES BANCARIAS</t>
  </si>
  <si>
    <t>C</t>
  </si>
  <si>
    <t>D</t>
  </si>
</sst>
</file>

<file path=xl/styles.xml><?xml version="1.0" encoding="utf-8"?>
<styleSheet xmlns="http://schemas.openxmlformats.org/spreadsheetml/2006/main">
  <numFmts count="2">
    <numFmt numFmtId="8" formatCode="&quot;$&quot;#,##0.00;[Red]\-&quot;$&quot;#,##0.00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b/>
      <sz val="10"/>
      <color rgb="FF0000FF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14" fontId="1" fillId="0" borderId="0" xfId="0" applyNumberFormat="1" applyFont="1"/>
    <xf numFmtId="0" fontId="2" fillId="0" borderId="0" xfId="0" applyNumberFormat="1" applyFont="1" applyAlignment="1">
      <alignment horizontal="center"/>
    </xf>
    <xf numFmtId="43" fontId="1" fillId="0" borderId="0" xfId="1" applyFont="1"/>
    <xf numFmtId="0" fontId="2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Font="1"/>
    <xf numFmtId="0" fontId="1" fillId="0" borderId="0" xfId="0" applyFont="1"/>
    <xf numFmtId="14" fontId="1" fillId="0" borderId="0" xfId="0" applyNumberFormat="1" applyFont="1"/>
    <xf numFmtId="43" fontId="1" fillId="0" borderId="0" xfId="1" applyFont="1"/>
    <xf numFmtId="43" fontId="1" fillId="0" borderId="0" xfId="1" applyFont="1" applyFill="1"/>
    <xf numFmtId="0" fontId="1" fillId="0" borderId="0" xfId="0" applyFont="1"/>
    <xf numFmtId="14" fontId="1" fillId="0" borderId="0" xfId="0" applyNumberFormat="1" applyFont="1"/>
    <xf numFmtId="43" fontId="1" fillId="0" borderId="0" xfId="1" applyFont="1"/>
    <xf numFmtId="43" fontId="2" fillId="0" borderId="0" xfId="1" applyFont="1" applyAlignment="1">
      <alignment horizontal="center"/>
    </xf>
    <xf numFmtId="43" fontId="0" fillId="0" borderId="0" xfId="1" applyFont="1"/>
    <xf numFmtId="0" fontId="7" fillId="0" borderId="0" xfId="1" applyNumberFormat="1" applyFont="1" applyAlignment="1">
      <alignment horizontal="center"/>
    </xf>
    <xf numFmtId="0" fontId="8" fillId="0" borderId="0" xfId="1" applyNumberFormat="1" applyFont="1" applyAlignment="1">
      <alignment horizontal="center"/>
    </xf>
    <xf numFmtId="43" fontId="1" fillId="0" borderId="0" xfId="0" applyNumberFormat="1" applyFont="1"/>
    <xf numFmtId="0" fontId="2" fillId="0" borderId="0" xfId="0" applyNumberFormat="1" applyFont="1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/>
    <xf numFmtId="0" fontId="4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>
      <alignment horizontal="center"/>
    </xf>
    <xf numFmtId="8" fontId="1" fillId="0" borderId="0" xfId="0" applyNumberFormat="1" applyFont="1"/>
    <xf numFmtId="8" fontId="4" fillId="0" borderId="0" xfId="0" applyNumberFormat="1" applyFont="1"/>
    <xf numFmtId="8" fontId="1" fillId="0" borderId="0" xfId="0" applyNumberFormat="1" applyFont="1" applyFill="1" applyAlignment="1">
      <alignment horizontal="right"/>
    </xf>
    <xf numFmtId="43" fontId="9" fillId="0" borderId="0" xfId="1" applyFont="1" applyFill="1" applyBorder="1" applyAlignment="1" applyProtection="1">
      <protection locked="0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161926</xdr:colOff>
      <xdr:row>1</xdr:row>
      <xdr:rowOff>295275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6" y="0"/>
          <a:ext cx="742950" cy="457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2</xdr:col>
      <xdr:colOff>171450</xdr:colOff>
      <xdr:row>2</xdr:row>
      <xdr:rowOff>47625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9525"/>
          <a:ext cx="752475" cy="4857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2</xdr:col>
      <xdr:colOff>142875</xdr:colOff>
      <xdr:row>2</xdr:row>
      <xdr:rowOff>66675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9525"/>
          <a:ext cx="723900" cy="4857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485774</xdr:colOff>
      <xdr:row>0</xdr:row>
      <xdr:rowOff>9525</xdr:rowOff>
    </xdr:from>
    <xdr:to>
      <xdr:col>2</xdr:col>
      <xdr:colOff>276225</xdr:colOff>
      <xdr:row>2</xdr:row>
      <xdr:rowOff>19050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4" y="9525"/>
          <a:ext cx="857251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5</xdr:row>
      <xdr:rowOff>142874</xdr:rowOff>
    </xdr:from>
    <xdr:to>
      <xdr:col>2</xdr:col>
      <xdr:colOff>257175</xdr:colOff>
      <xdr:row>7</xdr:row>
      <xdr:rowOff>285749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857249"/>
          <a:ext cx="838200" cy="447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2</xdr:col>
      <xdr:colOff>257175</xdr:colOff>
      <xdr:row>1</xdr:row>
      <xdr:rowOff>276225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9525"/>
          <a:ext cx="838200" cy="428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2</xdr:col>
      <xdr:colOff>257175</xdr:colOff>
      <xdr:row>1</xdr:row>
      <xdr:rowOff>285750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9525"/>
          <a:ext cx="857250" cy="4381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9526</xdr:rowOff>
    </xdr:from>
    <xdr:to>
      <xdr:col>2</xdr:col>
      <xdr:colOff>228272</xdr:colOff>
      <xdr:row>2</xdr:row>
      <xdr:rowOff>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9526"/>
          <a:ext cx="809297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9526</xdr:rowOff>
    </xdr:from>
    <xdr:to>
      <xdr:col>2</xdr:col>
      <xdr:colOff>228272</xdr:colOff>
      <xdr:row>2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9526"/>
          <a:ext cx="809297" cy="4476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9526</xdr:rowOff>
    </xdr:from>
    <xdr:to>
      <xdr:col>2</xdr:col>
      <xdr:colOff>228272</xdr:colOff>
      <xdr:row>2</xdr:row>
      <xdr:rowOff>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9526"/>
          <a:ext cx="809297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9526</xdr:rowOff>
    </xdr:from>
    <xdr:to>
      <xdr:col>2</xdr:col>
      <xdr:colOff>228272</xdr:colOff>
      <xdr:row>1</xdr:row>
      <xdr:rowOff>295275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9526"/>
          <a:ext cx="809297" cy="4476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9526</xdr:rowOff>
    </xdr:from>
    <xdr:to>
      <xdr:col>2</xdr:col>
      <xdr:colOff>228272</xdr:colOff>
      <xdr:row>2</xdr:row>
      <xdr:rowOff>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9526"/>
          <a:ext cx="809297" cy="4667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9526</xdr:rowOff>
    </xdr:from>
    <xdr:to>
      <xdr:col>2</xdr:col>
      <xdr:colOff>47626</xdr:colOff>
      <xdr:row>1</xdr:row>
      <xdr:rowOff>314325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1" y="9526"/>
          <a:ext cx="628650" cy="4667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2</xdr:col>
      <xdr:colOff>228272</xdr:colOff>
      <xdr:row>2</xdr:row>
      <xdr:rowOff>47625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9525"/>
          <a:ext cx="809297" cy="485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2</xdr:col>
      <xdr:colOff>171450</xdr:colOff>
      <xdr:row>2</xdr:row>
      <xdr:rowOff>47625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9525"/>
          <a:ext cx="75247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sqref="A1:K21"/>
    </sheetView>
  </sheetViews>
  <sheetFormatPr baseColWidth="10" defaultRowHeight="11.25"/>
  <cols>
    <col min="1" max="1" width="6.7109375" style="1" customWidth="1"/>
    <col min="2" max="2" width="8.7109375" style="1" bestFit="1" customWidth="1"/>
    <col min="3" max="3" width="10.28515625" style="1" bestFit="1" customWidth="1"/>
    <col min="4" max="4" width="19.140625" style="1" bestFit="1" customWidth="1"/>
    <col min="5" max="5" width="8.7109375" style="1" bestFit="1" customWidth="1"/>
    <col min="6" max="6" width="32.5703125" style="1" bestFit="1" customWidth="1"/>
    <col min="7" max="7" width="11.42578125" style="1"/>
    <col min="8" max="8" width="2.7109375" style="8" bestFit="1" customWidth="1"/>
    <col min="9" max="9" width="8.7109375" style="1" bestFit="1" customWidth="1"/>
    <col min="10" max="10" width="1.85546875" style="4" bestFit="1" customWidth="1"/>
    <col min="11" max="11" width="8.7109375" style="1" bestFit="1" customWidth="1"/>
    <col min="12" max="16384" width="11.42578125" style="1"/>
  </cols>
  <sheetData>
    <row r="1" spans="1:11" ht="12.75">
      <c r="A1" s="31" t="s">
        <v>389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4.75" customHeight="1">
      <c r="A2" s="31" t="s">
        <v>390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4" spans="1:11">
      <c r="A4" s="9" t="s">
        <v>0</v>
      </c>
    </row>
    <row r="5" spans="1:11">
      <c r="F5" s="1" t="s">
        <v>1</v>
      </c>
      <c r="K5" s="2">
        <v>87743.970000000234</v>
      </c>
    </row>
    <row r="6" spans="1:11">
      <c r="A6" s="1" t="s">
        <v>2</v>
      </c>
      <c r="B6" s="3">
        <v>42373</v>
      </c>
      <c r="C6" s="1" t="s">
        <v>3</v>
      </c>
      <c r="D6" s="1" t="s">
        <v>4</v>
      </c>
      <c r="E6" s="1" t="s">
        <v>5</v>
      </c>
      <c r="F6" s="1" t="s">
        <v>6</v>
      </c>
      <c r="G6" s="2">
        <v>50000</v>
      </c>
      <c r="H6" s="8">
        <v>1</v>
      </c>
      <c r="K6" s="2">
        <f>+K5+G6-I6</f>
        <v>137743.97000000023</v>
      </c>
    </row>
    <row r="7" spans="1:11">
      <c r="A7" s="1" t="s">
        <v>7</v>
      </c>
      <c r="B7" s="3">
        <v>42375</v>
      </c>
      <c r="C7" s="1" t="s">
        <v>8</v>
      </c>
      <c r="D7" s="1" t="s">
        <v>9</v>
      </c>
      <c r="E7" s="1" t="s">
        <v>10</v>
      </c>
      <c r="F7" s="1" t="s">
        <v>11</v>
      </c>
      <c r="I7" s="2">
        <v>131000</v>
      </c>
      <c r="J7" s="4">
        <v>1</v>
      </c>
      <c r="K7" s="2">
        <f t="shared" ref="K7:K21" si="0">+K6+G7-I7</f>
        <v>6743.970000000234</v>
      </c>
    </row>
    <row r="8" spans="1:11">
      <c r="B8" s="3">
        <v>42378</v>
      </c>
      <c r="G8" s="5">
        <v>2346</v>
      </c>
      <c r="H8" s="8">
        <v>10</v>
      </c>
      <c r="I8" s="2"/>
      <c r="K8" s="2">
        <f t="shared" si="0"/>
        <v>9089.970000000234</v>
      </c>
    </row>
    <row r="9" spans="1:11">
      <c r="A9" s="1" t="s">
        <v>12</v>
      </c>
      <c r="B9" s="3">
        <v>42389</v>
      </c>
      <c r="C9" s="1" t="s">
        <v>13</v>
      </c>
      <c r="D9" s="1" t="s">
        <v>4</v>
      </c>
      <c r="E9" s="1" t="s">
        <v>5</v>
      </c>
      <c r="F9" s="1" t="s">
        <v>14</v>
      </c>
      <c r="G9" s="2">
        <v>2000</v>
      </c>
      <c r="H9" s="8">
        <v>2</v>
      </c>
      <c r="K9" s="2">
        <f t="shared" si="0"/>
        <v>11089.970000000234</v>
      </c>
    </row>
    <row r="10" spans="1:11">
      <c r="A10" s="1" t="s">
        <v>15</v>
      </c>
      <c r="B10" s="3">
        <v>42390</v>
      </c>
      <c r="C10" s="1" t="s">
        <v>16</v>
      </c>
      <c r="D10" s="1" t="s">
        <v>4</v>
      </c>
      <c r="E10" s="1" t="s">
        <v>5</v>
      </c>
      <c r="F10" s="1" t="s">
        <v>17</v>
      </c>
      <c r="G10" s="2">
        <v>351200</v>
      </c>
      <c r="H10" s="8">
        <v>3</v>
      </c>
      <c r="K10" s="2">
        <f t="shared" si="0"/>
        <v>362289.9700000002</v>
      </c>
    </row>
    <row r="11" spans="1:11">
      <c r="A11" s="1" t="s">
        <v>18</v>
      </c>
      <c r="B11" s="3">
        <v>42391</v>
      </c>
      <c r="C11" s="1" t="s">
        <v>3</v>
      </c>
      <c r="D11" s="1" t="s">
        <v>4</v>
      </c>
      <c r="E11" s="1" t="s">
        <v>19</v>
      </c>
      <c r="F11" s="1" t="s">
        <v>20</v>
      </c>
      <c r="G11" s="2">
        <v>3790</v>
      </c>
      <c r="H11" s="8">
        <v>4</v>
      </c>
      <c r="K11" s="2">
        <f t="shared" si="0"/>
        <v>366079.9700000002</v>
      </c>
    </row>
    <row r="12" spans="1:11">
      <c r="A12" s="1" t="s">
        <v>21</v>
      </c>
      <c r="B12" s="3">
        <v>42391</v>
      </c>
      <c r="C12" s="1" t="s">
        <v>16</v>
      </c>
      <c r="D12" s="1" t="s">
        <v>4</v>
      </c>
      <c r="E12" s="1" t="s">
        <v>5</v>
      </c>
      <c r="F12" s="1" t="s">
        <v>14</v>
      </c>
      <c r="G12" s="2">
        <v>418900</v>
      </c>
      <c r="H12" s="8">
        <v>5</v>
      </c>
      <c r="K12" s="2">
        <f t="shared" si="0"/>
        <v>784979.9700000002</v>
      </c>
    </row>
    <row r="13" spans="1:11">
      <c r="A13" s="1" t="s">
        <v>22</v>
      </c>
      <c r="B13" s="3">
        <v>42391</v>
      </c>
      <c r="C13" s="1" t="s">
        <v>23</v>
      </c>
      <c r="D13" s="1" t="s">
        <v>9</v>
      </c>
      <c r="E13" s="1" t="s">
        <v>10</v>
      </c>
      <c r="F13" s="1" t="s">
        <v>11</v>
      </c>
      <c r="I13" s="2">
        <v>359000</v>
      </c>
      <c r="J13" s="4">
        <v>2</v>
      </c>
      <c r="K13" s="2">
        <f t="shared" si="0"/>
        <v>425979.9700000002</v>
      </c>
    </row>
    <row r="14" spans="1:11">
      <c r="A14" s="1" t="s">
        <v>24</v>
      </c>
      <c r="B14" s="3">
        <v>42392</v>
      </c>
      <c r="C14" s="1" t="s">
        <v>13</v>
      </c>
      <c r="D14" s="1" t="s">
        <v>4</v>
      </c>
      <c r="E14" s="1" t="s">
        <v>5</v>
      </c>
      <c r="F14" s="1" t="s">
        <v>25</v>
      </c>
      <c r="G14" s="2">
        <v>3685</v>
      </c>
      <c r="H14" s="8">
        <v>6</v>
      </c>
      <c r="K14" s="2">
        <f t="shared" si="0"/>
        <v>429664.9700000002</v>
      </c>
    </row>
    <row r="15" spans="1:11">
      <c r="A15" s="1" t="s">
        <v>26</v>
      </c>
      <c r="B15" s="3">
        <v>42394</v>
      </c>
      <c r="C15" s="1" t="s">
        <v>27</v>
      </c>
      <c r="D15" s="1" t="s">
        <v>9</v>
      </c>
      <c r="E15" s="1" t="s">
        <v>10</v>
      </c>
      <c r="F15" s="1" t="s">
        <v>11</v>
      </c>
      <c r="I15" s="2">
        <v>419000</v>
      </c>
      <c r="J15" s="4">
        <v>3</v>
      </c>
      <c r="K15" s="2">
        <f t="shared" si="0"/>
        <v>10664.970000000205</v>
      </c>
    </row>
    <row r="16" spans="1:11">
      <c r="A16" s="1" t="s">
        <v>28</v>
      </c>
      <c r="B16" s="3">
        <v>42395</v>
      </c>
      <c r="C16" s="1" t="s">
        <v>3</v>
      </c>
      <c r="D16" s="1" t="s">
        <v>4</v>
      </c>
      <c r="E16" s="1" t="s">
        <v>19</v>
      </c>
      <c r="F16" s="1" t="s">
        <v>29</v>
      </c>
      <c r="G16" s="2">
        <v>4593.6000000000004</v>
      </c>
      <c r="H16" s="8">
        <v>7</v>
      </c>
      <c r="K16" s="2">
        <f t="shared" si="0"/>
        <v>15258.570000000205</v>
      </c>
    </row>
    <row r="17" spans="1:11">
      <c r="A17" s="1" t="s">
        <v>30</v>
      </c>
      <c r="B17" s="3">
        <v>42396</v>
      </c>
      <c r="C17" s="1" t="s">
        <v>13</v>
      </c>
      <c r="D17" s="1" t="s">
        <v>4</v>
      </c>
      <c r="E17" s="1" t="s">
        <v>19</v>
      </c>
      <c r="F17" s="1" t="s">
        <v>31</v>
      </c>
      <c r="G17" s="2">
        <v>269700</v>
      </c>
      <c r="H17" s="8">
        <v>8</v>
      </c>
      <c r="K17" s="2">
        <f t="shared" si="0"/>
        <v>284958.57000000018</v>
      </c>
    </row>
    <row r="18" spans="1:11">
      <c r="A18" s="1" t="s">
        <v>32</v>
      </c>
      <c r="B18" s="3">
        <v>42397</v>
      </c>
      <c r="C18" s="1" t="s">
        <v>33</v>
      </c>
      <c r="D18" s="1" t="s">
        <v>9</v>
      </c>
      <c r="E18" s="1" t="s">
        <v>10</v>
      </c>
      <c r="F18" s="1" t="s">
        <v>11</v>
      </c>
      <c r="I18" s="2">
        <v>278000</v>
      </c>
      <c r="J18" s="4">
        <v>4</v>
      </c>
      <c r="K18" s="2">
        <f t="shared" si="0"/>
        <v>6958.5700000001816</v>
      </c>
    </row>
    <row r="19" spans="1:11">
      <c r="A19" s="1" t="s">
        <v>34</v>
      </c>
      <c r="B19" s="3">
        <v>42398</v>
      </c>
      <c r="C19" s="1" t="s">
        <v>35</v>
      </c>
      <c r="D19" s="1" t="s">
        <v>36</v>
      </c>
      <c r="E19" s="1" t="s">
        <v>37</v>
      </c>
      <c r="F19" s="1" t="s">
        <v>38</v>
      </c>
      <c r="G19" s="1">
        <v>45.9</v>
      </c>
      <c r="H19" s="8">
        <v>9</v>
      </c>
      <c r="K19" s="2">
        <f t="shared" si="0"/>
        <v>7004.4700000001812</v>
      </c>
    </row>
    <row r="20" spans="1:11">
      <c r="A20" s="1" t="s">
        <v>34</v>
      </c>
      <c r="B20" s="3">
        <v>42398</v>
      </c>
      <c r="C20" s="1" t="s">
        <v>35</v>
      </c>
      <c r="D20" s="1" t="s">
        <v>36</v>
      </c>
      <c r="E20" s="1" t="s">
        <v>37</v>
      </c>
      <c r="F20" s="1" t="s">
        <v>38</v>
      </c>
      <c r="I20" s="1">
        <v>45.9</v>
      </c>
      <c r="J20" s="4">
        <v>5</v>
      </c>
      <c r="K20" s="2">
        <f t="shared" si="0"/>
        <v>6958.5700000001816</v>
      </c>
    </row>
    <row r="21" spans="1:11">
      <c r="A21" s="1" t="s">
        <v>34</v>
      </c>
      <c r="B21" s="3">
        <v>42398</v>
      </c>
      <c r="C21" s="1" t="s">
        <v>35</v>
      </c>
      <c r="D21" s="1" t="s">
        <v>36</v>
      </c>
      <c r="E21" s="1" t="s">
        <v>37</v>
      </c>
      <c r="F21" s="1" t="s">
        <v>39</v>
      </c>
      <c r="I21" s="1">
        <v>64.959999999999994</v>
      </c>
      <c r="J21" s="4">
        <v>6</v>
      </c>
      <c r="K21" s="2">
        <f t="shared" si="0"/>
        <v>6893.6100000001816</v>
      </c>
    </row>
    <row r="22" spans="1:11">
      <c r="G22" s="2"/>
      <c r="I22" s="2"/>
    </row>
    <row r="23" spans="1:11">
      <c r="K23" s="2"/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8"/>
  <sheetViews>
    <sheetView topLeftCell="A34" workbookViewId="0">
      <selection activeCell="K48" sqref="K48"/>
    </sheetView>
  </sheetViews>
  <sheetFormatPr baseColWidth="10" defaultRowHeight="15"/>
  <cols>
    <col min="1" max="1" width="8" customWidth="1"/>
    <col min="2" max="2" width="8.7109375" bestFit="1" customWidth="1"/>
    <col min="3" max="3" width="8.85546875" bestFit="1" customWidth="1"/>
    <col min="4" max="4" width="19.140625" bestFit="1" customWidth="1"/>
    <col min="5" max="5" width="8" bestFit="1" customWidth="1"/>
    <col min="6" max="6" width="33.85546875" bestFit="1" customWidth="1"/>
    <col min="7" max="7" width="11.140625" style="18" bestFit="1" customWidth="1"/>
    <col min="8" max="8" width="2.7109375" style="19" bestFit="1" customWidth="1"/>
    <col min="9" max="9" width="11.140625" style="18" bestFit="1" customWidth="1"/>
    <col min="10" max="10" width="1.85546875" style="20" bestFit="1" customWidth="1"/>
    <col min="11" max="11" width="11.7109375" style="18" bestFit="1" customWidth="1"/>
  </cols>
  <sheetData>
    <row r="1" spans="1:12" s="14" customFormat="1" ht="12.75">
      <c r="A1" s="31" t="s">
        <v>389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6"/>
    </row>
    <row r="2" spans="1:12" s="14" customFormat="1" ht="22.5" customHeight="1">
      <c r="A2" s="31" t="s">
        <v>390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6"/>
    </row>
    <row r="3" spans="1:12" s="14" customFormat="1" ht="11.25">
      <c r="E3" s="16"/>
      <c r="F3" s="7"/>
      <c r="G3" s="16"/>
      <c r="H3" s="7"/>
      <c r="I3" s="17"/>
      <c r="J3" s="6"/>
      <c r="K3" s="16"/>
    </row>
    <row r="5" spans="1:12">
      <c r="A5" s="14" t="s">
        <v>330</v>
      </c>
      <c r="B5" s="14"/>
      <c r="C5" s="14"/>
      <c r="D5" s="14"/>
      <c r="E5" s="14"/>
      <c r="F5" s="14"/>
      <c r="G5" s="16"/>
      <c r="H5" s="7"/>
      <c r="I5" s="16"/>
      <c r="J5" s="6"/>
      <c r="K5" s="16"/>
    </row>
    <row r="6" spans="1:12">
      <c r="A6" s="14"/>
      <c r="B6" s="14"/>
      <c r="C6" s="14"/>
      <c r="D6" s="14"/>
      <c r="E6" s="14"/>
      <c r="F6" s="14"/>
      <c r="G6" s="16"/>
      <c r="H6" s="7"/>
      <c r="I6" s="16"/>
      <c r="J6" s="6"/>
      <c r="K6" s="16"/>
    </row>
    <row r="7" spans="1:12">
      <c r="A7" s="14"/>
      <c r="B7" s="14"/>
      <c r="C7" s="14"/>
      <c r="D7" s="14"/>
      <c r="E7" s="14"/>
      <c r="F7" s="14" t="s">
        <v>1</v>
      </c>
      <c r="G7" s="16"/>
      <c r="H7" s="7"/>
      <c r="I7" s="16"/>
      <c r="J7" s="6"/>
      <c r="K7" s="16">
        <v>10801.76</v>
      </c>
    </row>
    <row r="8" spans="1:12">
      <c r="A8" s="14" t="s">
        <v>516</v>
      </c>
      <c r="B8" s="15">
        <v>42646</v>
      </c>
      <c r="C8" s="14" t="s">
        <v>418</v>
      </c>
      <c r="D8" s="14" t="s">
        <v>4</v>
      </c>
      <c r="E8" s="14" t="s">
        <v>437</v>
      </c>
      <c r="F8" s="14" t="s">
        <v>517</v>
      </c>
      <c r="G8" s="16">
        <v>10000</v>
      </c>
      <c r="H8" s="7">
        <v>1</v>
      </c>
      <c r="I8" s="16"/>
      <c r="J8" s="6"/>
      <c r="K8" s="16">
        <f>+K7+G8-I8</f>
        <v>20801.760000000002</v>
      </c>
    </row>
    <row r="9" spans="1:12">
      <c r="A9" s="14" t="s">
        <v>518</v>
      </c>
      <c r="B9" s="15">
        <v>42646</v>
      </c>
      <c r="C9" s="14" t="s">
        <v>418</v>
      </c>
      <c r="D9" s="14" t="s">
        <v>493</v>
      </c>
      <c r="E9" s="14" t="s">
        <v>437</v>
      </c>
      <c r="F9" s="14" t="s">
        <v>519</v>
      </c>
      <c r="G9" s="16">
        <v>164000</v>
      </c>
      <c r="H9" s="7">
        <v>2</v>
      </c>
      <c r="I9" s="16"/>
      <c r="J9" s="6"/>
      <c r="K9" s="16">
        <f t="shared" ref="K9:K48" si="0">+K8+G9-I9</f>
        <v>184801.76</v>
      </c>
    </row>
    <row r="10" spans="1:12">
      <c r="A10" s="14" t="s">
        <v>248</v>
      </c>
      <c r="B10" s="15">
        <v>42647</v>
      </c>
      <c r="C10" s="14" t="s">
        <v>418</v>
      </c>
      <c r="D10" s="14" t="s">
        <v>4</v>
      </c>
      <c r="E10" s="14" t="s">
        <v>343</v>
      </c>
      <c r="F10" s="14" t="s">
        <v>503</v>
      </c>
      <c r="G10" s="16">
        <v>1025</v>
      </c>
      <c r="H10" s="7">
        <v>3</v>
      </c>
      <c r="I10" s="16"/>
      <c r="J10" s="6"/>
      <c r="K10" s="16">
        <f t="shared" si="0"/>
        <v>185826.76</v>
      </c>
    </row>
    <row r="11" spans="1:12">
      <c r="A11" s="14" t="s">
        <v>520</v>
      </c>
      <c r="B11" s="15">
        <v>42647</v>
      </c>
      <c r="C11" s="14" t="s">
        <v>521</v>
      </c>
      <c r="D11" s="14" t="s">
        <v>9</v>
      </c>
      <c r="E11" s="14" t="s">
        <v>37</v>
      </c>
      <c r="F11" s="14" t="s">
        <v>11</v>
      </c>
      <c r="G11" s="16"/>
      <c r="H11" s="7"/>
      <c r="I11" s="16">
        <v>182000</v>
      </c>
      <c r="J11" s="6">
        <v>1</v>
      </c>
      <c r="K11" s="16">
        <f t="shared" si="0"/>
        <v>3826.7600000000093</v>
      </c>
    </row>
    <row r="12" spans="1:12">
      <c r="A12" s="14" t="s">
        <v>522</v>
      </c>
      <c r="B12" s="15">
        <v>42648</v>
      </c>
      <c r="C12" s="14" t="s">
        <v>376</v>
      </c>
      <c r="D12" s="14" t="s">
        <v>4</v>
      </c>
      <c r="E12" s="14" t="s">
        <v>343</v>
      </c>
      <c r="F12" s="14" t="s">
        <v>523</v>
      </c>
      <c r="G12" s="16">
        <v>15000</v>
      </c>
      <c r="H12" s="7">
        <v>4</v>
      </c>
      <c r="I12" s="16"/>
      <c r="J12" s="6"/>
      <c r="K12" s="16">
        <f t="shared" si="0"/>
        <v>18826.760000000009</v>
      </c>
    </row>
    <row r="13" spans="1:12">
      <c r="A13" s="14" t="s">
        <v>524</v>
      </c>
      <c r="B13" s="15">
        <v>42648</v>
      </c>
      <c r="C13" s="14" t="s">
        <v>373</v>
      </c>
      <c r="D13" s="14" t="s">
        <v>4</v>
      </c>
      <c r="E13" s="14" t="s">
        <v>437</v>
      </c>
      <c r="F13" s="14" t="s">
        <v>525</v>
      </c>
      <c r="G13" s="16">
        <v>2500</v>
      </c>
      <c r="H13" s="7">
        <v>6</v>
      </c>
      <c r="I13" s="16"/>
      <c r="J13" s="6"/>
      <c r="K13" s="16">
        <f t="shared" si="0"/>
        <v>21326.760000000009</v>
      </c>
    </row>
    <row r="14" spans="1:12">
      <c r="A14" s="14" t="s">
        <v>526</v>
      </c>
      <c r="B14" s="15">
        <v>42649</v>
      </c>
      <c r="C14" s="14" t="s">
        <v>418</v>
      </c>
      <c r="D14" s="14" t="s">
        <v>4</v>
      </c>
      <c r="E14" s="14" t="s">
        <v>437</v>
      </c>
      <c r="F14" s="14" t="s">
        <v>527</v>
      </c>
      <c r="G14" s="16">
        <v>700</v>
      </c>
      <c r="H14" s="7" t="s">
        <v>121</v>
      </c>
      <c r="I14" s="16"/>
      <c r="J14" s="6"/>
      <c r="K14" s="16">
        <f t="shared" si="0"/>
        <v>22026.760000000009</v>
      </c>
    </row>
    <row r="15" spans="1:12">
      <c r="A15" s="14" t="s">
        <v>528</v>
      </c>
      <c r="B15" s="15">
        <v>42650</v>
      </c>
      <c r="C15" s="14" t="s">
        <v>418</v>
      </c>
      <c r="D15" s="14" t="s">
        <v>4</v>
      </c>
      <c r="E15" s="14" t="s">
        <v>343</v>
      </c>
      <c r="F15" s="14" t="s">
        <v>517</v>
      </c>
      <c r="G15" s="16">
        <v>380000</v>
      </c>
      <c r="H15" s="7">
        <v>7</v>
      </c>
      <c r="I15" s="16"/>
      <c r="J15" s="6"/>
      <c r="K15" s="16">
        <f t="shared" si="0"/>
        <v>402026.76</v>
      </c>
    </row>
    <row r="16" spans="1:12">
      <c r="A16" s="14" t="s">
        <v>529</v>
      </c>
      <c r="B16" s="15">
        <v>42650</v>
      </c>
      <c r="C16" s="14" t="s">
        <v>418</v>
      </c>
      <c r="D16" s="14" t="s">
        <v>4</v>
      </c>
      <c r="E16" s="14" t="s">
        <v>437</v>
      </c>
      <c r="F16" s="14" t="s">
        <v>530</v>
      </c>
      <c r="G16" s="16">
        <v>315000</v>
      </c>
      <c r="H16" s="7">
        <v>8</v>
      </c>
      <c r="I16" s="16"/>
      <c r="J16" s="6"/>
      <c r="K16" s="16">
        <f t="shared" si="0"/>
        <v>717026.76</v>
      </c>
    </row>
    <row r="17" spans="1:11">
      <c r="A17" s="14" t="s">
        <v>531</v>
      </c>
      <c r="B17" s="15">
        <v>42650</v>
      </c>
      <c r="C17" s="14" t="s">
        <v>418</v>
      </c>
      <c r="D17" s="14" t="s">
        <v>4</v>
      </c>
      <c r="E17" s="14" t="s">
        <v>437</v>
      </c>
      <c r="F17" s="14" t="s">
        <v>103</v>
      </c>
      <c r="G17" s="16">
        <v>2000</v>
      </c>
      <c r="H17" s="7">
        <v>9</v>
      </c>
      <c r="I17" s="16"/>
      <c r="J17" s="6"/>
      <c r="K17" s="16">
        <f t="shared" si="0"/>
        <v>719026.76</v>
      </c>
    </row>
    <row r="18" spans="1:11">
      <c r="A18" s="14" t="s">
        <v>532</v>
      </c>
      <c r="B18" s="15">
        <v>42650</v>
      </c>
      <c r="C18" s="14" t="s">
        <v>418</v>
      </c>
      <c r="D18" s="14" t="s">
        <v>4</v>
      </c>
      <c r="E18" s="14" t="s">
        <v>437</v>
      </c>
      <c r="F18" s="14" t="s">
        <v>103</v>
      </c>
      <c r="G18" s="16">
        <v>2307.4299999999998</v>
      </c>
      <c r="H18" s="7">
        <v>10</v>
      </c>
      <c r="I18" s="16"/>
      <c r="J18" s="6"/>
      <c r="K18" s="16">
        <f t="shared" si="0"/>
        <v>721334.19000000006</v>
      </c>
    </row>
    <row r="19" spans="1:11">
      <c r="A19" s="14" t="s">
        <v>533</v>
      </c>
      <c r="B19" s="15">
        <v>42651</v>
      </c>
      <c r="C19" s="14" t="s">
        <v>373</v>
      </c>
      <c r="D19" s="14" t="s">
        <v>4</v>
      </c>
      <c r="E19" s="14" t="s">
        <v>437</v>
      </c>
      <c r="F19" s="14" t="s">
        <v>534</v>
      </c>
      <c r="G19" s="16">
        <v>2583.1</v>
      </c>
      <c r="H19" s="7">
        <v>11</v>
      </c>
      <c r="I19" s="16"/>
      <c r="J19" s="6"/>
      <c r="K19" s="16">
        <f t="shared" si="0"/>
        <v>723917.29</v>
      </c>
    </row>
    <row r="20" spans="1:11">
      <c r="A20" s="14" t="s">
        <v>535</v>
      </c>
      <c r="B20" s="15">
        <v>42653</v>
      </c>
      <c r="C20" s="14" t="s">
        <v>536</v>
      </c>
      <c r="D20" s="14" t="s">
        <v>9</v>
      </c>
      <c r="E20" s="14" t="s">
        <v>37</v>
      </c>
      <c r="F20" s="14" t="s">
        <v>11</v>
      </c>
      <c r="G20" s="16"/>
      <c r="H20" s="7"/>
      <c r="I20" s="16">
        <v>715000</v>
      </c>
      <c r="J20" s="6">
        <v>2</v>
      </c>
      <c r="K20" s="16">
        <f t="shared" si="0"/>
        <v>8917.2900000000373</v>
      </c>
    </row>
    <row r="21" spans="1:11">
      <c r="A21" s="14" t="s">
        <v>537</v>
      </c>
      <c r="B21" s="15">
        <v>42656</v>
      </c>
      <c r="C21" s="14" t="s">
        <v>376</v>
      </c>
      <c r="D21" s="14" t="s">
        <v>4</v>
      </c>
      <c r="E21" s="14" t="s">
        <v>343</v>
      </c>
      <c r="F21" s="14" t="s">
        <v>538</v>
      </c>
      <c r="G21" s="16">
        <v>155200</v>
      </c>
      <c r="H21" s="7">
        <v>12</v>
      </c>
      <c r="I21" s="16"/>
      <c r="J21" s="6"/>
      <c r="K21" s="16">
        <f t="shared" si="0"/>
        <v>164117.29000000004</v>
      </c>
    </row>
    <row r="22" spans="1:11">
      <c r="A22" s="14" t="s">
        <v>539</v>
      </c>
      <c r="B22" s="15">
        <v>42658</v>
      </c>
      <c r="C22" s="14" t="s">
        <v>376</v>
      </c>
      <c r="D22" s="14" t="s">
        <v>4</v>
      </c>
      <c r="E22" s="14" t="s">
        <v>343</v>
      </c>
      <c r="F22" s="14" t="s">
        <v>65</v>
      </c>
      <c r="G22" s="16">
        <v>7130</v>
      </c>
      <c r="H22" s="7">
        <v>13</v>
      </c>
      <c r="I22" s="16"/>
      <c r="J22" s="6"/>
      <c r="K22" s="16">
        <f t="shared" si="0"/>
        <v>171247.29000000004</v>
      </c>
    </row>
    <row r="23" spans="1:11">
      <c r="A23" s="14" t="s">
        <v>540</v>
      </c>
      <c r="B23" s="15">
        <v>42661</v>
      </c>
      <c r="C23" s="14" t="s">
        <v>418</v>
      </c>
      <c r="D23" s="14" t="s">
        <v>4</v>
      </c>
      <c r="E23" s="14" t="s">
        <v>437</v>
      </c>
      <c r="F23" s="14" t="s">
        <v>541</v>
      </c>
      <c r="G23" s="16">
        <v>1025</v>
      </c>
      <c r="H23" s="7">
        <v>14</v>
      </c>
      <c r="I23" s="16"/>
      <c r="J23" s="6"/>
      <c r="K23" s="16">
        <f t="shared" si="0"/>
        <v>172272.29000000004</v>
      </c>
    </row>
    <row r="24" spans="1:11">
      <c r="A24" s="14" t="s">
        <v>542</v>
      </c>
      <c r="B24" s="15">
        <v>42661</v>
      </c>
      <c r="C24" s="14" t="s">
        <v>543</v>
      </c>
      <c r="D24" s="14" t="s">
        <v>9</v>
      </c>
      <c r="E24" s="14" t="s">
        <v>37</v>
      </c>
      <c r="F24" s="14" t="s">
        <v>11</v>
      </c>
      <c r="G24" s="16"/>
      <c r="H24" s="7"/>
      <c r="I24" s="16">
        <v>186000</v>
      </c>
      <c r="J24" s="6">
        <v>3</v>
      </c>
      <c r="K24" s="16">
        <f t="shared" si="0"/>
        <v>-13727.709999999963</v>
      </c>
    </row>
    <row r="25" spans="1:11">
      <c r="A25" s="14" t="s">
        <v>544</v>
      </c>
      <c r="B25" s="15">
        <v>42662</v>
      </c>
      <c r="C25" s="14" t="s">
        <v>418</v>
      </c>
      <c r="D25" s="14" t="s">
        <v>4</v>
      </c>
      <c r="E25" s="14" t="s">
        <v>343</v>
      </c>
      <c r="F25" s="14" t="s">
        <v>425</v>
      </c>
      <c r="G25" s="16">
        <v>70000</v>
      </c>
      <c r="H25" s="7">
        <v>15</v>
      </c>
      <c r="I25" s="16"/>
      <c r="J25" s="6"/>
      <c r="K25" s="16">
        <f t="shared" si="0"/>
        <v>56272.290000000037</v>
      </c>
    </row>
    <row r="26" spans="1:11">
      <c r="A26" s="14" t="s">
        <v>545</v>
      </c>
      <c r="B26" s="15">
        <v>42662</v>
      </c>
      <c r="C26" s="14" t="s">
        <v>376</v>
      </c>
      <c r="D26" s="14" t="s">
        <v>4</v>
      </c>
      <c r="E26" s="14" t="s">
        <v>437</v>
      </c>
      <c r="F26" s="14" t="s">
        <v>546</v>
      </c>
      <c r="G26" s="16">
        <v>100000</v>
      </c>
      <c r="H26" s="7">
        <v>16</v>
      </c>
      <c r="I26" s="16"/>
      <c r="J26" s="6"/>
      <c r="K26" s="16">
        <f t="shared" si="0"/>
        <v>156272.29000000004</v>
      </c>
    </row>
    <row r="27" spans="1:11">
      <c r="A27" s="14" t="s">
        <v>547</v>
      </c>
      <c r="B27" s="15">
        <v>42662</v>
      </c>
      <c r="C27" s="14" t="s">
        <v>418</v>
      </c>
      <c r="D27" s="14" t="s">
        <v>4</v>
      </c>
      <c r="E27" s="14" t="s">
        <v>437</v>
      </c>
      <c r="F27" s="14" t="s">
        <v>548</v>
      </c>
      <c r="G27" s="16">
        <v>99000</v>
      </c>
      <c r="H27" s="7">
        <v>17</v>
      </c>
      <c r="I27" s="16"/>
      <c r="J27" s="6"/>
      <c r="K27" s="16">
        <f t="shared" si="0"/>
        <v>255272.29000000004</v>
      </c>
    </row>
    <row r="28" spans="1:11">
      <c r="A28" s="14" t="s">
        <v>549</v>
      </c>
      <c r="B28" s="15">
        <v>42663</v>
      </c>
      <c r="C28" s="14" t="s">
        <v>376</v>
      </c>
      <c r="D28" s="14" t="s">
        <v>4</v>
      </c>
      <c r="E28" s="14" t="s">
        <v>343</v>
      </c>
      <c r="F28" s="14" t="s">
        <v>550</v>
      </c>
      <c r="G28" s="16">
        <v>20000</v>
      </c>
      <c r="H28" s="7">
        <v>18</v>
      </c>
      <c r="I28" s="16"/>
      <c r="J28" s="6"/>
      <c r="K28" s="16">
        <f t="shared" si="0"/>
        <v>275272.29000000004</v>
      </c>
    </row>
    <row r="29" spans="1:11">
      <c r="A29" s="14" t="s">
        <v>551</v>
      </c>
      <c r="B29" s="15">
        <v>42663</v>
      </c>
      <c r="C29" s="14" t="s">
        <v>418</v>
      </c>
      <c r="D29" s="14" t="s">
        <v>4</v>
      </c>
      <c r="E29" s="14" t="s">
        <v>437</v>
      </c>
      <c r="F29" s="14" t="s">
        <v>103</v>
      </c>
      <c r="G29" s="16">
        <v>4100</v>
      </c>
      <c r="H29" s="7">
        <v>19</v>
      </c>
      <c r="I29" s="16"/>
      <c r="J29" s="6"/>
      <c r="K29" s="16">
        <f t="shared" si="0"/>
        <v>279372.29000000004</v>
      </c>
    </row>
    <row r="30" spans="1:11">
      <c r="A30" s="14" t="s">
        <v>61</v>
      </c>
      <c r="B30" s="15">
        <v>42663</v>
      </c>
      <c r="C30" s="14" t="s">
        <v>552</v>
      </c>
      <c r="D30" s="14" t="s">
        <v>9</v>
      </c>
      <c r="E30" s="14" t="s">
        <v>37</v>
      </c>
      <c r="F30" s="14" t="s">
        <v>11</v>
      </c>
      <c r="G30" s="16"/>
      <c r="H30" s="7"/>
      <c r="I30" s="16">
        <v>269000</v>
      </c>
      <c r="J30" s="6">
        <v>4</v>
      </c>
      <c r="K30" s="16">
        <f t="shared" si="0"/>
        <v>10372.290000000037</v>
      </c>
    </row>
    <row r="31" spans="1:11">
      <c r="A31" s="14" t="s">
        <v>553</v>
      </c>
      <c r="B31" s="15">
        <v>42664</v>
      </c>
      <c r="C31" s="14" t="s">
        <v>418</v>
      </c>
      <c r="D31" s="14" t="s">
        <v>4</v>
      </c>
      <c r="E31" s="14" t="s">
        <v>343</v>
      </c>
      <c r="F31" s="14" t="s">
        <v>501</v>
      </c>
      <c r="G31" s="16">
        <v>89932.12</v>
      </c>
      <c r="H31" s="7">
        <v>20</v>
      </c>
      <c r="I31" s="16"/>
      <c r="J31" s="6"/>
      <c r="K31" s="16">
        <f t="shared" si="0"/>
        <v>100304.41000000003</v>
      </c>
    </row>
    <row r="32" spans="1:11">
      <c r="A32" s="14" t="s">
        <v>554</v>
      </c>
      <c r="B32" s="15">
        <v>42664</v>
      </c>
      <c r="C32" s="14" t="s">
        <v>418</v>
      </c>
      <c r="D32" s="14" t="s">
        <v>4</v>
      </c>
      <c r="E32" s="14" t="s">
        <v>343</v>
      </c>
      <c r="F32" s="14" t="s">
        <v>555</v>
      </c>
      <c r="G32" s="16">
        <v>198696.72</v>
      </c>
      <c r="H32" s="7">
        <v>21</v>
      </c>
      <c r="I32" s="16"/>
      <c r="J32" s="6"/>
      <c r="K32" s="16">
        <f t="shared" si="0"/>
        <v>299001.13</v>
      </c>
    </row>
    <row r="33" spans="1:12">
      <c r="A33" s="14" t="s">
        <v>556</v>
      </c>
      <c r="B33" s="15">
        <v>42664</v>
      </c>
      <c r="C33" s="14" t="s">
        <v>418</v>
      </c>
      <c r="D33" s="14" t="s">
        <v>4</v>
      </c>
      <c r="E33" s="14" t="s">
        <v>437</v>
      </c>
      <c r="F33" s="14" t="s">
        <v>557</v>
      </c>
      <c r="G33" s="16">
        <v>10000</v>
      </c>
      <c r="H33" s="7">
        <v>22</v>
      </c>
      <c r="I33" s="16"/>
      <c r="J33" s="6"/>
      <c r="K33" s="16">
        <f t="shared" si="0"/>
        <v>309001.13</v>
      </c>
    </row>
    <row r="34" spans="1:12">
      <c r="A34" s="14" t="s">
        <v>558</v>
      </c>
      <c r="B34" s="15">
        <v>42665</v>
      </c>
      <c r="C34" s="14" t="s">
        <v>418</v>
      </c>
      <c r="D34" s="14" t="s">
        <v>4</v>
      </c>
      <c r="E34" s="14" t="s">
        <v>437</v>
      </c>
      <c r="F34" s="14" t="s">
        <v>58</v>
      </c>
      <c r="G34" s="16">
        <v>1025</v>
      </c>
      <c r="H34" s="7">
        <v>23</v>
      </c>
      <c r="I34" s="16"/>
      <c r="J34" s="6"/>
      <c r="K34" s="16">
        <f t="shared" si="0"/>
        <v>310026.13</v>
      </c>
    </row>
    <row r="35" spans="1:12">
      <c r="A35" s="14" t="s">
        <v>559</v>
      </c>
      <c r="B35" s="15">
        <v>42667</v>
      </c>
      <c r="C35" s="14" t="s">
        <v>373</v>
      </c>
      <c r="D35" s="14" t="s">
        <v>4</v>
      </c>
      <c r="E35" s="14" t="s">
        <v>437</v>
      </c>
      <c r="F35" s="14" t="s">
        <v>56</v>
      </c>
      <c r="G35" s="16">
        <v>90000</v>
      </c>
      <c r="H35" s="7">
        <v>24</v>
      </c>
      <c r="I35" s="16"/>
      <c r="J35" s="6"/>
      <c r="K35" s="16">
        <f t="shared" si="0"/>
        <v>400026.13</v>
      </c>
    </row>
    <row r="36" spans="1:12">
      <c r="A36" s="14" t="s">
        <v>560</v>
      </c>
      <c r="B36" s="15">
        <v>42667</v>
      </c>
      <c r="C36" s="14" t="s">
        <v>561</v>
      </c>
      <c r="D36" s="14" t="s">
        <v>9</v>
      </c>
      <c r="E36" s="14" t="s">
        <v>37</v>
      </c>
      <c r="F36" s="14" t="s">
        <v>11</v>
      </c>
      <c r="G36" s="16"/>
      <c r="H36" s="7"/>
      <c r="I36" s="16">
        <v>304000</v>
      </c>
      <c r="J36" s="6">
        <v>5</v>
      </c>
      <c r="K36" s="16">
        <f t="shared" si="0"/>
        <v>96026.13</v>
      </c>
    </row>
    <row r="37" spans="1:12">
      <c r="A37" s="14" t="s">
        <v>562</v>
      </c>
      <c r="B37" s="15">
        <v>42668</v>
      </c>
      <c r="C37" s="14" t="s">
        <v>376</v>
      </c>
      <c r="D37" s="14" t="s">
        <v>4</v>
      </c>
      <c r="E37" s="14" t="s">
        <v>343</v>
      </c>
      <c r="F37" s="14" t="s">
        <v>563</v>
      </c>
      <c r="G37" s="16">
        <v>50488.25</v>
      </c>
      <c r="H37" s="7">
        <v>25</v>
      </c>
      <c r="I37" s="16"/>
      <c r="J37" s="6"/>
      <c r="K37" s="16">
        <f t="shared" si="0"/>
        <v>146514.38</v>
      </c>
    </row>
    <row r="38" spans="1:12">
      <c r="A38" s="14" t="s">
        <v>564</v>
      </c>
      <c r="B38" s="15">
        <v>42668</v>
      </c>
      <c r="C38" s="14" t="s">
        <v>418</v>
      </c>
      <c r="D38" s="14" t="s">
        <v>4</v>
      </c>
      <c r="E38" s="14" t="s">
        <v>343</v>
      </c>
      <c r="F38" s="14" t="s">
        <v>565</v>
      </c>
      <c r="G38" s="16">
        <v>85626.65</v>
      </c>
      <c r="H38" s="7">
        <v>26</v>
      </c>
      <c r="I38" s="16"/>
      <c r="J38" s="6"/>
      <c r="K38" s="16">
        <f t="shared" si="0"/>
        <v>232141.03</v>
      </c>
    </row>
    <row r="39" spans="1:12">
      <c r="A39" s="14" t="s">
        <v>566</v>
      </c>
      <c r="B39" s="15">
        <v>42668</v>
      </c>
      <c r="C39" s="14" t="s">
        <v>376</v>
      </c>
      <c r="D39" s="14" t="s">
        <v>4</v>
      </c>
      <c r="E39" s="14" t="s">
        <v>343</v>
      </c>
      <c r="F39" s="14" t="s">
        <v>567</v>
      </c>
      <c r="G39" s="16">
        <v>450000</v>
      </c>
      <c r="H39" s="7">
        <v>27</v>
      </c>
      <c r="I39" s="16"/>
      <c r="J39" s="6"/>
      <c r="K39" s="16">
        <f t="shared" si="0"/>
        <v>682141.03</v>
      </c>
    </row>
    <row r="40" spans="1:12">
      <c r="A40" s="14" t="s">
        <v>568</v>
      </c>
      <c r="B40" s="15">
        <v>42669</v>
      </c>
      <c r="C40" s="14" t="s">
        <v>376</v>
      </c>
      <c r="D40" s="14" t="s">
        <v>4</v>
      </c>
      <c r="E40" s="14" t="s">
        <v>343</v>
      </c>
      <c r="F40" s="14" t="s">
        <v>569</v>
      </c>
      <c r="G40" s="16">
        <v>46000</v>
      </c>
      <c r="H40" s="7">
        <v>28</v>
      </c>
      <c r="I40" s="16"/>
      <c r="J40" s="6"/>
      <c r="K40" s="16">
        <f t="shared" si="0"/>
        <v>728141.03</v>
      </c>
    </row>
    <row r="41" spans="1:12">
      <c r="A41" s="14" t="s">
        <v>570</v>
      </c>
      <c r="B41" s="15">
        <v>42669</v>
      </c>
      <c r="C41" s="14" t="s">
        <v>571</v>
      </c>
      <c r="D41" s="14" t="s">
        <v>9</v>
      </c>
      <c r="E41" s="14" t="s">
        <v>37</v>
      </c>
      <c r="F41" s="14" t="s">
        <v>572</v>
      </c>
      <c r="G41" s="16"/>
      <c r="H41" s="7"/>
      <c r="I41" s="16">
        <v>722000</v>
      </c>
      <c r="J41" s="6">
        <v>6</v>
      </c>
      <c r="K41" s="16">
        <f t="shared" si="0"/>
        <v>6141.0300000000279</v>
      </c>
    </row>
    <row r="42" spans="1:12">
      <c r="A42" s="14" t="s">
        <v>573</v>
      </c>
      <c r="B42" s="15">
        <v>42674</v>
      </c>
      <c r="C42" s="14" t="s">
        <v>418</v>
      </c>
      <c r="D42" s="14" t="s">
        <v>4</v>
      </c>
      <c r="E42" s="14" t="s">
        <v>343</v>
      </c>
      <c r="F42" s="14" t="s">
        <v>574</v>
      </c>
      <c r="G42" s="16">
        <v>198090</v>
      </c>
      <c r="H42" s="7">
        <v>29</v>
      </c>
      <c r="I42" s="16"/>
      <c r="J42" s="6"/>
      <c r="K42" s="16">
        <f t="shared" si="0"/>
        <v>204231.03000000003</v>
      </c>
      <c r="L42" s="14"/>
    </row>
    <row r="43" spans="1:12">
      <c r="A43" s="14" t="s">
        <v>575</v>
      </c>
      <c r="B43" s="15">
        <v>42674</v>
      </c>
      <c r="C43" s="14" t="s">
        <v>418</v>
      </c>
      <c r="D43" s="14" t="s">
        <v>4</v>
      </c>
      <c r="E43" s="14" t="s">
        <v>437</v>
      </c>
      <c r="F43" s="14" t="s">
        <v>569</v>
      </c>
      <c r="G43" s="16">
        <v>177200</v>
      </c>
      <c r="H43" s="7">
        <v>30</v>
      </c>
      <c r="I43" s="16"/>
      <c r="J43" s="6"/>
      <c r="K43" s="16">
        <f t="shared" si="0"/>
        <v>381431.03</v>
      </c>
      <c r="L43" s="14"/>
    </row>
    <row r="44" spans="1:12">
      <c r="A44" s="14" t="s">
        <v>576</v>
      </c>
      <c r="B44" s="15">
        <v>42674</v>
      </c>
      <c r="C44" s="14" t="s">
        <v>232</v>
      </c>
      <c r="D44" s="14" t="s">
        <v>36</v>
      </c>
      <c r="E44" s="14" t="s">
        <v>37</v>
      </c>
      <c r="F44" s="14" t="s">
        <v>577</v>
      </c>
      <c r="G44" s="16"/>
      <c r="H44" s="7"/>
      <c r="I44" s="16">
        <v>97.44</v>
      </c>
      <c r="J44" s="6">
        <v>7</v>
      </c>
      <c r="K44" s="16">
        <f t="shared" si="0"/>
        <v>381333.59</v>
      </c>
      <c r="L44" s="14"/>
    </row>
    <row r="45" spans="1:12">
      <c r="A45" s="14" t="s">
        <v>576</v>
      </c>
      <c r="B45" s="15">
        <v>42674</v>
      </c>
      <c r="C45" s="14" t="s">
        <v>232</v>
      </c>
      <c r="D45" s="14" t="s">
        <v>36</v>
      </c>
      <c r="E45" s="14" t="s">
        <v>37</v>
      </c>
      <c r="F45" s="14" t="s">
        <v>578</v>
      </c>
      <c r="G45" s="16"/>
      <c r="H45" s="7"/>
      <c r="I45" s="16">
        <v>66.03</v>
      </c>
      <c r="J45" s="6">
        <v>8</v>
      </c>
      <c r="K45" s="16">
        <f t="shared" si="0"/>
        <v>381267.56</v>
      </c>
      <c r="L45" s="14"/>
    </row>
    <row r="46" spans="1:12">
      <c r="A46" s="14" t="s">
        <v>576</v>
      </c>
      <c r="B46" s="15">
        <v>42674</v>
      </c>
      <c r="C46" s="14" t="s">
        <v>232</v>
      </c>
      <c r="D46" s="14" t="s">
        <v>36</v>
      </c>
      <c r="E46" s="14" t="s">
        <v>37</v>
      </c>
      <c r="F46" s="14" t="s">
        <v>578</v>
      </c>
      <c r="G46" s="16">
        <v>66.03</v>
      </c>
      <c r="H46" s="7">
        <v>31</v>
      </c>
      <c r="I46" s="16"/>
      <c r="J46" s="6"/>
      <c r="K46" s="16">
        <f t="shared" si="0"/>
        <v>381333.59</v>
      </c>
      <c r="L46" s="14"/>
    </row>
    <row r="47" spans="1:12">
      <c r="A47" s="14"/>
      <c r="B47" s="14"/>
      <c r="C47" s="14"/>
      <c r="D47" s="14"/>
      <c r="E47" s="14"/>
      <c r="F47" s="14"/>
      <c r="G47" s="16">
        <v>25</v>
      </c>
      <c r="H47" s="7"/>
      <c r="I47" s="16"/>
      <c r="J47" s="6"/>
      <c r="K47" s="16">
        <f t="shared" si="0"/>
        <v>381358.59</v>
      </c>
      <c r="L47" s="14"/>
    </row>
    <row r="48" spans="1:12">
      <c r="A48" s="14"/>
      <c r="B48" s="14"/>
      <c r="C48" s="14"/>
      <c r="D48" s="14"/>
      <c r="E48" s="14"/>
      <c r="F48" s="14"/>
      <c r="G48" s="16">
        <v>15198.5</v>
      </c>
      <c r="H48" s="7"/>
      <c r="I48" s="16"/>
      <c r="J48" s="6"/>
      <c r="K48" s="16">
        <f t="shared" si="0"/>
        <v>396557.09</v>
      </c>
      <c r="L48" s="14"/>
    </row>
  </sheetData>
  <autoFilter ref="A7:K46"/>
  <mergeCells count="2">
    <mergeCell ref="A1:K1"/>
    <mergeCell ref="A2:K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>
      <selection activeCell="A2" sqref="A2:J2"/>
    </sheetView>
  </sheetViews>
  <sheetFormatPr baseColWidth="10" defaultRowHeight="11.25"/>
  <cols>
    <col min="1" max="1" width="8.7109375" style="14" customWidth="1"/>
    <col min="2" max="2" width="8.7109375" style="14" bestFit="1" customWidth="1"/>
    <col min="3" max="3" width="8.85546875" style="14" bestFit="1" customWidth="1"/>
    <col min="4" max="4" width="5.28515625" style="14" bestFit="1" customWidth="1"/>
    <col min="5" max="5" width="19.140625" style="14" bestFit="1" customWidth="1"/>
    <col min="6" max="6" width="8" style="14" bestFit="1" customWidth="1"/>
    <col min="7" max="7" width="33.7109375" style="14" bestFit="1" customWidth="1"/>
    <col min="8" max="8" width="11.42578125" style="16"/>
    <col min="9" max="9" width="2.7109375" style="8" bestFit="1" customWidth="1"/>
    <col min="10" max="10" width="11.42578125" style="16"/>
    <col min="11" max="11" width="2.7109375" style="4" bestFit="1" customWidth="1"/>
    <col min="12" max="12" width="11.42578125" style="16"/>
    <col min="13" max="16384" width="11.42578125" style="14"/>
  </cols>
  <sheetData>
    <row r="1" spans="1:12">
      <c r="A1" s="32" t="s">
        <v>389</v>
      </c>
      <c r="B1" s="32"/>
      <c r="C1" s="32"/>
      <c r="D1" s="32"/>
      <c r="E1" s="32"/>
      <c r="F1" s="32"/>
      <c r="G1" s="32"/>
      <c r="H1" s="32"/>
      <c r="I1" s="32"/>
      <c r="J1" s="32"/>
      <c r="K1" s="22"/>
    </row>
    <row r="2" spans="1:12" ht="22.5" customHeight="1">
      <c r="A2" s="32" t="s">
        <v>390</v>
      </c>
      <c r="B2" s="32"/>
      <c r="C2" s="32"/>
      <c r="D2" s="32"/>
      <c r="E2" s="32"/>
      <c r="F2" s="32"/>
      <c r="G2" s="32"/>
      <c r="H2" s="32"/>
      <c r="I2" s="32"/>
      <c r="J2" s="32"/>
      <c r="K2" s="22"/>
    </row>
    <row r="5" spans="1:12">
      <c r="A5" s="9" t="s">
        <v>330</v>
      </c>
    </row>
    <row r="7" spans="1:12">
      <c r="G7" s="14" t="s">
        <v>1</v>
      </c>
      <c r="L7" s="16">
        <v>396557.09</v>
      </c>
    </row>
    <row r="8" spans="1:12">
      <c r="A8" s="14" t="s">
        <v>579</v>
      </c>
      <c r="B8" s="15">
        <v>42675</v>
      </c>
      <c r="C8" s="14" t="s">
        <v>376</v>
      </c>
      <c r="D8" s="14">
        <v>28528</v>
      </c>
      <c r="E8" s="14" t="s">
        <v>4</v>
      </c>
      <c r="F8" s="14" t="s">
        <v>437</v>
      </c>
      <c r="G8" s="14" t="s">
        <v>344</v>
      </c>
      <c r="H8" s="16">
        <v>29600</v>
      </c>
      <c r="I8" s="8">
        <v>1</v>
      </c>
      <c r="L8" s="16">
        <f>+L7+H8-J8</f>
        <v>426157.09</v>
      </c>
    </row>
    <row r="9" spans="1:12">
      <c r="A9" s="14" t="s">
        <v>580</v>
      </c>
      <c r="B9" s="15">
        <v>42675</v>
      </c>
      <c r="C9" s="14" t="s">
        <v>581</v>
      </c>
      <c r="D9" s="14">
        <v>1091</v>
      </c>
      <c r="E9" s="14" t="s">
        <v>9</v>
      </c>
      <c r="F9" s="14" t="s">
        <v>37</v>
      </c>
      <c r="G9" s="14" t="s">
        <v>11</v>
      </c>
      <c r="J9" s="16">
        <v>390000</v>
      </c>
      <c r="K9" s="4">
        <v>1</v>
      </c>
      <c r="L9" s="16">
        <f t="shared" ref="L9:L42" si="0">+L8+H9-J9</f>
        <v>36157.090000000026</v>
      </c>
    </row>
    <row r="10" spans="1:12">
      <c r="A10" s="14" t="s">
        <v>582</v>
      </c>
      <c r="B10" s="15">
        <v>42677</v>
      </c>
      <c r="C10" s="14" t="s">
        <v>418</v>
      </c>
      <c r="D10" s="14">
        <v>28546</v>
      </c>
      <c r="E10" s="14" t="s">
        <v>4</v>
      </c>
      <c r="F10" s="14" t="s">
        <v>437</v>
      </c>
      <c r="G10" s="14" t="s">
        <v>583</v>
      </c>
      <c r="H10" s="16">
        <v>369800</v>
      </c>
      <c r="I10" s="8">
        <v>2</v>
      </c>
      <c r="L10" s="16">
        <f t="shared" si="0"/>
        <v>405957.09</v>
      </c>
    </row>
    <row r="11" spans="1:12">
      <c r="A11" s="14" t="s">
        <v>584</v>
      </c>
      <c r="B11" s="15">
        <v>42677</v>
      </c>
      <c r="C11" s="14" t="s">
        <v>585</v>
      </c>
      <c r="D11" s="14">
        <v>1093</v>
      </c>
      <c r="E11" s="14" t="s">
        <v>9</v>
      </c>
      <c r="F11" s="14" t="s">
        <v>37</v>
      </c>
      <c r="G11" s="14" t="s">
        <v>11</v>
      </c>
      <c r="J11" s="16">
        <v>30000</v>
      </c>
      <c r="K11" s="4">
        <v>2</v>
      </c>
      <c r="L11" s="16">
        <f t="shared" si="0"/>
        <v>375957.09</v>
      </c>
    </row>
    <row r="12" spans="1:12">
      <c r="A12" s="14" t="s">
        <v>586</v>
      </c>
      <c r="B12" s="15">
        <v>42678</v>
      </c>
      <c r="C12" s="14" t="s">
        <v>587</v>
      </c>
      <c r="D12" s="14">
        <v>1094</v>
      </c>
      <c r="E12" s="14" t="s">
        <v>9</v>
      </c>
      <c r="F12" s="14" t="s">
        <v>37</v>
      </c>
      <c r="G12" s="14" t="s">
        <v>11</v>
      </c>
      <c r="J12" s="16">
        <v>369000</v>
      </c>
      <c r="K12" s="4">
        <v>3</v>
      </c>
      <c r="L12" s="16">
        <f t="shared" si="0"/>
        <v>6957.0900000000256</v>
      </c>
    </row>
    <row r="13" spans="1:12">
      <c r="A13" s="14" t="s">
        <v>588</v>
      </c>
      <c r="B13" s="15">
        <v>42684</v>
      </c>
      <c r="C13" s="14" t="s">
        <v>589</v>
      </c>
      <c r="D13" s="14">
        <v>1095</v>
      </c>
      <c r="E13" s="14" t="s">
        <v>9</v>
      </c>
      <c r="F13" s="14" t="s">
        <v>37</v>
      </c>
      <c r="G13" s="14" t="s">
        <v>11</v>
      </c>
      <c r="J13" s="16">
        <v>30000</v>
      </c>
      <c r="K13" s="4">
        <v>4</v>
      </c>
      <c r="L13" s="16">
        <f t="shared" si="0"/>
        <v>-23042.909999999974</v>
      </c>
    </row>
    <row r="14" spans="1:12">
      <c r="A14" s="14" t="s">
        <v>590</v>
      </c>
      <c r="B14" s="15">
        <v>42685</v>
      </c>
      <c r="C14" s="14" t="s">
        <v>376</v>
      </c>
      <c r="D14" s="14">
        <v>28637</v>
      </c>
      <c r="E14" s="14" t="s">
        <v>4</v>
      </c>
      <c r="F14" s="14" t="s">
        <v>437</v>
      </c>
      <c r="G14" s="14" t="s">
        <v>591</v>
      </c>
      <c r="H14" s="16">
        <v>48250</v>
      </c>
      <c r="I14" s="8">
        <v>3</v>
      </c>
      <c r="L14" s="16">
        <f t="shared" si="0"/>
        <v>25207.090000000026</v>
      </c>
    </row>
    <row r="15" spans="1:12">
      <c r="A15" s="14" t="s">
        <v>592</v>
      </c>
      <c r="B15" s="15">
        <v>42685</v>
      </c>
      <c r="C15" s="14" t="s">
        <v>376</v>
      </c>
      <c r="D15" s="14">
        <v>28642</v>
      </c>
      <c r="E15" s="14" t="s">
        <v>4</v>
      </c>
      <c r="F15" s="14" t="s">
        <v>437</v>
      </c>
      <c r="G15" s="14" t="s">
        <v>427</v>
      </c>
      <c r="H15" s="16">
        <v>20000</v>
      </c>
      <c r="I15" s="8">
        <v>4</v>
      </c>
      <c r="L15" s="16">
        <f t="shared" si="0"/>
        <v>45207.090000000026</v>
      </c>
    </row>
    <row r="16" spans="1:12">
      <c r="A16" s="14" t="s">
        <v>593</v>
      </c>
      <c r="B16" s="15">
        <v>42685</v>
      </c>
      <c r="C16" s="14" t="s">
        <v>373</v>
      </c>
      <c r="D16" s="14">
        <v>28644</v>
      </c>
      <c r="E16" s="14" t="s">
        <v>4</v>
      </c>
      <c r="F16" s="14" t="s">
        <v>437</v>
      </c>
      <c r="G16" s="14" t="s">
        <v>594</v>
      </c>
      <c r="H16" s="16">
        <v>29900</v>
      </c>
      <c r="I16" s="8">
        <v>5</v>
      </c>
      <c r="L16" s="16">
        <f t="shared" si="0"/>
        <v>75107.090000000026</v>
      </c>
    </row>
    <row r="17" spans="1:12">
      <c r="A17" s="14" t="s">
        <v>595</v>
      </c>
      <c r="B17" s="15">
        <v>42685</v>
      </c>
      <c r="C17" s="14" t="s">
        <v>376</v>
      </c>
      <c r="D17" s="14">
        <v>28650</v>
      </c>
      <c r="E17" s="14" t="s">
        <v>4</v>
      </c>
      <c r="F17" s="14" t="s">
        <v>343</v>
      </c>
      <c r="G17" s="14" t="s">
        <v>591</v>
      </c>
      <c r="H17" s="16">
        <v>48250</v>
      </c>
      <c r="I17" s="8">
        <v>6</v>
      </c>
      <c r="L17" s="16">
        <f t="shared" si="0"/>
        <v>123357.09000000003</v>
      </c>
    </row>
    <row r="18" spans="1:12">
      <c r="A18" s="14" t="s">
        <v>596</v>
      </c>
      <c r="B18" s="15">
        <v>42685</v>
      </c>
      <c r="C18" s="14" t="s">
        <v>597</v>
      </c>
      <c r="D18" s="14">
        <v>1096</v>
      </c>
      <c r="E18" s="14" t="s">
        <v>9</v>
      </c>
      <c r="F18" s="14" t="s">
        <v>37</v>
      </c>
      <c r="G18" s="14" t="s">
        <v>11</v>
      </c>
      <c r="J18" s="16">
        <v>51000</v>
      </c>
      <c r="K18" s="4">
        <v>5</v>
      </c>
      <c r="L18" s="16">
        <f t="shared" si="0"/>
        <v>72357.090000000026</v>
      </c>
    </row>
    <row r="19" spans="1:12">
      <c r="A19" s="14" t="s">
        <v>598</v>
      </c>
      <c r="B19" s="15">
        <v>42688</v>
      </c>
      <c r="C19" s="14" t="s">
        <v>418</v>
      </c>
      <c r="D19" s="14">
        <v>28677</v>
      </c>
      <c r="E19" s="14" t="s">
        <v>493</v>
      </c>
      <c r="F19" s="14" t="s">
        <v>437</v>
      </c>
      <c r="G19" s="14" t="s">
        <v>599</v>
      </c>
      <c r="H19" s="16">
        <v>1025</v>
      </c>
      <c r="I19" s="8">
        <v>7</v>
      </c>
      <c r="L19" s="16">
        <f t="shared" si="0"/>
        <v>73382.090000000026</v>
      </c>
    </row>
    <row r="20" spans="1:12">
      <c r="A20" s="14" t="s">
        <v>600</v>
      </c>
      <c r="B20" s="15">
        <v>42688</v>
      </c>
      <c r="C20" s="14" t="s">
        <v>418</v>
      </c>
      <c r="D20" s="14">
        <v>28684</v>
      </c>
      <c r="E20" s="14" t="s">
        <v>4</v>
      </c>
      <c r="F20" s="14" t="s">
        <v>437</v>
      </c>
      <c r="G20" s="14" t="s">
        <v>361</v>
      </c>
      <c r="H20" s="16">
        <v>12364.86</v>
      </c>
      <c r="I20" s="8">
        <v>8</v>
      </c>
      <c r="L20" s="16">
        <f t="shared" si="0"/>
        <v>85746.950000000026</v>
      </c>
    </row>
    <row r="21" spans="1:12">
      <c r="A21" s="14" t="s">
        <v>601</v>
      </c>
      <c r="B21" s="15">
        <v>42689</v>
      </c>
      <c r="C21" s="14" t="s">
        <v>373</v>
      </c>
      <c r="D21" s="14">
        <v>28698</v>
      </c>
      <c r="E21" s="14" t="s">
        <v>4</v>
      </c>
      <c r="F21" s="14" t="s">
        <v>437</v>
      </c>
      <c r="G21" s="14" t="s">
        <v>594</v>
      </c>
      <c r="H21" s="16">
        <v>200000</v>
      </c>
      <c r="I21" s="8">
        <v>9</v>
      </c>
      <c r="L21" s="16">
        <f t="shared" si="0"/>
        <v>285746.95</v>
      </c>
    </row>
    <row r="22" spans="1:12">
      <c r="A22" s="14" t="s">
        <v>602</v>
      </c>
      <c r="B22" s="15">
        <v>42689</v>
      </c>
      <c r="C22" s="14" t="s">
        <v>376</v>
      </c>
      <c r="D22" s="14">
        <v>28702</v>
      </c>
      <c r="E22" s="14" t="s">
        <v>4</v>
      </c>
      <c r="F22" s="14" t="s">
        <v>437</v>
      </c>
      <c r="G22" s="14" t="s">
        <v>603</v>
      </c>
      <c r="H22" s="16">
        <v>25080</v>
      </c>
      <c r="I22" s="8">
        <v>10</v>
      </c>
      <c r="L22" s="16">
        <f t="shared" si="0"/>
        <v>310826.95</v>
      </c>
    </row>
    <row r="23" spans="1:12">
      <c r="A23" s="14" t="s">
        <v>604</v>
      </c>
      <c r="B23" s="15">
        <v>42689</v>
      </c>
      <c r="C23" s="14" t="s">
        <v>605</v>
      </c>
      <c r="D23" s="14">
        <v>1097</v>
      </c>
      <c r="E23" s="14" t="s">
        <v>9</v>
      </c>
      <c r="F23" s="14" t="s">
        <v>37</v>
      </c>
      <c r="G23" s="14" t="s">
        <v>11</v>
      </c>
      <c r="J23" s="16">
        <v>79000</v>
      </c>
      <c r="K23" s="4">
        <v>6</v>
      </c>
      <c r="L23" s="16">
        <f t="shared" si="0"/>
        <v>231826.95</v>
      </c>
    </row>
    <row r="24" spans="1:12">
      <c r="A24" s="14" t="s">
        <v>606</v>
      </c>
      <c r="B24" s="15">
        <v>42690</v>
      </c>
      <c r="C24" s="14" t="s">
        <v>376</v>
      </c>
      <c r="D24" s="14">
        <v>28712</v>
      </c>
      <c r="E24" s="14" t="s">
        <v>4</v>
      </c>
      <c r="F24" s="14" t="s">
        <v>343</v>
      </c>
      <c r="G24" s="14" t="s">
        <v>65</v>
      </c>
      <c r="H24" s="16">
        <v>5125</v>
      </c>
      <c r="I24" s="8">
        <v>11</v>
      </c>
      <c r="L24" s="16">
        <f t="shared" si="0"/>
        <v>236951.95</v>
      </c>
    </row>
    <row r="25" spans="1:12">
      <c r="A25" s="14" t="s">
        <v>607</v>
      </c>
      <c r="B25" s="15">
        <v>42690</v>
      </c>
      <c r="C25" s="14" t="s">
        <v>418</v>
      </c>
      <c r="D25" s="14">
        <v>28724</v>
      </c>
      <c r="E25" s="14" t="s">
        <v>4</v>
      </c>
      <c r="F25" s="14" t="s">
        <v>437</v>
      </c>
      <c r="G25" s="14" t="s">
        <v>523</v>
      </c>
      <c r="H25" s="16">
        <v>11800</v>
      </c>
      <c r="I25" s="8">
        <v>12</v>
      </c>
      <c r="L25" s="16">
        <f t="shared" si="0"/>
        <v>248751.95</v>
      </c>
    </row>
    <row r="26" spans="1:12">
      <c r="A26" s="14" t="s">
        <v>608</v>
      </c>
      <c r="B26" s="15">
        <v>42690</v>
      </c>
      <c r="C26" s="14" t="s">
        <v>609</v>
      </c>
      <c r="D26" s="14">
        <v>1098</v>
      </c>
      <c r="E26" s="14" t="s">
        <v>9</v>
      </c>
      <c r="F26" s="14" t="s">
        <v>37</v>
      </c>
      <c r="G26" s="14" t="s">
        <v>11</v>
      </c>
      <c r="J26" s="16">
        <v>230000</v>
      </c>
      <c r="K26" s="4">
        <v>7</v>
      </c>
      <c r="L26" s="16">
        <f t="shared" si="0"/>
        <v>18751.950000000012</v>
      </c>
    </row>
    <row r="27" spans="1:12">
      <c r="A27" s="14" t="s">
        <v>610</v>
      </c>
      <c r="B27" s="15">
        <v>42692</v>
      </c>
      <c r="C27" s="14" t="s">
        <v>376</v>
      </c>
      <c r="D27" s="14">
        <v>28751</v>
      </c>
      <c r="E27" s="14" t="s">
        <v>4</v>
      </c>
      <c r="F27" s="14" t="s">
        <v>343</v>
      </c>
      <c r="G27" s="14" t="s">
        <v>611</v>
      </c>
      <c r="H27" s="16">
        <v>15000</v>
      </c>
      <c r="I27" s="8">
        <v>13</v>
      </c>
      <c r="L27" s="16">
        <f t="shared" si="0"/>
        <v>33751.950000000012</v>
      </c>
    </row>
    <row r="28" spans="1:12">
      <c r="A28" s="14" t="s">
        <v>612</v>
      </c>
      <c r="B28" s="15">
        <v>42692</v>
      </c>
      <c r="C28" s="14" t="s">
        <v>418</v>
      </c>
      <c r="D28" s="14">
        <v>28757</v>
      </c>
      <c r="E28" s="14" t="s">
        <v>4</v>
      </c>
      <c r="F28" s="14" t="s">
        <v>437</v>
      </c>
      <c r="G28" s="14" t="s">
        <v>613</v>
      </c>
      <c r="H28" s="16">
        <v>267440</v>
      </c>
      <c r="I28" s="8">
        <v>14</v>
      </c>
      <c r="L28" s="16">
        <f t="shared" si="0"/>
        <v>301191.95</v>
      </c>
    </row>
    <row r="29" spans="1:12">
      <c r="A29" s="14" t="s">
        <v>614</v>
      </c>
      <c r="B29" s="15">
        <v>42696</v>
      </c>
      <c r="C29" s="14" t="s">
        <v>376</v>
      </c>
      <c r="D29" s="14">
        <v>28802</v>
      </c>
      <c r="E29" s="14" t="s">
        <v>4</v>
      </c>
      <c r="F29" s="14" t="s">
        <v>343</v>
      </c>
      <c r="G29" s="14" t="s">
        <v>615</v>
      </c>
      <c r="H29" s="16">
        <v>52860</v>
      </c>
      <c r="I29" s="8">
        <v>15</v>
      </c>
      <c r="L29" s="16">
        <f t="shared" si="0"/>
        <v>354051.95</v>
      </c>
    </row>
    <row r="30" spans="1:12">
      <c r="A30" s="14" t="s">
        <v>616</v>
      </c>
      <c r="B30" s="15">
        <v>42696</v>
      </c>
      <c r="C30" s="14" t="s">
        <v>376</v>
      </c>
      <c r="D30" s="14">
        <v>28809</v>
      </c>
      <c r="E30" s="14" t="s">
        <v>4</v>
      </c>
      <c r="F30" s="14" t="s">
        <v>343</v>
      </c>
      <c r="G30" s="14" t="s">
        <v>617</v>
      </c>
      <c r="H30" s="16">
        <v>85000</v>
      </c>
      <c r="I30" s="8">
        <v>16</v>
      </c>
      <c r="L30" s="16">
        <f t="shared" si="0"/>
        <v>439051.95</v>
      </c>
    </row>
    <row r="31" spans="1:12">
      <c r="A31" s="14" t="s">
        <v>618</v>
      </c>
      <c r="B31" s="15">
        <v>42697</v>
      </c>
      <c r="C31" s="14" t="s">
        <v>418</v>
      </c>
      <c r="D31" s="14">
        <v>28816</v>
      </c>
      <c r="E31" s="14" t="s">
        <v>4</v>
      </c>
      <c r="F31" s="14" t="s">
        <v>437</v>
      </c>
      <c r="G31" s="14" t="s">
        <v>619</v>
      </c>
      <c r="H31" s="16">
        <v>90000</v>
      </c>
      <c r="I31" s="8">
        <v>17</v>
      </c>
      <c r="L31" s="16">
        <f t="shared" si="0"/>
        <v>529051.94999999995</v>
      </c>
    </row>
    <row r="32" spans="1:12">
      <c r="A32" s="14" t="s">
        <v>620</v>
      </c>
      <c r="B32" s="15">
        <v>42697</v>
      </c>
      <c r="C32" s="14" t="s">
        <v>621</v>
      </c>
      <c r="D32" s="14">
        <v>1099</v>
      </c>
      <c r="E32" s="14" t="s">
        <v>9</v>
      </c>
      <c r="F32" s="14" t="s">
        <v>37</v>
      </c>
      <c r="G32" s="14" t="s">
        <v>11</v>
      </c>
      <c r="J32" s="16">
        <v>488000</v>
      </c>
      <c r="K32" s="4">
        <v>8</v>
      </c>
      <c r="L32" s="16">
        <f t="shared" si="0"/>
        <v>41051.949999999953</v>
      </c>
    </row>
    <row r="33" spans="1:13">
      <c r="A33" s="14" t="s">
        <v>622</v>
      </c>
      <c r="B33" s="15">
        <v>42702</v>
      </c>
      <c r="C33" s="14" t="s">
        <v>376</v>
      </c>
      <c r="D33" s="14">
        <v>28884</v>
      </c>
      <c r="E33" s="14" t="s">
        <v>4</v>
      </c>
      <c r="F33" s="14" t="s">
        <v>343</v>
      </c>
      <c r="G33" s="14" t="s">
        <v>611</v>
      </c>
      <c r="H33" s="16">
        <v>14000</v>
      </c>
      <c r="I33" s="8">
        <v>18</v>
      </c>
      <c r="L33" s="16">
        <f t="shared" si="0"/>
        <v>55051.949999999953</v>
      </c>
      <c r="M33" s="16"/>
    </row>
    <row r="34" spans="1:13">
      <c r="A34" s="14" t="s">
        <v>623</v>
      </c>
      <c r="B34" s="15">
        <v>42702</v>
      </c>
      <c r="C34" s="14" t="s">
        <v>376</v>
      </c>
      <c r="D34" s="14">
        <v>28894</v>
      </c>
      <c r="E34" s="14" t="s">
        <v>4</v>
      </c>
      <c r="F34" s="14" t="s">
        <v>437</v>
      </c>
      <c r="G34" s="14" t="s">
        <v>611</v>
      </c>
      <c r="H34" s="16">
        <v>20980</v>
      </c>
      <c r="I34" s="8">
        <v>19</v>
      </c>
      <c r="L34" s="16">
        <f t="shared" si="0"/>
        <v>76031.949999999953</v>
      </c>
      <c r="M34" s="16"/>
    </row>
    <row r="35" spans="1:13">
      <c r="A35" s="14" t="s">
        <v>224</v>
      </c>
      <c r="B35" s="15">
        <v>42702</v>
      </c>
      <c r="C35" s="14" t="s">
        <v>624</v>
      </c>
      <c r="D35" s="14">
        <v>1100</v>
      </c>
      <c r="E35" s="14" t="s">
        <v>9</v>
      </c>
      <c r="F35" s="14" t="s">
        <v>37</v>
      </c>
      <c r="G35" s="14" t="s">
        <v>11</v>
      </c>
      <c r="J35" s="16">
        <v>190000</v>
      </c>
      <c r="K35" s="4">
        <v>9</v>
      </c>
      <c r="L35" s="16">
        <f t="shared" si="0"/>
        <v>-113968.05000000005</v>
      </c>
      <c r="M35" s="16"/>
    </row>
    <row r="36" spans="1:13">
      <c r="A36" s="14" t="s">
        <v>625</v>
      </c>
      <c r="B36" s="15">
        <v>42703</v>
      </c>
      <c r="C36" s="14" t="s">
        <v>376</v>
      </c>
      <c r="D36" s="14">
        <v>28908</v>
      </c>
      <c r="E36" s="14" t="s">
        <v>4</v>
      </c>
      <c r="F36" s="14" t="s">
        <v>343</v>
      </c>
      <c r="G36" s="14" t="s">
        <v>626</v>
      </c>
      <c r="H36" s="16">
        <v>60150</v>
      </c>
      <c r="I36" s="8">
        <v>20</v>
      </c>
      <c r="L36" s="16">
        <f t="shared" si="0"/>
        <v>-53818.050000000047</v>
      </c>
      <c r="M36" s="16"/>
    </row>
    <row r="37" spans="1:13">
      <c r="A37" s="14" t="s">
        <v>627</v>
      </c>
      <c r="B37" s="15">
        <v>42704</v>
      </c>
      <c r="C37" s="14" t="s">
        <v>418</v>
      </c>
      <c r="D37" s="14">
        <v>28956</v>
      </c>
      <c r="E37" s="14" t="s">
        <v>4</v>
      </c>
      <c r="F37" s="14" t="s">
        <v>343</v>
      </c>
      <c r="G37" s="14" t="s">
        <v>628</v>
      </c>
      <c r="H37" s="16">
        <v>50000</v>
      </c>
      <c r="I37" s="8">
        <v>21</v>
      </c>
      <c r="L37" s="16">
        <f t="shared" si="0"/>
        <v>-3818.0500000000466</v>
      </c>
      <c r="M37" s="16"/>
    </row>
    <row r="38" spans="1:13">
      <c r="A38" s="14" t="s">
        <v>629</v>
      </c>
      <c r="B38" s="15">
        <v>42704</v>
      </c>
      <c r="C38" s="14" t="s">
        <v>232</v>
      </c>
      <c r="D38" s="14">
        <v>31020</v>
      </c>
      <c r="E38" s="14" t="s">
        <v>36</v>
      </c>
      <c r="F38" s="14" t="s">
        <v>37</v>
      </c>
      <c r="G38" s="14" t="s">
        <v>630</v>
      </c>
      <c r="J38" s="16">
        <v>146.16</v>
      </c>
      <c r="K38" s="4">
        <v>10</v>
      </c>
      <c r="L38" s="16">
        <f t="shared" si="0"/>
        <v>-3964.2100000000464</v>
      </c>
      <c r="M38" s="16"/>
    </row>
    <row r="39" spans="1:13">
      <c r="A39" s="14" t="s">
        <v>629</v>
      </c>
      <c r="B39" s="15">
        <v>42704</v>
      </c>
      <c r="C39" s="14" t="s">
        <v>232</v>
      </c>
      <c r="D39" s="14">
        <v>31020</v>
      </c>
      <c r="E39" s="14" t="s">
        <v>36</v>
      </c>
      <c r="F39" s="14" t="s">
        <v>37</v>
      </c>
      <c r="G39" s="14" t="s">
        <v>183</v>
      </c>
      <c r="H39" s="16">
        <v>41.92</v>
      </c>
      <c r="I39" s="8">
        <v>22</v>
      </c>
      <c r="L39" s="16">
        <f t="shared" si="0"/>
        <v>-3922.2900000000463</v>
      </c>
      <c r="M39" s="16"/>
    </row>
    <row r="40" spans="1:13">
      <c r="A40" s="14" t="s">
        <v>629</v>
      </c>
      <c r="B40" s="15">
        <v>42704</v>
      </c>
      <c r="C40" s="14" t="s">
        <v>232</v>
      </c>
      <c r="D40" s="14">
        <v>31020</v>
      </c>
      <c r="E40" s="14" t="s">
        <v>36</v>
      </c>
      <c r="F40" s="14" t="s">
        <v>37</v>
      </c>
      <c r="G40" s="14" t="s">
        <v>631</v>
      </c>
      <c r="J40" s="16">
        <v>41.92</v>
      </c>
      <c r="K40" s="4">
        <v>11</v>
      </c>
      <c r="L40" s="16">
        <f t="shared" si="0"/>
        <v>-3964.2100000000464</v>
      </c>
      <c r="M40" s="16"/>
    </row>
    <row r="41" spans="1:13">
      <c r="A41" s="14" t="s">
        <v>632</v>
      </c>
      <c r="B41" s="15">
        <v>42704</v>
      </c>
      <c r="C41" s="14" t="s">
        <v>633</v>
      </c>
      <c r="D41" s="14">
        <v>1101</v>
      </c>
      <c r="E41" s="14" t="s">
        <v>9</v>
      </c>
      <c r="F41" s="14" t="s">
        <v>37</v>
      </c>
      <c r="G41" s="14" t="s">
        <v>11</v>
      </c>
      <c r="J41" s="16">
        <v>82000</v>
      </c>
      <c r="L41" s="16">
        <f t="shared" si="0"/>
        <v>-85964.21000000005</v>
      </c>
      <c r="M41" s="16"/>
    </row>
    <row r="42" spans="1:13">
      <c r="A42" s="14" t="s">
        <v>634</v>
      </c>
      <c r="B42" s="15">
        <v>42702</v>
      </c>
      <c r="C42" s="14" t="s">
        <v>376</v>
      </c>
      <c r="D42" s="14" t="s">
        <v>399</v>
      </c>
      <c r="E42" s="14" t="s">
        <v>437</v>
      </c>
      <c r="F42" s="14" t="s">
        <v>635</v>
      </c>
      <c r="H42" s="16">
        <v>100000</v>
      </c>
      <c r="L42" s="16">
        <f t="shared" si="0"/>
        <v>14035.78999999995</v>
      </c>
      <c r="M42" s="16"/>
    </row>
    <row r="43" spans="1:13">
      <c r="M43" s="16"/>
    </row>
    <row r="44" spans="1:13">
      <c r="M44" s="16"/>
    </row>
  </sheetData>
  <mergeCells count="2">
    <mergeCell ref="A1:J1"/>
    <mergeCell ref="A2:J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61"/>
  <sheetViews>
    <sheetView topLeftCell="A43" workbookViewId="0">
      <selection sqref="A1:J1"/>
    </sheetView>
  </sheetViews>
  <sheetFormatPr baseColWidth="10" defaultRowHeight="11.25"/>
  <cols>
    <col min="1" max="1" width="7.28515625" style="14" customWidth="1"/>
    <col min="2" max="2" width="8.7109375" style="14" bestFit="1" customWidth="1"/>
    <col min="3" max="3" width="10" style="14" bestFit="1" customWidth="1"/>
    <col min="4" max="4" width="5.28515625" style="14" bestFit="1" customWidth="1"/>
    <col min="5" max="5" width="19.140625" style="14" bestFit="1" customWidth="1"/>
    <col min="6" max="6" width="8" style="14" bestFit="1" customWidth="1"/>
    <col min="7" max="7" width="33.7109375" style="14" bestFit="1" customWidth="1"/>
    <col min="8" max="8" width="11.140625" style="16" bestFit="1" customWidth="1"/>
    <col min="9" max="9" width="2.7109375" style="7" bestFit="1" customWidth="1"/>
    <col min="10" max="10" width="11.140625" style="16" bestFit="1" customWidth="1"/>
    <col min="11" max="11" width="1.85546875" style="6" bestFit="1" customWidth="1"/>
    <col min="12" max="12" width="11.140625" style="16" bestFit="1" customWidth="1"/>
    <col min="13" max="16384" width="11.42578125" style="14"/>
  </cols>
  <sheetData>
    <row r="1" spans="1:12">
      <c r="A1" s="32" t="s">
        <v>389</v>
      </c>
      <c r="B1" s="32"/>
      <c r="C1" s="32"/>
      <c r="D1" s="32"/>
      <c r="E1" s="32"/>
      <c r="F1" s="32"/>
      <c r="G1" s="32"/>
      <c r="H1" s="32"/>
      <c r="I1" s="32"/>
      <c r="J1" s="32"/>
    </row>
    <row r="2" spans="1:12" ht="30" customHeight="1">
      <c r="A2" s="32" t="s">
        <v>390</v>
      </c>
      <c r="B2" s="32"/>
      <c r="C2" s="32"/>
      <c r="D2" s="32"/>
      <c r="E2" s="32"/>
      <c r="F2" s="32"/>
      <c r="G2" s="32"/>
      <c r="H2" s="32"/>
      <c r="I2" s="32"/>
      <c r="J2" s="32"/>
    </row>
    <row r="5" spans="1:12">
      <c r="A5" s="9" t="s">
        <v>330</v>
      </c>
    </row>
    <row r="7" spans="1:12">
      <c r="G7" s="14" t="s">
        <v>1</v>
      </c>
      <c r="L7" s="16">
        <v>14035.79</v>
      </c>
    </row>
    <row r="8" spans="1:12">
      <c r="A8" s="14" t="s">
        <v>580</v>
      </c>
      <c r="B8" s="15">
        <v>42705</v>
      </c>
      <c r="C8" s="14" t="s">
        <v>636</v>
      </c>
      <c r="D8" s="14">
        <v>1027</v>
      </c>
      <c r="E8" s="14" t="s">
        <v>9</v>
      </c>
      <c r="F8" s="14" t="s">
        <v>37</v>
      </c>
      <c r="G8" s="14" t="s">
        <v>637</v>
      </c>
      <c r="J8" s="16">
        <v>0</v>
      </c>
      <c r="L8" s="16">
        <f>+L7+H8-J8</f>
        <v>14035.79</v>
      </c>
    </row>
    <row r="9" spans="1:12">
      <c r="A9" s="14" t="s">
        <v>638</v>
      </c>
      <c r="B9" s="15">
        <v>42706</v>
      </c>
      <c r="C9" s="14" t="s">
        <v>418</v>
      </c>
      <c r="D9" s="14">
        <v>28984</v>
      </c>
      <c r="E9" s="14" t="s">
        <v>4</v>
      </c>
      <c r="F9" s="14" t="s">
        <v>437</v>
      </c>
      <c r="G9" s="14" t="s">
        <v>103</v>
      </c>
      <c r="H9" s="16">
        <v>1025</v>
      </c>
      <c r="I9" s="7">
        <v>1</v>
      </c>
      <c r="L9" s="16">
        <f t="shared" ref="L9:L61" si="0">+L8+H9-J9</f>
        <v>15060.79</v>
      </c>
    </row>
    <row r="10" spans="1:12">
      <c r="A10" s="14" t="s">
        <v>639</v>
      </c>
      <c r="B10" s="15">
        <v>42709</v>
      </c>
      <c r="C10" s="14" t="s">
        <v>376</v>
      </c>
      <c r="D10" s="14">
        <v>29007</v>
      </c>
      <c r="E10" s="14" t="s">
        <v>4</v>
      </c>
      <c r="F10" s="14" t="s">
        <v>343</v>
      </c>
      <c r="G10" s="14" t="s">
        <v>640</v>
      </c>
      <c r="H10" s="16">
        <v>172500</v>
      </c>
      <c r="I10" s="7">
        <v>2</v>
      </c>
      <c r="L10" s="16">
        <f t="shared" si="0"/>
        <v>187560.79</v>
      </c>
    </row>
    <row r="11" spans="1:12">
      <c r="A11" s="14" t="s">
        <v>524</v>
      </c>
      <c r="B11" s="15">
        <v>42709</v>
      </c>
      <c r="C11" s="14" t="s">
        <v>418</v>
      </c>
      <c r="D11" s="14">
        <v>29010</v>
      </c>
      <c r="E11" s="14" t="s">
        <v>4</v>
      </c>
      <c r="F11" s="14" t="s">
        <v>343</v>
      </c>
      <c r="G11" s="14" t="s">
        <v>641</v>
      </c>
      <c r="H11" s="16">
        <v>161680</v>
      </c>
      <c r="I11" s="7">
        <v>3</v>
      </c>
      <c r="L11" s="16">
        <f t="shared" si="0"/>
        <v>349240.79000000004</v>
      </c>
    </row>
    <row r="12" spans="1:12">
      <c r="A12" s="14" t="s">
        <v>642</v>
      </c>
      <c r="B12" s="15">
        <v>42709</v>
      </c>
      <c r="C12" s="14" t="s">
        <v>643</v>
      </c>
      <c r="D12" s="14">
        <v>1102</v>
      </c>
      <c r="E12" s="14" t="s">
        <v>9</v>
      </c>
      <c r="F12" s="14" t="s">
        <v>37</v>
      </c>
      <c r="G12" s="14" t="s">
        <v>11</v>
      </c>
      <c r="J12" s="16">
        <v>90000</v>
      </c>
      <c r="K12" s="6">
        <v>1</v>
      </c>
      <c r="L12" s="16">
        <f t="shared" si="0"/>
        <v>259240.79000000004</v>
      </c>
    </row>
    <row r="13" spans="1:12">
      <c r="A13" s="14" t="s">
        <v>644</v>
      </c>
      <c r="B13" s="15">
        <v>42710</v>
      </c>
      <c r="C13" s="14" t="s">
        <v>376</v>
      </c>
      <c r="D13" s="14">
        <v>29014</v>
      </c>
      <c r="E13" s="14" t="s">
        <v>4</v>
      </c>
      <c r="F13" s="14" t="s">
        <v>437</v>
      </c>
      <c r="G13" s="14" t="s">
        <v>645</v>
      </c>
      <c r="H13" s="16">
        <v>270000</v>
      </c>
      <c r="I13" s="7">
        <v>4</v>
      </c>
      <c r="L13" s="16">
        <f t="shared" si="0"/>
        <v>529240.79</v>
      </c>
    </row>
    <row r="14" spans="1:12">
      <c r="A14" s="14" t="s">
        <v>646</v>
      </c>
      <c r="B14" s="15">
        <v>42710</v>
      </c>
      <c r="C14" s="14" t="s">
        <v>376</v>
      </c>
      <c r="D14" s="14">
        <v>29025</v>
      </c>
      <c r="E14" s="14" t="s">
        <v>4</v>
      </c>
      <c r="F14" s="14" t="s">
        <v>343</v>
      </c>
      <c r="G14" s="14" t="s">
        <v>647</v>
      </c>
      <c r="H14" s="16">
        <v>207400</v>
      </c>
      <c r="I14" s="7">
        <v>5</v>
      </c>
      <c r="L14" s="16">
        <f t="shared" si="0"/>
        <v>736640.79</v>
      </c>
    </row>
    <row r="15" spans="1:12">
      <c r="A15" s="14" t="s">
        <v>648</v>
      </c>
      <c r="B15" s="15">
        <v>42710</v>
      </c>
      <c r="C15" s="14" t="s">
        <v>376</v>
      </c>
      <c r="D15" s="14">
        <v>29028</v>
      </c>
      <c r="E15" s="14" t="s">
        <v>4</v>
      </c>
      <c r="F15" s="14" t="s">
        <v>343</v>
      </c>
      <c r="G15" s="14" t="s">
        <v>221</v>
      </c>
      <c r="H15" s="16">
        <v>1921</v>
      </c>
      <c r="I15" s="7">
        <v>6</v>
      </c>
      <c r="L15" s="16">
        <f t="shared" si="0"/>
        <v>738561.79</v>
      </c>
    </row>
    <row r="16" spans="1:12">
      <c r="A16" s="14" t="s">
        <v>649</v>
      </c>
      <c r="B16" s="15">
        <v>42710</v>
      </c>
      <c r="C16" s="14" t="s">
        <v>376</v>
      </c>
      <c r="D16" s="14">
        <v>29036</v>
      </c>
      <c r="E16" s="14" t="s">
        <v>4</v>
      </c>
      <c r="F16" s="14" t="s">
        <v>343</v>
      </c>
      <c r="G16" s="14" t="s">
        <v>650</v>
      </c>
      <c r="H16" s="16">
        <v>40000</v>
      </c>
      <c r="I16" s="7">
        <v>7</v>
      </c>
      <c r="L16" s="16">
        <f t="shared" si="0"/>
        <v>778561.79</v>
      </c>
    </row>
    <row r="17" spans="1:12">
      <c r="A17" s="14" t="s">
        <v>651</v>
      </c>
      <c r="B17" s="15">
        <v>42710</v>
      </c>
      <c r="C17" s="14" t="s">
        <v>652</v>
      </c>
      <c r="D17" s="14">
        <v>1103</v>
      </c>
      <c r="E17" s="14" t="s">
        <v>9</v>
      </c>
      <c r="F17" s="14" t="s">
        <v>37</v>
      </c>
      <c r="G17" s="14" t="s">
        <v>11</v>
      </c>
      <c r="J17" s="16">
        <v>785000</v>
      </c>
      <c r="K17" s="6">
        <v>2</v>
      </c>
      <c r="L17" s="16">
        <f t="shared" si="0"/>
        <v>-6438.2099999999627</v>
      </c>
    </row>
    <row r="18" spans="1:12">
      <c r="A18" s="14" t="s">
        <v>653</v>
      </c>
      <c r="B18" s="15">
        <v>42712</v>
      </c>
      <c r="C18" s="14" t="s">
        <v>376</v>
      </c>
      <c r="D18" s="14">
        <v>29069</v>
      </c>
      <c r="E18" s="14" t="s">
        <v>4</v>
      </c>
      <c r="F18" s="14" t="s">
        <v>343</v>
      </c>
      <c r="G18" s="14" t="s">
        <v>650</v>
      </c>
      <c r="H18" s="16">
        <v>99000</v>
      </c>
      <c r="I18" s="7">
        <v>8</v>
      </c>
      <c r="L18" s="16">
        <f t="shared" si="0"/>
        <v>92561.790000000037</v>
      </c>
    </row>
    <row r="19" spans="1:12">
      <c r="A19" s="14" t="s">
        <v>654</v>
      </c>
      <c r="B19" s="15">
        <v>42712</v>
      </c>
      <c r="C19" s="14" t="s">
        <v>376</v>
      </c>
      <c r="D19" s="14">
        <v>29071</v>
      </c>
      <c r="E19" s="14" t="s">
        <v>4</v>
      </c>
      <c r="F19" s="14" t="s">
        <v>343</v>
      </c>
      <c r="G19" s="14" t="s">
        <v>655</v>
      </c>
      <c r="H19" s="16">
        <v>99000</v>
      </c>
      <c r="I19" s="7">
        <v>9</v>
      </c>
      <c r="L19" s="16">
        <f t="shared" si="0"/>
        <v>191561.79000000004</v>
      </c>
    </row>
    <row r="20" spans="1:12">
      <c r="A20" s="14" t="s">
        <v>127</v>
      </c>
      <c r="B20" s="15">
        <v>42712</v>
      </c>
      <c r="C20" s="14" t="s">
        <v>376</v>
      </c>
      <c r="D20" s="14">
        <v>29073</v>
      </c>
      <c r="E20" s="14" t="s">
        <v>4</v>
      </c>
      <c r="F20" s="14" t="s">
        <v>343</v>
      </c>
      <c r="G20" s="14" t="s">
        <v>650</v>
      </c>
      <c r="H20" s="16">
        <v>66500</v>
      </c>
      <c r="I20" s="7">
        <v>10</v>
      </c>
      <c r="L20" s="16">
        <f t="shared" si="0"/>
        <v>258061.79000000004</v>
      </c>
    </row>
    <row r="21" spans="1:12">
      <c r="A21" s="14" t="s">
        <v>656</v>
      </c>
      <c r="B21" s="15">
        <v>42712</v>
      </c>
      <c r="C21" s="14" t="s">
        <v>418</v>
      </c>
      <c r="D21" s="14">
        <v>29079</v>
      </c>
      <c r="E21" s="14" t="s">
        <v>4</v>
      </c>
      <c r="F21" s="14" t="s">
        <v>343</v>
      </c>
      <c r="G21" s="14" t="s">
        <v>657</v>
      </c>
      <c r="H21" s="16">
        <v>50000</v>
      </c>
      <c r="I21" s="7">
        <v>11</v>
      </c>
      <c r="L21" s="16">
        <f t="shared" si="0"/>
        <v>308061.79000000004</v>
      </c>
    </row>
    <row r="22" spans="1:12">
      <c r="A22" s="14" t="s">
        <v>658</v>
      </c>
      <c r="B22" s="15">
        <v>42712</v>
      </c>
      <c r="C22" s="14" t="s">
        <v>659</v>
      </c>
      <c r="D22" s="14">
        <v>1104</v>
      </c>
      <c r="E22" s="14" t="s">
        <v>9</v>
      </c>
      <c r="F22" s="14" t="s">
        <v>37</v>
      </c>
      <c r="G22" s="14" t="s">
        <v>11</v>
      </c>
      <c r="J22" s="16">
        <v>166000</v>
      </c>
      <c r="K22" s="6">
        <v>3</v>
      </c>
      <c r="L22" s="16">
        <f t="shared" si="0"/>
        <v>142061.79000000004</v>
      </c>
    </row>
    <row r="23" spans="1:12">
      <c r="A23" s="14" t="s">
        <v>660</v>
      </c>
      <c r="B23" s="15">
        <v>42713</v>
      </c>
      <c r="C23" s="14" t="s">
        <v>418</v>
      </c>
      <c r="D23" s="14">
        <v>29095</v>
      </c>
      <c r="E23" s="14" t="s">
        <v>4</v>
      </c>
      <c r="F23" s="14" t="s">
        <v>343</v>
      </c>
      <c r="G23" s="14" t="s">
        <v>661</v>
      </c>
      <c r="H23" s="16">
        <v>20000</v>
      </c>
      <c r="I23" s="7">
        <v>12</v>
      </c>
      <c r="L23" s="16">
        <f t="shared" si="0"/>
        <v>162061.79000000004</v>
      </c>
    </row>
    <row r="24" spans="1:12">
      <c r="A24" s="14" t="s">
        <v>662</v>
      </c>
      <c r="B24" s="15">
        <v>42713</v>
      </c>
      <c r="C24" s="14" t="s">
        <v>418</v>
      </c>
      <c r="D24" s="14">
        <v>29101</v>
      </c>
      <c r="E24" s="14" t="s">
        <v>4</v>
      </c>
      <c r="F24" s="14" t="s">
        <v>343</v>
      </c>
      <c r="G24" s="14" t="s">
        <v>661</v>
      </c>
      <c r="H24" s="16">
        <v>130435</v>
      </c>
      <c r="I24" s="7">
        <v>13</v>
      </c>
      <c r="L24" s="16">
        <f t="shared" si="0"/>
        <v>292496.79000000004</v>
      </c>
    </row>
    <row r="25" spans="1:12">
      <c r="A25" s="14" t="s">
        <v>663</v>
      </c>
      <c r="B25" s="15">
        <v>42717</v>
      </c>
      <c r="C25" s="14" t="s">
        <v>376</v>
      </c>
      <c r="D25" s="14">
        <v>29119</v>
      </c>
      <c r="E25" s="14" t="s">
        <v>4</v>
      </c>
      <c r="F25" s="14" t="s">
        <v>343</v>
      </c>
      <c r="G25" s="14" t="s">
        <v>65</v>
      </c>
      <c r="H25" s="16">
        <v>1921</v>
      </c>
      <c r="I25" s="7" t="s">
        <v>121</v>
      </c>
      <c r="L25" s="16">
        <f t="shared" si="0"/>
        <v>294417.79000000004</v>
      </c>
    </row>
    <row r="26" spans="1:12">
      <c r="A26" s="14" t="s">
        <v>664</v>
      </c>
      <c r="B26" s="15">
        <v>42717</v>
      </c>
      <c r="C26" s="14" t="s">
        <v>418</v>
      </c>
      <c r="D26" s="14">
        <v>29129</v>
      </c>
      <c r="E26" s="14" t="s">
        <v>4</v>
      </c>
      <c r="F26" s="14" t="s">
        <v>343</v>
      </c>
      <c r="G26" s="14" t="s">
        <v>665</v>
      </c>
      <c r="H26" s="16">
        <v>4230</v>
      </c>
      <c r="I26" s="7">
        <v>14</v>
      </c>
      <c r="L26" s="16">
        <f t="shared" si="0"/>
        <v>298647.79000000004</v>
      </c>
    </row>
    <row r="27" spans="1:12">
      <c r="A27" s="14" t="s">
        <v>666</v>
      </c>
      <c r="B27" s="15">
        <v>42718</v>
      </c>
      <c r="C27" s="14" t="s">
        <v>667</v>
      </c>
      <c r="D27" s="14">
        <v>1105</v>
      </c>
      <c r="E27" s="14" t="s">
        <v>9</v>
      </c>
      <c r="F27" s="14" t="s">
        <v>37</v>
      </c>
      <c r="G27" s="14" t="s">
        <v>11</v>
      </c>
      <c r="J27" s="16">
        <v>364000</v>
      </c>
      <c r="K27" s="6">
        <v>4</v>
      </c>
      <c r="L27" s="16">
        <f t="shared" si="0"/>
        <v>-65352.209999999963</v>
      </c>
    </row>
    <row r="28" spans="1:12">
      <c r="A28" s="23" t="s">
        <v>18</v>
      </c>
      <c r="B28" s="24">
        <v>42720</v>
      </c>
      <c r="C28" s="23" t="s">
        <v>376</v>
      </c>
      <c r="D28" s="23">
        <v>29187</v>
      </c>
      <c r="E28" s="23" t="s">
        <v>4</v>
      </c>
      <c r="F28" s="23" t="s">
        <v>437</v>
      </c>
      <c r="G28" s="23" t="s">
        <v>668</v>
      </c>
      <c r="H28" s="13">
        <v>38735</v>
      </c>
      <c r="I28" s="25">
        <v>15</v>
      </c>
      <c r="J28" s="13"/>
      <c r="K28" s="26"/>
      <c r="L28" s="13">
        <f t="shared" si="0"/>
        <v>-26617.209999999963</v>
      </c>
    </row>
    <row r="29" spans="1:12">
      <c r="A29" s="14" t="s">
        <v>669</v>
      </c>
      <c r="B29" s="15">
        <v>42720</v>
      </c>
      <c r="C29" s="14" t="s">
        <v>418</v>
      </c>
      <c r="D29" s="14">
        <v>29190</v>
      </c>
      <c r="E29" s="14" t="s">
        <v>4</v>
      </c>
      <c r="F29" s="14" t="s">
        <v>437</v>
      </c>
      <c r="G29" s="14" t="s">
        <v>670</v>
      </c>
      <c r="H29" s="16">
        <v>4747.74</v>
      </c>
      <c r="I29" s="7">
        <v>16</v>
      </c>
      <c r="L29" s="16">
        <f t="shared" si="0"/>
        <v>-21869.469999999965</v>
      </c>
    </row>
    <row r="30" spans="1:12">
      <c r="A30" s="14" t="s">
        <v>671</v>
      </c>
      <c r="B30" s="15">
        <v>42720</v>
      </c>
      <c r="C30" s="14" t="s">
        <v>376</v>
      </c>
      <c r="D30" s="14">
        <v>29201</v>
      </c>
      <c r="E30" s="14" t="s">
        <v>4</v>
      </c>
      <c r="F30" s="14" t="s">
        <v>437</v>
      </c>
      <c r="G30" s="14" t="s">
        <v>672</v>
      </c>
      <c r="H30" s="16">
        <v>540000</v>
      </c>
      <c r="I30" s="7">
        <v>17</v>
      </c>
      <c r="L30" s="16">
        <f t="shared" si="0"/>
        <v>518130.53</v>
      </c>
    </row>
    <row r="31" spans="1:12">
      <c r="A31" s="14" t="s">
        <v>610</v>
      </c>
      <c r="B31" s="15">
        <v>42721</v>
      </c>
      <c r="C31" s="14" t="s">
        <v>418</v>
      </c>
      <c r="D31" s="14">
        <v>29212</v>
      </c>
      <c r="E31" s="14" t="s">
        <v>4</v>
      </c>
      <c r="F31" s="14" t="s">
        <v>437</v>
      </c>
      <c r="G31" s="14" t="s">
        <v>673</v>
      </c>
      <c r="H31" s="16">
        <v>1025</v>
      </c>
      <c r="I31" s="7">
        <v>18</v>
      </c>
      <c r="L31" s="16">
        <f t="shared" si="0"/>
        <v>519155.53</v>
      </c>
    </row>
    <row r="32" spans="1:12">
      <c r="A32" s="14" t="s">
        <v>674</v>
      </c>
      <c r="B32" s="15">
        <v>42723</v>
      </c>
      <c r="C32" s="14" t="s">
        <v>418</v>
      </c>
      <c r="D32" s="14">
        <v>29229</v>
      </c>
      <c r="E32" s="14" t="s">
        <v>4</v>
      </c>
      <c r="F32" s="14" t="s">
        <v>343</v>
      </c>
      <c r="G32" s="14" t="s">
        <v>675</v>
      </c>
      <c r="H32" s="16">
        <v>20000</v>
      </c>
      <c r="I32" s="7" t="s">
        <v>122</v>
      </c>
      <c r="L32" s="16">
        <f t="shared" si="0"/>
        <v>539155.53</v>
      </c>
    </row>
    <row r="33" spans="1:12">
      <c r="A33" s="14" t="s">
        <v>676</v>
      </c>
      <c r="B33" s="15">
        <v>42723</v>
      </c>
      <c r="C33" s="14" t="s">
        <v>418</v>
      </c>
      <c r="D33" s="14">
        <v>29230</v>
      </c>
      <c r="E33" s="14" t="s">
        <v>4</v>
      </c>
      <c r="F33" s="14" t="s">
        <v>343</v>
      </c>
      <c r="G33" s="14" t="s">
        <v>675</v>
      </c>
      <c r="H33" s="16">
        <v>20000</v>
      </c>
      <c r="I33" s="7" t="s">
        <v>727</v>
      </c>
      <c r="L33" s="16">
        <f t="shared" si="0"/>
        <v>559155.53</v>
      </c>
    </row>
    <row r="34" spans="1:12">
      <c r="A34" s="14" t="s">
        <v>156</v>
      </c>
      <c r="B34" s="15">
        <v>42723</v>
      </c>
      <c r="C34" s="14" t="s">
        <v>677</v>
      </c>
      <c r="D34" s="14">
        <v>1106</v>
      </c>
      <c r="E34" s="14" t="s">
        <v>9</v>
      </c>
      <c r="F34" s="14" t="s">
        <v>37</v>
      </c>
      <c r="G34" s="14" t="s">
        <v>11</v>
      </c>
      <c r="J34" s="16">
        <v>585000</v>
      </c>
      <c r="K34" s="6">
        <v>5</v>
      </c>
      <c r="L34" s="16">
        <f t="shared" si="0"/>
        <v>-25844.469999999972</v>
      </c>
    </row>
    <row r="35" spans="1:12">
      <c r="A35" s="14" t="s">
        <v>678</v>
      </c>
      <c r="B35" s="15">
        <v>42724</v>
      </c>
      <c r="C35" s="14" t="s">
        <v>418</v>
      </c>
      <c r="D35" s="14">
        <v>29237</v>
      </c>
      <c r="E35" s="14" t="s">
        <v>4</v>
      </c>
      <c r="F35" s="14" t="s">
        <v>437</v>
      </c>
      <c r="G35" s="14" t="s">
        <v>58</v>
      </c>
      <c r="H35" s="16">
        <v>4100</v>
      </c>
      <c r="I35" s="7">
        <v>19</v>
      </c>
      <c r="L35" s="16">
        <f t="shared" si="0"/>
        <v>-21744.469999999972</v>
      </c>
    </row>
    <row r="36" spans="1:12">
      <c r="A36" s="14" t="s">
        <v>679</v>
      </c>
      <c r="B36" s="15">
        <v>42724</v>
      </c>
      <c r="C36" s="14" t="s">
        <v>376</v>
      </c>
      <c r="D36" s="14">
        <v>29238</v>
      </c>
      <c r="E36" s="14" t="s">
        <v>4</v>
      </c>
      <c r="F36" s="14" t="s">
        <v>437</v>
      </c>
      <c r="G36" s="14" t="s">
        <v>680</v>
      </c>
      <c r="H36" s="16">
        <v>20000</v>
      </c>
      <c r="I36" s="7">
        <v>20</v>
      </c>
      <c r="L36" s="16">
        <f t="shared" si="0"/>
        <v>-1744.4699999999721</v>
      </c>
    </row>
    <row r="37" spans="1:12">
      <c r="A37" s="14" t="s">
        <v>681</v>
      </c>
      <c r="B37" s="15">
        <v>42724</v>
      </c>
      <c r="C37" s="14" t="s">
        <v>376</v>
      </c>
      <c r="D37" s="14">
        <v>29242</v>
      </c>
      <c r="E37" s="14" t="s">
        <v>4</v>
      </c>
      <c r="F37" s="14" t="s">
        <v>343</v>
      </c>
      <c r="G37" s="14" t="s">
        <v>682</v>
      </c>
      <c r="H37" s="16">
        <v>86000</v>
      </c>
      <c r="I37" s="7">
        <v>21</v>
      </c>
      <c r="L37" s="16">
        <f t="shared" si="0"/>
        <v>84255.530000000028</v>
      </c>
    </row>
    <row r="38" spans="1:12">
      <c r="A38" s="14" t="s">
        <v>683</v>
      </c>
      <c r="B38" s="15">
        <v>42724</v>
      </c>
      <c r="C38" s="14" t="s">
        <v>418</v>
      </c>
      <c r="D38" s="14">
        <v>29254</v>
      </c>
      <c r="E38" s="14" t="s">
        <v>4</v>
      </c>
      <c r="F38" s="14" t="s">
        <v>343</v>
      </c>
      <c r="G38" s="14" t="s">
        <v>103</v>
      </c>
      <c r="H38" s="16">
        <v>1025</v>
      </c>
      <c r="I38" s="7">
        <v>22</v>
      </c>
      <c r="L38" s="16">
        <f t="shared" si="0"/>
        <v>85280.530000000028</v>
      </c>
    </row>
    <row r="39" spans="1:12">
      <c r="A39" s="14" t="s">
        <v>684</v>
      </c>
      <c r="B39" s="15">
        <v>42724</v>
      </c>
      <c r="C39" s="14" t="s">
        <v>418</v>
      </c>
      <c r="D39" s="14">
        <v>29255</v>
      </c>
      <c r="E39" s="14" t="s">
        <v>4</v>
      </c>
      <c r="F39" s="14" t="s">
        <v>343</v>
      </c>
      <c r="G39" s="14" t="s">
        <v>685</v>
      </c>
      <c r="H39" s="16">
        <v>8595</v>
      </c>
      <c r="I39" s="7">
        <v>23</v>
      </c>
      <c r="L39" s="16">
        <f t="shared" si="0"/>
        <v>93875.530000000028</v>
      </c>
    </row>
    <row r="40" spans="1:12">
      <c r="A40" s="14" t="s">
        <v>686</v>
      </c>
      <c r="B40" s="15">
        <v>42725</v>
      </c>
      <c r="C40" s="14" t="s">
        <v>418</v>
      </c>
      <c r="D40" s="14">
        <v>29265</v>
      </c>
      <c r="E40" s="14" t="s">
        <v>4</v>
      </c>
      <c r="F40" s="14" t="s">
        <v>437</v>
      </c>
      <c r="G40" s="14" t="s">
        <v>687</v>
      </c>
      <c r="H40" s="16">
        <v>550700</v>
      </c>
      <c r="I40" s="7">
        <v>24</v>
      </c>
      <c r="L40" s="16">
        <f t="shared" si="0"/>
        <v>644575.53</v>
      </c>
    </row>
    <row r="41" spans="1:12">
      <c r="A41" s="14" t="s">
        <v>443</v>
      </c>
      <c r="B41" s="15">
        <v>42725</v>
      </c>
      <c r="C41" s="14" t="s">
        <v>376</v>
      </c>
      <c r="D41" s="14">
        <v>29272</v>
      </c>
      <c r="E41" s="14" t="s">
        <v>4</v>
      </c>
      <c r="F41" s="14" t="s">
        <v>343</v>
      </c>
      <c r="G41" s="14" t="s">
        <v>688</v>
      </c>
      <c r="H41" s="16">
        <v>30000</v>
      </c>
      <c r="I41" s="7">
        <v>25</v>
      </c>
      <c r="L41" s="16">
        <f t="shared" si="0"/>
        <v>674575.53</v>
      </c>
    </row>
    <row r="42" spans="1:12">
      <c r="A42" s="14" t="s">
        <v>689</v>
      </c>
      <c r="B42" s="15">
        <v>42726</v>
      </c>
      <c r="C42" s="14" t="s">
        <v>418</v>
      </c>
      <c r="D42" s="14">
        <v>29289</v>
      </c>
      <c r="E42" s="14" t="s">
        <v>4</v>
      </c>
      <c r="F42" s="14" t="s">
        <v>437</v>
      </c>
      <c r="G42" s="14" t="s">
        <v>567</v>
      </c>
      <c r="H42" s="16">
        <v>5000</v>
      </c>
      <c r="I42" s="7">
        <v>26</v>
      </c>
      <c r="L42" s="16">
        <f t="shared" si="0"/>
        <v>679575.53</v>
      </c>
    </row>
    <row r="43" spans="1:12">
      <c r="A43" s="14" t="s">
        <v>690</v>
      </c>
      <c r="B43" s="15">
        <v>42726</v>
      </c>
      <c r="C43" s="14" t="s">
        <v>376</v>
      </c>
      <c r="D43" s="14">
        <v>29297</v>
      </c>
      <c r="E43" s="14" t="s">
        <v>4</v>
      </c>
      <c r="F43" s="14" t="s">
        <v>343</v>
      </c>
      <c r="G43" s="14" t="s">
        <v>691</v>
      </c>
      <c r="H43" s="16">
        <v>170000</v>
      </c>
      <c r="I43" s="7">
        <v>27</v>
      </c>
      <c r="L43" s="16">
        <f t="shared" si="0"/>
        <v>849575.53</v>
      </c>
    </row>
    <row r="44" spans="1:12">
      <c r="A44" s="14" t="s">
        <v>692</v>
      </c>
      <c r="B44" s="15">
        <v>42727</v>
      </c>
      <c r="C44" s="14" t="s">
        <v>418</v>
      </c>
      <c r="D44" s="14">
        <v>29341</v>
      </c>
      <c r="E44" s="14" t="s">
        <v>4</v>
      </c>
      <c r="F44" s="14" t="s">
        <v>343</v>
      </c>
      <c r="G44" s="14" t="s">
        <v>567</v>
      </c>
      <c r="H44" s="16">
        <v>445100</v>
      </c>
      <c r="I44" s="7">
        <v>28</v>
      </c>
      <c r="L44" s="16">
        <f t="shared" si="0"/>
        <v>1294675.53</v>
      </c>
    </row>
    <row r="45" spans="1:12">
      <c r="A45" s="14" t="s">
        <v>693</v>
      </c>
      <c r="B45" s="15">
        <v>42727</v>
      </c>
      <c r="C45" s="14" t="s">
        <v>376</v>
      </c>
      <c r="D45" s="14">
        <v>29343</v>
      </c>
      <c r="E45" s="14" t="s">
        <v>4</v>
      </c>
      <c r="F45" s="14" t="s">
        <v>343</v>
      </c>
      <c r="G45" s="14" t="s">
        <v>694</v>
      </c>
      <c r="H45" s="16">
        <v>5000</v>
      </c>
      <c r="I45" s="7">
        <v>29</v>
      </c>
      <c r="L45" s="16">
        <f t="shared" si="0"/>
        <v>1299675.53</v>
      </c>
    </row>
    <row r="46" spans="1:12">
      <c r="A46" s="14" t="s">
        <v>695</v>
      </c>
      <c r="B46" s="15">
        <v>42727</v>
      </c>
      <c r="C46" s="14" t="s">
        <v>696</v>
      </c>
      <c r="D46" s="14">
        <v>1107</v>
      </c>
      <c r="E46" s="14" t="s">
        <v>9</v>
      </c>
      <c r="F46" s="14" t="s">
        <v>37</v>
      </c>
      <c r="G46" s="14" t="s">
        <v>11</v>
      </c>
      <c r="J46" s="16">
        <v>855000</v>
      </c>
      <c r="K46" s="6">
        <v>6</v>
      </c>
      <c r="L46" s="16">
        <f t="shared" si="0"/>
        <v>444675.53</v>
      </c>
    </row>
    <row r="47" spans="1:12">
      <c r="A47" s="14" t="s">
        <v>697</v>
      </c>
      <c r="B47" s="15">
        <v>42728</v>
      </c>
      <c r="C47" s="14" t="s">
        <v>418</v>
      </c>
      <c r="D47" s="14">
        <v>29351</v>
      </c>
      <c r="E47" s="14" t="s">
        <v>4</v>
      </c>
      <c r="F47" s="14" t="s">
        <v>343</v>
      </c>
      <c r="G47" s="14" t="s">
        <v>698</v>
      </c>
      <c r="H47" s="16">
        <v>26706.31</v>
      </c>
      <c r="I47" s="7">
        <v>30</v>
      </c>
      <c r="L47" s="16">
        <f t="shared" si="0"/>
        <v>471381.84</v>
      </c>
    </row>
    <row r="48" spans="1:12">
      <c r="A48" s="14" t="s">
        <v>699</v>
      </c>
      <c r="B48" s="15">
        <v>42731</v>
      </c>
      <c r="C48" s="14" t="s">
        <v>700</v>
      </c>
      <c r="D48" s="14">
        <v>1108</v>
      </c>
      <c r="E48" s="14" t="s">
        <v>9</v>
      </c>
      <c r="F48" s="14" t="s">
        <v>37</v>
      </c>
      <c r="G48" s="14" t="s">
        <v>11</v>
      </c>
      <c r="J48" s="16">
        <v>477000</v>
      </c>
      <c r="K48" s="6">
        <v>7</v>
      </c>
      <c r="L48" s="16">
        <f t="shared" si="0"/>
        <v>-5618.1599999999744</v>
      </c>
    </row>
    <row r="49" spans="1:12">
      <c r="A49" s="14" t="s">
        <v>701</v>
      </c>
      <c r="B49" s="15">
        <v>42732</v>
      </c>
      <c r="C49" s="14" t="s">
        <v>418</v>
      </c>
      <c r="D49" s="14">
        <v>29412</v>
      </c>
      <c r="E49" s="14" t="s">
        <v>4</v>
      </c>
      <c r="F49" s="14" t="s">
        <v>343</v>
      </c>
      <c r="G49" s="14" t="s">
        <v>103</v>
      </c>
      <c r="H49" s="16">
        <v>1020</v>
      </c>
      <c r="I49" s="7">
        <v>31</v>
      </c>
      <c r="L49" s="16">
        <f t="shared" si="0"/>
        <v>-4598.1599999999744</v>
      </c>
    </row>
    <row r="50" spans="1:12">
      <c r="A50" s="14" t="s">
        <v>702</v>
      </c>
      <c r="B50" s="15">
        <v>42732</v>
      </c>
      <c r="C50" s="14" t="s">
        <v>376</v>
      </c>
      <c r="D50" s="14">
        <v>29429</v>
      </c>
      <c r="E50" s="14" t="s">
        <v>4</v>
      </c>
      <c r="F50" s="14" t="s">
        <v>437</v>
      </c>
      <c r="G50" s="14" t="s">
        <v>703</v>
      </c>
      <c r="H50" s="16">
        <v>110100</v>
      </c>
      <c r="I50" s="7">
        <v>32</v>
      </c>
      <c r="L50" s="16">
        <f t="shared" si="0"/>
        <v>105501.84000000003</v>
      </c>
    </row>
    <row r="51" spans="1:12">
      <c r="A51" s="14" t="s">
        <v>704</v>
      </c>
      <c r="B51" s="15">
        <v>42732</v>
      </c>
      <c r="C51" s="14" t="s">
        <v>376</v>
      </c>
      <c r="D51" s="14">
        <v>29430</v>
      </c>
      <c r="E51" s="14" t="s">
        <v>4</v>
      </c>
      <c r="F51" s="14" t="s">
        <v>437</v>
      </c>
      <c r="G51" s="14" t="s">
        <v>705</v>
      </c>
      <c r="H51" s="16">
        <v>242600</v>
      </c>
      <c r="I51" s="7">
        <v>33</v>
      </c>
      <c r="L51" s="16">
        <f t="shared" si="0"/>
        <v>348101.84</v>
      </c>
    </row>
    <row r="52" spans="1:12">
      <c r="A52" s="14" t="s">
        <v>706</v>
      </c>
      <c r="B52" s="15">
        <v>42733</v>
      </c>
      <c r="C52" s="14" t="s">
        <v>376</v>
      </c>
      <c r="D52" s="14">
        <v>29446</v>
      </c>
      <c r="E52" s="14" t="s">
        <v>4</v>
      </c>
      <c r="F52" s="14" t="s">
        <v>343</v>
      </c>
      <c r="G52" s="14" t="s">
        <v>707</v>
      </c>
      <c r="H52" s="16">
        <v>12000</v>
      </c>
      <c r="I52" s="7">
        <v>34</v>
      </c>
      <c r="L52" s="16">
        <f t="shared" si="0"/>
        <v>360101.84</v>
      </c>
    </row>
    <row r="53" spans="1:12">
      <c r="A53" s="14" t="s">
        <v>708</v>
      </c>
      <c r="B53" s="15">
        <v>42733</v>
      </c>
      <c r="C53" s="14" t="s">
        <v>418</v>
      </c>
      <c r="D53" s="14">
        <v>29457</v>
      </c>
      <c r="E53" s="14" t="s">
        <v>4</v>
      </c>
      <c r="F53" s="14" t="s">
        <v>437</v>
      </c>
      <c r="G53" s="14" t="s">
        <v>709</v>
      </c>
      <c r="H53" s="16">
        <v>289300</v>
      </c>
      <c r="I53" s="7">
        <v>35</v>
      </c>
      <c r="L53" s="16">
        <f t="shared" si="0"/>
        <v>649401.84000000008</v>
      </c>
    </row>
    <row r="54" spans="1:12">
      <c r="A54" s="14" t="s">
        <v>710</v>
      </c>
      <c r="B54" s="15">
        <v>42734</v>
      </c>
      <c r="C54" s="14" t="s">
        <v>376</v>
      </c>
      <c r="D54" s="14">
        <v>29482</v>
      </c>
      <c r="E54" s="14" t="s">
        <v>4</v>
      </c>
      <c r="F54" s="14" t="s">
        <v>343</v>
      </c>
      <c r="G54" s="14" t="s">
        <v>711</v>
      </c>
      <c r="H54" s="16">
        <v>80000</v>
      </c>
      <c r="I54" s="7">
        <v>36</v>
      </c>
      <c r="L54" s="16">
        <f t="shared" si="0"/>
        <v>729401.84000000008</v>
      </c>
    </row>
    <row r="55" spans="1:12">
      <c r="A55" s="14" t="s">
        <v>712</v>
      </c>
      <c r="B55" s="15">
        <v>42734</v>
      </c>
      <c r="C55" s="14" t="s">
        <v>376</v>
      </c>
      <c r="D55" s="14">
        <v>29496</v>
      </c>
      <c r="E55" s="14" t="s">
        <v>4</v>
      </c>
      <c r="F55" s="14" t="s">
        <v>343</v>
      </c>
      <c r="G55" s="14" t="s">
        <v>713</v>
      </c>
      <c r="H55" s="16">
        <v>50000</v>
      </c>
      <c r="I55" s="7">
        <v>37</v>
      </c>
      <c r="L55" s="16">
        <f t="shared" si="0"/>
        <v>779401.84000000008</v>
      </c>
    </row>
    <row r="56" spans="1:12">
      <c r="A56" s="14" t="s">
        <v>714</v>
      </c>
      <c r="B56" s="15">
        <v>42734</v>
      </c>
      <c r="C56" s="14" t="s">
        <v>715</v>
      </c>
      <c r="D56" s="14">
        <v>1109</v>
      </c>
      <c r="E56" s="14" t="s">
        <v>9</v>
      </c>
      <c r="F56" s="14" t="s">
        <v>37</v>
      </c>
      <c r="G56" s="14" t="s">
        <v>11</v>
      </c>
      <c r="J56" s="16">
        <v>643000</v>
      </c>
      <c r="L56" s="16">
        <f t="shared" si="0"/>
        <v>136401.84000000008</v>
      </c>
    </row>
    <row r="57" spans="1:12">
      <c r="A57" s="14" t="s">
        <v>716</v>
      </c>
      <c r="B57" s="15">
        <v>42735</v>
      </c>
      <c r="C57" s="14" t="s">
        <v>13</v>
      </c>
      <c r="D57" s="14">
        <v>29505</v>
      </c>
      <c r="E57" s="14" t="s">
        <v>4</v>
      </c>
      <c r="F57" s="14" t="s">
        <v>5</v>
      </c>
      <c r="G57" s="14" t="s">
        <v>717</v>
      </c>
      <c r="H57" s="16">
        <v>17987.28</v>
      </c>
      <c r="I57" s="7">
        <v>38</v>
      </c>
      <c r="L57" s="16">
        <f t="shared" si="0"/>
        <v>154389.12000000008</v>
      </c>
    </row>
    <row r="58" spans="1:12">
      <c r="A58" s="14" t="s">
        <v>718</v>
      </c>
      <c r="B58" s="15">
        <v>42735</v>
      </c>
      <c r="C58" s="14" t="s">
        <v>719</v>
      </c>
      <c r="D58" s="14">
        <v>31385</v>
      </c>
      <c r="E58" s="14" t="s">
        <v>36</v>
      </c>
      <c r="F58" s="14" t="s">
        <v>37</v>
      </c>
      <c r="G58" s="14" t="s">
        <v>720</v>
      </c>
      <c r="J58" s="16">
        <v>129.91999999999999</v>
      </c>
      <c r="K58" s="6">
        <v>8</v>
      </c>
      <c r="L58" s="16">
        <f t="shared" si="0"/>
        <v>154259.20000000007</v>
      </c>
    </row>
    <row r="59" spans="1:12">
      <c r="A59" s="14" t="s">
        <v>721</v>
      </c>
      <c r="B59" s="15">
        <v>42735</v>
      </c>
      <c r="C59" s="14" t="s">
        <v>722</v>
      </c>
      <c r="D59" s="14">
        <v>31386</v>
      </c>
      <c r="E59" s="14" t="s">
        <v>36</v>
      </c>
      <c r="F59" s="14" t="s">
        <v>37</v>
      </c>
      <c r="G59" s="14" t="s">
        <v>723</v>
      </c>
      <c r="H59" s="16">
        <v>132.88999999999999</v>
      </c>
      <c r="I59" s="7">
        <v>39</v>
      </c>
      <c r="L59" s="16">
        <f t="shared" si="0"/>
        <v>154392.09000000008</v>
      </c>
    </row>
    <row r="60" spans="1:12">
      <c r="A60" s="14" t="s">
        <v>721</v>
      </c>
      <c r="B60" s="15">
        <v>42735</v>
      </c>
      <c r="C60" s="14" t="s">
        <v>722</v>
      </c>
      <c r="D60" s="14">
        <v>31386</v>
      </c>
      <c r="E60" s="14" t="s">
        <v>36</v>
      </c>
      <c r="F60" s="14" t="s">
        <v>37</v>
      </c>
      <c r="G60" s="14" t="s">
        <v>724</v>
      </c>
      <c r="J60" s="16">
        <v>132.88999999999999</v>
      </c>
      <c r="K60" s="6">
        <v>9</v>
      </c>
      <c r="L60" s="16">
        <f t="shared" si="0"/>
        <v>154259.20000000007</v>
      </c>
    </row>
    <row r="61" spans="1:12">
      <c r="A61" s="14" t="s">
        <v>725</v>
      </c>
      <c r="B61" s="15">
        <v>42735</v>
      </c>
      <c r="C61" s="14" t="s">
        <v>232</v>
      </c>
      <c r="D61" s="14">
        <v>26670</v>
      </c>
      <c r="E61" s="14" t="s">
        <v>235</v>
      </c>
      <c r="F61" s="14" t="s">
        <v>37</v>
      </c>
      <c r="G61" s="14" t="s">
        <v>726</v>
      </c>
      <c r="J61" s="16">
        <v>0</v>
      </c>
      <c r="L61" s="16">
        <f t="shared" si="0"/>
        <v>154259.20000000007</v>
      </c>
    </row>
  </sheetData>
  <autoFilter ref="A7:L61"/>
  <mergeCells count="2">
    <mergeCell ref="A1:J1"/>
    <mergeCell ref="A2:J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41"/>
  <sheetViews>
    <sheetView workbookViewId="0">
      <selection activeCell="R19" sqref="R19"/>
    </sheetView>
  </sheetViews>
  <sheetFormatPr baseColWidth="10" defaultRowHeight="11.25"/>
  <cols>
    <col min="1" max="1" width="11.42578125" style="14"/>
    <col min="2" max="2" width="2.7109375" style="14" bestFit="1" customWidth="1"/>
    <col min="3" max="3" width="11.42578125" style="14"/>
    <col min="4" max="4" width="2.7109375" style="14" bestFit="1" customWidth="1"/>
    <col min="5" max="5" width="11.42578125" style="16"/>
    <col min="6" max="7" width="11.42578125" style="14"/>
    <col min="8" max="8" width="1.85546875" style="14" bestFit="1" customWidth="1"/>
    <col min="9" max="9" width="11.42578125" style="14"/>
    <col min="10" max="10" width="2" style="14" bestFit="1" customWidth="1"/>
    <col min="11" max="11" width="4.42578125" style="16" bestFit="1" customWidth="1"/>
    <col min="12" max="13" width="11.42578125" style="14"/>
    <col min="14" max="14" width="2.140625" style="14" bestFit="1" customWidth="1"/>
    <col min="15" max="15" width="11.42578125" style="14"/>
    <col min="16" max="16" width="3.28515625" style="14" bestFit="1" customWidth="1"/>
    <col min="17" max="17" width="4.42578125" style="16" bestFit="1" customWidth="1"/>
    <col min="18" max="16384" width="11.42578125" style="14"/>
  </cols>
  <sheetData>
    <row r="1" spans="1:17">
      <c r="A1" s="16">
        <v>1025</v>
      </c>
      <c r="B1" s="7">
        <v>1</v>
      </c>
      <c r="C1" s="27">
        <v>1025</v>
      </c>
      <c r="D1" s="4">
        <v>1</v>
      </c>
      <c r="E1" s="16">
        <f>+C1-A1</f>
        <v>0</v>
      </c>
      <c r="G1" s="16">
        <v>90000</v>
      </c>
      <c r="H1" s="6">
        <v>1</v>
      </c>
      <c r="I1" s="27">
        <v>90000</v>
      </c>
      <c r="J1" s="8">
        <v>1</v>
      </c>
      <c r="K1" s="16">
        <f>+G1-I1</f>
        <v>0</v>
      </c>
      <c r="M1" s="16">
        <v>1921</v>
      </c>
      <c r="N1" s="7" t="s">
        <v>121</v>
      </c>
      <c r="O1" s="29">
        <v>1921</v>
      </c>
      <c r="P1" s="30" t="s">
        <v>121</v>
      </c>
      <c r="Q1" s="16">
        <f>+M1-O1</f>
        <v>0</v>
      </c>
    </row>
    <row r="2" spans="1:17">
      <c r="A2" s="16">
        <v>172500</v>
      </c>
      <c r="B2" s="7">
        <v>2</v>
      </c>
      <c r="C2" s="27">
        <v>172500</v>
      </c>
      <c r="D2" s="4">
        <v>2</v>
      </c>
      <c r="E2" s="16">
        <f t="shared" ref="E2:E4" si="0">+C2-A2</f>
        <v>0</v>
      </c>
      <c r="G2" s="16">
        <v>785000</v>
      </c>
      <c r="H2" s="6">
        <v>2</v>
      </c>
      <c r="I2" s="27">
        <v>785000</v>
      </c>
      <c r="J2" s="8">
        <v>2</v>
      </c>
      <c r="K2" s="16">
        <f t="shared" ref="K2:K7" si="1">+G2-I2</f>
        <v>0</v>
      </c>
      <c r="M2" s="16">
        <v>20000</v>
      </c>
      <c r="N2" s="7" t="s">
        <v>122</v>
      </c>
      <c r="O2" s="29">
        <v>20000</v>
      </c>
      <c r="P2" s="30" t="s">
        <v>122</v>
      </c>
      <c r="Q2" s="16">
        <f t="shared" ref="Q2:Q4" si="2">+M2-O2</f>
        <v>0</v>
      </c>
    </row>
    <row r="3" spans="1:17">
      <c r="A3" s="16">
        <v>161680</v>
      </c>
      <c r="B3" s="7">
        <v>3</v>
      </c>
      <c r="C3" s="27">
        <v>161680</v>
      </c>
      <c r="D3" s="4">
        <v>3</v>
      </c>
      <c r="E3" s="16">
        <f t="shared" si="0"/>
        <v>0</v>
      </c>
      <c r="G3" s="16">
        <v>166000</v>
      </c>
      <c r="H3" s="6">
        <v>3</v>
      </c>
      <c r="I3" s="27">
        <v>166000</v>
      </c>
      <c r="J3" s="8">
        <v>3</v>
      </c>
      <c r="K3" s="16">
        <f t="shared" si="1"/>
        <v>0</v>
      </c>
      <c r="M3" s="16">
        <v>20000</v>
      </c>
      <c r="N3" s="7" t="s">
        <v>727</v>
      </c>
      <c r="O3" s="29">
        <v>20000</v>
      </c>
      <c r="P3" s="30" t="s">
        <v>727</v>
      </c>
      <c r="Q3" s="16">
        <f t="shared" si="2"/>
        <v>0</v>
      </c>
    </row>
    <row r="4" spans="1:17">
      <c r="A4" s="16">
        <v>270000</v>
      </c>
      <c r="B4" s="7">
        <v>4</v>
      </c>
      <c r="C4" s="27">
        <v>270000</v>
      </c>
      <c r="D4" s="4">
        <v>4</v>
      </c>
      <c r="E4" s="16">
        <f t="shared" si="0"/>
        <v>0</v>
      </c>
      <c r="G4" s="16">
        <v>364000</v>
      </c>
      <c r="H4" s="6">
        <v>4</v>
      </c>
      <c r="I4" s="27">
        <v>364000</v>
      </c>
      <c r="J4" s="8">
        <v>4</v>
      </c>
      <c r="K4" s="16">
        <f t="shared" si="1"/>
        <v>0</v>
      </c>
      <c r="M4" s="27">
        <v>82000</v>
      </c>
      <c r="N4" s="8" t="s">
        <v>728</v>
      </c>
      <c r="O4" s="16">
        <v>82000</v>
      </c>
      <c r="P4" s="30" t="s">
        <v>728</v>
      </c>
      <c r="Q4" s="16">
        <f t="shared" si="2"/>
        <v>0</v>
      </c>
    </row>
    <row r="5" spans="1:17">
      <c r="C5" s="27">
        <v>140000</v>
      </c>
      <c r="D5" s="4">
        <v>5</v>
      </c>
      <c r="G5" s="16">
        <v>585000</v>
      </c>
      <c r="H5" s="6">
        <v>5</v>
      </c>
      <c r="I5" s="27">
        <v>585000</v>
      </c>
      <c r="J5" s="8">
        <v>5</v>
      </c>
      <c r="K5" s="16">
        <f t="shared" si="1"/>
        <v>0</v>
      </c>
    </row>
    <row r="6" spans="1:17">
      <c r="C6" s="27">
        <v>48900</v>
      </c>
      <c r="D6" s="4">
        <v>5</v>
      </c>
      <c r="G6" s="16">
        <v>855000</v>
      </c>
      <c r="H6" s="6">
        <v>6</v>
      </c>
      <c r="I6" s="27">
        <v>855000</v>
      </c>
      <c r="J6" s="8">
        <v>6</v>
      </c>
      <c r="K6" s="16">
        <f t="shared" si="1"/>
        <v>0</v>
      </c>
    </row>
    <row r="7" spans="1:17">
      <c r="A7" s="16">
        <v>207400</v>
      </c>
      <c r="B7" s="7">
        <v>5</v>
      </c>
      <c r="C7" s="27">
        <v>18500</v>
      </c>
      <c r="D7" s="4">
        <v>5</v>
      </c>
      <c r="E7" s="16">
        <f>+C7+C6+C5-A7</f>
        <v>0</v>
      </c>
      <c r="G7" s="16">
        <v>477000</v>
      </c>
      <c r="H7" s="6">
        <v>7</v>
      </c>
      <c r="I7" s="27">
        <v>477000</v>
      </c>
      <c r="J7" s="8">
        <v>7</v>
      </c>
      <c r="K7" s="16">
        <f t="shared" si="1"/>
        <v>0</v>
      </c>
    </row>
    <row r="8" spans="1:17">
      <c r="A8" s="16">
        <v>1921</v>
      </c>
      <c r="B8" s="7">
        <v>6</v>
      </c>
      <c r="C8" s="27">
        <v>1921</v>
      </c>
      <c r="D8" s="4">
        <v>6</v>
      </c>
      <c r="E8" s="16">
        <f>+C8-A8</f>
        <v>0</v>
      </c>
      <c r="G8" s="16">
        <v>129.91999999999999</v>
      </c>
      <c r="H8" s="6">
        <v>8</v>
      </c>
      <c r="I8" s="28">
        <v>112</v>
      </c>
      <c r="J8" s="8">
        <v>9</v>
      </c>
    </row>
    <row r="9" spans="1:17">
      <c r="A9" s="16">
        <v>40000</v>
      </c>
      <c r="B9" s="7">
        <v>7</v>
      </c>
      <c r="C9" s="27">
        <v>40000</v>
      </c>
      <c r="D9" s="4">
        <v>7</v>
      </c>
      <c r="E9" s="16">
        <f t="shared" ref="E9:E41" si="3">+C9-A9</f>
        <v>0</v>
      </c>
      <c r="I9" s="28">
        <v>17.920000000000002</v>
      </c>
      <c r="J9" s="8">
        <v>9</v>
      </c>
      <c r="K9" s="16">
        <f>+I9+I8-G8</f>
        <v>0</v>
      </c>
    </row>
    <row r="10" spans="1:17">
      <c r="A10" s="16">
        <v>99000</v>
      </c>
      <c r="B10" s="7">
        <v>8</v>
      </c>
      <c r="C10" s="27">
        <v>99000</v>
      </c>
      <c r="D10" s="4">
        <v>8</v>
      </c>
      <c r="E10" s="16">
        <f t="shared" si="3"/>
        <v>0</v>
      </c>
      <c r="G10" s="16">
        <v>132.88999999999999</v>
      </c>
      <c r="H10" s="6">
        <v>9</v>
      </c>
      <c r="I10" s="28">
        <v>132.88999999999999</v>
      </c>
      <c r="J10" s="8">
        <v>8</v>
      </c>
      <c r="K10" s="16">
        <f>+I10-G10</f>
        <v>0</v>
      </c>
    </row>
    <row r="11" spans="1:17">
      <c r="A11" s="16">
        <v>99000</v>
      </c>
      <c r="B11" s="7">
        <v>9</v>
      </c>
      <c r="C11" s="27">
        <v>99000</v>
      </c>
      <c r="D11" s="4">
        <v>9</v>
      </c>
      <c r="E11" s="16">
        <f t="shared" si="3"/>
        <v>0</v>
      </c>
    </row>
    <row r="12" spans="1:17">
      <c r="A12" s="16">
        <v>66500</v>
      </c>
      <c r="B12" s="7">
        <v>10</v>
      </c>
      <c r="C12" s="27">
        <v>66500</v>
      </c>
      <c r="D12" s="4">
        <v>10</v>
      </c>
      <c r="E12" s="16">
        <f t="shared" si="3"/>
        <v>0</v>
      </c>
    </row>
    <row r="13" spans="1:17">
      <c r="A13" s="16">
        <v>50000</v>
      </c>
      <c r="B13" s="7">
        <v>11</v>
      </c>
      <c r="C13" s="27">
        <v>50000</v>
      </c>
      <c r="D13" s="4">
        <v>11</v>
      </c>
      <c r="E13" s="16">
        <f t="shared" si="3"/>
        <v>0</v>
      </c>
    </row>
    <row r="14" spans="1:17">
      <c r="A14" s="16">
        <v>20000</v>
      </c>
      <c r="B14" s="7">
        <v>12</v>
      </c>
      <c r="C14" s="27">
        <v>20000</v>
      </c>
      <c r="D14" s="4">
        <v>12</v>
      </c>
      <c r="E14" s="16">
        <f t="shared" si="3"/>
        <v>0</v>
      </c>
    </row>
    <row r="15" spans="1:17">
      <c r="A15" s="16">
        <v>130435</v>
      </c>
      <c r="B15" s="7">
        <v>13</v>
      </c>
      <c r="C15" s="27">
        <v>130435</v>
      </c>
      <c r="D15" s="4">
        <v>13</v>
      </c>
      <c r="E15" s="16">
        <f t="shared" si="3"/>
        <v>0</v>
      </c>
    </row>
    <row r="16" spans="1:17">
      <c r="A16" s="16">
        <v>4230</v>
      </c>
      <c r="B16" s="7">
        <v>14</v>
      </c>
      <c r="C16" s="27">
        <v>4230</v>
      </c>
      <c r="D16" s="4">
        <v>14</v>
      </c>
      <c r="E16" s="16">
        <f t="shared" si="3"/>
        <v>0</v>
      </c>
    </row>
    <row r="17" spans="1:5">
      <c r="A17" s="13">
        <v>38735</v>
      </c>
      <c r="B17" s="25">
        <v>15</v>
      </c>
      <c r="C17" s="27">
        <v>38735</v>
      </c>
      <c r="D17" s="4">
        <v>15</v>
      </c>
      <c r="E17" s="16">
        <f t="shared" si="3"/>
        <v>0</v>
      </c>
    </row>
    <row r="18" spans="1:5">
      <c r="A18" s="16">
        <v>4747.74</v>
      </c>
      <c r="B18" s="7">
        <v>16</v>
      </c>
      <c r="C18" s="27">
        <v>4747.74</v>
      </c>
      <c r="D18" s="4">
        <v>16</v>
      </c>
      <c r="E18" s="16">
        <f t="shared" si="3"/>
        <v>0</v>
      </c>
    </row>
    <row r="19" spans="1:5">
      <c r="A19" s="16">
        <v>540000</v>
      </c>
      <c r="B19" s="7">
        <v>17</v>
      </c>
      <c r="C19" s="27">
        <v>540000</v>
      </c>
      <c r="D19" s="4">
        <v>17</v>
      </c>
      <c r="E19" s="16">
        <f t="shared" si="3"/>
        <v>0</v>
      </c>
    </row>
    <row r="20" spans="1:5">
      <c r="A20" s="16">
        <v>1025</v>
      </c>
      <c r="B20" s="7">
        <v>18</v>
      </c>
      <c r="C20" s="27">
        <v>1025</v>
      </c>
      <c r="D20" s="4">
        <v>18</v>
      </c>
      <c r="E20" s="16">
        <f t="shared" si="3"/>
        <v>0</v>
      </c>
    </row>
    <row r="21" spans="1:5">
      <c r="A21" s="16">
        <v>4100</v>
      </c>
      <c r="B21" s="7">
        <v>19</v>
      </c>
      <c r="C21" s="27">
        <v>4100</v>
      </c>
      <c r="D21" s="4">
        <v>19</v>
      </c>
      <c r="E21" s="16">
        <f t="shared" si="3"/>
        <v>0</v>
      </c>
    </row>
    <row r="22" spans="1:5">
      <c r="A22" s="16">
        <v>20000</v>
      </c>
      <c r="B22" s="7">
        <v>20</v>
      </c>
      <c r="C22" s="27">
        <v>20000</v>
      </c>
      <c r="D22" s="4">
        <v>20</v>
      </c>
      <c r="E22" s="16">
        <f t="shared" si="3"/>
        <v>0</v>
      </c>
    </row>
    <row r="23" spans="1:5">
      <c r="A23" s="16">
        <v>86000</v>
      </c>
      <c r="B23" s="7">
        <v>21</v>
      </c>
      <c r="C23" s="27">
        <v>86000</v>
      </c>
      <c r="D23" s="4">
        <v>21</v>
      </c>
      <c r="E23" s="16">
        <f t="shared" si="3"/>
        <v>0</v>
      </c>
    </row>
    <row r="24" spans="1:5">
      <c r="A24" s="16">
        <v>1025</v>
      </c>
      <c r="B24" s="7">
        <v>22</v>
      </c>
      <c r="C24" s="27">
        <v>1025</v>
      </c>
      <c r="D24" s="4">
        <v>22</v>
      </c>
      <c r="E24" s="16">
        <f t="shared" si="3"/>
        <v>0</v>
      </c>
    </row>
    <row r="25" spans="1:5">
      <c r="A25" s="16">
        <v>8595</v>
      </c>
      <c r="B25" s="7">
        <v>23</v>
      </c>
      <c r="C25" s="27">
        <v>8595</v>
      </c>
      <c r="D25" s="4">
        <v>23</v>
      </c>
      <c r="E25" s="16">
        <f t="shared" si="3"/>
        <v>0</v>
      </c>
    </row>
    <row r="26" spans="1:5">
      <c r="A26" s="16">
        <v>550700</v>
      </c>
      <c r="B26" s="7">
        <v>24</v>
      </c>
      <c r="C26" s="27">
        <v>550700</v>
      </c>
      <c r="D26" s="4">
        <v>24</v>
      </c>
      <c r="E26" s="16">
        <f t="shared" si="3"/>
        <v>0</v>
      </c>
    </row>
    <row r="27" spans="1:5">
      <c r="A27" s="16">
        <v>30000</v>
      </c>
      <c r="B27" s="7">
        <v>25</v>
      </c>
      <c r="C27" s="27">
        <v>30000</v>
      </c>
      <c r="D27" s="4">
        <v>25</v>
      </c>
      <c r="E27" s="16">
        <f t="shared" si="3"/>
        <v>0</v>
      </c>
    </row>
    <row r="28" spans="1:5">
      <c r="A28" s="16">
        <v>5000</v>
      </c>
      <c r="B28" s="7">
        <v>26</v>
      </c>
      <c r="C28" s="27">
        <v>5000</v>
      </c>
      <c r="D28" s="4">
        <v>26</v>
      </c>
      <c r="E28" s="16">
        <f t="shared" si="3"/>
        <v>0</v>
      </c>
    </row>
    <row r="29" spans="1:5">
      <c r="A29" s="16">
        <v>170000</v>
      </c>
      <c r="B29" s="7">
        <v>27</v>
      </c>
      <c r="C29" s="27">
        <v>170000</v>
      </c>
      <c r="D29" s="4">
        <v>27</v>
      </c>
      <c r="E29" s="16">
        <f t="shared" si="3"/>
        <v>0</v>
      </c>
    </row>
    <row r="30" spans="1:5">
      <c r="A30" s="16">
        <v>445100</v>
      </c>
      <c r="B30" s="7">
        <v>28</v>
      </c>
      <c r="C30" s="27">
        <v>445100</v>
      </c>
      <c r="D30" s="4">
        <v>28</v>
      </c>
      <c r="E30" s="16">
        <f t="shared" si="3"/>
        <v>0</v>
      </c>
    </row>
    <row r="31" spans="1:5">
      <c r="A31" s="16">
        <v>5000</v>
      </c>
      <c r="B31" s="7">
        <v>29</v>
      </c>
      <c r="C31" s="27">
        <v>5000</v>
      </c>
      <c r="D31" s="4">
        <v>29</v>
      </c>
      <c r="E31" s="16">
        <f t="shared" si="3"/>
        <v>0</v>
      </c>
    </row>
    <row r="32" spans="1:5">
      <c r="A32" s="16">
        <v>26706.31</v>
      </c>
      <c r="B32" s="7">
        <v>30</v>
      </c>
      <c r="C32" s="27">
        <v>26706.31</v>
      </c>
      <c r="D32" s="4">
        <v>30</v>
      </c>
      <c r="E32" s="16">
        <f t="shared" si="3"/>
        <v>0</v>
      </c>
    </row>
    <row r="33" spans="1:5">
      <c r="A33" s="16">
        <v>1020</v>
      </c>
      <c r="B33" s="7">
        <v>31</v>
      </c>
      <c r="C33" s="27">
        <v>1020</v>
      </c>
      <c r="D33" s="4">
        <v>31</v>
      </c>
      <c r="E33" s="16">
        <f t="shared" si="3"/>
        <v>0</v>
      </c>
    </row>
    <row r="34" spans="1:5">
      <c r="A34" s="16">
        <v>110100</v>
      </c>
      <c r="B34" s="7">
        <v>32</v>
      </c>
      <c r="C34" s="27">
        <v>110100</v>
      </c>
      <c r="D34" s="4">
        <v>32</v>
      </c>
      <c r="E34" s="16">
        <f t="shared" si="3"/>
        <v>0</v>
      </c>
    </row>
    <row r="35" spans="1:5">
      <c r="A35" s="16">
        <v>242600</v>
      </c>
      <c r="B35" s="7">
        <v>33</v>
      </c>
      <c r="C35" s="27">
        <v>242600</v>
      </c>
      <c r="D35" s="4">
        <v>33</v>
      </c>
      <c r="E35" s="16">
        <f t="shared" si="3"/>
        <v>0</v>
      </c>
    </row>
    <row r="36" spans="1:5">
      <c r="A36" s="16">
        <v>12000</v>
      </c>
      <c r="B36" s="7">
        <v>34</v>
      </c>
      <c r="C36" s="27">
        <v>12000</v>
      </c>
      <c r="D36" s="4">
        <v>34</v>
      </c>
      <c r="E36" s="16">
        <f t="shared" si="3"/>
        <v>0</v>
      </c>
    </row>
    <row r="37" spans="1:5">
      <c r="A37" s="16">
        <v>289300</v>
      </c>
      <c r="B37" s="7">
        <v>35</v>
      </c>
      <c r="C37" s="27">
        <v>289300</v>
      </c>
      <c r="D37" s="4">
        <v>35</v>
      </c>
      <c r="E37" s="16">
        <f t="shared" si="3"/>
        <v>0</v>
      </c>
    </row>
    <row r="38" spans="1:5">
      <c r="A38" s="16">
        <v>80000</v>
      </c>
      <c r="B38" s="7">
        <v>36</v>
      </c>
      <c r="C38" s="27">
        <v>80000</v>
      </c>
      <c r="D38" s="4">
        <v>36</v>
      </c>
      <c r="E38" s="16">
        <f t="shared" si="3"/>
        <v>0</v>
      </c>
    </row>
    <row r="39" spans="1:5">
      <c r="A39" s="16">
        <v>50000</v>
      </c>
      <c r="B39" s="7">
        <v>37</v>
      </c>
      <c r="C39" s="27">
        <v>50000</v>
      </c>
      <c r="D39" s="4">
        <v>37</v>
      </c>
      <c r="E39" s="16">
        <f t="shared" si="3"/>
        <v>0</v>
      </c>
    </row>
    <row r="40" spans="1:5">
      <c r="A40" s="16">
        <v>17987.28</v>
      </c>
      <c r="B40" s="7">
        <v>38</v>
      </c>
      <c r="C40" s="27">
        <v>17987.28</v>
      </c>
      <c r="D40" s="4">
        <v>38</v>
      </c>
      <c r="E40" s="16">
        <f t="shared" si="3"/>
        <v>0</v>
      </c>
    </row>
    <row r="41" spans="1:5">
      <c r="A41" s="16">
        <v>132.88999999999999</v>
      </c>
      <c r="B41" s="7">
        <v>39</v>
      </c>
      <c r="C41" s="28">
        <v>132.88999999999999</v>
      </c>
      <c r="D41" s="4">
        <v>39</v>
      </c>
      <c r="E41" s="16">
        <f t="shared" si="3"/>
        <v>0</v>
      </c>
    </row>
  </sheetData>
  <sortState ref="O1:P4">
    <sortCondition ref="P1:P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:K32"/>
  <sheetViews>
    <sheetView topLeftCell="A7" workbookViewId="0">
      <selection activeCell="A7" sqref="A7:K32"/>
    </sheetView>
  </sheetViews>
  <sheetFormatPr baseColWidth="10" defaultRowHeight="11.25"/>
  <cols>
    <col min="1" max="1" width="7" style="1" customWidth="1"/>
    <col min="2" max="2" width="8.7109375" style="1" bestFit="1" customWidth="1"/>
    <col min="3" max="3" width="10.28515625" style="1" bestFit="1" customWidth="1"/>
    <col min="4" max="4" width="19.140625" style="1" bestFit="1" customWidth="1"/>
    <col min="5" max="5" width="11.42578125" style="1"/>
    <col min="6" max="6" width="34" style="1" bestFit="1" customWidth="1"/>
    <col min="7" max="7" width="9.85546875" style="5" bestFit="1" customWidth="1"/>
    <col min="8" max="8" width="2.7109375" style="7" bestFit="1" customWidth="1"/>
    <col min="9" max="9" width="9.85546875" style="5" bestFit="1" customWidth="1"/>
    <col min="10" max="10" width="1.85546875" style="6" bestFit="1" customWidth="1"/>
    <col min="11" max="11" width="9.85546875" style="5" bestFit="1" customWidth="1"/>
    <col min="12" max="16384" width="11.42578125" style="1"/>
  </cols>
  <sheetData>
    <row r="7" spans="1:11" ht="12.75">
      <c r="A7" s="31" t="s">
        <v>389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ht="24.75" customHeight="1">
      <c r="A8" s="31" t="s">
        <v>390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10" spans="1:11">
      <c r="A10" s="9" t="s">
        <v>0</v>
      </c>
    </row>
    <row r="11" spans="1:11">
      <c r="F11" s="1" t="s">
        <v>1</v>
      </c>
      <c r="K11" s="5">
        <v>6893.6100000001816</v>
      </c>
    </row>
    <row r="12" spans="1:11">
      <c r="A12" s="1" t="s">
        <v>40</v>
      </c>
      <c r="B12" s="3">
        <v>42402</v>
      </c>
      <c r="C12" s="1" t="s">
        <v>3</v>
      </c>
      <c r="D12" s="1" t="s">
        <v>4</v>
      </c>
      <c r="E12" s="1" t="s">
        <v>19</v>
      </c>
      <c r="F12" s="1" t="s">
        <v>41</v>
      </c>
      <c r="G12" s="5">
        <v>327900</v>
      </c>
      <c r="H12" s="7">
        <v>1</v>
      </c>
      <c r="K12" s="5">
        <f>+K11+G12-I12</f>
        <v>334793.61000000016</v>
      </c>
    </row>
    <row r="13" spans="1:11">
      <c r="A13" s="1" t="s">
        <v>42</v>
      </c>
      <c r="B13" s="3">
        <v>42405</v>
      </c>
      <c r="C13" s="1" t="s">
        <v>3</v>
      </c>
      <c r="D13" s="1" t="s">
        <v>4</v>
      </c>
      <c r="E13" s="1" t="s">
        <v>5</v>
      </c>
      <c r="F13" s="1" t="s">
        <v>43</v>
      </c>
      <c r="G13" s="5">
        <v>387500</v>
      </c>
      <c r="H13" s="7">
        <v>3</v>
      </c>
      <c r="K13" s="5">
        <f t="shared" ref="K13:K32" si="0">+K12+G13-I13</f>
        <v>722293.6100000001</v>
      </c>
    </row>
    <row r="14" spans="1:11">
      <c r="A14" s="1" t="s">
        <v>44</v>
      </c>
      <c r="B14" s="3">
        <v>42405</v>
      </c>
      <c r="C14" s="1" t="s">
        <v>45</v>
      </c>
      <c r="D14" s="1" t="s">
        <v>9</v>
      </c>
      <c r="E14" s="1" t="s">
        <v>37</v>
      </c>
      <c r="F14" s="1" t="s">
        <v>11</v>
      </c>
      <c r="I14" s="5">
        <v>328000</v>
      </c>
      <c r="J14" s="6">
        <v>1</v>
      </c>
      <c r="K14" s="5">
        <f t="shared" si="0"/>
        <v>394293.6100000001</v>
      </c>
    </row>
    <row r="15" spans="1:11">
      <c r="A15" s="1" t="s">
        <v>46</v>
      </c>
      <c r="B15" s="3">
        <v>42406</v>
      </c>
      <c r="C15" s="1" t="s">
        <v>16</v>
      </c>
      <c r="D15" s="1" t="s">
        <v>4</v>
      </c>
      <c r="E15" s="1" t="s">
        <v>5</v>
      </c>
      <c r="F15" s="1" t="s">
        <v>43</v>
      </c>
      <c r="G15" s="5">
        <v>30000</v>
      </c>
      <c r="H15" s="7">
        <v>2</v>
      </c>
      <c r="K15" s="5">
        <f t="shared" si="0"/>
        <v>424293.6100000001</v>
      </c>
    </row>
    <row r="16" spans="1:11">
      <c r="A16" s="1" t="s">
        <v>47</v>
      </c>
      <c r="B16" s="3">
        <v>42408</v>
      </c>
      <c r="C16" s="1" t="s">
        <v>48</v>
      </c>
      <c r="D16" s="1" t="s">
        <v>9</v>
      </c>
      <c r="E16" s="1" t="s">
        <v>10</v>
      </c>
      <c r="F16" s="1" t="s">
        <v>11</v>
      </c>
      <c r="I16" s="5">
        <v>418000</v>
      </c>
      <c r="J16" s="6">
        <v>2</v>
      </c>
      <c r="K16" s="5">
        <f t="shared" si="0"/>
        <v>6293.6100000001024</v>
      </c>
    </row>
    <row r="17" spans="1:11">
      <c r="A17" s="1" t="s">
        <v>49</v>
      </c>
      <c r="B17" s="3">
        <v>42409</v>
      </c>
      <c r="C17" s="1" t="s">
        <v>13</v>
      </c>
      <c r="D17" s="1" t="s">
        <v>4</v>
      </c>
      <c r="E17" s="1" t="s">
        <v>5</v>
      </c>
      <c r="F17" s="1" t="s">
        <v>50</v>
      </c>
      <c r="G17" s="5">
        <v>50000</v>
      </c>
      <c r="H17" s="7">
        <v>4</v>
      </c>
      <c r="K17" s="5">
        <f t="shared" si="0"/>
        <v>56293.610000000102</v>
      </c>
    </row>
    <row r="18" spans="1:11">
      <c r="A18" s="1" t="s">
        <v>51</v>
      </c>
      <c r="B18" s="3">
        <v>42411</v>
      </c>
      <c r="C18" s="1" t="s">
        <v>52</v>
      </c>
      <c r="D18" s="1" t="s">
        <v>9</v>
      </c>
      <c r="E18" s="1" t="s">
        <v>10</v>
      </c>
      <c r="F18" s="1" t="s">
        <v>11</v>
      </c>
      <c r="I18" s="5">
        <v>50000</v>
      </c>
      <c r="J18" s="6">
        <v>3</v>
      </c>
      <c r="K18" s="5">
        <f t="shared" si="0"/>
        <v>6293.6100000001024</v>
      </c>
    </row>
    <row r="19" spans="1:11">
      <c r="A19" s="1" t="s">
        <v>53</v>
      </c>
      <c r="B19" s="3">
        <v>42412</v>
      </c>
      <c r="C19" s="1" t="s">
        <v>3</v>
      </c>
      <c r="D19" s="1" t="s">
        <v>4</v>
      </c>
      <c r="E19" s="1" t="s">
        <v>19</v>
      </c>
      <c r="F19" s="1" t="s">
        <v>54</v>
      </c>
      <c r="G19" s="5">
        <v>10820.5</v>
      </c>
      <c r="H19" s="7">
        <v>5</v>
      </c>
      <c r="K19" s="5">
        <f t="shared" si="0"/>
        <v>17114.110000000102</v>
      </c>
    </row>
    <row r="20" spans="1:11">
      <c r="A20" s="1" t="s">
        <v>55</v>
      </c>
      <c r="B20" s="3">
        <v>42415</v>
      </c>
      <c r="C20" s="1" t="s">
        <v>16</v>
      </c>
      <c r="D20" s="1" t="s">
        <v>4</v>
      </c>
      <c r="E20" s="1" t="s">
        <v>5</v>
      </c>
      <c r="F20" s="1" t="s">
        <v>56</v>
      </c>
      <c r="G20" s="5">
        <v>280586</v>
      </c>
      <c r="H20" s="7">
        <v>6</v>
      </c>
      <c r="K20" s="5">
        <f t="shared" si="0"/>
        <v>297700.1100000001</v>
      </c>
    </row>
    <row r="21" spans="1:11">
      <c r="A21" s="1" t="s">
        <v>57</v>
      </c>
      <c r="B21" s="3">
        <v>42417</v>
      </c>
      <c r="C21" s="1" t="s">
        <v>16</v>
      </c>
      <c r="D21" s="1" t="s">
        <v>4</v>
      </c>
      <c r="E21" s="1" t="s">
        <v>5</v>
      </c>
      <c r="F21" s="1" t="s">
        <v>58</v>
      </c>
      <c r="G21" s="5">
        <v>1840</v>
      </c>
      <c r="H21" s="7">
        <v>7</v>
      </c>
      <c r="K21" s="5">
        <f t="shared" si="0"/>
        <v>299540.1100000001</v>
      </c>
    </row>
    <row r="22" spans="1:11">
      <c r="A22" s="1" t="s">
        <v>59</v>
      </c>
      <c r="B22" s="3">
        <v>42417</v>
      </c>
      <c r="C22" s="1" t="s">
        <v>60</v>
      </c>
      <c r="D22" s="1" t="s">
        <v>9</v>
      </c>
      <c r="E22" s="1" t="s">
        <v>10</v>
      </c>
      <c r="F22" s="1" t="s">
        <v>11</v>
      </c>
      <c r="I22" s="5">
        <v>291000</v>
      </c>
      <c r="J22" s="6">
        <v>4</v>
      </c>
      <c r="K22" s="5">
        <f t="shared" si="0"/>
        <v>8540.1100000001024</v>
      </c>
    </row>
    <row r="23" spans="1:11">
      <c r="A23" s="1" t="s">
        <v>61</v>
      </c>
      <c r="B23" s="3">
        <v>42418</v>
      </c>
      <c r="C23" s="1" t="s">
        <v>62</v>
      </c>
      <c r="D23" s="1" t="s">
        <v>9</v>
      </c>
      <c r="E23" s="1" t="s">
        <v>10</v>
      </c>
      <c r="F23" s="1" t="s">
        <v>63</v>
      </c>
      <c r="I23" s="5">
        <v>293000</v>
      </c>
      <c r="K23" s="5">
        <f t="shared" si="0"/>
        <v>-284459.8899999999</v>
      </c>
    </row>
    <row r="24" spans="1:11">
      <c r="A24" s="1" t="s">
        <v>64</v>
      </c>
      <c r="B24" s="3">
        <v>42424</v>
      </c>
      <c r="C24" s="1" t="s">
        <v>3</v>
      </c>
      <c r="D24" s="1" t="s">
        <v>4</v>
      </c>
      <c r="E24" s="1" t="s">
        <v>19</v>
      </c>
      <c r="F24" s="1" t="s">
        <v>65</v>
      </c>
      <c r="G24" s="5">
        <v>3680</v>
      </c>
      <c r="H24" s="7">
        <v>8</v>
      </c>
      <c r="K24" s="5">
        <f t="shared" si="0"/>
        <v>-280779.8899999999</v>
      </c>
    </row>
    <row r="25" spans="1:11">
      <c r="A25" s="1" t="s">
        <v>66</v>
      </c>
      <c r="B25" s="3">
        <v>42425</v>
      </c>
      <c r="C25" s="1" t="s">
        <v>13</v>
      </c>
      <c r="D25" s="1" t="s">
        <v>4</v>
      </c>
      <c r="E25" s="1" t="s">
        <v>19</v>
      </c>
      <c r="F25" s="1" t="s">
        <v>67</v>
      </c>
      <c r="G25" s="5">
        <v>20000</v>
      </c>
      <c r="H25" s="7">
        <v>9</v>
      </c>
      <c r="K25" s="5">
        <f t="shared" si="0"/>
        <v>-260779.8899999999</v>
      </c>
    </row>
    <row r="26" spans="1:11">
      <c r="A26" s="1" t="s">
        <v>68</v>
      </c>
      <c r="B26" s="3">
        <v>42425</v>
      </c>
      <c r="C26" s="1" t="s">
        <v>69</v>
      </c>
      <c r="D26" s="1" t="s">
        <v>9</v>
      </c>
      <c r="E26" s="1" t="s">
        <v>10</v>
      </c>
      <c r="F26" s="1" t="s">
        <v>11</v>
      </c>
      <c r="I26" s="5">
        <v>22000</v>
      </c>
      <c r="J26" s="6">
        <v>5</v>
      </c>
      <c r="K26" s="5">
        <f t="shared" si="0"/>
        <v>-282779.8899999999</v>
      </c>
    </row>
    <row r="27" spans="1:11">
      <c r="A27" s="1" t="s">
        <v>70</v>
      </c>
      <c r="B27" s="3">
        <v>42426</v>
      </c>
      <c r="C27" s="1" t="s">
        <v>3</v>
      </c>
      <c r="D27" s="1" t="s">
        <v>4</v>
      </c>
      <c r="E27" s="1" t="s">
        <v>19</v>
      </c>
      <c r="F27" s="1" t="s">
        <v>71</v>
      </c>
      <c r="G27" s="5">
        <v>6045.09</v>
      </c>
      <c r="H27" s="7">
        <v>10</v>
      </c>
      <c r="K27" s="5">
        <f t="shared" si="0"/>
        <v>-276734.79999999987</v>
      </c>
    </row>
    <row r="28" spans="1:11">
      <c r="A28" s="1" t="s">
        <v>72</v>
      </c>
      <c r="B28" s="3">
        <v>42427</v>
      </c>
      <c r="C28" s="1" t="s">
        <v>16</v>
      </c>
      <c r="D28" s="1" t="s">
        <v>4</v>
      </c>
      <c r="E28" s="1" t="s">
        <v>19</v>
      </c>
      <c r="F28" s="1" t="s">
        <v>73</v>
      </c>
      <c r="G28" s="5">
        <v>20000</v>
      </c>
      <c r="H28" s="7">
        <v>11</v>
      </c>
      <c r="K28" s="5">
        <f t="shared" si="0"/>
        <v>-256734.79999999987</v>
      </c>
    </row>
    <row r="29" spans="1:11">
      <c r="A29" s="1" t="s">
        <v>74</v>
      </c>
      <c r="B29" s="3">
        <v>42429</v>
      </c>
      <c r="C29" s="1" t="s">
        <v>35</v>
      </c>
      <c r="D29" s="1" t="s">
        <v>36</v>
      </c>
      <c r="E29" s="1" t="s">
        <v>37</v>
      </c>
      <c r="F29" s="1" t="s">
        <v>75</v>
      </c>
      <c r="G29" s="5">
        <v>26</v>
      </c>
      <c r="H29" s="7">
        <v>12</v>
      </c>
      <c r="K29" s="5">
        <f t="shared" si="0"/>
        <v>-256708.79999999987</v>
      </c>
    </row>
    <row r="30" spans="1:11">
      <c r="A30" s="1" t="s">
        <v>74</v>
      </c>
      <c r="B30" s="3">
        <v>42429</v>
      </c>
      <c r="C30" s="1" t="s">
        <v>35</v>
      </c>
      <c r="D30" s="1" t="s">
        <v>36</v>
      </c>
      <c r="E30" s="1" t="s">
        <v>37</v>
      </c>
      <c r="F30" s="1" t="s">
        <v>75</v>
      </c>
      <c r="I30" s="5">
        <v>26</v>
      </c>
      <c r="J30" s="6">
        <v>6</v>
      </c>
      <c r="K30" s="5">
        <f t="shared" si="0"/>
        <v>-256734.79999999987</v>
      </c>
    </row>
    <row r="31" spans="1:11">
      <c r="A31" s="1" t="s">
        <v>74</v>
      </c>
      <c r="B31" s="3">
        <v>42429</v>
      </c>
      <c r="C31" s="1" t="s">
        <v>35</v>
      </c>
      <c r="D31" s="1" t="s">
        <v>36</v>
      </c>
      <c r="E31" s="1" t="s">
        <v>37</v>
      </c>
      <c r="F31" s="1" t="s">
        <v>75</v>
      </c>
      <c r="I31" s="5">
        <v>81.2</v>
      </c>
      <c r="J31" s="6">
        <v>7</v>
      </c>
      <c r="K31" s="5">
        <f t="shared" si="0"/>
        <v>-256815.99999999988</v>
      </c>
    </row>
    <row r="32" spans="1:11">
      <c r="A32" s="1" t="s">
        <v>76</v>
      </c>
      <c r="B32" s="3">
        <v>42429</v>
      </c>
      <c r="C32" s="1" t="s">
        <v>77</v>
      </c>
      <c r="D32" s="1" t="s">
        <v>9</v>
      </c>
      <c r="E32" s="1" t="s">
        <v>10</v>
      </c>
      <c r="F32" s="1" t="s">
        <v>11</v>
      </c>
      <c r="I32" s="5">
        <v>94000</v>
      </c>
      <c r="K32" s="5">
        <f t="shared" si="0"/>
        <v>-350815.99999999988</v>
      </c>
    </row>
  </sheetData>
  <mergeCells count="2">
    <mergeCell ref="A7:K7"/>
    <mergeCell ref="A8:K8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topLeftCell="A2" workbookViewId="0">
      <selection sqref="A1:K33"/>
    </sheetView>
  </sheetViews>
  <sheetFormatPr baseColWidth="10" defaultRowHeight="11.25"/>
  <cols>
    <col min="1" max="1" width="7.7109375" style="1" customWidth="1"/>
    <col min="2" max="2" width="8.7109375" style="1" bestFit="1" customWidth="1"/>
    <col min="3" max="3" width="9.85546875" style="1" bestFit="1" customWidth="1"/>
    <col min="4" max="4" width="19.140625" style="1" bestFit="1" customWidth="1"/>
    <col min="5" max="5" width="10" style="1" bestFit="1" customWidth="1"/>
    <col min="6" max="6" width="31.7109375" style="1" bestFit="1" customWidth="1"/>
    <col min="7" max="7" width="9.85546875" style="5" bestFit="1" customWidth="1"/>
    <col min="8" max="8" width="2.7109375" style="7" bestFit="1" customWidth="1"/>
    <col min="9" max="9" width="9.85546875" style="5" bestFit="1" customWidth="1"/>
    <col min="10" max="10" width="1.85546875" style="6" bestFit="1" customWidth="1"/>
    <col min="11" max="11" width="9.85546875" style="5" bestFit="1" customWidth="1"/>
    <col min="12" max="16384" width="11.42578125" style="1"/>
  </cols>
  <sheetData>
    <row r="1" spans="1:11" ht="12.75">
      <c r="A1" s="31" t="s">
        <v>389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3.25" customHeight="1">
      <c r="A2" s="31" t="s">
        <v>390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4" spans="1:11">
      <c r="A4" s="9" t="s">
        <v>0</v>
      </c>
    </row>
    <row r="5" spans="1:11">
      <c r="F5" s="1" t="s">
        <v>1</v>
      </c>
      <c r="K5" s="5">
        <v>-350815.99999999988</v>
      </c>
    </row>
    <row r="6" spans="1:11">
      <c r="A6" s="10" t="s">
        <v>78</v>
      </c>
      <c r="B6" s="11">
        <v>42432</v>
      </c>
      <c r="C6" s="10" t="s">
        <v>13</v>
      </c>
      <c r="D6" s="10" t="s">
        <v>4</v>
      </c>
      <c r="E6" s="10" t="s">
        <v>5</v>
      </c>
      <c r="F6" s="10" t="s">
        <v>79</v>
      </c>
      <c r="G6" s="12">
        <v>64180</v>
      </c>
      <c r="H6" s="7" t="s">
        <v>121</v>
      </c>
      <c r="I6" s="12"/>
      <c r="K6" s="12">
        <f>+K5+G6-I6</f>
        <v>-286635.99999999988</v>
      </c>
    </row>
    <row r="7" spans="1:11">
      <c r="A7" s="10" t="s">
        <v>80</v>
      </c>
      <c r="B7" s="11">
        <v>42434</v>
      </c>
      <c r="C7" s="10" t="s">
        <v>3</v>
      </c>
      <c r="D7" s="10" t="s">
        <v>4</v>
      </c>
      <c r="E7" s="10" t="s">
        <v>5</v>
      </c>
      <c r="F7" s="10" t="s">
        <v>41</v>
      </c>
      <c r="G7" s="12">
        <v>13610</v>
      </c>
      <c r="H7" s="7">
        <v>1</v>
      </c>
      <c r="I7" s="12"/>
      <c r="K7" s="12">
        <f t="shared" ref="K7:K33" si="0">+K6+G7-I7</f>
        <v>-273025.99999999988</v>
      </c>
    </row>
    <row r="8" spans="1:11">
      <c r="A8" s="10" t="s">
        <v>81</v>
      </c>
      <c r="B8" s="11">
        <v>42437</v>
      </c>
      <c r="C8" s="10" t="s">
        <v>13</v>
      </c>
      <c r="D8" s="10" t="s">
        <v>4</v>
      </c>
      <c r="E8" s="10" t="s">
        <v>5</v>
      </c>
      <c r="F8" s="10" t="s">
        <v>82</v>
      </c>
      <c r="G8" s="12">
        <v>20000</v>
      </c>
      <c r="H8" s="7">
        <v>2</v>
      </c>
      <c r="I8" s="12"/>
      <c r="K8" s="12">
        <f t="shared" si="0"/>
        <v>-253025.99999999988</v>
      </c>
    </row>
    <row r="9" spans="1:11">
      <c r="A9" s="10" t="s">
        <v>83</v>
      </c>
      <c r="B9" s="11">
        <v>42437</v>
      </c>
      <c r="C9" s="10" t="s">
        <v>62</v>
      </c>
      <c r="D9" s="10" t="s">
        <v>9</v>
      </c>
      <c r="E9" s="10" t="s">
        <v>10</v>
      </c>
      <c r="F9" s="10" t="s">
        <v>84</v>
      </c>
      <c r="G9" s="12">
        <v>293000</v>
      </c>
      <c r="H9" s="7" t="s">
        <v>122</v>
      </c>
      <c r="I9" s="12"/>
      <c r="K9" s="12">
        <f t="shared" si="0"/>
        <v>39974.000000000116</v>
      </c>
    </row>
    <row r="10" spans="1:11">
      <c r="A10" s="10" t="s">
        <v>85</v>
      </c>
      <c r="B10" s="11">
        <v>42437</v>
      </c>
      <c r="C10" s="10" t="s">
        <v>86</v>
      </c>
      <c r="D10" s="10" t="s">
        <v>9</v>
      </c>
      <c r="E10" s="10" t="s">
        <v>10</v>
      </c>
      <c r="F10" s="10" t="s">
        <v>11</v>
      </c>
      <c r="G10" s="12"/>
      <c r="I10" s="12">
        <v>19000</v>
      </c>
      <c r="J10" s="6">
        <v>1</v>
      </c>
      <c r="K10" s="12">
        <f t="shared" si="0"/>
        <v>20974.000000000116</v>
      </c>
    </row>
    <row r="11" spans="1:11">
      <c r="A11" s="10" t="s">
        <v>87</v>
      </c>
      <c r="B11" s="11">
        <v>42438</v>
      </c>
      <c r="C11" s="10" t="s">
        <v>3</v>
      </c>
      <c r="D11" s="10" t="s">
        <v>4</v>
      </c>
      <c r="E11" s="10" t="s">
        <v>19</v>
      </c>
      <c r="F11" s="10" t="s">
        <v>88</v>
      </c>
      <c r="G11" s="12">
        <v>80000</v>
      </c>
      <c r="H11" s="7">
        <v>3</v>
      </c>
      <c r="I11" s="12"/>
      <c r="K11" s="12">
        <f t="shared" si="0"/>
        <v>100974.00000000012</v>
      </c>
    </row>
    <row r="12" spans="1:11">
      <c r="A12" s="10" t="s">
        <v>89</v>
      </c>
      <c r="B12" s="11">
        <v>42438</v>
      </c>
      <c r="C12" s="10" t="s">
        <v>90</v>
      </c>
      <c r="D12" s="10" t="s">
        <v>9</v>
      </c>
      <c r="E12" s="10" t="s">
        <v>10</v>
      </c>
      <c r="F12" s="10" t="s">
        <v>11</v>
      </c>
      <c r="G12" s="12"/>
      <c r="I12" s="12">
        <v>16000</v>
      </c>
      <c r="J12" s="6">
        <v>2</v>
      </c>
      <c r="K12" s="12">
        <f t="shared" si="0"/>
        <v>84974.000000000116</v>
      </c>
    </row>
    <row r="13" spans="1:11">
      <c r="A13" s="10" t="s">
        <v>91</v>
      </c>
      <c r="B13" s="11">
        <v>42440</v>
      </c>
      <c r="C13" s="10" t="s">
        <v>92</v>
      </c>
      <c r="D13" s="10" t="s">
        <v>9</v>
      </c>
      <c r="E13" s="10" t="s">
        <v>10</v>
      </c>
      <c r="F13" s="10" t="s">
        <v>11</v>
      </c>
      <c r="G13" s="12"/>
      <c r="I13" s="12">
        <v>84000</v>
      </c>
      <c r="J13" s="6">
        <v>3</v>
      </c>
      <c r="K13" s="12">
        <f t="shared" si="0"/>
        <v>974.00000000011642</v>
      </c>
    </row>
    <row r="14" spans="1:11">
      <c r="A14" s="10" t="s">
        <v>93</v>
      </c>
      <c r="B14" s="11">
        <v>42443</v>
      </c>
      <c r="C14" s="10" t="s">
        <v>16</v>
      </c>
      <c r="D14" s="10" t="s">
        <v>4</v>
      </c>
      <c r="E14" s="10" t="s">
        <v>5</v>
      </c>
      <c r="F14" s="10" t="s">
        <v>94</v>
      </c>
      <c r="G14" s="12">
        <v>180000</v>
      </c>
      <c r="H14" s="7">
        <v>4</v>
      </c>
      <c r="I14" s="12"/>
      <c r="K14" s="12">
        <f t="shared" si="0"/>
        <v>180974.00000000012</v>
      </c>
    </row>
    <row r="15" spans="1:11">
      <c r="A15" s="10" t="s">
        <v>95</v>
      </c>
      <c r="B15" s="11">
        <v>42444</v>
      </c>
      <c r="C15" s="10" t="s">
        <v>96</v>
      </c>
      <c r="D15" s="10" t="s">
        <v>9</v>
      </c>
      <c r="E15" s="10" t="s">
        <v>10</v>
      </c>
      <c r="F15" s="10" t="s">
        <v>63</v>
      </c>
      <c r="G15" s="12"/>
      <c r="I15" s="12">
        <v>183000</v>
      </c>
      <c r="J15" s="6">
        <v>4</v>
      </c>
      <c r="K15" s="12">
        <f t="shared" si="0"/>
        <v>-2025.9999999998836</v>
      </c>
    </row>
    <row r="16" spans="1:11">
      <c r="A16" s="10" t="s">
        <v>97</v>
      </c>
      <c r="B16" s="11">
        <v>42445</v>
      </c>
      <c r="C16" s="10" t="s">
        <v>13</v>
      </c>
      <c r="D16" s="10" t="s">
        <v>4</v>
      </c>
      <c r="E16" s="10" t="s">
        <v>5</v>
      </c>
      <c r="F16" s="10" t="s">
        <v>98</v>
      </c>
      <c r="G16" s="12">
        <v>5376</v>
      </c>
      <c r="H16" s="7">
        <v>5</v>
      </c>
      <c r="I16" s="12"/>
      <c r="K16" s="12">
        <f t="shared" si="0"/>
        <v>3350.0000000001164</v>
      </c>
    </row>
    <row r="17" spans="1:11">
      <c r="A17" s="10" t="s">
        <v>99</v>
      </c>
      <c r="B17" s="11">
        <v>42445</v>
      </c>
      <c r="C17" s="10" t="s">
        <v>13</v>
      </c>
      <c r="D17" s="10" t="s">
        <v>4</v>
      </c>
      <c r="E17" s="10" t="s">
        <v>5</v>
      </c>
      <c r="F17" s="10" t="s">
        <v>98</v>
      </c>
      <c r="G17" s="12">
        <v>3000</v>
      </c>
      <c r="H17" s="7">
        <v>6</v>
      </c>
      <c r="I17" s="12"/>
      <c r="K17" s="12">
        <f t="shared" si="0"/>
        <v>6350.0000000001164</v>
      </c>
    </row>
    <row r="18" spans="1:11">
      <c r="A18" s="10" t="s">
        <v>391</v>
      </c>
      <c r="B18" s="11">
        <v>42447</v>
      </c>
      <c r="C18" s="10" t="s">
        <v>392</v>
      </c>
      <c r="D18" s="10" t="s">
        <v>36</v>
      </c>
      <c r="E18" s="10" t="s">
        <v>37</v>
      </c>
      <c r="F18" s="10" t="s">
        <v>393</v>
      </c>
      <c r="G18" s="10"/>
      <c r="H18" s="10"/>
      <c r="I18" s="12">
        <v>50000</v>
      </c>
      <c r="J18" s="10"/>
      <c r="K18" s="12">
        <f t="shared" si="0"/>
        <v>-43649.999999999884</v>
      </c>
    </row>
    <row r="19" spans="1:11">
      <c r="A19" s="10" t="s">
        <v>100</v>
      </c>
      <c r="B19" s="11">
        <v>42447</v>
      </c>
      <c r="C19" s="10" t="s">
        <v>13</v>
      </c>
      <c r="D19" s="10" t="s">
        <v>4</v>
      </c>
      <c r="E19" s="10" t="s">
        <v>5</v>
      </c>
      <c r="F19" s="10" t="s">
        <v>101</v>
      </c>
      <c r="G19" s="12">
        <v>60000</v>
      </c>
      <c r="H19" s="7">
        <v>7</v>
      </c>
      <c r="I19" s="12"/>
      <c r="K19" s="12">
        <f t="shared" si="0"/>
        <v>16350.000000000116</v>
      </c>
    </row>
    <row r="20" spans="1:11">
      <c r="A20" s="10" t="s">
        <v>102</v>
      </c>
      <c r="B20" s="11">
        <v>42451</v>
      </c>
      <c r="C20" s="10" t="s">
        <v>13</v>
      </c>
      <c r="D20" s="10" t="s">
        <v>4</v>
      </c>
      <c r="E20" s="10" t="s">
        <v>19</v>
      </c>
      <c r="F20" s="10" t="s">
        <v>103</v>
      </c>
      <c r="G20" s="12">
        <v>3030</v>
      </c>
      <c r="H20" s="7">
        <v>8</v>
      </c>
      <c r="I20" s="12"/>
      <c r="K20" s="12">
        <f t="shared" si="0"/>
        <v>19380.000000000116</v>
      </c>
    </row>
    <row r="21" spans="1:11">
      <c r="A21" s="10" t="s">
        <v>104</v>
      </c>
      <c r="B21" s="11">
        <v>42452</v>
      </c>
      <c r="C21" s="10" t="s">
        <v>16</v>
      </c>
      <c r="D21" s="10" t="s">
        <v>4</v>
      </c>
      <c r="E21" s="10" t="s">
        <v>19</v>
      </c>
      <c r="F21" s="10" t="s">
        <v>105</v>
      </c>
      <c r="G21" s="12">
        <v>90000</v>
      </c>
      <c r="H21" s="7">
        <v>9</v>
      </c>
      <c r="I21" s="12"/>
      <c r="K21" s="12">
        <f t="shared" si="0"/>
        <v>109380.00000000012</v>
      </c>
    </row>
    <row r="22" spans="1:11">
      <c r="A22" s="10" t="s">
        <v>106</v>
      </c>
      <c r="B22" s="11">
        <v>42452</v>
      </c>
      <c r="C22" s="10" t="s">
        <v>16</v>
      </c>
      <c r="D22" s="10" t="s">
        <v>4</v>
      </c>
      <c r="E22" s="10" t="s">
        <v>19</v>
      </c>
      <c r="F22" s="10" t="s">
        <v>107</v>
      </c>
      <c r="G22" s="12">
        <v>20452.68</v>
      </c>
      <c r="H22" s="7">
        <v>10</v>
      </c>
      <c r="I22" s="12"/>
      <c r="K22" s="12">
        <f t="shared" si="0"/>
        <v>129832.68000000011</v>
      </c>
    </row>
    <row r="23" spans="1:11">
      <c r="A23" s="10" t="s">
        <v>108</v>
      </c>
      <c r="B23" s="11">
        <v>42453</v>
      </c>
      <c r="C23" s="10" t="s">
        <v>13</v>
      </c>
      <c r="D23" s="10" t="s">
        <v>4</v>
      </c>
      <c r="E23" s="10" t="s">
        <v>19</v>
      </c>
      <c r="F23" s="10" t="s">
        <v>109</v>
      </c>
      <c r="G23" s="12">
        <v>1025</v>
      </c>
      <c r="H23" s="7">
        <v>11</v>
      </c>
      <c r="I23" s="12"/>
      <c r="K23" s="12">
        <f t="shared" si="0"/>
        <v>130857.68000000011</v>
      </c>
    </row>
    <row r="24" spans="1:11">
      <c r="A24" s="10" t="s">
        <v>26</v>
      </c>
      <c r="B24" s="11">
        <v>42457</v>
      </c>
      <c r="C24" s="10" t="s">
        <v>110</v>
      </c>
      <c r="D24" s="10" t="s">
        <v>9</v>
      </c>
      <c r="E24" s="10" t="s">
        <v>10</v>
      </c>
      <c r="F24" s="10" t="s">
        <v>11</v>
      </c>
      <c r="G24" s="12"/>
      <c r="I24" s="12">
        <v>124000</v>
      </c>
      <c r="J24" s="6">
        <v>5</v>
      </c>
      <c r="K24" s="12">
        <f t="shared" si="0"/>
        <v>6857.6800000001094</v>
      </c>
    </row>
    <row r="25" spans="1:11">
      <c r="A25" s="10" t="s">
        <v>111</v>
      </c>
      <c r="B25" s="11">
        <v>42458</v>
      </c>
      <c r="C25" s="10" t="s">
        <v>16</v>
      </c>
      <c r="D25" s="10" t="s">
        <v>4</v>
      </c>
      <c r="E25" s="10" t="s">
        <v>5</v>
      </c>
      <c r="F25" s="10" t="s">
        <v>112</v>
      </c>
      <c r="G25" s="12">
        <v>80000</v>
      </c>
      <c r="H25" s="7">
        <v>12</v>
      </c>
      <c r="I25" s="12"/>
      <c r="K25" s="12">
        <f t="shared" si="0"/>
        <v>86857.680000000109</v>
      </c>
    </row>
    <row r="26" spans="1:11">
      <c r="A26" s="10" t="s">
        <v>113</v>
      </c>
      <c r="B26" s="11">
        <v>42458</v>
      </c>
      <c r="C26" s="10" t="s">
        <v>16</v>
      </c>
      <c r="D26" s="10" t="s">
        <v>4</v>
      </c>
      <c r="E26" s="10" t="s">
        <v>5</v>
      </c>
      <c r="F26" s="10" t="s">
        <v>114</v>
      </c>
      <c r="G26" s="12">
        <v>243700</v>
      </c>
      <c r="H26" s="7">
        <v>13</v>
      </c>
      <c r="I26" s="12"/>
      <c r="K26" s="12">
        <f t="shared" si="0"/>
        <v>330557.68000000011</v>
      </c>
    </row>
    <row r="27" spans="1:11">
      <c r="A27" s="10" t="s">
        <v>115</v>
      </c>
      <c r="B27" s="11">
        <v>42458</v>
      </c>
      <c r="C27" s="10" t="s">
        <v>16</v>
      </c>
      <c r="D27" s="10" t="s">
        <v>4</v>
      </c>
      <c r="E27" s="10" t="s">
        <v>5</v>
      </c>
      <c r="F27" s="10" t="s">
        <v>116</v>
      </c>
      <c r="G27" s="12">
        <v>60000</v>
      </c>
      <c r="H27" s="7">
        <v>14</v>
      </c>
      <c r="I27" s="12"/>
      <c r="K27" s="12">
        <f t="shared" si="0"/>
        <v>390557.68000000011</v>
      </c>
    </row>
    <row r="28" spans="1:11">
      <c r="A28" s="10" t="s">
        <v>117</v>
      </c>
      <c r="B28" s="11">
        <v>42458</v>
      </c>
      <c r="C28" s="10" t="s">
        <v>118</v>
      </c>
      <c r="D28" s="10" t="s">
        <v>9</v>
      </c>
      <c r="E28" s="10" t="s">
        <v>10</v>
      </c>
      <c r="F28" s="10" t="s">
        <v>11</v>
      </c>
      <c r="G28" s="12"/>
      <c r="I28" s="12">
        <v>76000</v>
      </c>
      <c r="J28" s="6">
        <v>6</v>
      </c>
      <c r="K28" s="12">
        <f t="shared" si="0"/>
        <v>314557.68000000011</v>
      </c>
    </row>
    <row r="29" spans="1:11">
      <c r="A29" s="10" t="s">
        <v>119</v>
      </c>
      <c r="B29" s="11">
        <v>42459</v>
      </c>
      <c r="C29" s="10" t="s">
        <v>120</v>
      </c>
      <c r="D29" s="10" t="s">
        <v>9</v>
      </c>
      <c r="E29" s="10" t="s">
        <v>10</v>
      </c>
      <c r="F29" s="10" t="s">
        <v>11</v>
      </c>
      <c r="G29" s="12"/>
      <c r="I29" s="12">
        <v>308000</v>
      </c>
      <c r="J29" s="6">
        <v>7</v>
      </c>
      <c r="K29" s="12">
        <f t="shared" si="0"/>
        <v>6557.6800000001094</v>
      </c>
    </row>
    <row r="30" spans="1:11">
      <c r="A30" s="10" t="s">
        <v>394</v>
      </c>
      <c r="B30" s="11">
        <v>42460</v>
      </c>
      <c r="C30" s="10" t="s">
        <v>395</v>
      </c>
      <c r="D30" s="10" t="s">
        <v>36</v>
      </c>
      <c r="E30" s="10" t="s">
        <v>37</v>
      </c>
      <c r="F30" s="10" t="s">
        <v>396</v>
      </c>
      <c r="G30" s="10"/>
      <c r="H30" s="10"/>
      <c r="I30" s="12">
        <v>87</v>
      </c>
      <c r="K30" s="12">
        <f t="shared" si="0"/>
        <v>6470.6800000001094</v>
      </c>
    </row>
    <row r="31" spans="1:11">
      <c r="A31" s="10" t="s">
        <v>394</v>
      </c>
      <c r="B31" s="11">
        <v>42460</v>
      </c>
      <c r="C31" s="10" t="s">
        <v>395</v>
      </c>
      <c r="D31" s="10" t="s">
        <v>36</v>
      </c>
      <c r="E31" s="10" t="s">
        <v>37</v>
      </c>
      <c r="F31" s="10" t="s">
        <v>396</v>
      </c>
      <c r="G31" s="12">
        <v>15.68</v>
      </c>
      <c r="H31" s="10"/>
      <c r="I31" s="10"/>
      <c r="K31" s="12">
        <f t="shared" si="0"/>
        <v>6486.3600000001097</v>
      </c>
    </row>
    <row r="32" spans="1:11">
      <c r="A32" s="10" t="s">
        <v>394</v>
      </c>
      <c r="B32" s="11">
        <v>42460</v>
      </c>
      <c r="C32" s="10" t="s">
        <v>395</v>
      </c>
      <c r="D32" s="10" t="s">
        <v>36</v>
      </c>
      <c r="E32" s="10" t="s">
        <v>37</v>
      </c>
      <c r="F32" s="10" t="s">
        <v>396</v>
      </c>
      <c r="G32" s="10"/>
      <c r="H32" s="10"/>
      <c r="I32" s="12">
        <v>15.68</v>
      </c>
      <c r="K32" s="12">
        <f t="shared" si="0"/>
        <v>6470.6800000001094</v>
      </c>
    </row>
    <row r="33" spans="1:11">
      <c r="A33" s="10" t="s">
        <v>394</v>
      </c>
      <c r="B33" s="11">
        <v>42460</v>
      </c>
      <c r="C33" s="10" t="s">
        <v>395</v>
      </c>
      <c r="D33" s="10" t="s">
        <v>36</v>
      </c>
      <c r="E33" s="10" t="s">
        <v>37</v>
      </c>
      <c r="F33" s="10" t="s">
        <v>396</v>
      </c>
      <c r="G33" s="10"/>
      <c r="H33" s="10"/>
      <c r="I33" s="12">
        <v>146.16</v>
      </c>
      <c r="K33" s="12">
        <f t="shared" si="0"/>
        <v>6324.5200000001096</v>
      </c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0"/>
  <sheetViews>
    <sheetView topLeftCell="A9" workbookViewId="0">
      <selection sqref="A1:K40"/>
    </sheetView>
  </sheetViews>
  <sheetFormatPr baseColWidth="10" defaultColWidth="9" defaultRowHeight="11.25"/>
  <cols>
    <col min="1" max="2" width="9" style="10"/>
    <col min="3" max="3" width="10.140625" style="10" bestFit="1" customWidth="1"/>
    <col min="4" max="4" width="19.140625" style="10" bestFit="1" customWidth="1"/>
    <col min="5" max="5" width="9" style="10"/>
    <col min="6" max="6" width="33.85546875" style="10" bestFit="1" customWidth="1"/>
    <col min="7" max="7" width="9.85546875" style="12" bestFit="1" customWidth="1"/>
    <col min="8" max="8" width="2.7109375" style="7" bestFit="1" customWidth="1"/>
    <col min="9" max="9" width="9.85546875" style="12" bestFit="1" customWidth="1"/>
    <col min="10" max="10" width="2.7109375" style="6" bestFit="1" customWidth="1"/>
    <col min="11" max="11" width="9.85546875" style="12" bestFit="1" customWidth="1"/>
    <col min="12" max="16384" width="9" style="10"/>
  </cols>
  <sheetData>
    <row r="1" spans="1:11" ht="12.75">
      <c r="A1" s="31" t="s">
        <v>389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3.25" customHeight="1">
      <c r="A2" s="31" t="s">
        <v>390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4" spans="1:11">
      <c r="A4" s="9" t="s">
        <v>0</v>
      </c>
    </row>
    <row r="5" spans="1:11">
      <c r="F5" s="10" t="s">
        <v>1</v>
      </c>
      <c r="K5" s="12">
        <v>6324.5200000001096</v>
      </c>
    </row>
    <row r="6" spans="1:11">
      <c r="A6" s="10" t="s">
        <v>123</v>
      </c>
      <c r="B6" s="11">
        <v>42466</v>
      </c>
      <c r="C6" s="10" t="s">
        <v>16</v>
      </c>
      <c r="D6" s="10" t="s">
        <v>4</v>
      </c>
      <c r="E6" s="10" t="s">
        <v>19</v>
      </c>
      <c r="F6" s="10" t="s">
        <v>124</v>
      </c>
      <c r="G6" s="12">
        <v>40000</v>
      </c>
      <c r="H6" s="7">
        <v>1</v>
      </c>
      <c r="K6" s="12">
        <f>+K5+G6-I6</f>
        <v>46324.520000000106</v>
      </c>
    </row>
    <row r="7" spans="1:11">
      <c r="A7" s="10" t="s">
        <v>125</v>
      </c>
      <c r="B7" s="11">
        <v>42466</v>
      </c>
      <c r="C7" s="10" t="s">
        <v>126</v>
      </c>
      <c r="D7" s="10" t="s">
        <v>9</v>
      </c>
      <c r="E7" s="10" t="s">
        <v>10</v>
      </c>
      <c r="F7" s="10" t="s">
        <v>11</v>
      </c>
      <c r="I7" s="12">
        <v>40000</v>
      </c>
      <c r="J7" s="6">
        <v>1</v>
      </c>
      <c r="K7" s="12">
        <f t="shared" ref="K7:K40" si="0">+K6+G7-I7</f>
        <v>6324.5200000001059</v>
      </c>
    </row>
    <row r="8" spans="1:11">
      <c r="A8" s="10" t="s">
        <v>127</v>
      </c>
      <c r="B8" s="11">
        <v>42469</v>
      </c>
      <c r="C8" s="10" t="s">
        <v>13</v>
      </c>
      <c r="D8" s="10" t="s">
        <v>4</v>
      </c>
      <c r="E8" s="10" t="s">
        <v>19</v>
      </c>
      <c r="F8" s="10" t="s">
        <v>128</v>
      </c>
      <c r="G8" s="12">
        <v>20000</v>
      </c>
      <c r="H8" s="7">
        <v>2</v>
      </c>
      <c r="K8" s="12">
        <f t="shared" si="0"/>
        <v>26324.520000000106</v>
      </c>
    </row>
    <row r="9" spans="1:11">
      <c r="A9" s="10" t="s">
        <v>129</v>
      </c>
      <c r="B9" s="11">
        <v>42471</v>
      </c>
      <c r="C9" s="10" t="s">
        <v>16</v>
      </c>
      <c r="D9" s="10" t="s">
        <v>4</v>
      </c>
      <c r="E9" s="10" t="s">
        <v>5</v>
      </c>
      <c r="F9" s="10" t="s">
        <v>130</v>
      </c>
      <c r="G9" s="12">
        <v>20000</v>
      </c>
      <c r="H9" s="7">
        <v>2</v>
      </c>
      <c r="K9" s="12">
        <f t="shared" si="0"/>
        <v>46324.520000000106</v>
      </c>
    </row>
    <row r="10" spans="1:11">
      <c r="A10" s="10" t="s">
        <v>131</v>
      </c>
      <c r="B10" s="11">
        <v>42472</v>
      </c>
      <c r="C10" s="10" t="s">
        <v>13</v>
      </c>
      <c r="D10" s="10" t="s">
        <v>4</v>
      </c>
      <c r="E10" s="10" t="s">
        <v>5</v>
      </c>
      <c r="F10" s="10" t="s">
        <v>128</v>
      </c>
      <c r="G10" s="12">
        <v>20000</v>
      </c>
      <c r="H10" s="7">
        <v>2</v>
      </c>
      <c r="K10" s="12">
        <f t="shared" si="0"/>
        <v>66324.520000000106</v>
      </c>
    </row>
    <row r="11" spans="1:11">
      <c r="A11" s="10" t="s">
        <v>132</v>
      </c>
      <c r="B11" s="11">
        <v>42472</v>
      </c>
      <c r="C11" s="10" t="s">
        <v>16</v>
      </c>
      <c r="D11" s="10" t="s">
        <v>4</v>
      </c>
      <c r="E11" s="10" t="s">
        <v>5</v>
      </c>
      <c r="F11" s="10" t="s">
        <v>133</v>
      </c>
      <c r="G11" s="12">
        <v>80006.19</v>
      </c>
      <c r="H11" s="7">
        <v>3</v>
      </c>
      <c r="K11" s="12">
        <f t="shared" si="0"/>
        <v>146330.71000000011</v>
      </c>
    </row>
    <row r="12" spans="1:11">
      <c r="A12" s="10" t="s">
        <v>134</v>
      </c>
      <c r="B12" s="11">
        <v>42472</v>
      </c>
      <c r="C12" s="10" t="s">
        <v>13</v>
      </c>
      <c r="D12" s="10" t="s">
        <v>4</v>
      </c>
      <c r="E12" s="10" t="s">
        <v>5</v>
      </c>
      <c r="F12" s="10" t="s">
        <v>135</v>
      </c>
      <c r="G12" s="12">
        <v>195000</v>
      </c>
      <c r="H12" s="7">
        <v>4</v>
      </c>
      <c r="K12" s="12">
        <f t="shared" si="0"/>
        <v>341330.71000000008</v>
      </c>
    </row>
    <row r="13" spans="1:11">
      <c r="A13" s="10" t="s">
        <v>136</v>
      </c>
      <c r="B13" s="11">
        <v>42472</v>
      </c>
      <c r="C13" s="10" t="s">
        <v>137</v>
      </c>
      <c r="D13" s="10" t="s">
        <v>9</v>
      </c>
      <c r="E13" s="10" t="s">
        <v>10</v>
      </c>
      <c r="F13" s="10" t="s">
        <v>11</v>
      </c>
      <c r="I13" s="12">
        <v>40000</v>
      </c>
      <c r="J13" s="6">
        <v>2</v>
      </c>
      <c r="K13" s="12">
        <f t="shared" si="0"/>
        <v>301330.71000000008</v>
      </c>
    </row>
    <row r="14" spans="1:11">
      <c r="A14" s="10" t="s">
        <v>138</v>
      </c>
      <c r="B14" s="11">
        <v>42473</v>
      </c>
      <c r="C14" s="10" t="s">
        <v>13</v>
      </c>
      <c r="D14" s="10" t="s">
        <v>4</v>
      </c>
      <c r="E14" s="10" t="s">
        <v>5</v>
      </c>
      <c r="F14" s="10" t="s">
        <v>128</v>
      </c>
      <c r="G14" s="12">
        <v>20000</v>
      </c>
      <c r="H14" s="7">
        <v>5</v>
      </c>
      <c r="K14" s="12">
        <f t="shared" si="0"/>
        <v>321330.71000000008</v>
      </c>
    </row>
    <row r="15" spans="1:11">
      <c r="A15" s="10" t="s">
        <v>139</v>
      </c>
      <c r="B15" s="11">
        <v>42473</v>
      </c>
      <c r="C15" s="10" t="s">
        <v>140</v>
      </c>
      <c r="D15" s="10" t="s">
        <v>9</v>
      </c>
      <c r="E15" s="10" t="s">
        <v>10</v>
      </c>
      <c r="F15" s="10" t="s">
        <v>11</v>
      </c>
      <c r="I15" s="12">
        <v>295000</v>
      </c>
      <c r="J15" s="6">
        <v>3</v>
      </c>
      <c r="K15" s="12">
        <f t="shared" si="0"/>
        <v>26330.710000000079</v>
      </c>
    </row>
    <row r="16" spans="1:11">
      <c r="A16" s="10" t="s">
        <v>141</v>
      </c>
      <c r="B16" s="11">
        <v>42474</v>
      </c>
      <c r="C16" s="10" t="s">
        <v>3</v>
      </c>
      <c r="D16" s="10" t="s">
        <v>4</v>
      </c>
      <c r="E16" s="10" t="s">
        <v>19</v>
      </c>
      <c r="F16" s="10" t="s">
        <v>142</v>
      </c>
      <c r="G16" s="12">
        <v>6420.02</v>
      </c>
      <c r="H16" s="7">
        <v>6</v>
      </c>
      <c r="K16" s="12">
        <f t="shared" si="0"/>
        <v>32750.73000000008</v>
      </c>
    </row>
    <row r="17" spans="1:11">
      <c r="A17" s="10" t="s">
        <v>143</v>
      </c>
      <c r="B17" s="11">
        <v>42474</v>
      </c>
      <c r="C17" s="10" t="s">
        <v>3</v>
      </c>
      <c r="D17" s="10" t="s">
        <v>4</v>
      </c>
      <c r="E17" s="10" t="s">
        <v>5</v>
      </c>
      <c r="F17" s="10" t="s">
        <v>144</v>
      </c>
      <c r="G17" s="12">
        <v>4055</v>
      </c>
      <c r="H17" s="7">
        <v>7</v>
      </c>
      <c r="K17" s="12">
        <f t="shared" si="0"/>
        <v>36805.730000000083</v>
      </c>
    </row>
    <row r="18" spans="1:11">
      <c r="A18" s="10" t="s">
        <v>145</v>
      </c>
      <c r="B18" s="11">
        <v>42475</v>
      </c>
      <c r="C18" s="10" t="s">
        <v>13</v>
      </c>
      <c r="D18" s="10" t="s">
        <v>4</v>
      </c>
      <c r="E18" s="10" t="s">
        <v>5</v>
      </c>
      <c r="F18" s="10" t="s">
        <v>146</v>
      </c>
      <c r="G18" s="12">
        <v>378200</v>
      </c>
      <c r="H18" s="7">
        <v>8</v>
      </c>
      <c r="K18" s="12">
        <f t="shared" si="0"/>
        <v>415005.7300000001</v>
      </c>
    </row>
    <row r="19" spans="1:11">
      <c r="A19" s="10" t="s">
        <v>147</v>
      </c>
      <c r="B19" s="11">
        <v>42475</v>
      </c>
      <c r="C19" s="10" t="s">
        <v>13</v>
      </c>
      <c r="D19" s="10" t="s">
        <v>4</v>
      </c>
      <c r="E19" s="10" t="s">
        <v>5</v>
      </c>
      <c r="F19" s="10" t="s">
        <v>58</v>
      </c>
      <c r="G19" s="12">
        <v>1025</v>
      </c>
      <c r="H19" s="7">
        <v>9</v>
      </c>
      <c r="K19" s="12">
        <f t="shared" si="0"/>
        <v>416030.7300000001</v>
      </c>
    </row>
    <row r="20" spans="1:11">
      <c r="A20" s="10" t="s">
        <v>148</v>
      </c>
      <c r="B20" s="11">
        <v>42476</v>
      </c>
      <c r="C20" s="10" t="s">
        <v>3</v>
      </c>
      <c r="D20" s="10" t="s">
        <v>4</v>
      </c>
      <c r="E20" s="10" t="s">
        <v>19</v>
      </c>
      <c r="F20" s="10" t="s">
        <v>149</v>
      </c>
      <c r="G20" s="12">
        <v>1025</v>
      </c>
      <c r="H20" s="7">
        <v>10</v>
      </c>
      <c r="K20" s="12">
        <f t="shared" si="0"/>
        <v>417055.7300000001</v>
      </c>
    </row>
    <row r="21" spans="1:11">
      <c r="A21" s="10" t="s">
        <v>150</v>
      </c>
      <c r="B21" s="11">
        <v>42478</v>
      </c>
      <c r="C21" s="10" t="s">
        <v>151</v>
      </c>
      <c r="D21" s="10" t="s">
        <v>9</v>
      </c>
      <c r="E21" s="10" t="s">
        <v>10</v>
      </c>
      <c r="F21" s="10" t="s">
        <v>11</v>
      </c>
      <c r="I21" s="12">
        <v>410000</v>
      </c>
      <c r="J21" s="6">
        <v>4</v>
      </c>
      <c r="K21" s="12">
        <f t="shared" si="0"/>
        <v>7055.7300000000978</v>
      </c>
    </row>
    <row r="22" spans="1:11">
      <c r="A22" s="10" t="s">
        <v>152</v>
      </c>
      <c r="B22" s="11">
        <v>42479</v>
      </c>
      <c r="C22" s="10" t="s">
        <v>13</v>
      </c>
      <c r="D22" s="10" t="s">
        <v>4</v>
      </c>
      <c r="E22" s="10" t="s">
        <v>19</v>
      </c>
      <c r="F22" s="10" t="s">
        <v>153</v>
      </c>
      <c r="G22" s="12">
        <v>390000</v>
      </c>
      <c r="H22" s="7">
        <v>11</v>
      </c>
      <c r="K22" s="12">
        <f t="shared" si="0"/>
        <v>397055.7300000001</v>
      </c>
    </row>
    <row r="23" spans="1:11">
      <c r="A23" s="10" t="s">
        <v>154</v>
      </c>
      <c r="B23" s="11">
        <v>42480</v>
      </c>
      <c r="C23" s="10" t="s">
        <v>16</v>
      </c>
      <c r="D23" s="10" t="s">
        <v>4</v>
      </c>
      <c r="E23" s="10" t="s">
        <v>5</v>
      </c>
      <c r="F23" s="10" t="s">
        <v>155</v>
      </c>
      <c r="G23" s="12">
        <v>20000</v>
      </c>
      <c r="H23" s="7">
        <v>12</v>
      </c>
      <c r="K23" s="12">
        <f t="shared" si="0"/>
        <v>417055.7300000001</v>
      </c>
    </row>
    <row r="24" spans="1:11">
      <c r="A24" s="10" t="s">
        <v>156</v>
      </c>
      <c r="B24" s="11">
        <v>42480</v>
      </c>
      <c r="C24" s="10" t="s">
        <v>157</v>
      </c>
      <c r="D24" s="10" t="s">
        <v>9</v>
      </c>
      <c r="E24" s="10" t="s">
        <v>10</v>
      </c>
      <c r="F24" s="10" t="s">
        <v>11</v>
      </c>
      <c r="I24" s="12">
        <v>411000</v>
      </c>
      <c r="J24" s="6">
        <v>5</v>
      </c>
      <c r="K24" s="12">
        <f t="shared" si="0"/>
        <v>6055.7300000000978</v>
      </c>
    </row>
    <row r="25" spans="1:11">
      <c r="A25" s="10" t="s">
        <v>158</v>
      </c>
      <c r="B25" s="11">
        <v>42481</v>
      </c>
      <c r="C25" s="10" t="s">
        <v>13</v>
      </c>
      <c r="D25" s="10" t="s">
        <v>4</v>
      </c>
      <c r="E25" s="10" t="s">
        <v>19</v>
      </c>
      <c r="F25" s="10" t="s">
        <v>159</v>
      </c>
      <c r="G25" s="12">
        <v>4695</v>
      </c>
      <c r="H25" s="7">
        <v>13</v>
      </c>
      <c r="K25" s="12">
        <f t="shared" si="0"/>
        <v>10750.730000000098</v>
      </c>
    </row>
    <row r="26" spans="1:11">
      <c r="A26" s="10" t="s">
        <v>160</v>
      </c>
      <c r="B26" s="11">
        <v>42481</v>
      </c>
      <c r="C26" s="10" t="s">
        <v>16</v>
      </c>
      <c r="D26" s="10" t="s">
        <v>4</v>
      </c>
      <c r="E26" s="10" t="s">
        <v>19</v>
      </c>
      <c r="F26" s="10" t="s">
        <v>161</v>
      </c>
      <c r="G26" s="12">
        <v>100000</v>
      </c>
      <c r="H26" s="7">
        <v>14</v>
      </c>
      <c r="K26" s="12">
        <f t="shared" si="0"/>
        <v>110750.7300000001</v>
      </c>
    </row>
    <row r="27" spans="1:11">
      <c r="A27" s="10" t="s">
        <v>162</v>
      </c>
      <c r="B27" s="11">
        <v>42482</v>
      </c>
      <c r="C27" s="10" t="s">
        <v>16</v>
      </c>
      <c r="D27" s="10" t="s">
        <v>4</v>
      </c>
      <c r="E27" s="10" t="s">
        <v>5</v>
      </c>
      <c r="F27" s="10" t="s">
        <v>163</v>
      </c>
      <c r="G27" s="12">
        <v>94800</v>
      </c>
      <c r="H27" s="7">
        <v>15</v>
      </c>
      <c r="K27" s="12">
        <f t="shared" si="0"/>
        <v>205550.7300000001</v>
      </c>
    </row>
    <row r="28" spans="1:11">
      <c r="A28" s="10" t="s">
        <v>164</v>
      </c>
      <c r="B28" s="11">
        <v>42482</v>
      </c>
      <c r="C28" s="10" t="s">
        <v>165</v>
      </c>
      <c r="D28" s="10" t="s">
        <v>4</v>
      </c>
      <c r="E28" s="10" t="s">
        <v>19</v>
      </c>
      <c r="F28" s="10" t="s">
        <v>166</v>
      </c>
      <c r="G28" s="12">
        <v>669.33</v>
      </c>
      <c r="H28" s="7">
        <v>16</v>
      </c>
      <c r="K28" s="12">
        <f t="shared" si="0"/>
        <v>206220.06000000008</v>
      </c>
    </row>
    <row r="29" spans="1:11">
      <c r="A29" s="10" t="s">
        <v>167</v>
      </c>
      <c r="B29" s="11">
        <v>42482</v>
      </c>
      <c r="C29" s="10" t="s">
        <v>16</v>
      </c>
      <c r="D29" s="10" t="s">
        <v>4</v>
      </c>
      <c r="E29" s="10" t="s">
        <v>19</v>
      </c>
      <c r="F29" s="10" t="s">
        <v>155</v>
      </c>
      <c r="G29" s="12">
        <v>15000</v>
      </c>
      <c r="H29" s="7">
        <v>17</v>
      </c>
      <c r="K29" s="12">
        <f t="shared" si="0"/>
        <v>221220.06000000008</v>
      </c>
    </row>
    <row r="30" spans="1:11">
      <c r="A30" s="10" t="s">
        <v>168</v>
      </c>
      <c r="B30" s="11">
        <v>42482</v>
      </c>
      <c r="C30" s="10" t="s">
        <v>169</v>
      </c>
      <c r="D30" s="10" t="s">
        <v>9</v>
      </c>
      <c r="E30" s="10" t="s">
        <v>10</v>
      </c>
      <c r="F30" s="10" t="s">
        <v>11</v>
      </c>
      <c r="I30" s="12">
        <v>105000</v>
      </c>
      <c r="J30" s="6">
        <v>6</v>
      </c>
      <c r="K30" s="12">
        <f t="shared" si="0"/>
        <v>116220.06000000008</v>
      </c>
    </row>
    <row r="31" spans="1:11">
      <c r="A31" s="10" t="s">
        <v>170</v>
      </c>
      <c r="B31" s="11">
        <v>42486</v>
      </c>
      <c r="C31" s="10" t="s">
        <v>16</v>
      </c>
      <c r="D31" s="10" t="s">
        <v>4</v>
      </c>
      <c r="E31" s="10" t="s">
        <v>19</v>
      </c>
      <c r="F31" s="10" t="s">
        <v>171</v>
      </c>
      <c r="G31" s="12">
        <v>130000</v>
      </c>
      <c r="H31" s="7">
        <v>18</v>
      </c>
      <c r="K31" s="12">
        <f t="shared" si="0"/>
        <v>246220.06000000008</v>
      </c>
    </row>
    <row r="32" spans="1:11">
      <c r="A32" s="10" t="s">
        <v>172</v>
      </c>
      <c r="B32" s="11">
        <v>42487</v>
      </c>
      <c r="C32" s="10" t="s">
        <v>16</v>
      </c>
      <c r="D32" s="10" t="s">
        <v>4</v>
      </c>
      <c r="E32" s="10" t="s">
        <v>19</v>
      </c>
      <c r="F32" s="10" t="s">
        <v>173</v>
      </c>
      <c r="G32" s="12">
        <v>10000</v>
      </c>
      <c r="H32" s="7">
        <v>19</v>
      </c>
      <c r="K32" s="12">
        <f t="shared" si="0"/>
        <v>256220.06000000008</v>
      </c>
    </row>
    <row r="33" spans="1:12">
      <c r="A33" s="10" t="s">
        <v>174</v>
      </c>
      <c r="B33" s="11">
        <v>42488</v>
      </c>
      <c r="C33" s="10" t="s">
        <v>16</v>
      </c>
      <c r="D33" s="10" t="s">
        <v>4</v>
      </c>
      <c r="E33" s="10" t="s">
        <v>5</v>
      </c>
      <c r="F33" s="10" t="s">
        <v>175</v>
      </c>
      <c r="G33" s="12">
        <v>18000</v>
      </c>
      <c r="H33" s="7">
        <v>20</v>
      </c>
      <c r="K33" s="12">
        <f t="shared" si="0"/>
        <v>274220.06000000006</v>
      </c>
    </row>
    <row r="34" spans="1:12">
      <c r="A34" s="10" t="s">
        <v>176</v>
      </c>
      <c r="B34" s="11">
        <v>42488</v>
      </c>
      <c r="C34" s="10" t="s">
        <v>13</v>
      </c>
      <c r="D34" s="10" t="s">
        <v>4</v>
      </c>
      <c r="E34" s="10" t="s">
        <v>5</v>
      </c>
      <c r="F34" s="10" t="s">
        <v>177</v>
      </c>
      <c r="G34" s="12">
        <v>10000</v>
      </c>
      <c r="H34" s="7">
        <v>21</v>
      </c>
      <c r="K34" s="12">
        <f t="shared" si="0"/>
        <v>284220.06000000006</v>
      </c>
    </row>
    <row r="35" spans="1:12">
      <c r="A35" s="10" t="s">
        <v>32</v>
      </c>
      <c r="B35" s="11">
        <v>42488</v>
      </c>
      <c r="C35" s="10" t="s">
        <v>178</v>
      </c>
      <c r="D35" s="10" t="s">
        <v>9</v>
      </c>
      <c r="E35" s="10" t="s">
        <v>10</v>
      </c>
      <c r="F35" s="10" t="s">
        <v>11</v>
      </c>
      <c r="I35" s="12">
        <v>249000</v>
      </c>
      <c r="J35" s="6">
        <v>7</v>
      </c>
      <c r="K35" s="12">
        <f t="shared" si="0"/>
        <v>35220.060000000056</v>
      </c>
    </row>
    <row r="36" spans="1:12">
      <c r="A36" s="10" t="s">
        <v>179</v>
      </c>
      <c r="B36" s="11">
        <v>42489</v>
      </c>
      <c r="C36" s="10" t="s">
        <v>180</v>
      </c>
      <c r="D36" s="10" t="s">
        <v>9</v>
      </c>
      <c r="E36" s="10" t="s">
        <v>37</v>
      </c>
      <c r="F36" s="10" t="s">
        <v>11</v>
      </c>
      <c r="I36" s="12">
        <v>79000</v>
      </c>
      <c r="K36" s="12">
        <f t="shared" si="0"/>
        <v>-43779.939999999944</v>
      </c>
      <c r="L36" s="10" t="s">
        <v>185</v>
      </c>
    </row>
    <row r="37" spans="1:12">
      <c r="A37" s="10" t="s">
        <v>181</v>
      </c>
      <c r="B37" s="11">
        <v>42490</v>
      </c>
      <c r="C37" s="10" t="s">
        <v>182</v>
      </c>
      <c r="D37" s="10" t="s">
        <v>36</v>
      </c>
      <c r="E37" s="10" t="s">
        <v>37</v>
      </c>
      <c r="F37" s="10" t="s">
        <v>183</v>
      </c>
      <c r="G37" s="12">
        <v>31.83</v>
      </c>
      <c r="H37" s="7">
        <v>22</v>
      </c>
      <c r="K37" s="12">
        <f t="shared" si="0"/>
        <v>-43748.109999999942</v>
      </c>
    </row>
    <row r="38" spans="1:12">
      <c r="A38" s="10" t="s">
        <v>181</v>
      </c>
      <c r="B38" s="11">
        <v>42490</v>
      </c>
      <c r="C38" s="10" t="s">
        <v>182</v>
      </c>
      <c r="D38" s="10" t="s">
        <v>36</v>
      </c>
      <c r="E38" s="10" t="s">
        <v>37</v>
      </c>
      <c r="F38" s="10" t="s">
        <v>183</v>
      </c>
      <c r="I38" s="12">
        <v>31.83</v>
      </c>
      <c r="J38" s="6">
        <v>8</v>
      </c>
      <c r="K38" s="12">
        <f t="shared" si="0"/>
        <v>-43779.939999999944</v>
      </c>
    </row>
    <row r="39" spans="1:12">
      <c r="A39" s="10" t="s">
        <v>181</v>
      </c>
      <c r="B39" s="11">
        <v>42490</v>
      </c>
      <c r="C39" s="10" t="s">
        <v>182</v>
      </c>
      <c r="D39" s="10" t="s">
        <v>36</v>
      </c>
      <c r="E39" s="10" t="s">
        <v>37</v>
      </c>
      <c r="F39" s="10" t="s">
        <v>184</v>
      </c>
      <c r="I39" s="12">
        <v>1262.08</v>
      </c>
      <c r="J39" s="6">
        <v>9</v>
      </c>
      <c r="K39" s="12">
        <f t="shared" si="0"/>
        <v>-45042.019999999946</v>
      </c>
    </row>
    <row r="40" spans="1:12">
      <c r="A40" s="10" t="s">
        <v>186</v>
      </c>
      <c r="B40" s="11">
        <v>42490</v>
      </c>
      <c r="C40" s="10" t="s">
        <v>182</v>
      </c>
      <c r="D40" s="10" t="s">
        <v>36</v>
      </c>
      <c r="E40" s="10" t="s">
        <v>37</v>
      </c>
      <c r="F40" s="10" t="s">
        <v>184</v>
      </c>
      <c r="I40" s="12">
        <v>1148.4000000000001</v>
      </c>
      <c r="J40" s="6">
        <v>10</v>
      </c>
      <c r="K40" s="12">
        <f t="shared" si="0"/>
        <v>-46190.419999999947</v>
      </c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5"/>
  <sheetViews>
    <sheetView topLeftCell="A3" workbookViewId="0">
      <selection sqref="A1:K34"/>
    </sheetView>
  </sheetViews>
  <sheetFormatPr baseColWidth="10" defaultRowHeight="11.25"/>
  <cols>
    <col min="1" max="1" width="8.42578125" style="1" customWidth="1"/>
    <col min="2" max="2" width="8.7109375" style="1" bestFit="1" customWidth="1"/>
    <col min="3" max="3" width="8.140625" style="1" bestFit="1" customWidth="1"/>
    <col min="4" max="4" width="19.140625" style="1" bestFit="1" customWidth="1"/>
    <col min="5" max="5" width="8.7109375" style="1" bestFit="1" customWidth="1"/>
    <col min="6" max="6" width="33.7109375" style="1" bestFit="1" customWidth="1"/>
    <col min="7" max="7" width="9.85546875" style="5" bestFit="1" customWidth="1"/>
    <col min="8" max="8" width="2.7109375" style="7" bestFit="1" customWidth="1"/>
    <col min="9" max="9" width="9.85546875" style="5" bestFit="1" customWidth="1"/>
    <col min="10" max="10" width="1.85546875" style="6" bestFit="1" customWidth="1"/>
    <col min="11" max="11" width="9.85546875" style="5" bestFit="1" customWidth="1"/>
    <col min="12" max="12" width="17.140625" style="1" bestFit="1" customWidth="1"/>
    <col min="13" max="13" width="32.5703125" style="1" bestFit="1" customWidth="1"/>
    <col min="14" max="16384" width="11.42578125" style="1"/>
  </cols>
  <sheetData>
    <row r="1" spans="1:11" s="10" customFormat="1" ht="12.75">
      <c r="A1" s="31" t="s">
        <v>389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10" customFormat="1" ht="23.25" customHeight="1">
      <c r="A2" s="31" t="s">
        <v>390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4" spans="1:11">
      <c r="A4" s="9" t="s">
        <v>0</v>
      </c>
    </row>
    <row r="5" spans="1:11">
      <c r="F5" s="1" t="s">
        <v>1</v>
      </c>
      <c r="K5" s="5">
        <v>-46190.419999999947</v>
      </c>
    </row>
    <row r="6" spans="1:11">
      <c r="A6" s="1" t="s">
        <v>187</v>
      </c>
      <c r="B6" s="3">
        <v>42492</v>
      </c>
      <c r="C6" s="1" t="s">
        <v>3</v>
      </c>
      <c r="D6" s="1" t="s">
        <v>4</v>
      </c>
      <c r="E6" s="1" t="s">
        <v>19</v>
      </c>
      <c r="F6" s="1" t="s">
        <v>188</v>
      </c>
      <c r="G6" s="5">
        <v>100000</v>
      </c>
      <c r="H6" s="7">
        <v>1</v>
      </c>
      <c r="K6" s="5">
        <f>+K5+G6-I6</f>
        <v>53809.580000000053</v>
      </c>
    </row>
    <row r="7" spans="1:11">
      <c r="A7" s="1" t="s">
        <v>189</v>
      </c>
      <c r="B7" s="3">
        <v>42493</v>
      </c>
      <c r="C7" s="1" t="s">
        <v>16</v>
      </c>
      <c r="D7" s="1" t="s">
        <v>4</v>
      </c>
      <c r="E7" s="1" t="s">
        <v>19</v>
      </c>
      <c r="F7" s="1" t="s">
        <v>190</v>
      </c>
      <c r="G7" s="5">
        <v>55000</v>
      </c>
      <c r="H7" s="7">
        <v>2</v>
      </c>
      <c r="K7" s="5">
        <f t="shared" ref="K7:K34" si="0">+K6+G7-I7</f>
        <v>108809.58000000005</v>
      </c>
    </row>
    <row r="8" spans="1:11">
      <c r="A8" s="1" t="s">
        <v>191</v>
      </c>
      <c r="B8" s="3">
        <v>42494</v>
      </c>
      <c r="C8" s="1" t="s">
        <v>180</v>
      </c>
      <c r="D8" s="1" t="s">
        <v>9</v>
      </c>
      <c r="E8" s="1" t="s">
        <v>37</v>
      </c>
      <c r="F8" s="1" t="s">
        <v>192</v>
      </c>
      <c r="G8" s="5">
        <v>79000</v>
      </c>
      <c r="H8" s="7" t="s">
        <v>121</v>
      </c>
      <c r="K8" s="5">
        <f t="shared" si="0"/>
        <v>187809.58000000005</v>
      </c>
    </row>
    <row r="9" spans="1:11">
      <c r="A9" s="1" t="s">
        <v>193</v>
      </c>
      <c r="B9" s="3">
        <v>42494</v>
      </c>
      <c r="C9" s="1" t="s">
        <v>194</v>
      </c>
      <c r="D9" s="1" t="s">
        <v>9</v>
      </c>
      <c r="E9" s="1" t="s">
        <v>10</v>
      </c>
      <c r="F9" s="1" t="s">
        <v>11</v>
      </c>
      <c r="I9" s="5">
        <v>181000</v>
      </c>
      <c r="J9" s="6">
        <v>1</v>
      </c>
      <c r="K9" s="5">
        <f t="shared" si="0"/>
        <v>6809.5800000000454</v>
      </c>
    </row>
    <row r="10" spans="1:11">
      <c r="A10" s="1" t="s">
        <v>195</v>
      </c>
      <c r="B10" s="3">
        <v>42495</v>
      </c>
      <c r="C10" s="1" t="s">
        <v>16</v>
      </c>
      <c r="D10" s="1" t="s">
        <v>4</v>
      </c>
      <c r="E10" s="1" t="s">
        <v>19</v>
      </c>
      <c r="F10" s="1" t="s">
        <v>190</v>
      </c>
      <c r="G10" s="5">
        <v>41941.599999999999</v>
      </c>
      <c r="H10" s="7">
        <v>3</v>
      </c>
      <c r="K10" s="5">
        <f t="shared" si="0"/>
        <v>48751.180000000044</v>
      </c>
    </row>
    <row r="11" spans="1:11">
      <c r="A11" s="1" t="s">
        <v>196</v>
      </c>
      <c r="B11" s="3">
        <v>42496</v>
      </c>
      <c r="C11" s="1" t="s">
        <v>13</v>
      </c>
      <c r="D11" s="1" t="s">
        <v>4</v>
      </c>
      <c r="E11" s="1" t="s">
        <v>19</v>
      </c>
      <c r="F11" s="1" t="s">
        <v>103</v>
      </c>
      <c r="G11" s="5">
        <v>3030</v>
      </c>
      <c r="H11" s="7">
        <v>4</v>
      </c>
      <c r="K11" s="5">
        <f t="shared" si="0"/>
        <v>51781.180000000044</v>
      </c>
    </row>
    <row r="12" spans="1:11">
      <c r="A12" s="1" t="s">
        <v>197</v>
      </c>
      <c r="B12" s="3">
        <v>42499</v>
      </c>
      <c r="C12" s="1" t="s">
        <v>13</v>
      </c>
      <c r="D12" s="1" t="s">
        <v>4</v>
      </c>
      <c r="E12" s="1" t="s">
        <v>5</v>
      </c>
      <c r="F12" s="1" t="s">
        <v>177</v>
      </c>
      <c r="G12" s="5">
        <v>15000</v>
      </c>
      <c r="H12" s="7">
        <v>5</v>
      </c>
      <c r="K12" s="5">
        <f t="shared" si="0"/>
        <v>66781.180000000051</v>
      </c>
    </row>
    <row r="13" spans="1:11">
      <c r="A13" s="1" t="s">
        <v>198</v>
      </c>
      <c r="B13" s="3">
        <v>42501</v>
      </c>
      <c r="C13" s="1" t="s">
        <v>199</v>
      </c>
      <c r="D13" s="1" t="s">
        <v>9</v>
      </c>
      <c r="E13" s="1" t="s">
        <v>10</v>
      </c>
      <c r="F13" s="1" t="s">
        <v>11</v>
      </c>
      <c r="I13" s="5">
        <v>60000</v>
      </c>
      <c r="J13" s="6">
        <v>2</v>
      </c>
      <c r="K13" s="5">
        <f t="shared" si="0"/>
        <v>6781.1800000000512</v>
      </c>
    </row>
    <row r="14" spans="1:11">
      <c r="A14" s="1" t="s">
        <v>200</v>
      </c>
      <c r="B14" s="3">
        <v>42503</v>
      </c>
      <c r="C14" s="1" t="s">
        <v>13</v>
      </c>
      <c r="D14" s="1" t="s">
        <v>4</v>
      </c>
      <c r="E14" s="1" t="s">
        <v>5</v>
      </c>
      <c r="F14" s="1" t="s">
        <v>177</v>
      </c>
      <c r="G14" s="5">
        <v>24450.03</v>
      </c>
      <c r="H14" s="7">
        <v>6</v>
      </c>
      <c r="K14" s="5">
        <f t="shared" si="0"/>
        <v>31231.21000000005</v>
      </c>
    </row>
    <row r="15" spans="1:11">
      <c r="A15" s="1" t="s">
        <v>201</v>
      </c>
      <c r="B15" s="3">
        <v>42503</v>
      </c>
      <c r="C15" s="1" t="s">
        <v>13</v>
      </c>
      <c r="D15" s="1" t="s">
        <v>4</v>
      </c>
      <c r="E15" s="1" t="s">
        <v>5</v>
      </c>
      <c r="F15" s="1" t="s">
        <v>202</v>
      </c>
      <c r="G15" s="5">
        <v>1025</v>
      </c>
      <c r="H15" s="7">
        <v>7</v>
      </c>
      <c r="K15" s="5">
        <f t="shared" si="0"/>
        <v>32256.21000000005</v>
      </c>
    </row>
    <row r="16" spans="1:11">
      <c r="A16" s="1" t="s">
        <v>203</v>
      </c>
      <c r="B16" s="3">
        <v>42504</v>
      </c>
      <c r="C16" s="1" t="s">
        <v>16</v>
      </c>
      <c r="D16" s="1" t="s">
        <v>4</v>
      </c>
      <c r="E16" s="1" t="s">
        <v>5</v>
      </c>
      <c r="F16" s="1" t="s">
        <v>204</v>
      </c>
      <c r="G16" s="5">
        <v>1053.47</v>
      </c>
      <c r="H16" s="7">
        <v>8</v>
      </c>
      <c r="K16" s="5">
        <f t="shared" si="0"/>
        <v>33309.680000000051</v>
      </c>
    </row>
    <row r="17" spans="1:12">
      <c r="A17" s="1" t="s">
        <v>205</v>
      </c>
      <c r="B17" s="3">
        <v>42506</v>
      </c>
      <c r="C17" s="1" t="s">
        <v>13</v>
      </c>
      <c r="D17" s="1" t="s">
        <v>4</v>
      </c>
      <c r="E17" s="1" t="s">
        <v>19</v>
      </c>
      <c r="F17" s="1" t="s">
        <v>206</v>
      </c>
      <c r="G17" s="5">
        <v>1025</v>
      </c>
      <c r="H17" s="7">
        <v>9</v>
      </c>
      <c r="K17" s="5">
        <f t="shared" si="0"/>
        <v>34334.680000000051</v>
      </c>
    </row>
    <row r="18" spans="1:12">
      <c r="A18" s="1" t="s">
        <v>97</v>
      </c>
      <c r="B18" s="3">
        <v>42508</v>
      </c>
      <c r="C18" s="1" t="s">
        <v>13</v>
      </c>
      <c r="D18" s="1" t="s">
        <v>4</v>
      </c>
      <c r="E18" s="1" t="s">
        <v>5</v>
      </c>
      <c r="F18" s="1" t="s">
        <v>207</v>
      </c>
      <c r="G18" s="5">
        <v>225000</v>
      </c>
      <c r="H18" s="7">
        <v>10</v>
      </c>
      <c r="K18" s="5">
        <f t="shared" si="0"/>
        <v>259334.68000000005</v>
      </c>
    </row>
    <row r="19" spans="1:12">
      <c r="A19" s="1" t="s">
        <v>208</v>
      </c>
      <c r="B19" s="3">
        <v>42508</v>
      </c>
      <c r="C19" s="1" t="s">
        <v>209</v>
      </c>
      <c r="D19" s="1" t="s">
        <v>9</v>
      </c>
      <c r="E19" s="1" t="s">
        <v>10</v>
      </c>
      <c r="F19" s="1" t="s">
        <v>11</v>
      </c>
      <c r="G19" s="13"/>
      <c r="I19" s="5">
        <v>253000</v>
      </c>
      <c r="J19" s="6">
        <v>3</v>
      </c>
      <c r="K19" s="5">
        <f t="shared" si="0"/>
        <v>6334.6800000000512</v>
      </c>
    </row>
    <row r="20" spans="1:12">
      <c r="A20" s="1" t="s">
        <v>210</v>
      </c>
      <c r="B20" s="3">
        <v>42509</v>
      </c>
      <c r="C20" s="1" t="s">
        <v>13</v>
      </c>
      <c r="D20" s="1" t="s">
        <v>4</v>
      </c>
      <c r="E20" s="1" t="s">
        <v>19</v>
      </c>
      <c r="F20" s="1" t="s">
        <v>207</v>
      </c>
      <c r="G20" s="13">
        <v>225000</v>
      </c>
      <c r="H20" s="7">
        <v>11</v>
      </c>
      <c r="K20" s="5">
        <f t="shared" si="0"/>
        <v>231334.68000000005</v>
      </c>
    </row>
    <row r="21" spans="1:12">
      <c r="A21" s="1" t="s">
        <v>211</v>
      </c>
      <c r="B21" s="3">
        <v>42509</v>
      </c>
      <c r="C21" s="1" t="s">
        <v>212</v>
      </c>
      <c r="D21" s="1" t="s">
        <v>9</v>
      </c>
      <c r="E21" s="1" t="s">
        <v>10</v>
      </c>
      <c r="F21" s="1" t="s">
        <v>11</v>
      </c>
      <c r="G21" s="13"/>
      <c r="I21" s="5">
        <v>220000</v>
      </c>
      <c r="J21" s="6">
        <v>4</v>
      </c>
      <c r="K21" s="5">
        <f t="shared" si="0"/>
        <v>11334.680000000051</v>
      </c>
    </row>
    <row r="22" spans="1:12">
      <c r="A22" s="1" t="s">
        <v>15</v>
      </c>
      <c r="B22" s="3">
        <v>42511</v>
      </c>
      <c r="C22" s="1" t="s">
        <v>16</v>
      </c>
      <c r="D22" s="1" t="s">
        <v>4</v>
      </c>
      <c r="E22" s="1" t="s">
        <v>19</v>
      </c>
      <c r="F22" s="1" t="s">
        <v>213</v>
      </c>
      <c r="G22" s="13">
        <v>40000</v>
      </c>
      <c r="H22" s="7">
        <v>12</v>
      </c>
      <c r="K22" s="5">
        <f t="shared" si="0"/>
        <v>51334.680000000051</v>
      </c>
    </row>
    <row r="23" spans="1:12">
      <c r="A23" s="1" t="s">
        <v>214</v>
      </c>
      <c r="B23" s="3">
        <v>42513</v>
      </c>
      <c r="C23" s="1" t="s">
        <v>13</v>
      </c>
      <c r="D23" s="1" t="s">
        <v>4</v>
      </c>
      <c r="E23" s="1" t="s">
        <v>19</v>
      </c>
      <c r="F23" s="1" t="s">
        <v>215</v>
      </c>
      <c r="G23" s="13">
        <v>10000</v>
      </c>
      <c r="H23" s="7">
        <v>13</v>
      </c>
      <c r="K23" s="5">
        <f t="shared" si="0"/>
        <v>61334.680000000051</v>
      </c>
    </row>
    <row r="24" spans="1:12">
      <c r="A24" s="1" t="s">
        <v>216</v>
      </c>
      <c r="B24" s="3">
        <v>42513</v>
      </c>
      <c r="C24" s="1" t="s">
        <v>3</v>
      </c>
      <c r="D24" s="1" t="s">
        <v>4</v>
      </c>
      <c r="E24" s="1" t="s">
        <v>5</v>
      </c>
      <c r="F24" s="1" t="s">
        <v>217</v>
      </c>
      <c r="G24" s="13">
        <v>283400</v>
      </c>
      <c r="H24" s="7">
        <v>14</v>
      </c>
      <c r="K24" s="5">
        <f t="shared" si="0"/>
        <v>344734.68000000005</v>
      </c>
    </row>
    <row r="25" spans="1:12">
      <c r="A25" s="1" t="s">
        <v>218</v>
      </c>
      <c r="B25" s="3">
        <v>42513</v>
      </c>
      <c r="C25" s="1" t="s">
        <v>219</v>
      </c>
      <c r="D25" s="1" t="s">
        <v>9</v>
      </c>
      <c r="E25" s="1" t="s">
        <v>10</v>
      </c>
      <c r="F25" s="1" t="s">
        <v>11</v>
      </c>
      <c r="G25" s="13"/>
      <c r="I25" s="5">
        <v>45000</v>
      </c>
      <c r="J25" s="6">
        <v>5</v>
      </c>
      <c r="K25" s="5">
        <f t="shared" si="0"/>
        <v>299734.68000000005</v>
      </c>
    </row>
    <row r="26" spans="1:12">
      <c r="A26" s="1" t="s">
        <v>220</v>
      </c>
      <c r="B26" s="3">
        <v>42514</v>
      </c>
      <c r="C26" s="1" t="s">
        <v>3</v>
      </c>
      <c r="D26" s="1" t="s">
        <v>4</v>
      </c>
      <c r="E26" s="1" t="s">
        <v>5</v>
      </c>
      <c r="F26" s="1" t="s">
        <v>221</v>
      </c>
      <c r="G26" s="13">
        <v>3030</v>
      </c>
      <c r="H26" s="7">
        <v>15</v>
      </c>
      <c r="K26" s="5">
        <f t="shared" si="0"/>
        <v>302764.68000000005</v>
      </c>
    </row>
    <row r="27" spans="1:12">
      <c r="A27" s="1" t="s">
        <v>222</v>
      </c>
      <c r="B27" s="3">
        <v>42515</v>
      </c>
      <c r="C27" s="1" t="s">
        <v>3</v>
      </c>
      <c r="D27" s="1" t="s">
        <v>4</v>
      </c>
      <c r="E27" s="1" t="s">
        <v>19</v>
      </c>
      <c r="F27" s="1" t="s">
        <v>223</v>
      </c>
      <c r="G27" s="13">
        <v>1984.99</v>
      </c>
      <c r="H27" s="7">
        <v>16</v>
      </c>
      <c r="K27" s="5">
        <f t="shared" si="0"/>
        <v>304749.67000000004</v>
      </c>
    </row>
    <row r="28" spans="1:12">
      <c r="A28" s="1" t="s">
        <v>224</v>
      </c>
      <c r="B28" s="3">
        <v>42515</v>
      </c>
      <c r="C28" s="1" t="s">
        <v>225</v>
      </c>
      <c r="D28" s="1" t="s">
        <v>9</v>
      </c>
      <c r="E28" s="1" t="s">
        <v>10</v>
      </c>
      <c r="F28" s="1" t="s">
        <v>11</v>
      </c>
      <c r="G28" s="13"/>
      <c r="I28" s="5">
        <v>293000</v>
      </c>
      <c r="J28" s="6">
        <v>6</v>
      </c>
      <c r="K28" s="5">
        <f t="shared" si="0"/>
        <v>11749.670000000042</v>
      </c>
    </row>
    <row r="29" spans="1:12">
      <c r="A29" s="1" t="s">
        <v>226</v>
      </c>
      <c r="B29" s="3">
        <v>42516</v>
      </c>
      <c r="C29" s="1" t="s">
        <v>13</v>
      </c>
      <c r="D29" s="1" t="s">
        <v>4</v>
      </c>
      <c r="E29" s="1" t="s">
        <v>19</v>
      </c>
      <c r="F29" s="1" t="s">
        <v>215</v>
      </c>
      <c r="G29" s="13">
        <v>1840</v>
      </c>
      <c r="H29" s="7">
        <v>17</v>
      </c>
      <c r="K29" s="5">
        <f t="shared" si="0"/>
        <v>13589.670000000042</v>
      </c>
    </row>
    <row r="30" spans="1:12">
      <c r="A30" s="1" t="s">
        <v>227</v>
      </c>
      <c r="B30" s="3">
        <v>42520</v>
      </c>
      <c r="C30" s="1" t="s">
        <v>13</v>
      </c>
      <c r="D30" s="1" t="s">
        <v>4</v>
      </c>
      <c r="E30" s="1" t="s">
        <v>19</v>
      </c>
      <c r="F30" s="1" t="s">
        <v>215</v>
      </c>
      <c r="G30" s="13">
        <v>10000</v>
      </c>
      <c r="H30" s="7">
        <v>18</v>
      </c>
      <c r="K30" s="5">
        <f t="shared" si="0"/>
        <v>23589.670000000042</v>
      </c>
    </row>
    <row r="31" spans="1:12">
      <c r="A31" s="1" t="s">
        <v>228</v>
      </c>
      <c r="B31" s="3">
        <v>42520</v>
      </c>
      <c r="C31" s="1" t="s">
        <v>13</v>
      </c>
      <c r="D31" s="1" t="s">
        <v>4</v>
      </c>
      <c r="E31" s="1" t="s">
        <v>19</v>
      </c>
      <c r="F31" s="1" t="s">
        <v>229</v>
      </c>
      <c r="G31" s="13">
        <v>10000</v>
      </c>
      <c r="K31" s="5">
        <f t="shared" si="0"/>
        <v>33589.670000000042</v>
      </c>
      <c r="L31" s="1" t="s">
        <v>230</v>
      </c>
    </row>
    <row r="32" spans="1:12">
      <c r="A32" s="1" t="s">
        <v>231</v>
      </c>
      <c r="B32" s="3">
        <v>42521</v>
      </c>
      <c r="C32" s="1" t="s">
        <v>232</v>
      </c>
      <c r="D32" s="1" t="s">
        <v>36</v>
      </c>
      <c r="E32" s="1" t="s">
        <v>37</v>
      </c>
      <c r="F32" s="1" t="s">
        <v>233</v>
      </c>
      <c r="G32" s="13">
        <v>16.850000000000001</v>
      </c>
      <c r="H32" s="7">
        <v>19</v>
      </c>
      <c r="K32" s="5">
        <f t="shared" si="0"/>
        <v>33606.52000000004</v>
      </c>
    </row>
    <row r="33" spans="1:11">
      <c r="A33" s="1" t="s">
        <v>231</v>
      </c>
      <c r="B33" s="3">
        <v>42521</v>
      </c>
      <c r="C33" s="1" t="s">
        <v>232</v>
      </c>
      <c r="D33" s="1" t="s">
        <v>36</v>
      </c>
      <c r="E33" s="1" t="s">
        <v>37</v>
      </c>
      <c r="F33" s="1" t="s">
        <v>233</v>
      </c>
      <c r="G33" s="13"/>
      <c r="I33" s="5">
        <v>16.850000000000001</v>
      </c>
      <c r="J33" s="6">
        <v>7</v>
      </c>
      <c r="K33" s="5">
        <f t="shared" si="0"/>
        <v>33589.670000000042</v>
      </c>
    </row>
    <row r="34" spans="1:11">
      <c r="A34" s="1" t="s">
        <v>234</v>
      </c>
      <c r="B34" s="3">
        <v>42521</v>
      </c>
      <c r="C34" s="1" t="s">
        <v>232</v>
      </c>
      <c r="D34" s="1" t="s">
        <v>235</v>
      </c>
      <c r="E34" s="1" t="s">
        <v>37</v>
      </c>
      <c r="F34" s="1" t="s">
        <v>236</v>
      </c>
      <c r="G34" s="13"/>
      <c r="I34" s="5">
        <v>97.44</v>
      </c>
      <c r="J34" s="6">
        <v>8</v>
      </c>
      <c r="K34" s="5">
        <f t="shared" si="0"/>
        <v>33492.23000000004</v>
      </c>
    </row>
    <row r="35" spans="1:11">
      <c r="G35" s="13"/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58"/>
  <sheetViews>
    <sheetView workbookViewId="0">
      <selection activeCell="A58" sqref="A1:K58"/>
    </sheetView>
  </sheetViews>
  <sheetFormatPr baseColWidth="10" defaultRowHeight="11.25"/>
  <cols>
    <col min="1" max="1" width="7" style="1" customWidth="1"/>
    <col min="2" max="2" width="8.7109375" style="1" bestFit="1" customWidth="1"/>
    <col min="3" max="3" width="9.140625" style="1" bestFit="1" customWidth="1"/>
    <col min="4" max="4" width="19.140625" style="1" bestFit="1" customWidth="1"/>
    <col min="5" max="5" width="8.7109375" style="1" bestFit="1" customWidth="1"/>
    <col min="6" max="6" width="33" style="1" bestFit="1" customWidth="1"/>
    <col min="7" max="7" width="9.85546875" style="5" bestFit="1" customWidth="1"/>
    <col min="8" max="8" width="2.7109375" style="7" bestFit="1" customWidth="1"/>
    <col min="9" max="9" width="10.85546875" style="5" customWidth="1"/>
    <col min="10" max="10" width="2.85546875" style="6" bestFit="1" customWidth="1"/>
    <col min="11" max="11" width="11.28515625" style="5" bestFit="1" customWidth="1"/>
    <col min="12" max="16384" width="11.42578125" style="1"/>
  </cols>
  <sheetData>
    <row r="1" spans="1:11" s="10" customFormat="1" ht="12.75">
      <c r="A1" s="31" t="s">
        <v>389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10" customFormat="1" ht="24.75" customHeight="1">
      <c r="A2" s="31" t="s">
        <v>390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4" spans="1:11">
      <c r="A4" s="9" t="s">
        <v>0</v>
      </c>
    </row>
    <row r="5" spans="1:11">
      <c r="F5" s="1" t="s">
        <v>1</v>
      </c>
      <c r="K5" s="5">
        <v>33492.230000000003</v>
      </c>
    </row>
    <row r="6" spans="1:11">
      <c r="A6" s="1" t="s">
        <v>237</v>
      </c>
      <c r="B6" s="3">
        <v>42522</v>
      </c>
      <c r="C6" s="1" t="s">
        <v>13</v>
      </c>
      <c r="D6" s="1" t="s">
        <v>4</v>
      </c>
      <c r="E6" s="1" t="s">
        <v>19</v>
      </c>
      <c r="F6" s="1" t="s">
        <v>238</v>
      </c>
      <c r="G6" s="5">
        <v>20000</v>
      </c>
      <c r="H6" s="7" t="s">
        <v>121</v>
      </c>
      <c r="K6" s="5">
        <f>+K5+G6-I6</f>
        <v>53492.23</v>
      </c>
    </row>
    <row r="7" spans="1:11">
      <c r="A7" s="1" t="s">
        <v>239</v>
      </c>
      <c r="B7" s="3">
        <v>42522</v>
      </c>
      <c r="C7" s="1" t="s">
        <v>13</v>
      </c>
      <c r="D7" s="1" t="s">
        <v>4</v>
      </c>
      <c r="E7" s="1" t="s">
        <v>19</v>
      </c>
      <c r="F7" s="1" t="s">
        <v>238</v>
      </c>
      <c r="G7" s="5">
        <v>20000</v>
      </c>
      <c r="H7" s="7" t="s">
        <v>121</v>
      </c>
      <c r="K7" s="5">
        <f t="shared" ref="K7:K58" si="0">+K6+G7-I7</f>
        <v>73492.23000000001</v>
      </c>
    </row>
    <row r="8" spans="1:11">
      <c r="A8" s="1" t="s">
        <v>240</v>
      </c>
      <c r="B8" s="3">
        <v>42523</v>
      </c>
      <c r="C8" s="1" t="s">
        <v>241</v>
      </c>
      <c r="D8" s="1" t="s">
        <v>4</v>
      </c>
      <c r="E8" s="1" t="s">
        <v>19</v>
      </c>
      <c r="F8" s="1" t="s">
        <v>238</v>
      </c>
      <c r="G8" s="5">
        <v>546390</v>
      </c>
      <c r="H8" s="7">
        <v>1</v>
      </c>
      <c r="K8" s="5">
        <f t="shared" si="0"/>
        <v>619882.23</v>
      </c>
    </row>
    <row r="9" spans="1:11">
      <c r="A9" s="1" t="s">
        <v>242</v>
      </c>
      <c r="B9" s="3">
        <v>42523</v>
      </c>
      <c r="C9" s="1" t="s">
        <v>241</v>
      </c>
      <c r="D9" s="1" t="s">
        <v>4</v>
      </c>
      <c r="E9" s="1" t="s">
        <v>19</v>
      </c>
      <c r="F9" s="1" t="s">
        <v>238</v>
      </c>
      <c r="G9" s="5">
        <v>546390</v>
      </c>
      <c r="H9" s="7">
        <v>1</v>
      </c>
      <c r="K9" s="5">
        <f t="shared" si="0"/>
        <v>1166272.23</v>
      </c>
    </row>
    <row r="10" spans="1:11">
      <c r="A10" s="1" t="s">
        <v>243</v>
      </c>
      <c r="B10" s="3">
        <v>42523</v>
      </c>
      <c r="C10" s="1" t="s">
        <v>241</v>
      </c>
      <c r="D10" s="1" t="s">
        <v>4</v>
      </c>
      <c r="E10" s="1" t="s">
        <v>19</v>
      </c>
      <c r="F10" s="1" t="s">
        <v>238</v>
      </c>
      <c r="G10" s="5">
        <v>10000</v>
      </c>
      <c r="H10" s="7">
        <v>2</v>
      </c>
      <c r="K10" s="5">
        <f t="shared" si="0"/>
        <v>1176272.23</v>
      </c>
    </row>
    <row r="11" spans="1:11">
      <c r="A11" s="1" t="s">
        <v>244</v>
      </c>
      <c r="B11" s="3">
        <v>42523</v>
      </c>
      <c r="C11" s="1" t="s">
        <v>241</v>
      </c>
      <c r="D11" s="1" t="s">
        <v>4</v>
      </c>
      <c r="E11" s="1" t="s">
        <v>19</v>
      </c>
      <c r="F11" s="1" t="s">
        <v>245</v>
      </c>
      <c r="G11" s="5">
        <v>10000</v>
      </c>
      <c r="H11" s="7">
        <v>2</v>
      </c>
      <c r="K11" s="5">
        <f t="shared" si="0"/>
        <v>1186272.23</v>
      </c>
    </row>
    <row r="12" spans="1:11">
      <c r="A12" s="1" t="s">
        <v>246</v>
      </c>
      <c r="B12" s="3">
        <v>42523</v>
      </c>
      <c r="C12" s="1" t="s">
        <v>16</v>
      </c>
      <c r="D12" s="1" t="s">
        <v>4</v>
      </c>
      <c r="E12" s="1" t="s">
        <v>19</v>
      </c>
      <c r="F12" s="1" t="s">
        <v>247</v>
      </c>
      <c r="G12" s="5">
        <v>2200</v>
      </c>
      <c r="H12" s="7">
        <v>3</v>
      </c>
      <c r="K12" s="5">
        <f t="shared" si="0"/>
        <v>1188472.23</v>
      </c>
    </row>
    <row r="13" spans="1:11">
      <c r="A13" s="1" t="s">
        <v>248</v>
      </c>
      <c r="B13" s="3">
        <v>42523</v>
      </c>
      <c r="C13" s="1" t="s">
        <v>249</v>
      </c>
      <c r="D13" s="1" t="s">
        <v>4</v>
      </c>
      <c r="E13" s="1" t="s">
        <v>19</v>
      </c>
      <c r="F13" s="1" t="s">
        <v>109</v>
      </c>
      <c r="G13" s="5">
        <v>4100</v>
      </c>
      <c r="H13" s="7">
        <v>4</v>
      </c>
      <c r="K13" s="5">
        <f t="shared" si="0"/>
        <v>1192572.23</v>
      </c>
    </row>
    <row r="14" spans="1:11">
      <c r="A14" s="1" t="s">
        <v>250</v>
      </c>
      <c r="B14" s="3">
        <v>42523</v>
      </c>
      <c r="C14" s="1" t="s">
        <v>251</v>
      </c>
      <c r="D14" s="1" t="s">
        <v>9</v>
      </c>
      <c r="E14" s="1" t="s">
        <v>10</v>
      </c>
      <c r="F14" s="1" t="s">
        <v>11</v>
      </c>
      <c r="I14" s="5">
        <v>57000</v>
      </c>
      <c r="J14" s="6">
        <v>1</v>
      </c>
      <c r="K14" s="5">
        <f t="shared" si="0"/>
        <v>1135572.23</v>
      </c>
    </row>
    <row r="15" spans="1:11">
      <c r="A15" s="1" t="s">
        <v>191</v>
      </c>
      <c r="B15" s="3">
        <v>42524</v>
      </c>
      <c r="C15" s="1" t="s">
        <v>252</v>
      </c>
      <c r="D15" s="1" t="s">
        <v>9</v>
      </c>
      <c r="E15" s="1" t="s">
        <v>10</v>
      </c>
      <c r="F15" s="1" t="s">
        <v>11</v>
      </c>
      <c r="I15" s="5">
        <v>1119000</v>
      </c>
      <c r="J15" s="6">
        <v>2</v>
      </c>
      <c r="K15" s="5">
        <f t="shared" si="0"/>
        <v>16572.229999999981</v>
      </c>
    </row>
    <row r="16" spans="1:11">
      <c r="A16" s="1" t="s">
        <v>253</v>
      </c>
      <c r="B16" s="3">
        <v>42525</v>
      </c>
      <c r="C16" s="1" t="s">
        <v>254</v>
      </c>
      <c r="D16" s="1" t="s">
        <v>36</v>
      </c>
      <c r="E16" s="1" t="s">
        <v>37</v>
      </c>
      <c r="F16" s="1" t="s">
        <v>255</v>
      </c>
      <c r="I16" s="5">
        <v>10000</v>
      </c>
      <c r="J16" s="6" t="s">
        <v>122</v>
      </c>
      <c r="K16" s="5">
        <f t="shared" si="0"/>
        <v>6572.2299999999814</v>
      </c>
    </row>
    <row r="17" spans="1:11">
      <c r="A17" s="1" t="s">
        <v>256</v>
      </c>
      <c r="B17" s="3">
        <v>42527</v>
      </c>
      <c r="C17" s="1" t="s">
        <v>257</v>
      </c>
      <c r="D17" s="1" t="s">
        <v>4</v>
      </c>
      <c r="E17" s="1" t="s">
        <v>19</v>
      </c>
      <c r="F17" s="1" t="s">
        <v>58</v>
      </c>
      <c r="G17" s="5">
        <v>3030</v>
      </c>
      <c r="H17" s="7">
        <v>5</v>
      </c>
      <c r="K17" s="5">
        <f t="shared" si="0"/>
        <v>9602.2299999999814</v>
      </c>
    </row>
    <row r="18" spans="1:11">
      <c r="A18" s="1" t="s">
        <v>258</v>
      </c>
      <c r="B18" s="3">
        <v>42527</v>
      </c>
      <c r="C18" s="1" t="s">
        <v>13</v>
      </c>
      <c r="D18" s="1" t="s">
        <v>4</v>
      </c>
      <c r="E18" s="1" t="s">
        <v>5</v>
      </c>
      <c r="F18" s="1" t="s">
        <v>259</v>
      </c>
      <c r="G18" s="5">
        <v>1840</v>
      </c>
      <c r="H18" s="7">
        <v>6</v>
      </c>
      <c r="K18" s="5">
        <f t="shared" si="0"/>
        <v>11442.229999999981</v>
      </c>
    </row>
    <row r="19" spans="1:11">
      <c r="A19" s="1" t="s">
        <v>260</v>
      </c>
      <c r="B19" s="3">
        <v>42528</v>
      </c>
      <c r="C19" s="1" t="s">
        <v>16</v>
      </c>
      <c r="D19" s="1" t="s">
        <v>4</v>
      </c>
      <c r="E19" s="1" t="s">
        <v>5</v>
      </c>
      <c r="F19" s="1" t="s">
        <v>261</v>
      </c>
      <c r="G19" s="5">
        <v>133000</v>
      </c>
      <c r="H19" s="7">
        <v>7</v>
      </c>
      <c r="K19" s="5">
        <f t="shared" si="0"/>
        <v>144442.22999999998</v>
      </c>
    </row>
    <row r="20" spans="1:11">
      <c r="A20" s="1" t="s">
        <v>262</v>
      </c>
      <c r="B20" s="3">
        <v>42529</v>
      </c>
      <c r="C20" s="1" t="s">
        <v>263</v>
      </c>
      <c r="D20" s="1" t="s">
        <v>9</v>
      </c>
      <c r="E20" s="1" t="s">
        <v>10</v>
      </c>
      <c r="F20" s="1" t="s">
        <v>63</v>
      </c>
      <c r="I20" s="5">
        <v>715000</v>
      </c>
      <c r="J20" s="6">
        <v>3</v>
      </c>
      <c r="K20" s="5">
        <f t="shared" si="0"/>
        <v>-570557.77</v>
      </c>
    </row>
    <row r="21" spans="1:11">
      <c r="A21" s="1" t="s">
        <v>264</v>
      </c>
      <c r="B21" s="3">
        <v>42530</v>
      </c>
      <c r="C21" s="1" t="s">
        <v>16</v>
      </c>
      <c r="D21" s="1" t="s">
        <v>4</v>
      </c>
      <c r="E21" s="1" t="s">
        <v>19</v>
      </c>
      <c r="F21" s="1" t="s">
        <v>265</v>
      </c>
      <c r="G21" s="5">
        <v>5000</v>
      </c>
      <c r="H21" s="7">
        <v>8</v>
      </c>
      <c r="K21" s="5">
        <f t="shared" si="0"/>
        <v>-565557.77</v>
      </c>
    </row>
    <row r="22" spans="1:11">
      <c r="A22" s="1" t="s">
        <v>266</v>
      </c>
      <c r="B22" s="3">
        <v>42530</v>
      </c>
      <c r="C22" s="1" t="s">
        <v>13</v>
      </c>
      <c r="D22" s="1" t="s">
        <v>4</v>
      </c>
      <c r="E22" s="1" t="s">
        <v>19</v>
      </c>
      <c r="F22" s="1" t="s">
        <v>267</v>
      </c>
      <c r="G22" s="5">
        <v>2240</v>
      </c>
      <c r="H22" s="7">
        <v>9</v>
      </c>
      <c r="K22" s="5">
        <f t="shared" si="0"/>
        <v>-563317.77</v>
      </c>
    </row>
    <row r="23" spans="1:11">
      <c r="A23" s="1" t="s">
        <v>268</v>
      </c>
      <c r="B23" s="3">
        <v>42534</v>
      </c>
      <c r="C23" s="1" t="s">
        <v>13</v>
      </c>
      <c r="D23" s="1" t="s">
        <v>4</v>
      </c>
      <c r="E23" s="1" t="s">
        <v>19</v>
      </c>
      <c r="F23" s="1" t="s">
        <v>269</v>
      </c>
      <c r="I23" s="5">
        <v>10000</v>
      </c>
      <c r="J23" s="6" t="s">
        <v>329</v>
      </c>
      <c r="K23" s="5">
        <f t="shared" si="0"/>
        <v>-573317.77</v>
      </c>
    </row>
    <row r="24" spans="1:11">
      <c r="A24" s="1" t="s">
        <v>268</v>
      </c>
      <c r="B24" s="3">
        <v>42534</v>
      </c>
      <c r="C24" s="1" t="s">
        <v>13</v>
      </c>
      <c r="D24" s="1" t="s">
        <v>4</v>
      </c>
      <c r="E24" s="1" t="s">
        <v>19</v>
      </c>
      <c r="F24" s="1" t="s">
        <v>269</v>
      </c>
      <c r="G24" s="5">
        <v>10000</v>
      </c>
      <c r="H24" s="7" t="s">
        <v>329</v>
      </c>
      <c r="K24" s="5">
        <f t="shared" si="0"/>
        <v>-563317.77</v>
      </c>
    </row>
    <row r="25" spans="1:11">
      <c r="A25" s="1" t="s">
        <v>270</v>
      </c>
      <c r="B25" s="3">
        <v>42535</v>
      </c>
      <c r="C25" s="1" t="s">
        <v>16</v>
      </c>
      <c r="D25" s="1" t="s">
        <v>4</v>
      </c>
      <c r="E25" s="1" t="s">
        <v>5</v>
      </c>
      <c r="F25" s="1" t="s">
        <v>271</v>
      </c>
      <c r="G25" s="5">
        <v>80000</v>
      </c>
      <c r="H25" s="7">
        <v>10</v>
      </c>
      <c r="K25" s="5">
        <f t="shared" si="0"/>
        <v>-483317.77</v>
      </c>
    </row>
    <row r="26" spans="1:11">
      <c r="A26" s="1" t="s">
        <v>272</v>
      </c>
      <c r="B26" s="3">
        <v>42535</v>
      </c>
      <c r="C26" s="1" t="s">
        <v>13</v>
      </c>
      <c r="D26" s="1" t="s">
        <v>4</v>
      </c>
      <c r="E26" s="1" t="s">
        <v>5</v>
      </c>
      <c r="F26" s="1" t="s">
        <v>273</v>
      </c>
      <c r="G26" s="5">
        <v>40000</v>
      </c>
      <c r="H26" s="7">
        <v>11</v>
      </c>
      <c r="K26" s="5">
        <f t="shared" si="0"/>
        <v>-443317.77</v>
      </c>
    </row>
    <row r="27" spans="1:11">
      <c r="A27" s="1" t="s">
        <v>274</v>
      </c>
      <c r="B27" s="3">
        <v>42535</v>
      </c>
      <c r="C27" s="1" t="s">
        <v>16</v>
      </c>
      <c r="D27" s="1" t="s">
        <v>4</v>
      </c>
      <c r="E27" s="1" t="s">
        <v>19</v>
      </c>
      <c r="F27" s="1" t="s">
        <v>275</v>
      </c>
      <c r="G27" s="5">
        <v>100900</v>
      </c>
      <c r="H27" s="7">
        <v>12</v>
      </c>
      <c r="K27" s="5">
        <f t="shared" si="0"/>
        <v>-342417.77</v>
      </c>
    </row>
    <row r="28" spans="1:11">
      <c r="A28" s="1" t="s">
        <v>276</v>
      </c>
      <c r="B28" s="3">
        <v>42536</v>
      </c>
      <c r="C28" s="1" t="s">
        <v>16</v>
      </c>
      <c r="D28" s="1" t="s">
        <v>4</v>
      </c>
      <c r="E28" s="1" t="s">
        <v>5</v>
      </c>
      <c r="F28" s="1" t="s">
        <v>277</v>
      </c>
      <c r="G28" s="5">
        <v>96000</v>
      </c>
      <c r="H28" s="7">
        <v>13</v>
      </c>
      <c r="K28" s="5">
        <f t="shared" si="0"/>
        <v>-246417.77000000002</v>
      </c>
    </row>
    <row r="29" spans="1:11">
      <c r="A29" s="1" t="s">
        <v>278</v>
      </c>
      <c r="B29" s="3">
        <v>42536</v>
      </c>
      <c r="C29" s="1" t="s">
        <v>16</v>
      </c>
      <c r="D29" s="1" t="s">
        <v>4</v>
      </c>
      <c r="E29" s="1" t="s">
        <v>19</v>
      </c>
      <c r="F29" s="1" t="s">
        <v>279</v>
      </c>
      <c r="G29" s="5">
        <v>30851.41</v>
      </c>
      <c r="H29" s="7">
        <v>14</v>
      </c>
      <c r="K29" s="5">
        <f t="shared" si="0"/>
        <v>-215566.36000000002</v>
      </c>
    </row>
    <row r="30" spans="1:11">
      <c r="A30" s="1" t="s">
        <v>280</v>
      </c>
      <c r="B30" s="3">
        <v>42536</v>
      </c>
      <c r="C30" s="1" t="s">
        <v>281</v>
      </c>
      <c r="D30" s="1" t="s">
        <v>9</v>
      </c>
      <c r="E30" s="1" t="s">
        <v>10</v>
      </c>
      <c r="F30" s="1" t="s">
        <v>11</v>
      </c>
      <c r="I30" s="5">
        <v>227000</v>
      </c>
      <c r="J30" s="6">
        <v>4</v>
      </c>
      <c r="K30" s="5">
        <f t="shared" si="0"/>
        <v>-442566.36</v>
      </c>
    </row>
    <row r="31" spans="1:11">
      <c r="A31" s="1" t="s">
        <v>282</v>
      </c>
      <c r="B31" s="3">
        <v>42537</v>
      </c>
      <c r="C31" s="1" t="s">
        <v>16</v>
      </c>
      <c r="D31" s="1" t="s">
        <v>4</v>
      </c>
      <c r="E31" s="1" t="s">
        <v>5</v>
      </c>
      <c r="F31" s="1" t="s">
        <v>283</v>
      </c>
      <c r="G31" s="5">
        <v>120000</v>
      </c>
      <c r="H31" s="7">
        <v>15</v>
      </c>
      <c r="K31" s="5">
        <f t="shared" si="0"/>
        <v>-322566.36</v>
      </c>
    </row>
    <row r="32" spans="1:11">
      <c r="A32" s="1" t="s">
        <v>284</v>
      </c>
      <c r="B32" s="3">
        <v>42537</v>
      </c>
      <c r="C32" s="1" t="s">
        <v>285</v>
      </c>
      <c r="D32" s="1" t="s">
        <v>9</v>
      </c>
      <c r="E32" s="1" t="s">
        <v>10</v>
      </c>
      <c r="F32" s="1" t="s">
        <v>11</v>
      </c>
      <c r="I32" s="5">
        <v>127000</v>
      </c>
      <c r="J32" s="6">
        <v>5</v>
      </c>
      <c r="K32" s="5">
        <f t="shared" si="0"/>
        <v>-449566.36</v>
      </c>
    </row>
    <row r="33" spans="1:11">
      <c r="A33" s="1" t="s">
        <v>12</v>
      </c>
      <c r="B33" s="3">
        <v>42538</v>
      </c>
      <c r="C33" s="1" t="s">
        <v>13</v>
      </c>
      <c r="D33" s="1" t="s">
        <v>4</v>
      </c>
      <c r="E33" s="1" t="s">
        <v>5</v>
      </c>
      <c r="F33" s="1" t="s">
        <v>286</v>
      </c>
      <c r="G33" s="5">
        <v>1025</v>
      </c>
      <c r="H33" s="7">
        <v>16</v>
      </c>
      <c r="K33" s="5">
        <f t="shared" si="0"/>
        <v>-448541.36</v>
      </c>
    </row>
    <row r="34" spans="1:11">
      <c r="A34" s="1" t="s">
        <v>168</v>
      </c>
      <c r="B34" s="3">
        <v>42538</v>
      </c>
      <c r="C34" s="1" t="s">
        <v>287</v>
      </c>
      <c r="D34" s="1" t="s">
        <v>9</v>
      </c>
      <c r="E34" s="1" t="s">
        <v>37</v>
      </c>
      <c r="F34" s="1" t="s">
        <v>11</v>
      </c>
      <c r="I34" s="5">
        <v>120000</v>
      </c>
      <c r="J34" s="6">
        <v>6</v>
      </c>
      <c r="K34" s="5">
        <f t="shared" si="0"/>
        <v>-568541.36</v>
      </c>
    </row>
    <row r="35" spans="1:11">
      <c r="A35" s="1" t="s">
        <v>288</v>
      </c>
      <c r="B35" s="3">
        <v>42539</v>
      </c>
      <c r="C35" s="1" t="s">
        <v>16</v>
      </c>
      <c r="D35" s="1" t="s">
        <v>4</v>
      </c>
      <c r="E35" s="1" t="s">
        <v>19</v>
      </c>
      <c r="F35" s="1" t="s">
        <v>289</v>
      </c>
      <c r="G35" s="5">
        <v>55000</v>
      </c>
      <c r="H35" s="7">
        <v>17</v>
      </c>
      <c r="K35" s="5">
        <f t="shared" si="0"/>
        <v>-513541.36</v>
      </c>
    </row>
    <row r="36" spans="1:11">
      <c r="A36" s="1" t="s">
        <v>290</v>
      </c>
      <c r="B36" s="3">
        <v>42541</v>
      </c>
      <c r="C36" s="1" t="s">
        <v>291</v>
      </c>
      <c r="D36" s="1" t="s">
        <v>9</v>
      </c>
      <c r="E36" s="1" t="s">
        <v>10</v>
      </c>
      <c r="F36" s="1" t="s">
        <v>11</v>
      </c>
      <c r="I36" s="5">
        <v>56000</v>
      </c>
      <c r="J36" s="6">
        <v>7</v>
      </c>
      <c r="K36" s="5">
        <f t="shared" si="0"/>
        <v>-569541.36</v>
      </c>
    </row>
    <row r="37" spans="1:11">
      <c r="A37" s="1" t="s">
        <v>102</v>
      </c>
      <c r="B37" s="3">
        <v>42542</v>
      </c>
      <c r="C37" s="1" t="s">
        <v>16</v>
      </c>
      <c r="D37" s="1" t="s">
        <v>4</v>
      </c>
      <c r="E37" s="1" t="s">
        <v>19</v>
      </c>
      <c r="F37" s="1" t="s">
        <v>289</v>
      </c>
      <c r="G37" s="5">
        <v>60000</v>
      </c>
      <c r="H37" s="7">
        <v>18</v>
      </c>
      <c r="K37" s="5">
        <f t="shared" si="0"/>
        <v>-509541.36</v>
      </c>
    </row>
    <row r="38" spans="1:11">
      <c r="A38" s="1" t="s">
        <v>292</v>
      </c>
      <c r="B38" s="3">
        <v>42542</v>
      </c>
      <c r="C38" s="1" t="s">
        <v>293</v>
      </c>
      <c r="D38" s="1" t="s">
        <v>9</v>
      </c>
      <c r="E38" s="1" t="s">
        <v>10</v>
      </c>
      <c r="F38" s="1" t="s">
        <v>11</v>
      </c>
      <c r="I38" s="5">
        <v>100000</v>
      </c>
      <c r="J38" s="6">
        <v>8</v>
      </c>
      <c r="K38" s="5">
        <f t="shared" si="0"/>
        <v>-609541.36</v>
      </c>
    </row>
    <row r="39" spans="1:11">
      <c r="A39" s="1" t="s">
        <v>294</v>
      </c>
      <c r="B39" s="3">
        <v>42542</v>
      </c>
      <c r="C39" s="1">
        <v>3183</v>
      </c>
      <c r="D39" s="1" t="s">
        <v>295</v>
      </c>
      <c r="E39" s="1" t="s">
        <v>37</v>
      </c>
      <c r="F39" s="1" t="s">
        <v>296</v>
      </c>
      <c r="G39" s="5">
        <v>39440</v>
      </c>
      <c r="H39" s="7">
        <v>19</v>
      </c>
      <c r="K39" s="5">
        <f t="shared" si="0"/>
        <v>-570101.36</v>
      </c>
    </row>
    <row r="40" spans="1:11">
      <c r="A40" s="1" t="s">
        <v>297</v>
      </c>
      <c r="B40" s="3">
        <v>42543</v>
      </c>
      <c r="C40" s="1" t="s">
        <v>13</v>
      </c>
      <c r="D40" s="1" t="s">
        <v>4</v>
      </c>
      <c r="E40" s="1" t="s">
        <v>19</v>
      </c>
      <c r="F40" s="1" t="s">
        <v>238</v>
      </c>
      <c r="G40" s="5">
        <v>556390</v>
      </c>
      <c r="H40" s="7">
        <v>20</v>
      </c>
      <c r="K40" s="5">
        <f t="shared" si="0"/>
        <v>-13711.359999999986</v>
      </c>
    </row>
    <row r="41" spans="1:11">
      <c r="A41" s="1" t="s">
        <v>298</v>
      </c>
      <c r="B41" s="3">
        <v>42544</v>
      </c>
      <c r="C41" s="1" t="s">
        <v>3</v>
      </c>
      <c r="D41" s="1" t="s">
        <v>4</v>
      </c>
      <c r="E41" s="1" t="s">
        <v>19</v>
      </c>
      <c r="F41" s="1" t="s">
        <v>6</v>
      </c>
      <c r="G41" s="5">
        <v>3211.32</v>
      </c>
      <c r="H41" s="7">
        <v>21</v>
      </c>
      <c r="K41" s="5">
        <f t="shared" si="0"/>
        <v>-10500.039999999986</v>
      </c>
    </row>
    <row r="42" spans="1:11">
      <c r="A42" s="1" t="s">
        <v>299</v>
      </c>
      <c r="B42" s="3">
        <v>42544</v>
      </c>
      <c r="C42" s="1" t="s">
        <v>300</v>
      </c>
      <c r="D42" s="1" t="s">
        <v>4</v>
      </c>
      <c r="E42" s="1" t="s">
        <v>19</v>
      </c>
      <c r="F42" s="1" t="s">
        <v>103</v>
      </c>
      <c r="G42" s="5">
        <v>1025</v>
      </c>
      <c r="H42" s="7">
        <v>22</v>
      </c>
      <c r="K42" s="5">
        <f t="shared" si="0"/>
        <v>-9475.0399999999863</v>
      </c>
    </row>
    <row r="43" spans="1:11">
      <c r="A43" s="1" t="s">
        <v>301</v>
      </c>
      <c r="B43" s="3">
        <v>42544</v>
      </c>
      <c r="C43" s="1" t="s">
        <v>16</v>
      </c>
      <c r="D43" s="1" t="s">
        <v>4</v>
      </c>
      <c r="E43" s="1" t="s">
        <v>19</v>
      </c>
      <c r="F43" s="1" t="s">
        <v>65</v>
      </c>
      <c r="G43" s="5">
        <v>3890</v>
      </c>
      <c r="H43" s="7">
        <v>23</v>
      </c>
      <c r="K43" s="5">
        <f t="shared" si="0"/>
        <v>-5585.0399999999863</v>
      </c>
    </row>
    <row r="44" spans="1:11">
      <c r="A44" s="1" t="s">
        <v>302</v>
      </c>
      <c r="B44" s="3">
        <v>42545</v>
      </c>
      <c r="C44" s="1" t="s">
        <v>303</v>
      </c>
      <c r="D44" s="1" t="s">
        <v>4</v>
      </c>
      <c r="E44" s="1" t="s">
        <v>19</v>
      </c>
      <c r="F44" s="1" t="s">
        <v>273</v>
      </c>
      <c r="G44" s="5">
        <v>74000</v>
      </c>
      <c r="H44" s="7">
        <v>24</v>
      </c>
      <c r="K44" s="5">
        <f t="shared" si="0"/>
        <v>68414.960000000021</v>
      </c>
    </row>
    <row r="45" spans="1:11">
      <c r="A45" s="1" t="s">
        <v>304</v>
      </c>
      <c r="B45" s="3">
        <v>42545</v>
      </c>
      <c r="C45" s="1" t="s">
        <v>300</v>
      </c>
      <c r="D45" s="1" t="s">
        <v>4</v>
      </c>
      <c r="E45" s="1" t="s">
        <v>19</v>
      </c>
      <c r="F45" s="1" t="s">
        <v>305</v>
      </c>
      <c r="G45" s="5">
        <v>255800</v>
      </c>
      <c r="H45" s="7">
        <v>25</v>
      </c>
      <c r="K45" s="5">
        <f t="shared" si="0"/>
        <v>324214.96000000002</v>
      </c>
    </row>
    <row r="46" spans="1:11">
      <c r="A46" s="1" t="s">
        <v>306</v>
      </c>
      <c r="B46" s="3">
        <v>42545</v>
      </c>
      <c r="C46" s="1" t="s">
        <v>307</v>
      </c>
      <c r="D46" s="1" t="s">
        <v>9</v>
      </c>
      <c r="E46" s="1" t="s">
        <v>37</v>
      </c>
      <c r="F46" s="1" t="s">
        <v>11</v>
      </c>
      <c r="I46" s="5">
        <v>79000</v>
      </c>
      <c r="J46" s="6">
        <v>9</v>
      </c>
      <c r="K46" s="5">
        <f t="shared" si="0"/>
        <v>245214.96000000002</v>
      </c>
    </row>
    <row r="47" spans="1:11">
      <c r="A47" s="1" t="s">
        <v>308</v>
      </c>
      <c r="B47" s="3">
        <v>42546</v>
      </c>
      <c r="C47" s="1" t="s">
        <v>16</v>
      </c>
      <c r="D47" s="1" t="s">
        <v>4</v>
      </c>
      <c r="E47" s="1" t="s">
        <v>19</v>
      </c>
      <c r="F47" s="1" t="s">
        <v>309</v>
      </c>
      <c r="G47" s="5">
        <v>73000</v>
      </c>
      <c r="H47" s="7">
        <v>26</v>
      </c>
      <c r="K47" s="5">
        <f t="shared" si="0"/>
        <v>318214.96000000002</v>
      </c>
    </row>
    <row r="48" spans="1:11">
      <c r="A48" s="1" t="s">
        <v>310</v>
      </c>
      <c r="B48" s="3">
        <v>42548</v>
      </c>
      <c r="C48" s="1" t="s">
        <v>16</v>
      </c>
      <c r="D48" s="1" t="s">
        <v>4</v>
      </c>
      <c r="E48" s="1" t="s">
        <v>19</v>
      </c>
      <c r="F48" s="1" t="s">
        <v>311</v>
      </c>
      <c r="G48" s="5">
        <v>49500</v>
      </c>
      <c r="H48" s="7">
        <v>27</v>
      </c>
      <c r="K48" s="5">
        <f t="shared" si="0"/>
        <v>367714.96</v>
      </c>
    </row>
    <row r="49" spans="1:11">
      <c r="A49" s="1" t="s">
        <v>312</v>
      </c>
      <c r="B49" s="3">
        <v>42548</v>
      </c>
      <c r="C49" s="1" t="s">
        <v>16</v>
      </c>
      <c r="D49" s="1" t="s">
        <v>4</v>
      </c>
      <c r="E49" s="1" t="s">
        <v>19</v>
      </c>
      <c r="F49" s="1" t="s">
        <v>313</v>
      </c>
      <c r="G49" s="5">
        <v>100000</v>
      </c>
      <c r="H49" s="7">
        <v>28</v>
      </c>
      <c r="K49" s="5">
        <f t="shared" si="0"/>
        <v>467714.96</v>
      </c>
    </row>
    <row r="50" spans="1:11">
      <c r="A50" s="1" t="s">
        <v>314</v>
      </c>
      <c r="B50" s="3">
        <v>42548</v>
      </c>
      <c r="C50" s="1" t="s">
        <v>315</v>
      </c>
      <c r="D50" s="1" t="s">
        <v>9</v>
      </c>
      <c r="E50" s="1" t="s">
        <v>10</v>
      </c>
      <c r="F50" s="1" t="s">
        <v>11</v>
      </c>
      <c r="I50" s="5">
        <v>332000</v>
      </c>
      <c r="J50" s="6">
        <v>10</v>
      </c>
      <c r="K50" s="5">
        <f t="shared" si="0"/>
        <v>135714.96000000002</v>
      </c>
    </row>
    <row r="51" spans="1:11">
      <c r="A51" s="1" t="s">
        <v>316</v>
      </c>
      <c r="B51" s="3">
        <v>42549</v>
      </c>
      <c r="C51" s="1" t="s">
        <v>16</v>
      </c>
      <c r="D51" s="1" t="s">
        <v>4</v>
      </c>
      <c r="E51" s="1" t="s">
        <v>5</v>
      </c>
      <c r="F51" s="1" t="s">
        <v>317</v>
      </c>
      <c r="G51" s="5">
        <v>50000</v>
      </c>
      <c r="H51" s="7">
        <v>29</v>
      </c>
      <c r="K51" s="5">
        <f t="shared" si="0"/>
        <v>185714.96000000002</v>
      </c>
    </row>
    <row r="52" spans="1:11">
      <c r="A52" s="1" t="s">
        <v>318</v>
      </c>
      <c r="B52" s="3">
        <v>42549</v>
      </c>
      <c r="C52" s="1" t="s">
        <v>319</v>
      </c>
      <c r="D52" s="1" t="s">
        <v>9</v>
      </c>
      <c r="E52" s="1" t="s">
        <v>10</v>
      </c>
      <c r="F52" s="1" t="s">
        <v>11</v>
      </c>
      <c r="I52" s="5">
        <v>199000</v>
      </c>
      <c r="J52" s="6">
        <v>11</v>
      </c>
      <c r="K52" s="5">
        <f t="shared" si="0"/>
        <v>-13285.039999999979</v>
      </c>
    </row>
    <row r="53" spans="1:11">
      <c r="A53" s="1" t="s">
        <v>320</v>
      </c>
      <c r="B53" s="3">
        <v>42551</v>
      </c>
      <c r="C53" s="1" t="s">
        <v>13</v>
      </c>
      <c r="D53" s="1" t="s">
        <v>4</v>
      </c>
      <c r="E53" s="1" t="s">
        <v>19</v>
      </c>
      <c r="F53" s="1" t="s">
        <v>321</v>
      </c>
      <c r="G53" s="5">
        <v>3030</v>
      </c>
      <c r="H53" s="7">
        <v>30</v>
      </c>
      <c r="K53" s="5">
        <f t="shared" si="0"/>
        <v>-10255.039999999979</v>
      </c>
    </row>
    <row r="54" spans="1:11" s="10" customFormat="1">
      <c r="A54" s="14" t="s">
        <v>397</v>
      </c>
      <c r="B54" s="15">
        <v>42551</v>
      </c>
      <c r="C54" s="14" t="s">
        <v>398</v>
      </c>
      <c r="D54" s="14" t="s">
        <v>399</v>
      </c>
      <c r="E54" s="14" t="s">
        <v>19</v>
      </c>
      <c r="F54" s="14" t="s">
        <v>400</v>
      </c>
      <c r="G54" s="16">
        <v>5500</v>
      </c>
      <c r="H54" s="7"/>
      <c r="I54" s="12"/>
      <c r="J54" s="6"/>
      <c r="K54" s="16">
        <f t="shared" si="0"/>
        <v>-4755.039999999979</v>
      </c>
    </row>
    <row r="55" spans="1:11">
      <c r="A55" s="1" t="s">
        <v>322</v>
      </c>
      <c r="B55" s="3">
        <v>42551</v>
      </c>
      <c r="C55" s="1" t="s">
        <v>323</v>
      </c>
      <c r="D55" s="1" t="s">
        <v>36</v>
      </c>
      <c r="E55" s="1" t="s">
        <v>37</v>
      </c>
      <c r="F55" s="1" t="s">
        <v>324</v>
      </c>
      <c r="I55" s="5">
        <v>281.88</v>
      </c>
      <c r="J55" s="6">
        <v>13</v>
      </c>
      <c r="K55" s="16">
        <f t="shared" si="0"/>
        <v>-5036.9199999999792</v>
      </c>
    </row>
    <row r="56" spans="1:11">
      <c r="A56" s="1" t="s">
        <v>322</v>
      </c>
      <c r="B56" s="3">
        <v>42551</v>
      </c>
      <c r="C56" s="1" t="s">
        <v>323</v>
      </c>
      <c r="D56" s="1" t="s">
        <v>36</v>
      </c>
      <c r="E56" s="1" t="s">
        <v>37</v>
      </c>
      <c r="F56" s="1" t="s">
        <v>324</v>
      </c>
      <c r="I56" s="5">
        <v>68</v>
      </c>
      <c r="J56" s="6">
        <v>14</v>
      </c>
      <c r="K56" s="16">
        <f t="shared" si="0"/>
        <v>-5104.9199999999792</v>
      </c>
    </row>
    <row r="57" spans="1:11">
      <c r="A57" s="1" t="s">
        <v>322</v>
      </c>
      <c r="B57" s="3">
        <v>42551</v>
      </c>
      <c r="C57" s="1" t="s">
        <v>323</v>
      </c>
      <c r="D57" s="1" t="s">
        <v>36</v>
      </c>
      <c r="E57" s="1" t="s">
        <v>37</v>
      </c>
      <c r="F57" s="1" t="s">
        <v>324</v>
      </c>
      <c r="G57" s="5">
        <v>68</v>
      </c>
      <c r="H57" s="7">
        <v>31</v>
      </c>
      <c r="K57" s="16">
        <f t="shared" si="0"/>
        <v>-5036.9199999999792</v>
      </c>
    </row>
    <row r="58" spans="1:11">
      <c r="A58" s="1" t="s">
        <v>325</v>
      </c>
      <c r="B58" s="3">
        <v>42551</v>
      </c>
      <c r="C58" s="1" t="s">
        <v>326</v>
      </c>
      <c r="D58" s="1" t="s">
        <v>327</v>
      </c>
      <c r="E58" s="1" t="s">
        <v>10</v>
      </c>
      <c r="F58" s="1" t="s">
        <v>328</v>
      </c>
      <c r="I58" s="5">
        <v>5568</v>
      </c>
      <c r="J58" s="6">
        <v>12</v>
      </c>
      <c r="K58" s="16">
        <f t="shared" si="0"/>
        <v>-10604.91999999998</v>
      </c>
    </row>
  </sheetData>
  <autoFilter ref="A5:K5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0"/>
  <sheetViews>
    <sheetView topLeftCell="A9" workbookViewId="0">
      <selection sqref="A1:K40"/>
    </sheetView>
  </sheetViews>
  <sheetFormatPr baseColWidth="10" defaultRowHeight="11.25"/>
  <cols>
    <col min="1" max="1" width="7.7109375" style="1" customWidth="1"/>
    <col min="2" max="2" width="8.7109375" style="1" bestFit="1" customWidth="1"/>
    <col min="3" max="3" width="8.85546875" style="1" bestFit="1" customWidth="1"/>
    <col min="4" max="4" width="19.140625" style="1" bestFit="1" customWidth="1"/>
    <col min="5" max="5" width="8.7109375" style="1" bestFit="1" customWidth="1"/>
    <col min="6" max="6" width="33" style="1" bestFit="1" customWidth="1"/>
    <col min="7" max="7" width="9.85546875" style="5" bestFit="1" customWidth="1"/>
    <col min="8" max="8" width="2.7109375" style="8" bestFit="1" customWidth="1"/>
    <col min="9" max="9" width="9.85546875" style="1" bestFit="1" customWidth="1"/>
    <col min="10" max="10" width="2.85546875" style="4" bestFit="1" customWidth="1"/>
    <col min="11" max="11" width="9.85546875" style="5" bestFit="1" customWidth="1"/>
    <col min="12" max="16384" width="11.42578125" style="1"/>
  </cols>
  <sheetData>
    <row r="1" spans="1:11" s="14" customFormat="1" ht="12.75">
      <c r="A1" s="31" t="s">
        <v>389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14" customFormat="1" ht="27" customHeight="1">
      <c r="A2" s="31" t="s">
        <v>390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4" spans="1:11">
      <c r="A4" s="9" t="s">
        <v>330</v>
      </c>
    </row>
    <row r="5" spans="1:11">
      <c r="F5" s="1" t="s">
        <v>1</v>
      </c>
      <c r="K5" s="5">
        <v>-10604.92</v>
      </c>
    </row>
    <row r="6" spans="1:11">
      <c r="A6" s="1" t="s">
        <v>331</v>
      </c>
      <c r="B6" s="3">
        <v>42552</v>
      </c>
      <c r="C6" s="1" t="s">
        <v>16</v>
      </c>
      <c r="D6" s="1" t="s">
        <v>4</v>
      </c>
      <c r="E6" s="1" t="s">
        <v>5</v>
      </c>
      <c r="F6" s="1" t="s">
        <v>332</v>
      </c>
      <c r="G6" s="5">
        <v>35000</v>
      </c>
      <c r="H6" s="7">
        <v>1</v>
      </c>
      <c r="I6" s="5"/>
      <c r="J6" s="6"/>
      <c r="K6" s="5">
        <f>+K5+G6-I6</f>
        <v>24395.08</v>
      </c>
    </row>
    <row r="7" spans="1:11">
      <c r="A7" s="1" t="s">
        <v>333</v>
      </c>
      <c r="B7" s="3">
        <v>42552</v>
      </c>
      <c r="C7" s="1" t="s">
        <v>334</v>
      </c>
      <c r="D7" s="1" t="s">
        <v>4</v>
      </c>
      <c r="E7" s="1" t="s">
        <v>19</v>
      </c>
      <c r="F7" s="1" t="s">
        <v>335</v>
      </c>
      <c r="G7" s="5">
        <v>68183.69</v>
      </c>
      <c r="H7" s="7">
        <v>2</v>
      </c>
      <c r="I7" s="5"/>
      <c r="J7" s="6"/>
      <c r="K7" s="5">
        <f t="shared" ref="K7:K40" si="0">+K6+G7-I7</f>
        <v>92578.77</v>
      </c>
    </row>
    <row r="8" spans="1:11">
      <c r="A8" s="1" t="s">
        <v>336</v>
      </c>
      <c r="B8" s="3">
        <v>42552</v>
      </c>
      <c r="C8" s="1" t="s">
        <v>337</v>
      </c>
      <c r="D8" s="1" t="s">
        <v>4</v>
      </c>
      <c r="E8" s="1" t="s">
        <v>19</v>
      </c>
      <c r="F8" s="1" t="s">
        <v>103</v>
      </c>
      <c r="G8" s="5">
        <v>1025</v>
      </c>
      <c r="H8" s="7">
        <v>3</v>
      </c>
      <c r="I8" s="5"/>
      <c r="J8" s="6"/>
      <c r="K8" s="5">
        <f t="shared" si="0"/>
        <v>93603.77</v>
      </c>
    </row>
    <row r="9" spans="1:11">
      <c r="A9" s="1" t="s">
        <v>338</v>
      </c>
      <c r="B9" s="3">
        <v>42557</v>
      </c>
      <c r="C9" s="1" t="s">
        <v>339</v>
      </c>
      <c r="D9" s="1" t="s">
        <v>9</v>
      </c>
      <c r="E9" s="1" t="s">
        <v>10</v>
      </c>
      <c r="F9" s="1" t="s">
        <v>11</v>
      </c>
      <c r="H9" s="7"/>
      <c r="I9" s="5">
        <v>107000</v>
      </c>
      <c r="J9" s="6">
        <v>1</v>
      </c>
      <c r="K9" s="5">
        <f t="shared" si="0"/>
        <v>-13396.229999999996</v>
      </c>
    </row>
    <row r="10" spans="1:11">
      <c r="A10" s="1" t="s">
        <v>340</v>
      </c>
      <c r="B10" s="3">
        <v>42564</v>
      </c>
      <c r="C10" s="1" t="s">
        <v>13</v>
      </c>
      <c r="D10" s="1" t="s">
        <v>4</v>
      </c>
      <c r="E10" s="1" t="s">
        <v>5</v>
      </c>
      <c r="F10" s="1" t="s">
        <v>341</v>
      </c>
      <c r="G10" s="5">
        <v>100000</v>
      </c>
      <c r="H10" s="7">
        <v>4</v>
      </c>
      <c r="I10" s="5"/>
      <c r="J10" s="6"/>
      <c r="K10" s="5">
        <f t="shared" si="0"/>
        <v>86603.77</v>
      </c>
    </row>
    <row r="11" spans="1:11">
      <c r="A11" s="1" t="s">
        <v>342</v>
      </c>
      <c r="B11" s="3">
        <v>42564</v>
      </c>
      <c r="C11" s="1" t="s">
        <v>3</v>
      </c>
      <c r="D11" s="1" t="s">
        <v>4</v>
      </c>
      <c r="E11" s="1" t="s">
        <v>343</v>
      </c>
      <c r="F11" s="1" t="s">
        <v>344</v>
      </c>
      <c r="G11" s="5">
        <v>50195</v>
      </c>
      <c r="H11" s="7">
        <v>5</v>
      </c>
      <c r="I11" s="5"/>
      <c r="J11" s="6"/>
      <c r="K11" s="5">
        <f t="shared" si="0"/>
        <v>136798.77000000002</v>
      </c>
    </row>
    <row r="12" spans="1:11">
      <c r="A12" s="1" t="s">
        <v>345</v>
      </c>
      <c r="B12" s="3">
        <v>42564</v>
      </c>
      <c r="C12" s="1" t="s">
        <v>300</v>
      </c>
      <c r="D12" s="1" t="s">
        <v>4</v>
      </c>
      <c r="E12" s="1" t="s">
        <v>343</v>
      </c>
      <c r="F12" s="1" t="s">
        <v>58</v>
      </c>
      <c r="G12" s="5">
        <v>1025</v>
      </c>
      <c r="H12" s="7">
        <v>6</v>
      </c>
      <c r="I12" s="5"/>
      <c r="J12" s="6"/>
      <c r="K12" s="5">
        <f t="shared" si="0"/>
        <v>137823.77000000002</v>
      </c>
    </row>
    <row r="13" spans="1:11">
      <c r="A13" s="1" t="s">
        <v>136</v>
      </c>
      <c r="B13" s="3">
        <v>42564</v>
      </c>
      <c r="C13" s="1" t="s">
        <v>346</v>
      </c>
      <c r="D13" s="1" t="s">
        <v>9</v>
      </c>
      <c r="E13" s="1" t="s">
        <v>10</v>
      </c>
      <c r="F13" s="1" t="s">
        <v>11</v>
      </c>
      <c r="H13" s="7"/>
      <c r="I13" s="5">
        <v>100000</v>
      </c>
      <c r="J13" s="6">
        <v>2</v>
      </c>
      <c r="K13" s="5">
        <f t="shared" si="0"/>
        <v>37823.770000000019</v>
      </c>
    </row>
    <row r="14" spans="1:11">
      <c r="A14" s="1" t="s">
        <v>347</v>
      </c>
      <c r="B14" s="3">
        <v>42566</v>
      </c>
      <c r="C14" s="1" t="s">
        <v>300</v>
      </c>
      <c r="D14" s="1" t="s">
        <v>4</v>
      </c>
      <c r="E14" s="1" t="s">
        <v>343</v>
      </c>
      <c r="F14" s="1" t="s">
        <v>348</v>
      </c>
      <c r="G14" s="5">
        <v>1840</v>
      </c>
      <c r="H14" s="7">
        <v>7</v>
      </c>
      <c r="I14" s="5"/>
      <c r="J14" s="6"/>
      <c r="K14" s="5">
        <f t="shared" si="0"/>
        <v>39663.770000000019</v>
      </c>
    </row>
    <row r="15" spans="1:11">
      <c r="A15" s="1" t="s">
        <v>349</v>
      </c>
      <c r="B15" s="3">
        <v>42566</v>
      </c>
      <c r="C15" s="1" t="s">
        <v>16</v>
      </c>
      <c r="D15" s="1" t="s">
        <v>4</v>
      </c>
      <c r="E15" s="1" t="s">
        <v>343</v>
      </c>
      <c r="F15" s="1" t="s">
        <v>350</v>
      </c>
      <c r="G15" s="5">
        <v>35000</v>
      </c>
      <c r="H15" s="7">
        <v>8</v>
      </c>
      <c r="I15" s="5"/>
      <c r="J15" s="6"/>
      <c r="K15" s="5">
        <f t="shared" si="0"/>
        <v>74663.770000000019</v>
      </c>
    </row>
    <row r="16" spans="1:11">
      <c r="A16" s="1" t="s">
        <v>351</v>
      </c>
      <c r="B16" s="3">
        <v>42566</v>
      </c>
      <c r="C16" s="1" t="s">
        <v>16</v>
      </c>
      <c r="D16" s="1" t="s">
        <v>4</v>
      </c>
      <c r="E16" s="1" t="s">
        <v>343</v>
      </c>
      <c r="F16" s="1" t="s">
        <v>350</v>
      </c>
      <c r="G16" s="5">
        <v>100000</v>
      </c>
      <c r="H16" s="7">
        <v>9</v>
      </c>
      <c r="I16" s="5"/>
      <c r="J16" s="6"/>
      <c r="K16" s="5">
        <f t="shared" si="0"/>
        <v>174663.77000000002</v>
      </c>
    </row>
    <row r="17" spans="1:11">
      <c r="A17" s="1" t="s">
        <v>352</v>
      </c>
      <c r="B17" s="3">
        <v>42566</v>
      </c>
      <c r="C17" s="1" t="s">
        <v>16</v>
      </c>
      <c r="D17" s="1" t="s">
        <v>4</v>
      </c>
      <c r="E17" s="1" t="s">
        <v>343</v>
      </c>
      <c r="F17" s="1" t="s">
        <v>65</v>
      </c>
      <c r="G17" s="5">
        <v>1840</v>
      </c>
      <c r="H17" s="7">
        <v>10</v>
      </c>
      <c r="I17" s="5"/>
      <c r="J17" s="6"/>
      <c r="K17" s="5">
        <f t="shared" si="0"/>
        <v>176503.77000000002</v>
      </c>
    </row>
    <row r="18" spans="1:11">
      <c r="A18" s="1" t="s">
        <v>353</v>
      </c>
      <c r="B18" s="3">
        <v>42566</v>
      </c>
      <c r="C18" s="1" t="s">
        <v>354</v>
      </c>
      <c r="D18" s="1" t="s">
        <v>9</v>
      </c>
      <c r="E18" s="1" t="s">
        <v>10</v>
      </c>
      <c r="F18" s="1" t="s">
        <v>11</v>
      </c>
      <c r="H18" s="7"/>
      <c r="I18" s="5">
        <v>55000</v>
      </c>
      <c r="J18" s="6" t="s">
        <v>329</v>
      </c>
      <c r="K18" s="5">
        <f t="shared" si="0"/>
        <v>121503.77000000002</v>
      </c>
    </row>
    <row r="19" spans="1:11">
      <c r="A19" s="1" t="s">
        <v>91</v>
      </c>
      <c r="B19" s="3">
        <v>42566</v>
      </c>
      <c r="C19" s="1" t="s">
        <v>354</v>
      </c>
      <c r="D19" s="1" t="s">
        <v>9</v>
      </c>
      <c r="E19" s="1" t="s">
        <v>10</v>
      </c>
      <c r="F19" s="1" t="s">
        <v>192</v>
      </c>
      <c r="G19" s="5">
        <v>55000</v>
      </c>
      <c r="H19" s="7" t="s">
        <v>329</v>
      </c>
      <c r="I19" s="5"/>
      <c r="J19" s="6"/>
      <c r="K19" s="5">
        <f t="shared" si="0"/>
        <v>176503.77000000002</v>
      </c>
    </row>
    <row r="20" spans="1:11">
      <c r="A20" s="1" t="s">
        <v>355</v>
      </c>
      <c r="B20" s="3">
        <v>42569</v>
      </c>
      <c r="C20" s="1" t="s">
        <v>16</v>
      </c>
      <c r="D20" s="1" t="s">
        <v>4</v>
      </c>
      <c r="E20" s="1" t="s">
        <v>343</v>
      </c>
      <c r="F20" s="1" t="s">
        <v>356</v>
      </c>
      <c r="G20" s="5">
        <v>90000</v>
      </c>
      <c r="H20" s="7">
        <v>11</v>
      </c>
      <c r="I20" s="5"/>
      <c r="J20" s="6"/>
      <c r="K20" s="5">
        <f t="shared" si="0"/>
        <v>266503.77</v>
      </c>
    </row>
    <row r="21" spans="1:11">
      <c r="A21" s="1" t="s">
        <v>357</v>
      </c>
      <c r="B21" s="3">
        <v>42569</v>
      </c>
      <c r="C21" s="1" t="s">
        <v>3</v>
      </c>
      <c r="D21" s="1" t="s">
        <v>4</v>
      </c>
      <c r="E21" s="1" t="s">
        <v>5</v>
      </c>
      <c r="F21" s="1" t="s">
        <v>358</v>
      </c>
      <c r="G21" s="5">
        <v>3030</v>
      </c>
      <c r="H21" s="7">
        <v>12</v>
      </c>
      <c r="I21" s="5"/>
      <c r="J21" s="6"/>
      <c r="K21" s="5">
        <f t="shared" si="0"/>
        <v>269533.77</v>
      </c>
    </row>
    <row r="22" spans="1:11">
      <c r="A22" s="1" t="s">
        <v>359</v>
      </c>
      <c r="B22" s="3">
        <v>42569</v>
      </c>
      <c r="C22" s="1" t="s">
        <v>360</v>
      </c>
      <c r="D22" s="1" t="s">
        <v>9</v>
      </c>
      <c r="E22" s="1" t="s">
        <v>10</v>
      </c>
      <c r="F22" s="1" t="s">
        <v>11</v>
      </c>
      <c r="H22" s="7"/>
      <c r="I22" s="5">
        <v>280000</v>
      </c>
      <c r="J22" s="6">
        <v>3</v>
      </c>
      <c r="K22" s="5">
        <f t="shared" si="0"/>
        <v>-10466.229999999981</v>
      </c>
    </row>
    <row r="23" spans="1:11">
      <c r="A23" s="1" t="s">
        <v>18</v>
      </c>
      <c r="B23" s="3">
        <v>42572</v>
      </c>
      <c r="C23" s="1" t="s">
        <v>300</v>
      </c>
      <c r="D23" s="1" t="s">
        <v>4</v>
      </c>
      <c r="E23" s="1" t="s">
        <v>343</v>
      </c>
      <c r="F23" s="1" t="s">
        <v>361</v>
      </c>
      <c r="G23" s="5">
        <v>2234.4</v>
      </c>
      <c r="H23" s="7">
        <v>13</v>
      </c>
      <c r="I23" s="5"/>
      <c r="J23" s="6"/>
      <c r="K23" s="5">
        <f t="shared" si="0"/>
        <v>-8231.8299999999817</v>
      </c>
    </row>
    <row r="24" spans="1:11">
      <c r="A24" s="1" t="s">
        <v>362</v>
      </c>
      <c r="B24" s="3">
        <v>42572</v>
      </c>
      <c r="C24" s="1" t="s">
        <v>16</v>
      </c>
      <c r="D24" s="1" t="s">
        <v>4</v>
      </c>
      <c r="E24" s="1" t="s">
        <v>5</v>
      </c>
      <c r="F24" s="1" t="s">
        <v>363</v>
      </c>
      <c r="G24" s="5">
        <v>235041.63</v>
      </c>
      <c r="H24" s="7">
        <v>14</v>
      </c>
      <c r="I24" s="5"/>
      <c r="J24" s="6"/>
      <c r="K24" s="5">
        <f t="shared" si="0"/>
        <v>226809.80000000002</v>
      </c>
    </row>
    <row r="25" spans="1:11">
      <c r="A25" s="1" t="s">
        <v>61</v>
      </c>
      <c r="B25" s="3">
        <v>42573</v>
      </c>
      <c r="C25" s="1" t="s">
        <v>364</v>
      </c>
      <c r="D25" s="1" t="s">
        <v>9</v>
      </c>
      <c r="E25" s="1" t="s">
        <v>10</v>
      </c>
      <c r="F25" s="1" t="s">
        <v>11</v>
      </c>
      <c r="H25" s="7"/>
      <c r="I25" s="5">
        <v>240000</v>
      </c>
      <c r="J25" s="6">
        <v>4</v>
      </c>
      <c r="K25" s="5">
        <f t="shared" si="0"/>
        <v>-13190.199999999983</v>
      </c>
    </row>
    <row r="26" spans="1:11">
      <c r="A26" s="1" t="s">
        <v>365</v>
      </c>
      <c r="B26" s="3">
        <v>42574</v>
      </c>
      <c r="C26" s="1" t="s">
        <v>3</v>
      </c>
      <c r="D26" s="1" t="s">
        <v>4</v>
      </c>
      <c r="E26" s="1" t="s">
        <v>5</v>
      </c>
      <c r="F26" s="1" t="s">
        <v>366</v>
      </c>
      <c r="G26" s="5">
        <v>40000</v>
      </c>
      <c r="H26" s="7">
        <v>15</v>
      </c>
      <c r="I26" s="5"/>
      <c r="J26" s="6"/>
      <c r="K26" s="5">
        <f t="shared" si="0"/>
        <v>26809.800000000017</v>
      </c>
    </row>
    <row r="27" spans="1:11">
      <c r="A27" s="1" t="s">
        <v>367</v>
      </c>
      <c r="B27" s="3">
        <v>42576</v>
      </c>
      <c r="C27" s="1" t="s">
        <v>16</v>
      </c>
      <c r="D27" s="1" t="s">
        <v>4</v>
      </c>
      <c r="E27" s="1" t="s">
        <v>5</v>
      </c>
      <c r="F27" s="1" t="s">
        <v>368</v>
      </c>
      <c r="G27" s="5">
        <v>1025</v>
      </c>
      <c r="H27" s="7">
        <v>16</v>
      </c>
      <c r="I27" s="5"/>
      <c r="J27" s="6"/>
      <c r="K27" s="5">
        <f t="shared" si="0"/>
        <v>27834.800000000017</v>
      </c>
    </row>
    <row r="28" spans="1:11">
      <c r="A28" s="1" t="s">
        <v>292</v>
      </c>
      <c r="B28" s="3">
        <v>42576</v>
      </c>
      <c r="C28" s="1" t="s">
        <v>369</v>
      </c>
      <c r="D28" s="1" t="s">
        <v>9</v>
      </c>
      <c r="E28" s="1" t="s">
        <v>10</v>
      </c>
      <c r="F28" s="1" t="s">
        <v>11</v>
      </c>
      <c r="H28" s="7"/>
      <c r="I28" s="5">
        <v>41000</v>
      </c>
      <c r="J28" s="6">
        <v>5</v>
      </c>
      <c r="K28" s="5">
        <f t="shared" si="0"/>
        <v>-13165.199999999983</v>
      </c>
    </row>
    <row r="29" spans="1:11">
      <c r="A29" s="1" t="s">
        <v>370</v>
      </c>
      <c r="B29" s="3">
        <v>42577</v>
      </c>
      <c r="C29" s="1" t="s">
        <v>13</v>
      </c>
      <c r="D29" s="1" t="s">
        <v>4</v>
      </c>
      <c r="E29" s="1" t="s">
        <v>5</v>
      </c>
      <c r="F29" s="1" t="s">
        <v>371</v>
      </c>
      <c r="G29" s="5">
        <v>20000</v>
      </c>
      <c r="H29" s="7" t="s">
        <v>121</v>
      </c>
      <c r="I29" s="5"/>
      <c r="J29" s="6"/>
      <c r="K29" s="5">
        <f t="shared" si="0"/>
        <v>6834.8000000000175</v>
      </c>
    </row>
    <row r="30" spans="1:11">
      <c r="A30" s="1" t="s">
        <v>372</v>
      </c>
      <c r="B30" s="3">
        <v>42577</v>
      </c>
      <c r="C30" s="1" t="s">
        <v>373</v>
      </c>
      <c r="D30" s="1" t="s">
        <v>4</v>
      </c>
      <c r="E30" s="1" t="s">
        <v>343</v>
      </c>
      <c r="F30" s="1" t="s">
        <v>374</v>
      </c>
      <c r="G30" s="5">
        <v>2990</v>
      </c>
      <c r="H30" s="7">
        <v>17</v>
      </c>
      <c r="I30" s="5"/>
      <c r="J30" s="6"/>
      <c r="K30" s="5">
        <f t="shared" si="0"/>
        <v>9824.8000000000175</v>
      </c>
    </row>
    <row r="31" spans="1:11">
      <c r="A31" s="1" t="s">
        <v>375</v>
      </c>
      <c r="B31" s="3">
        <v>42577</v>
      </c>
      <c r="C31" s="1" t="s">
        <v>376</v>
      </c>
      <c r="D31" s="1" t="s">
        <v>4</v>
      </c>
      <c r="E31" s="1" t="s">
        <v>343</v>
      </c>
      <c r="F31" s="1" t="s">
        <v>377</v>
      </c>
      <c r="G31" s="5">
        <v>431600</v>
      </c>
      <c r="H31" s="7">
        <v>18</v>
      </c>
      <c r="I31" s="5"/>
      <c r="J31" s="6"/>
      <c r="K31" s="5">
        <f t="shared" si="0"/>
        <v>441424.80000000005</v>
      </c>
    </row>
    <row r="32" spans="1:11">
      <c r="A32" s="1" t="s">
        <v>378</v>
      </c>
      <c r="B32" s="3">
        <v>42578</v>
      </c>
      <c r="C32" s="1" t="s">
        <v>379</v>
      </c>
      <c r="D32" s="1" t="s">
        <v>9</v>
      </c>
      <c r="E32" s="1" t="s">
        <v>10</v>
      </c>
      <c r="F32" s="1" t="s">
        <v>11</v>
      </c>
      <c r="H32" s="7"/>
      <c r="I32" s="5">
        <v>432000</v>
      </c>
      <c r="J32" s="6">
        <v>6</v>
      </c>
      <c r="K32" s="5">
        <f t="shared" si="0"/>
        <v>9424.8000000000466</v>
      </c>
    </row>
    <row r="33" spans="1:11">
      <c r="A33" s="1" t="s">
        <v>380</v>
      </c>
      <c r="B33" s="3">
        <v>42579</v>
      </c>
      <c r="C33" s="1" t="s">
        <v>13</v>
      </c>
      <c r="D33" s="1" t="s">
        <v>4</v>
      </c>
      <c r="E33" s="1" t="s">
        <v>5</v>
      </c>
      <c r="F33" s="1" t="s">
        <v>381</v>
      </c>
      <c r="G33" s="5">
        <v>308</v>
      </c>
      <c r="H33" s="7">
        <v>19</v>
      </c>
      <c r="I33" s="5"/>
      <c r="J33" s="6"/>
      <c r="K33" s="5">
        <f t="shared" si="0"/>
        <v>9732.8000000000466</v>
      </c>
    </row>
    <row r="34" spans="1:11">
      <c r="A34" s="1" t="s">
        <v>382</v>
      </c>
      <c r="B34" s="3">
        <v>42580</v>
      </c>
      <c r="C34" s="1" t="s">
        <v>300</v>
      </c>
      <c r="D34" s="1" t="s">
        <v>4</v>
      </c>
      <c r="E34" s="1" t="s">
        <v>343</v>
      </c>
      <c r="F34" s="1" t="s">
        <v>371</v>
      </c>
      <c r="G34" s="5">
        <v>64151.49</v>
      </c>
      <c r="H34" s="7">
        <v>20</v>
      </c>
      <c r="I34" s="5"/>
      <c r="J34" s="6"/>
      <c r="K34" s="5">
        <f t="shared" si="0"/>
        <v>73884.290000000037</v>
      </c>
    </row>
    <row r="35" spans="1:11">
      <c r="A35" s="1" t="s">
        <v>383</v>
      </c>
      <c r="B35" s="3">
        <v>42580</v>
      </c>
      <c r="C35" s="1" t="s">
        <v>376</v>
      </c>
      <c r="D35" s="1" t="s">
        <v>4</v>
      </c>
      <c r="E35" s="1" t="s">
        <v>343</v>
      </c>
      <c r="F35" s="1" t="s">
        <v>114</v>
      </c>
      <c r="G35" s="5">
        <v>100000</v>
      </c>
      <c r="H35" s="7">
        <v>21</v>
      </c>
      <c r="I35" s="5"/>
      <c r="J35" s="6"/>
      <c r="K35" s="5">
        <f t="shared" si="0"/>
        <v>173884.29000000004</v>
      </c>
    </row>
    <row r="36" spans="1:11">
      <c r="A36" s="1" t="s">
        <v>384</v>
      </c>
      <c r="B36" s="3">
        <v>42580</v>
      </c>
      <c r="C36" s="1" t="s">
        <v>300</v>
      </c>
      <c r="D36" s="1" t="s">
        <v>4</v>
      </c>
      <c r="E36" s="1" t="s">
        <v>343</v>
      </c>
      <c r="F36" s="1" t="s">
        <v>109</v>
      </c>
      <c r="G36" s="5">
        <v>2995</v>
      </c>
      <c r="H36" s="7">
        <v>22</v>
      </c>
      <c r="I36" s="5"/>
      <c r="J36" s="6"/>
      <c r="K36" s="5">
        <f t="shared" si="0"/>
        <v>176879.29000000004</v>
      </c>
    </row>
    <row r="37" spans="1:11">
      <c r="A37" s="1" t="s">
        <v>385</v>
      </c>
      <c r="B37" s="3">
        <v>42581</v>
      </c>
      <c r="C37" s="1" t="s">
        <v>376</v>
      </c>
      <c r="D37" s="1" t="s">
        <v>4</v>
      </c>
      <c r="E37" s="1" t="s">
        <v>343</v>
      </c>
      <c r="F37" s="1" t="s">
        <v>386</v>
      </c>
      <c r="G37" s="5">
        <v>10000</v>
      </c>
      <c r="H37" s="7">
        <v>23</v>
      </c>
      <c r="I37" s="5"/>
      <c r="J37" s="6"/>
      <c r="K37" s="5">
        <f t="shared" si="0"/>
        <v>186879.29000000004</v>
      </c>
    </row>
    <row r="38" spans="1:11">
      <c r="A38" s="1" t="s">
        <v>387</v>
      </c>
      <c r="B38" s="3">
        <v>42582</v>
      </c>
      <c r="C38" s="1" t="s">
        <v>232</v>
      </c>
      <c r="D38" s="1" t="s">
        <v>36</v>
      </c>
      <c r="E38" s="1" t="s">
        <v>37</v>
      </c>
      <c r="F38" s="1" t="s">
        <v>388</v>
      </c>
      <c r="H38" s="7"/>
      <c r="I38" s="5">
        <v>29.42</v>
      </c>
      <c r="J38" s="6">
        <v>7</v>
      </c>
      <c r="K38" s="5">
        <f t="shared" si="0"/>
        <v>186849.87000000002</v>
      </c>
    </row>
    <row r="39" spans="1:11">
      <c r="A39" s="1" t="s">
        <v>387</v>
      </c>
      <c r="B39" s="3">
        <v>42582</v>
      </c>
      <c r="C39" s="1" t="s">
        <v>232</v>
      </c>
      <c r="D39" s="1" t="s">
        <v>36</v>
      </c>
      <c r="E39" s="1" t="s">
        <v>37</v>
      </c>
      <c r="F39" s="1" t="s">
        <v>75</v>
      </c>
      <c r="G39" s="5">
        <v>29.42</v>
      </c>
      <c r="H39" s="7">
        <v>24</v>
      </c>
      <c r="I39" s="5"/>
      <c r="J39" s="6"/>
      <c r="K39" s="5">
        <f t="shared" si="0"/>
        <v>186879.29000000004</v>
      </c>
    </row>
    <row r="40" spans="1:11">
      <c r="A40" s="1" t="s">
        <v>387</v>
      </c>
      <c r="B40" s="3">
        <v>42582</v>
      </c>
      <c r="C40" s="1" t="s">
        <v>232</v>
      </c>
      <c r="D40" s="1" t="s">
        <v>36</v>
      </c>
      <c r="E40" s="1" t="s">
        <v>37</v>
      </c>
      <c r="F40" s="1" t="s">
        <v>75</v>
      </c>
      <c r="H40" s="7"/>
      <c r="I40" s="5">
        <v>97.44</v>
      </c>
      <c r="J40" s="6">
        <v>8</v>
      </c>
      <c r="K40" s="5">
        <f t="shared" si="0"/>
        <v>186781.85000000003</v>
      </c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3"/>
  <sheetViews>
    <sheetView topLeftCell="A28" workbookViewId="0">
      <selection sqref="A1:XFD2"/>
    </sheetView>
  </sheetViews>
  <sheetFormatPr baseColWidth="10" defaultRowHeight="11.25"/>
  <cols>
    <col min="1" max="1" width="8.28515625" style="14" customWidth="1"/>
    <col min="2" max="2" width="8.7109375" style="14" bestFit="1" customWidth="1"/>
    <col min="3" max="3" width="8.85546875" style="14" bestFit="1" customWidth="1"/>
    <col min="4" max="4" width="19.140625" style="14" bestFit="1" customWidth="1"/>
    <col min="5" max="5" width="8.7109375" style="14" bestFit="1" customWidth="1"/>
    <col min="6" max="6" width="34" style="14" bestFit="1" customWidth="1"/>
    <col min="7" max="7" width="9.85546875" style="16" bestFit="1" customWidth="1"/>
    <col min="8" max="8" width="2.85546875" style="7" bestFit="1" customWidth="1"/>
    <col min="9" max="9" width="11.140625" style="16" bestFit="1" customWidth="1"/>
    <col min="10" max="10" width="2.85546875" style="6" bestFit="1" customWidth="1"/>
    <col min="11" max="11" width="9.85546875" style="16" bestFit="1" customWidth="1"/>
    <col min="12" max="16384" width="11.42578125" style="14"/>
  </cols>
  <sheetData>
    <row r="1" spans="1:11" ht="12.75">
      <c r="A1" s="31" t="s">
        <v>389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ht="22.5" customHeight="1">
      <c r="A2" s="31" t="s">
        <v>390</v>
      </c>
      <c r="B2" s="31"/>
      <c r="C2" s="31"/>
      <c r="D2" s="31"/>
      <c r="E2" s="31"/>
      <c r="F2" s="31"/>
      <c r="G2" s="31"/>
      <c r="H2" s="31"/>
      <c r="I2" s="31"/>
      <c r="J2" s="31"/>
    </row>
    <row r="5" spans="1:11">
      <c r="A5" s="9" t="s">
        <v>330</v>
      </c>
    </row>
    <row r="7" spans="1:11">
      <c r="F7" s="14" t="s">
        <v>1</v>
      </c>
      <c r="K7" s="16">
        <v>276781.84999999998</v>
      </c>
    </row>
    <row r="8" spans="1:11">
      <c r="A8" s="14" t="s">
        <v>401</v>
      </c>
      <c r="B8" s="15">
        <v>42584</v>
      </c>
      <c r="C8" s="14" t="s">
        <v>300</v>
      </c>
      <c r="D8" s="14" t="s">
        <v>4</v>
      </c>
      <c r="E8" s="14" t="s">
        <v>343</v>
      </c>
      <c r="F8" s="14" t="s">
        <v>402</v>
      </c>
      <c r="G8" s="16">
        <v>22567</v>
      </c>
      <c r="H8" s="7">
        <v>1</v>
      </c>
      <c r="K8" s="16">
        <f>+K7+G8-I8</f>
        <v>299348.84999999998</v>
      </c>
    </row>
    <row r="9" spans="1:11">
      <c r="A9" s="14" t="s">
        <v>403</v>
      </c>
      <c r="B9" s="15">
        <v>42585</v>
      </c>
      <c r="C9" s="14" t="s">
        <v>16</v>
      </c>
      <c r="D9" s="14" t="s">
        <v>4</v>
      </c>
      <c r="E9" s="14" t="s">
        <v>5</v>
      </c>
      <c r="F9" s="14" t="s">
        <v>404</v>
      </c>
      <c r="G9" s="16">
        <v>10000</v>
      </c>
      <c r="H9" s="7">
        <v>2</v>
      </c>
      <c r="K9" s="16">
        <f t="shared" ref="K9:K43" si="0">+K8+G9-I9</f>
        <v>309348.84999999998</v>
      </c>
    </row>
    <row r="10" spans="1:11">
      <c r="A10" s="14" t="s">
        <v>405</v>
      </c>
      <c r="B10" s="15">
        <v>42585</v>
      </c>
      <c r="C10" s="14" t="s">
        <v>16</v>
      </c>
      <c r="D10" s="14" t="s">
        <v>4</v>
      </c>
      <c r="E10" s="14" t="s">
        <v>5</v>
      </c>
      <c r="F10" s="14" t="s">
        <v>404</v>
      </c>
      <c r="G10" s="16">
        <v>193200</v>
      </c>
      <c r="H10" s="7">
        <v>3</v>
      </c>
      <c r="K10" s="16">
        <f t="shared" si="0"/>
        <v>502548.85</v>
      </c>
    </row>
    <row r="11" spans="1:11">
      <c r="A11" s="14" t="s">
        <v>406</v>
      </c>
      <c r="B11" s="15">
        <v>42585</v>
      </c>
      <c r="C11" s="14" t="s">
        <v>3</v>
      </c>
      <c r="D11" s="14" t="s">
        <v>4</v>
      </c>
      <c r="E11" s="14" t="s">
        <v>5</v>
      </c>
      <c r="F11" s="14" t="s">
        <v>6</v>
      </c>
      <c r="G11" s="16">
        <v>1920.99</v>
      </c>
      <c r="H11" s="7">
        <v>4</v>
      </c>
      <c r="K11" s="16">
        <f t="shared" si="0"/>
        <v>504469.83999999997</v>
      </c>
    </row>
    <row r="12" spans="1:11">
      <c r="A12" s="14" t="s">
        <v>407</v>
      </c>
      <c r="B12" s="15">
        <v>42585</v>
      </c>
      <c r="C12" s="14" t="s">
        <v>408</v>
      </c>
      <c r="D12" s="14" t="s">
        <v>9</v>
      </c>
      <c r="E12" s="14" t="s">
        <v>10</v>
      </c>
      <c r="F12" s="14" t="s">
        <v>11</v>
      </c>
      <c r="I12" s="16">
        <v>293000</v>
      </c>
      <c r="J12" s="6">
        <v>1</v>
      </c>
      <c r="K12" s="16">
        <f t="shared" si="0"/>
        <v>211469.83999999997</v>
      </c>
    </row>
    <row r="13" spans="1:11">
      <c r="A13" s="14" t="s">
        <v>409</v>
      </c>
      <c r="B13" s="15">
        <v>42586</v>
      </c>
      <c r="C13" s="14" t="s">
        <v>376</v>
      </c>
      <c r="D13" s="14" t="s">
        <v>4</v>
      </c>
      <c r="E13" s="14" t="s">
        <v>343</v>
      </c>
      <c r="F13" s="14" t="s">
        <v>410</v>
      </c>
      <c r="G13" s="16">
        <v>290000</v>
      </c>
      <c r="H13" s="7">
        <v>5</v>
      </c>
      <c r="K13" s="16">
        <f t="shared" si="0"/>
        <v>501469.83999999997</v>
      </c>
    </row>
    <row r="14" spans="1:11">
      <c r="A14" s="14" t="s">
        <v>411</v>
      </c>
      <c r="B14" s="15">
        <v>42586</v>
      </c>
      <c r="C14" s="14" t="s">
        <v>412</v>
      </c>
      <c r="D14" s="14" t="s">
        <v>9</v>
      </c>
      <c r="E14" s="14" t="s">
        <v>10</v>
      </c>
      <c r="F14" s="14" t="s">
        <v>11</v>
      </c>
      <c r="I14" s="16">
        <v>210000</v>
      </c>
      <c r="J14" s="6">
        <v>2</v>
      </c>
      <c r="K14" s="16">
        <f t="shared" si="0"/>
        <v>291469.83999999997</v>
      </c>
    </row>
    <row r="15" spans="1:11">
      <c r="A15" s="14" t="s">
        <v>413</v>
      </c>
      <c r="B15" s="15">
        <v>42587</v>
      </c>
      <c r="C15" s="14" t="s">
        <v>376</v>
      </c>
      <c r="D15" s="14" t="s">
        <v>4</v>
      </c>
      <c r="E15" s="14" t="s">
        <v>343</v>
      </c>
      <c r="F15" s="14" t="s">
        <v>414</v>
      </c>
      <c r="G15" s="16">
        <v>6825</v>
      </c>
      <c r="H15" s="7">
        <v>6</v>
      </c>
      <c r="K15" s="16">
        <f t="shared" si="0"/>
        <v>298294.83999999997</v>
      </c>
    </row>
    <row r="16" spans="1:11">
      <c r="A16" s="14" t="s">
        <v>415</v>
      </c>
      <c r="B16" s="15">
        <v>42587</v>
      </c>
      <c r="C16" s="14" t="s">
        <v>416</v>
      </c>
      <c r="D16" s="14" t="s">
        <v>9</v>
      </c>
      <c r="E16" s="14" t="s">
        <v>10</v>
      </c>
      <c r="F16" s="14" t="s">
        <v>11</v>
      </c>
      <c r="I16" s="16">
        <v>292000</v>
      </c>
      <c r="J16" s="6">
        <v>3</v>
      </c>
      <c r="K16" s="16">
        <f t="shared" si="0"/>
        <v>6294.8399999999674</v>
      </c>
    </row>
    <row r="17" spans="1:11">
      <c r="A17" s="14" t="s">
        <v>417</v>
      </c>
      <c r="B17" s="15">
        <v>42588</v>
      </c>
      <c r="C17" s="14" t="s">
        <v>418</v>
      </c>
      <c r="D17" s="14" t="s">
        <v>4</v>
      </c>
      <c r="E17" s="14" t="s">
        <v>343</v>
      </c>
      <c r="F17" s="14" t="s">
        <v>419</v>
      </c>
      <c r="G17" s="16">
        <v>22567</v>
      </c>
      <c r="H17" s="7" t="s">
        <v>329</v>
      </c>
      <c r="K17" s="16">
        <f t="shared" si="0"/>
        <v>28861.839999999967</v>
      </c>
    </row>
    <row r="18" spans="1:11">
      <c r="A18" s="14" t="s">
        <v>420</v>
      </c>
      <c r="B18" s="15">
        <v>42591</v>
      </c>
      <c r="C18" s="14" t="s">
        <v>16</v>
      </c>
      <c r="D18" s="14" t="s">
        <v>4</v>
      </c>
      <c r="E18" s="14" t="s">
        <v>343</v>
      </c>
      <c r="F18" s="14" t="s">
        <v>116</v>
      </c>
      <c r="G18" s="16">
        <v>40767.43</v>
      </c>
      <c r="H18" s="7">
        <v>7</v>
      </c>
      <c r="K18" s="16">
        <f t="shared" si="0"/>
        <v>69629.26999999996</v>
      </c>
    </row>
    <row r="19" spans="1:11">
      <c r="A19" s="14" t="s">
        <v>421</v>
      </c>
      <c r="B19" s="15">
        <v>42593</v>
      </c>
      <c r="C19" s="14" t="s">
        <v>422</v>
      </c>
      <c r="D19" s="14" t="s">
        <v>9</v>
      </c>
      <c r="E19" s="14" t="s">
        <v>37</v>
      </c>
      <c r="F19" s="14" t="s">
        <v>423</v>
      </c>
      <c r="I19" s="16">
        <v>41000</v>
      </c>
      <c r="J19" s="6">
        <v>4</v>
      </c>
      <c r="K19" s="16">
        <f t="shared" si="0"/>
        <v>28629.26999999996</v>
      </c>
    </row>
    <row r="20" spans="1:11">
      <c r="A20" s="14" t="s">
        <v>424</v>
      </c>
      <c r="B20" s="15">
        <v>42594</v>
      </c>
      <c r="C20" s="14" t="s">
        <v>418</v>
      </c>
      <c r="D20" s="14" t="s">
        <v>4</v>
      </c>
      <c r="E20" s="14" t="s">
        <v>343</v>
      </c>
      <c r="F20" s="14" t="s">
        <v>425</v>
      </c>
      <c r="G20" s="16">
        <v>50000</v>
      </c>
      <c r="H20" s="7">
        <v>8</v>
      </c>
      <c r="K20" s="16">
        <f t="shared" si="0"/>
        <v>78629.26999999996</v>
      </c>
    </row>
    <row r="21" spans="1:11">
      <c r="A21" s="14" t="s">
        <v>426</v>
      </c>
      <c r="B21" s="15">
        <v>42594</v>
      </c>
      <c r="C21" s="14" t="s">
        <v>373</v>
      </c>
      <c r="D21" s="14" t="s">
        <v>4</v>
      </c>
      <c r="E21" s="14" t="s">
        <v>343</v>
      </c>
      <c r="F21" s="14" t="s">
        <v>427</v>
      </c>
      <c r="G21" s="16">
        <v>3940</v>
      </c>
      <c r="H21" s="7">
        <v>9</v>
      </c>
      <c r="K21" s="16">
        <f t="shared" si="0"/>
        <v>82569.26999999996</v>
      </c>
    </row>
    <row r="22" spans="1:11">
      <c r="A22" s="14" t="s">
        <v>428</v>
      </c>
      <c r="B22" s="15">
        <v>42594</v>
      </c>
      <c r="C22" s="14" t="s">
        <v>300</v>
      </c>
      <c r="D22" s="14" t="s">
        <v>4</v>
      </c>
      <c r="E22" s="14" t="s">
        <v>343</v>
      </c>
      <c r="F22" s="14" t="s">
        <v>429</v>
      </c>
      <c r="I22" s="16">
        <v>22567</v>
      </c>
      <c r="J22" s="6" t="s">
        <v>329</v>
      </c>
      <c r="K22" s="16">
        <f t="shared" si="0"/>
        <v>60002.26999999996</v>
      </c>
    </row>
    <row r="23" spans="1:11">
      <c r="A23" s="14" t="s">
        <v>430</v>
      </c>
      <c r="B23" s="15">
        <v>42594</v>
      </c>
      <c r="C23" s="14" t="s">
        <v>418</v>
      </c>
      <c r="D23" s="14" t="s">
        <v>4</v>
      </c>
      <c r="E23" s="14" t="s">
        <v>343</v>
      </c>
      <c r="F23" s="14" t="s">
        <v>425</v>
      </c>
      <c r="G23" s="16">
        <v>53000</v>
      </c>
      <c r="H23" s="7">
        <v>10</v>
      </c>
      <c r="K23" s="16">
        <f t="shared" si="0"/>
        <v>113002.26999999996</v>
      </c>
    </row>
    <row r="24" spans="1:11">
      <c r="A24" s="14" t="s">
        <v>431</v>
      </c>
      <c r="B24" s="15">
        <v>42594</v>
      </c>
      <c r="C24" s="14" t="s">
        <v>418</v>
      </c>
      <c r="D24" s="14" t="s">
        <v>4</v>
      </c>
      <c r="E24" s="14" t="s">
        <v>343</v>
      </c>
      <c r="F24" s="14" t="s">
        <v>432</v>
      </c>
      <c r="G24" s="16">
        <v>1025</v>
      </c>
      <c r="H24" s="7">
        <v>11</v>
      </c>
      <c r="K24" s="16">
        <f t="shared" si="0"/>
        <v>114027.26999999996</v>
      </c>
    </row>
    <row r="25" spans="1:11">
      <c r="A25" s="14" t="s">
        <v>59</v>
      </c>
      <c r="B25" s="15">
        <v>42598</v>
      </c>
      <c r="C25" s="14" t="s">
        <v>433</v>
      </c>
      <c r="D25" s="14" t="s">
        <v>9</v>
      </c>
      <c r="E25" s="14" t="s">
        <v>37</v>
      </c>
      <c r="F25" s="14" t="s">
        <v>11</v>
      </c>
      <c r="I25" s="16">
        <v>108000</v>
      </c>
      <c r="J25" s="6">
        <v>5</v>
      </c>
      <c r="K25" s="16">
        <f t="shared" si="0"/>
        <v>6027.2699999999604</v>
      </c>
    </row>
    <row r="26" spans="1:11">
      <c r="A26" s="14" t="s">
        <v>434</v>
      </c>
      <c r="B26" s="15">
        <v>42605</v>
      </c>
      <c r="C26" s="14" t="s">
        <v>418</v>
      </c>
      <c r="D26" s="14" t="s">
        <v>4</v>
      </c>
      <c r="E26" s="14" t="s">
        <v>343</v>
      </c>
      <c r="F26" s="14" t="s">
        <v>435</v>
      </c>
      <c r="G26" s="16">
        <v>6000</v>
      </c>
      <c r="H26" s="7">
        <v>12</v>
      </c>
      <c r="K26" s="16">
        <f t="shared" si="0"/>
        <v>12027.26999999996</v>
      </c>
    </row>
    <row r="27" spans="1:11">
      <c r="A27" s="14" t="s">
        <v>436</v>
      </c>
      <c r="B27" s="15">
        <v>42605</v>
      </c>
      <c r="C27" s="14" t="s">
        <v>418</v>
      </c>
      <c r="D27" s="14" t="s">
        <v>4</v>
      </c>
      <c r="E27" s="14" t="s">
        <v>437</v>
      </c>
      <c r="F27" s="14" t="s">
        <v>438</v>
      </c>
      <c r="G27" s="16">
        <v>5000</v>
      </c>
      <c r="H27" s="7">
        <v>13</v>
      </c>
      <c r="K27" s="16">
        <f t="shared" si="0"/>
        <v>17027.26999999996</v>
      </c>
    </row>
    <row r="28" spans="1:11">
      <c r="A28" s="14" t="s">
        <v>378</v>
      </c>
      <c r="B28" s="15">
        <v>42605</v>
      </c>
      <c r="C28" s="14" t="s">
        <v>439</v>
      </c>
      <c r="D28" s="14" t="s">
        <v>9</v>
      </c>
      <c r="E28" s="14" t="s">
        <v>10</v>
      </c>
      <c r="F28" s="14" t="s">
        <v>11</v>
      </c>
      <c r="I28" s="16">
        <v>24000</v>
      </c>
      <c r="J28" s="6">
        <v>6</v>
      </c>
      <c r="K28" s="16">
        <f t="shared" si="0"/>
        <v>-6972.7300000000396</v>
      </c>
    </row>
    <row r="29" spans="1:11">
      <c r="A29" s="14" t="s">
        <v>440</v>
      </c>
      <c r="B29" s="15">
        <v>42606</v>
      </c>
      <c r="C29" s="14" t="s">
        <v>418</v>
      </c>
      <c r="D29" s="14" t="s">
        <v>4</v>
      </c>
      <c r="E29" s="14" t="s">
        <v>437</v>
      </c>
      <c r="F29" s="14" t="s">
        <v>438</v>
      </c>
      <c r="G29" s="16">
        <v>75000</v>
      </c>
      <c r="H29" s="7">
        <v>14</v>
      </c>
      <c r="K29" s="16">
        <f t="shared" si="0"/>
        <v>68027.26999999996</v>
      </c>
    </row>
    <row r="30" spans="1:11">
      <c r="A30" s="14" t="s">
        <v>441</v>
      </c>
      <c r="B30" s="15">
        <v>42607</v>
      </c>
      <c r="C30" s="14" t="s">
        <v>16</v>
      </c>
      <c r="D30" s="14" t="s">
        <v>4</v>
      </c>
      <c r="E30" s="14" t="s">
        <v>343</v>
      </c>
      <c r="F30" s="14" t="s">
        <v>442</v>
      </c>
      <c r="G30" s="16">
        <v>200000</v>
      </c>
      <c r="H30" s="7">
        <v>15</v>
      </c>
      <c r="K30" s="16">
        <f t="shared" si="0"/>
        <v>268027.26999999996</v>
      </c>
    </row>
    <row r="31" spans="1:11">
      <c r="A31" s="14" t="s">
        <v>443</v>
      </c>
      <c r="B31" s="15">
        <v>42607</v>
      </c>
      <c r="C31" s="14" t="s">
        <v>418</v>
      </c>
      <c r="D31" s="14" t="s">
        <v>4</v>
      </c>
      <c r="E31" s="14" t="s">
        <v>343</v>
      </c>
      <c r="F31" s="14" t="s">
        <v>267</v>
      </c>
      <c r="G31" s="16">
        <v>4100</v>
      </c>
      <c r="H31" s="7">
        <v>16</v>
      </c>
      <c r="K31" s="16">
        <f t="shared" si="0"/>
        <v>272127.26999999996</v>
      </c>
    </row>
    <row r="32" spans="1:11">
      <c r="A32" s="14" t="s">
        <v>444</v>
      </c>
      <c r="B32" s="15">
        <v>42607</v>
      </c>
      <c r="C32" s="14" t="s">
        <v>445</v>
      </c>
      <c r="D32" s="14" t="s">
        <v>9</v>
      </c>
      <c r="E32" s="14" t="s">
        <v>10</v>
      </c>
      <c r="F32" s="14" t="s">
        <v>11</v>
      </c>
      <c r="I32" s="16">
        <v>275000</v>
      </c>
      <c r="J32" s="6">
        <v>7</v>
      </c>
      <c r="K32" s="16">
        <f t="shared" si="0"/>
        <v>-2872.7300000000396</v>
      </c>
    </row>
    <row r="33" spans="1:12">
      <c r="A33" s="14" t="s">
        <v>446</v>
      </c>
      <c r="B33" s="15">
        <v>42608</v>
      </c>
      <c r="C33" s="14" t="s">
        <v>373</v>
      </c>
      <c r="D33" s="14" t="s">
        <v>4</v>
      </c>
      <c r="E33" s="14" t="s">
        <v>343</v>
      </c>
      <c r="F33" s="14" t="s">
        <v>447</v>
      </c>
      <c r="G33" s="16">
        <v>180043.36</v>
      </c>
      <c r="H33" s="7">
        <v>17</v>
      </c>
      <c r="K33" s="16">
        <f t="shared" si="0"/>
        <v>177170.62999999995</v>
      </c>
    </row>
    <row r="34" spans="1:12">
      <c r="A34" s="14" t="s">
        <v>448</v>
      </c>
      <c r="B34" s="15">
        <v>42608</v>
      </c>
      <c r="C34" s="14" t="s">
        <v>449</v>
      </c>
      <c r="D34" s="14" t="s">
        <v>450</v>
      </c>
      <c r="E34" s="14" t="s">
        <v>10</v>
      </c>
      <c r="F34" s="14" t="s">
        <v>238</v>
      </c>
      <c r="I34" s="16">
        <v>10000</v>
      </c>
      <c r="J34" s="6">
        <v>8</v>
      </c>
      <c r="K34" s="16">
        <f t="shared" si="0"/>
        <v>167170.62999999995</v>
      </c>
    </row>
    <row r="35" spans="1:12">
      <c r="A35" s="14" t="s">
        <v>451</v>
      </c>
      <c r="B35" s="15">
        <v>42611</v>
      </c>
      <c r="C35" s="14" t="s">
        <v>376</v>
      </c>
      <c r="D35" s="14" t="s">
        <v>4</v>
      </c>
      <c r="E35" s="14" t="s">
        <v>343</v>
      </c>
      <c r="F35" s="14" t="s">
        <v>452</v>
      </c>
      <c r="G35" s="16">
        <v>13000</v>
      </c>
      <c r="H35" s="7">
        <v>18</v>
      </c>
      <c r="K35" s="16">
        <f t="shared" si="0"/>
        <v>180170.62999999995</v>
      </c>
    </row>
    <row r="36" spans="1:12">
      <c r="A36" s="14" t="s">
        <v>453</v>
      </c>
      <c r="B36" s="15">
        <v>42612</v>
      </c>
      <c r="C36" s="14" t="s">
        <v>418</v>
      </c>
      <c r="D36" s="14" t="s">
        <v>4</v>
      </c>
      <c r="E36" s="14" t="s">
        <v>437</v>
      </c>
      <c r="F36" s="14" t="s">
        <v>454</v>
      </c>
      <c r="G36" s="16">
        <v>100000</v>
      </c>
      <c r="H36" s="7">
        <v>19</v>
      </c>
      <c r="K36" s="16">
        <f t="shared" si="0"/>
        <v>280170.62999999995</v>
      </c>
    </row>
    <row r="37" spans="1:12">
      <c r="A37" s="14" t="s">
        <v>455</v>
      </c>
      <c r="B37" s="15">
        <v>42612</v>
      </c>
      <c r="C37" s="14" t="s">
        <v>418</v>
      </c>
      <c r="D37" s="14" t="s">
        <v>4</v>
      </c>
      <c r="E37" s="14" t="s">
        <v>343</v>
      </c>
      <c r="F37" s="14" t="s">
        <v>215</v>
      </c>
      <c r="G37" s="16">
        <v>10000</v>
      </c>
      <c r="H37" s="7">
        <v>20</v>
      </c>
      <c r="K37" s="16">
        <f t="shared" si="0"/>
        <v>290170.62999999995</v>
      </c>
    </row>
    <row r="38" spans="1:12">
      <c r="A38" s="14" t="s">
        <v>456</v>
      </c>
      <c r="B38" s="15">
        <v>42613</v>
      </c>
      <c r="C38" s="14" t="s">
        <v>232</v>
      </c>
      <c r="D38" s="14" t="s">
        <v>36</v>
      </c>
      <c r="E38" s="14" t="s">
        <v>37</v>
      </c>
      <c r="F38" s="14" t="s">
        <v>457</v>
      </c>
      <c r="I38" s="16">
        <v>35.549999999999997</v>
      </c>
      <c r="J38" s="6">
        <v>9</v>
      </c>
      <c r="K38" s="16">
        <f t="shared" si="0"/>
        <v>290135.07999999996</v>
      </c>
    </row>
    <row r="39" spans="1:12">
      <c r="A39" s="14" t="s">
        <v>456</v>
      </c>
      <c r="B39" s="15">
        <v>42613</v>
      </c>
      <c r="C39" s="14" t="s">
        <v>232</v>
      </c>
      <c r="D39" s="14" t="s">
        <v>36</v>
      </c>
      <c r="E39" s="14" t="s">
        <v>37</v>
      </c>
      <c r="F39" s="14" t="s">
        <v>183</v>
      </c>
      <c r="G39" s="16">
        <v>35.549999999999997</v>
      </c>
      <c r="H39" s="7">
        <v>21</v>
      </c>
      <c r="K39" s="16">
        <f t="shared" si="0"/>
        <v>290170.62999999995</v>
      </c>
    </row>
    <row r="40" spans="1:12">
      <c r="A40" s="14" t="s">
        <v>456</v>
      </c>
      <c r="B40" s="15">
        <v>42613</v>
      </c>
      <c r="C40" s="14" t="s">
        <v>232</v>
      </c>
      <c r="D40" s="14" t="s">
        <v>36</v>
      </c>
      <c r="E40" s="14" t="s">
        <v>37</v>
      </c>
      <c r="F40" s="14" t="s">
        <v>458</v>
      </c>
      <c r="I40" s="16">
        <v>129.91999999999999</v>
      </c>
      <c r="J40" s="6">
        <v>10</v>
      </c>
      <c r="K40" s="16">
        <f t="shared" si="0"/>
        <v>290040.70999999996</v>
      </c>
    </row>
    <row r="41" spans="1:12">
      <c r="A41" s="14" t="s">
        <v>459</v>
      </c>
      <c r="B41" s="15">
        <v>42613</v>
      </c>
      <c r="C41" s="14" t="s">
        <v>460</v>
      </c>
      <c r="D41" s="14" t="s">
        <v>9</v>
      </c>
      <c r="E41" s="14" t="s">
        <v>10</v>
      </c>
      <c r="F41" s="14" t="s">
        <v>11</v>
      </c>
      <c r="I41" s="16">
        <v>174000</v>
      </c>
      <c r="K41" s="16">
        <f t="shared" si="0"/>
        <v>116040.70999999996</v>
      </c>
      <c r="L41" s="14" t="s">
        <v>461</v>
      </c>
    </row>
    <row r="42" spans="1:12">
      <c r="G42" s="16">
        <v>100000</v>
      </c>
      <c r="K42" s="16">
        <f t="shared" si="0"/>
        <v>216040.70999999996</v>
      </c>
    </row>
    <row r="43" spans="1:12">
      <c r="G43" s="16">
        <v>165000</v>
      </c>
      <c r="K43" s="16">
        <f t="shared" si="0"/>
        <v>381040.70999999996</v>
      </c>
    </row>
  </sheetData>
  <autoFilter ref="A7:K41"/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6"/>
  <sheetViews>
    <sheetView topLeftCell="A19" workbookViewId="0">
      <selection activeCell="L36" sqref="L36"/>
    </sheetView>
  </sheetViews>
  <sheetFormatPr baseColWidth="10" defaultRowHeight="11.25"/>
  <cols>
    <col min="1" max="1" width="7.7109375" style="14" customWidth="1"/>
    <col min="2" max="2" width="8.7109375" style="14" bestFit="1" customWidth="1"/>
    <col min="3" max="3" width="8.85546875" style="14" bestFit="1" customWidth="1"/>
    <col min="4" max="4" width="5.28515625" style="14" bestFit="1" customWidth="1"/>
    <col min="5" max="5" width="19.140625" style="14" bestFit="1" customWidth="1"/>
    <col min="6" max="6" width="8.7109375" style="14" bestFit="1" customWidth="1"/>
    <col min="7" max="7" width="33.42578125" style="14" bestFit="1" customWidth="1"/>
    <col min="8" max="8" width="11.140625" style="16" bestFit="1" customWidth="1"/>
    <col min="9" max="9" width="2.7109375" style="7" bestFit="1" customWidth="1"/>
    <col min="10" max="10" width="11.140625" style="16" bestFit="1" customWidth="1"/>
    <col min="11" max="11" width="1.85546875" style="6" bestFit="1" customWidth="1"/>
    <col min="12" max="12" width="11.140625" style="16" bestFit="1" customWidth="1"/>
    <col min="13" max="16384" width="11.42578125" style="14"/>
  </cols>
  <sheetData>
    <row r="1" spans="1:13" ht="12.75">
      <c r="A1" s="31" t="s">
        <v>389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16"/>
    </row>
    <row r="2" spans="1:13" ht="22.5" customHeight="1">
      <c r="A2" s="31" t="s">
        <v>390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6"/>
    </row>
    <row r="4" spans="1:13">
      <c r="A4" s="14" t="s">
        <v>330</v>
      </c>
    </row>
    <row r="6" spans="1:13">
      <c r="G6" s="14" t="s">
        <v>1</v>
      </c>
      <c r="L6" s="16">
        <v>381040.71</v>
      </c>
    </row>
    <row r="7" spans="1:13">
      <c r="A7" s="14" t="s">
        <v>462</v>
      </c>
      <c r="B7" s="15">
        <v>42614</v>
      </c>
      <c r="C7" s="14" t="s">
        <v>376</v>
      </c>
      <c r="D7" s="14">
        <v>27705</v>
      </c>
      <c r="E7" s="14" t="s">
        <v>4</v>
      </c>
      <c r="F7" s="14" t="s">
        <v>437</v>
      </c>
      <c r="G7" s="14" t="s">
        <v>463</v>
      </c>
      <c r="H7" s="16">
        <v>722400</v>
      </c>
      <c r="I7" s="7">
        <v>1</v>
      </c>
      <c r="L7" s="16">
        <f>+L6+H7-J7</f>
        <v>1103440.71</v>
      </c>
    </row>
    <row r="8" spans="1:13">
      <c r="A8" s="14" t="s">
        <v>464</v>
      </c>
      <c r="B8" s="15">
        <v>42614</v>
      </c>
      <c r="C8" s="14" t="s">
        <v>465</v>
      </c>
      <c r="D8" s="14">
        <v>1079</v>
      </c>
      <c r="E8" s="14" t="s">
        <v>9</v>
      </c>
      <c r="F8" s="14" t="s">
        <v>10</v>
      </c>
      <c r="G8" s="14" t="s">
        <v>11</v>
      </c>
      <c r="J8" s="16">
        <v>1095000</v>
      </c>
      <c r="K8" s="6">
        <v>1</v>
      </c>
      <c r="L8" s="16">
        <f t="shared" ref="L8:L36" si="0">+L7+H8-J8</f>
        <v>8440.7099999999627</v>
      </c>
    </row>
    <row r="9" spans="1:13">
      <c r="A9" s="14" t="s">
        <v>466</v>
      </c>
      <c r="B9" s="15">
        <v>42615</v>
      </c>
      <c r="C9" s="14" t="s">
        <v>418</v>
      </c>
      <c r="D9" s="14">
        <v>27725</v>
      </c>
      <c r="E9" s="14" t="s">
        <v>4</v>
      </c>
      <c r="F9" s="14" t="s">
        <v>343</v>
      </c>
      <c r="G9" s="14" t="s">
        <v>103</v>
      </c>
      <c r="H9" s="16">
        <v>1840</v>
      </c>
      <c r="I9" s="7">
        <v>2</v>
      </c>
      <c r="L9" s="16">
        <f t="shared" si="0"/>
        <v>10280.709999999963</v>
      </c>
    </row>
    <row r="10" spans="1:13">
      <c r="A10" s="14" t="s">
        <v>467</v>
      </c>
      <c r="B10" s="15">
        <v>42616</v>
      </c>
      <c r="C10" s="14" t="s">
        <v>418</v>
      </c>
      <c r="D10" s="14">
        <v>27734</v>
      </c>
      <c r="E10" s="14" t="s">
        <v>4</v>
      </c>
      <c r="F10" s="14" t="s">
        <v>343</v>
      </c>
      <c r="G10" s="14" t="s">
        <v>58</v>
      </c>
      <c r="H10" s="16">
        <v>1840</v>
      </c>
      <c r="I10" s="7">
        <v>3</v>
      </c>
      <c r="L10" s="16">
        <f t="shared" si="0"/>
        <v>12120.709999999963</v>
      </c>
    </row>
    <row r="11" spans="1:13">
      <c r="A11" s="14" t="s">
        <v>468</v>
      </c>
      <c r="B11" s="15">
        <v>42618</v>
      </c>
      <c r="C11" s="14" t="s">
        <v>376</v>
      </c>
      <c r="D11" s="14">
        <v>27746</v>
      </c>
      <c r="E11" s="14" t="s">
        <v>4</v>
      </c>
      <c r="F11" s="14" t="s">
        <v>437</v>
      </c>
      <c r="G11" s="14" t="s">
        <v>469</v>
      </c>
      <c r="H11" s="16">
        <v>48420.52</v>
      </c>
      <c r="I11" s="7">
        <v>4</v>
      </c>
      <c r="L11" s="16">
        <f t="shared" si="0"/>
        <v>60541.22999999996</v>
      </c>
    </row>
    <row r="12" spans="1:13">
      <c r="A12" s="14" t="s">
        <v>470</v>
      </c>
      <c r="B12" s="15">
        <v>42619</v>
      </c>
      <c r="C12" s="14" t="s">
        <v>471</v>
      </c>
      <c r="D12" s="14">
        <v>1080</v>
      </c>
      <c r="E12" s="14" t="s">
        <v>9</v>
      </c>
      <c r="F12" s="14" t="s">
        <v>10</v>
      </c>
      <c r="G12" s="14" t="s">
        <v>11</v>
      </c>
      <c r="J12" s="16">
        <v>54000</v>
      </c>
      <c r="K12" s="6">
        <v>2</v>
      </c>
      <c r="L12" s="16">
        <f t="shared" si="0"/>
        <v>6541.2299999999595</v>
      </c>
    </row>
    <row r="13" spans="1:13">
      <c r="A13" s="14" t="s">
        <v>472</v>
      </c>
      <c r="B13" s="15">
        <v>42622</v>
      </c>
      <c r="C13" s="14" t="s">
        <v>418</v>
      </c>
      <c r="D13" s="14">
        <v>27806</v>
      </c>
      <c r="E13" s="14" t="s">
        <v>4</v>
      </c>
      <c r="F13" s="14" t="s">
        <v>343</v>
      </c>
      <c r="G13" s="14" t="s">
        <v>473</v>
      </c>
      <c r="H13" s="16">
        <v>130194.49</v>
      </c>
      <c r="I13" s="7">
        <v>5</v>
      </c>
      <c r="L13" s="16">
        <f t="shared" si="0"/>
        <v>136735.71999999997</v>
      </c>
    </row>
    <row r="14" spans="1:13">
      <c r="A14" s="14" t="s">
        <v>474</v>
      </c>
      <c r="B14" s="15">
        <v>42622</v>
      </c>
      <c r="C14" s="14" t="s">
        <v>376</v>
      </c>
      <c r="D14" s="14">
        <v>27813</v>
      </c>
      <c r="E14" s="14" t="s">
        <v>4</v>
      </c>
      <c r="F14" s="14" t="s">
        <v>437</v>
      </c>
      <c r="G14" s="14" t="s">
        <v>475</v>
      </c>
      <c r="H14" s="16">
        <v>7353.43</v>
      </c>
      <c r="I14" s="7">
        <v>6</v>
      </c>
      <c r="L14" s="16">
        <f t="shared" si="0"/>
        <v>144089.14999999997</v>
      </c>
    </row>
    <row r="15" spans="1:13">
      <c r="A15" s="14" t="s">
        <v>476</v>
      </c>
      <c r="B15" s="15">
        <v>42622</v>
      </c>
      <c r="C15" s="14" t="s">
        <v>418</v>
      </c>
      <c r="D15" s="14">
        <v>27816</v>
      </c>
      <c r="E15" s="14" t="s">
        <v>4</v>
      </c>
      <c r="F15" s="14" t="s">
        <v>437</v>
      </c>
      <c r="G15" s="14" t="s">
        <v>103</v>
      </c>
      <c r="H15" s="16">
        <v>1840</v>
      </c>
      <c r="I15" s="7">
        <v>7</v>
      </c>
      <c r="L15" s="16">
        <f t="shared" si="0"/>
        <v>145929.14999999997</v>
      </c>
    </row>
    <row r="16" spans="1:13">
      <c r="A16" s="14" t="s">
        <v>477</v>
      </c>
      <c r="B16" s="15">
        <v>42622</v>
      </c>
      <c r="C16" s="14" t="s">
        <v>376</v>
      </c>
      <c r="D16" s="14">
        <v>27818</v>
      </c>
      <c r="E16" s="14" t="s">
        <v>4</v>
      </c>
      <c r="F16" s="14" t="s">
        <v>437</v>
      </c>
      <c r="G16" s="14" t="s">
        <v>478</v>
      </c>
      <c r="H16" s="16">
        <v>20000</v>
      </c>
      <c r="I16" s="7">
        <v>8</v>
      </c>
      <c r="L16" s="16">
        <f t="shared" si="0"/>
        <v>165929.14999999997</v>
      </c>
    </row>
    <row r="17" spans="1:12">
      <c r="A17" s="14" t="s">
        <v>479</v>
      </c>
      <c r="B17" s="15">
        <v>42625</v>
      </c>
      <c r="C17" s="14" t="s">
        <v>418</v>
      </c>
      <c r="D17" s="14">
        <v>27839</v>
      </c>
      <c r="E17" s="14" t="s">
        <v>4</v>
      </c>
      <c r="F17" s="14" t="s">
        <v>343</v>
      </c>
      <c r="G17" s="14" t="s">
        <v>480</v>
      </c>
      <c r="H17" s="16">
        <v>6156</v>
      </c>
      <c r="I17" s="7">
        <v>9</v>
      </c>
      <c r="L17" s="16">
        <f t="shared" si="0"/>
        <v>172085.14999999997</v>
      </c>
    </row>
    <row r="18" spans="1:12">
      <c r="A18" s="14" t="s">
        <v>481</v>
      </c>
      <c r="B18" s="15">
        <v>42625</v>
      </c>
      <c r="C18" s="14" t="s">
        <v>482</v>
      </c>
      <c r="D18" s="14">
        <v>1081</v>
      </c>
      <c r="E18" s="14" t="s">
        <v>9</v>
      </c>
      <c r="F18" s="14" t="s">
        <v>10</v>
      </c>
      <c r="G18" s="14" t="s">
        <v>11</v>
      </c>
      <c r="J18" s="16">
        <v>169000</v>
      </c>
      <c r="K18" s="6">
        <v>3</v>
      </c>
      <c r="L18" s="16">
        <f t="shared" si="0"/>
        <v>3085.1499999999651</v>
      </c>
    </row>
    <row r="19" spans="1:12">
      <c r="A19" s="14" t="s">
        <v>483</v>
      </c>
      <c r="B19" s="15">
        <v>42627</v>
      </c>
      <c r="C19" s="14" t="s">
        <v>376</v>
      </c>
      <c r="D19" s="14">
        <v>27870</v>
      </c>
      <c r="E19" s="14" t="s">
        <v>4</v>
      </c>
      <c r="F19" s="14" t="s">
        <v>437</v>
      </c>
      <c r="G19" s="14" t="s">
        <v>484</v>
      </c>
      <c r="H19" s="16">
        <v>1200</v>
      </c>
      <c r="I19" s="7">
        <v>10</v>
      </c>
      <c r="L19" s="16">
        <f t="shared" si="0"/>
        <v>4285.1499999999651</v>
      </c>
    </row>
    <row r="20" spans="1:12">
      <c r="A20" s="14" t="s">
        <v>485</v>
      </c>
      <c r="B20" s="15">
        <v>42628</v>
      </c>
      <c r="C20" s="14" t="s">
        <v>376</v>
      </c>
      <c r="D20" s="14">
        <v>27889</v>
      </c>
      <c r="E20" s="14" t="s">
        <v>4</v>
      </c>
      <c r="F20" s="14" t="s">
        <v>437</v>
      </c>
      <c r="G20" s="14" t="s">
        <v>486</v>
      </c>
      <c r="H20" s="16">
        <v>50000</v>
      </c>
      <c r="I20" s="7">
        <v>11</v>
      </c>
      <c r="L20" s="16">
        <f t="shared" si="0"/>
        <v>54285.149999999965</v>
      </c>
    </row>
    <row r="21" spans="1:12">
      <c r="A21" s="14" t="s">
        <v>487</v>
      </c>
      <c r="B21" s="15">
        <v>42628</v>
      </c>
      <c r="C21" s="14" t="s">
        <v>418</v>
      </c>
      <c r="D21" s="14">
        <v>27893</v>
      </c>
      <c r="E21" s="14" t="s">
        <v>4</v>
      </c>
      <c r="F21" s="14" t="s">
        <v>437</v>
      </c>
      <c r="G21" s="14" t="s">
        <v>259</v>
      </c>
      <c r="H21" s="16">
        <v>1692.06</v>
      </c>
      <c r="I21" s="7">
        <v>12</v>
      </c>
      <c r="L21" s="16">
        <f t="shared" si="0"/>
        <v>55977.209999999963</v>
      </c>
    </row>
    <row r="22" spans="1:12">
      <c r="A22" s="14" t="s">
        <v>488</v>
      </c>
      <c r="B22" s="15">
        <v>42632</v>
      </c>
      <c r="C22" s="14" t="s">
        <v>418</v>
      </c>
      <c r="D22" s="14">
        <v>27920</v>
      </c>
      <c r="E22" s="14" t="s">
        <v>4</v>
      </c>
      <c r="F22" s="14" t="s">
        <v>343</v>
      </c>
      <c r="G22" s="14" t="s">
        <v>454</v>
      </c>
      <c r="H22" s="16">
        <v>10000</v>
      </c>
      <c r="I22" s="7">
        <v>13</v>
      </c>
      <c r="L22" s="16">
        <f t="shared" si="0"/>
        <v>65977.209999999963</v>
      </c>
    </row>
    <row r="23" spans="1:12">
      <c r="A23" s="14" t="s">
        <v>489</v>
      </c>
      <c r="B23" s="15">
        <v>42635</v>
      </c>
      <c r="C23" s="14" t="s">
        <v>490</v>
      </c>
      <c r="D23" s="14">
        <v>1082</v>
      </c>
      <c r="E23" s="14" t="s">
        <v>9</v>
      </c>
      <c r="F23" s="14" t="s">
        <v>37</v>
      </c>
      <c r="G23" s="14" t="s">
        <v>11</v>
      </c>
      <c r="J23" s="16">
        <v>59000</v>
      </c>
      <c r="K23" s="6">
        <v>4</v>
      </c>
      <c r="L23" s="16">
        <f t="shared" si="0"/>
        <v>6977.2099999999627</v>
      </c>
    </row>
    <row r="24" spans="1:12">
      <c r="A24" s="14" t="s">
        <v>491</v>
      </c>
      <c r="B24" s="15">
        <v>42636</v>
      </c>
      <c r="C24" s="14" t="s">
        <v>376</v>
      </c>
      <c r="D24" s="14">
        <v>27983</v>
      </c>
      <c r="E24" s="14" t="s">
        <v>4</v>
      </c>
      <c r="F24" s="14" t="s">
        <v>437</v>
      </c>
      <c r="G24" s="14" t="s">
        <v>463</v>
      </c>
      <c r="H24" s="16">
        <v>17989.37</v>
      </c>
      <c r="I24" s="7">
        <v>14</v>
      </c>
      <c r="L24" s="16">
        <f t="shared" si="0"/>
        <v>24966.579999999962</v>
      </c>
    </row>
    <row r="25" spans="1:12">
      <c r="A25" s="14" t="s">
        <v>492</v>
      </c>
      <c r="B25" s="15">
        <v>42636</v>
      </c>
      <c r="C25" s="14" t="s">
        <v>418</v>
      </c>
      <c r="D25" s="14">
        <v>27986</v>
      </c>
      <c r="E25" s="14" t="s">
        <v>493</v>
      </c>
      <c r="F25" s="14" t="s">
        <v>437</v>
      </c>
      <c r="G25" s="14" t="s">
        <v>494</v>
      </c>
      <c r="H25" s="16">
        <v>180000</v>
      </c>
      <c r="I25" s="7">
        <v>15</v>
      </c>
      <c r="L25" s="16">
        <f t="shared" si="0"/>
        <v>204966.57999999996</v>
      </c>
    </row>
    <row r="26" spans="1:12">
      <c r="A26" s="14" t="s">
        <v>495</v>
      </c>
      <c r="B26" s="15">
        <v>42636</v>
      </c>
      <c r="C26" s="14" t="s">
        <v>418</v>
      </c>
      <c r="D26" s="14">
        <v>27993</v>
      </c>
      <c r="E26" s="14" t="s">
        <v>493</v>
      </c>
      <c r="F26" s="14" t="s">
        <v>437</v>
      </c>
      <c r="G26" s="14" t="s">
        <v>496</v>
      </c>
      <c r="H26" s="16">
        <v>5258.86</v>
      </c>
      <c r="I26" s="7">
        <v>16</v>
      </c>
      <c r="L26" s="16">
        <f t="shared" si="0"/>
        <v>210225.43999999994</v>
      </c>
    </row>
    <row r="27" spans="1:12">
      <c r="A27" s="14" t="s">
        <v>497</v>
      </c>
      <c r="B27" s="15">
        <v>42637</v>
      </c>
      <c r="C27" s="14" t="s">
        <v>376</v>
      </c>
      <c r="D27" s="14">
        <v>28003</v>
      </c>
      <c r="E27" s="14" t="s">
        <v>4</v>
      </c>
      <c r="F27" s="14" t="s">
        <v>437</v>
      </c>
      <c r="G27" s="14" t="s">
        <v>65</v>
      </c>
      <c r="H27" s="16">
        <v>3030</v>
      </c>
      <c r="I27" s="7">
        <v>17</v>
      </c>
      <c r="L27" s="16">
        <f t="shared" si="0"/>
        <v>213255.43999999994</v>
      </c>
    </row>
    <row r="28" spans="1:12">
      <c r="A28" s="14" t="s">
        <v>498</v>
      </c>
      <c r="B28" s="15">
        <v>42639</v>
      </c>
      <c r="C28" s="14" t="s">
        <v>499</v>
      </c>
      <c r="D28" s="14">
        <v>1083</v>
      </c>
      <c r="E28" s="14" t="s">
        <v>9</v>
      </c>
      <c r="F28" s="14" t="s">
        <v>37</v>
      </c>
      <c r="G28" s="14" t="s">
        <v>11</v>
      </c>
      <c r="J28" s="16">
        <v>207000</v>
      </c>
      <c r="K28" s="6">
        <v>5</v>
      </c>
      <c r="L28" s="16">
        <f t="shared" si="0"/>
        <v>6255.4399999999441</v>
      </c>
    </row>
    <row r="29" spans="1:12">
      <c r="A29" s="14" t="s">
        <v>500</v>
      </c>
      <c r="B29" s="15">
        <v>42640</v>
      </c>
      <c r="C29" s="14" t="s">
        <v>418</v>
      </c>
      <c r="D29" s="14">
        <v>28043</v>
      </c>
      <c r="E29" s="14" t="s">
        <v>4</v>
      </c>
      <c r="F29" s="14" t="s">
        <v>343</v>
      </c>
      <c r="G29" s="14" t="s">
        <v>501</v>
      </c>
      <c r="H29" s="16">
        <v>1142400</v>
      </c>
      <c r="I29" s="7">
        <v>18</v>
      </c>
      <c r="L29" s="16">
        <f t="shared" si="0"/>
        <v>1148655.44</v>
      </c>
    </row>
    <row r="30" spans="1:12">
      <c r="A30" s="14" t="s">
        <v>502</v>
      </c>
      <c r="B30" s="15">
        <v>42640</v>
      </c>
      <c r="C30" s="14" t="s">
        <v>418</v>
      </c>
      <c r="D30" s="14">
        <v>28045</v>
      </c>
      <c r="E30" s="14" t="s">
        <v>4</v>
      </c>
      <c r="F30" s="14" t="s">
        <v>343</v>
      </c>
      <c r="G30" s="14" t="s">
        <v>503</v>
      </c>
      <c r="H30" s="16">
        <v>202100</v>
      </c>
      <c r="I30" s="7">
        <v>19</v>
      </c>
      <c r="L30" s="16">
        <f t="shared" si="0"/>
        <v>1350755.44</v>
      </c>
    </row>
    <row r="31" spans="1:12">
      <c r="A31" s="14" t="s">
        <v>504</v>
      </c>
      <c r="B31" s="15">
        <v>42641</v>
      </c>
      <c r="C31" s="14" t="s">
        <v>376</v>
      </c>
      <c r="D31" s="14">
        <v>28063</v>
      </c>
      <c r="E31" s="14" t="s">
        <v>4</v>
      </c>
      <c r="F31" s="14" t="s">
        <v>343</v>
      </c>
      <c r="G31" s="14" t="s">
        <v>505</v>
      </c>
      <c r="H31" s="16">
        <v>1840</v>
      </c>
      <c r="I31" s="7">
        <v>20</v>
      </c>
      <c r="L31" s="16">
        <f t="shared" si="0"/>
        <v>1352595.44</v>
      </c>
    </row>
    <row r="32" spans="1:12">
      <c r="A32" s="14" t="s">
        <v>506</v>
      </c>
      <c r="B32" s="15">
        <v>42641</v>
      </c>
      <c r="C32" s="14" t="s">
        <v>507</v>
      </c>
      <c r="D32" s="14">
        <v>1084</v>
      </c>
      <c r="E32" s="14" t="s">
        <v>9</v>
      </c>
      <c r="F32" s="14" t="s">
        <v>37</v>
      </c>
      <c r="G32" s="14" t="s">
        <v>11</v>
      </c>
      <c r="J32" s="16">
        <v>1344000</v>
      </c>
      <c r="K32" s="6">
        <v>6</v>
      </c>
      <c r="L32" s="16">
        <f t="shared" si="0"/>
        <v>8595.4399999999441</v>
      </c>
    </row>
    <row r="33" spans="1:15">
      <c r="A33" s="14" t="s">
        <v>508</v>
      </c>
      <c r="B33" s="15">
        <v>42643</v>
      </c>
      <c r="C33" s="14" t="s">
        <v>373</v>
      </c>
      <c r="D33" s="14">
        <v>28106</v>
      </c>
      <c r="E33" s="14" t="s">
        <v>4</v>
      </c>
      <c r="F33" s="14" t="s">
        <v>437</v>
      </c>
      <c r="G33" s="14" t="s">
        <v>509</v>
      </c>
      <c r="H33" s="16">
        <v>2320</v>
      </c>
      <c r="L33" s="16">
        <f t="shared" si="0"/>
        <v>10915.439999999944</v>
      </c>
    </row>
    <row r="34" spans="1:15">
      <c r="A34" s="14" t="s">
        <v>510</v>
      </c>
      <c r="B34" s="15">
        <v>42643</v>
      </c>
      <c r="C34" s="14" t="s">
        <v>232</v>
      </c>
      <c r="D34" s="14">
        <v>30327</v>
      </c>
      <c r="E34" s="14" t="s">
        <v>36</v>
      </c>
      <c r="F34" s="14" t="s">
        <v>511</v>
      </c>
      <c r="G34" s="14" t="s">
        <v>512</v>
      </c>
      <c r="J34" s="16">
        <v>113.68</v>
      </c>
      <c r="K34" s="6">
        <v>7</v>
      </c>
      <c r="L34" s="16">
        <f t="shared" si="0"/>
        <v>10801.759999999944</v>
      </c>
    </row>
    <row r="35" spans="1:15">
      <c r="A35" s="14" t="s">
        <v>513</v>
      </c>
      <c r="B35" s="15">
        <v>42643</v>
      </c>
      <c r="C35" s="14" t="s">
        <v>514</v>
      </c>
      <c r="D35" s="14">
        <v>30328</v>
      </c>
      <c r="E35" s="14" t="s">
        <v>36</v>
      </c>
      <c r="F35" s="14" t="s">
        <v>511</v>
      </c>
      <c r="G35" s="14" t="s">
        <v>515</v>
      </c>
      <c r="J35" s="16">
        <v>37.770000000000003</v>
      </c>
      <c r="K35" s="6">
        <v>8</v>
      </c>
      <c r="L35" s="16">
        <f t="shared" si="0"/>
        <v>10763.989999999943</v>
      </c>
    </row>
    <row r="36" spans="1:15">
      <c r="A36" s="14" t="s">
        <v>513</v>
      </c>
      <c r="B36" s="15">
        <v>42643</v>
      </c>
      <c r="C36" s="14" t="s">
        <v>514</v>
      </c>
      <c r="D36" s="14">
        <v>30328</v>
      </c>
      <c r="E36" s="14" t="s">
        <v>36</v>
      </c>
      <c r="F36" s="14" t="s">
        <v>511</v>
      </c>
      <c r="G36" s="14" t="s">
        <v>515</v>
      </c>
      <c r="H36" s="16">
        <v>37.770000000000003</v>
      </c>
      <c r="I36" s="7">
        <v>21</v>
      </c>
      <c r="L36" s="16">
        <f t="shared" si="0"/>
        <v>10801.759999999944</v>
      </c>
      <c r="O36" s="21"/>
    </row>
  </sheetData>
  <mergeCells count="2">
    <mergeCell ref="A1:L1"/>
    <mergeCell ref="A2:L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2016-09-13T00:20:15Z</cp:lastPrinted>
  <dcterms:created xsi:type="dcterms:W3CDTF">2016-02-05T17:59:10Z</dcterms:created>
  <dcterms:modified xsi:type="dcterms:W3CDTF">2017-01-14T18:18:27Z</dcterms:modified>
</cp:coreProperties>
</file>