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8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  <sheet name="SEP" sheetId="10" r:id="rId9"/>
    <sheet name="DIC" sheetId="11" r:id="rId10"/>
  </sheets>
  <definedNames>
    <definedName name="_xlnm._FilterDatabase" localSheetId="2" hidden="1">MAR!$A$7:$K$7</definedName>
  </definedNames>
  <calcPr calcId="124519"/>
</workbook>
</file>

<file path=xl/calcChain.xml><?xml version="1.0" encoding="utf-8"?>
<calcChain xmlns="http://schemas.openxmlformats.org/spreadsheetml/2006/main">
  <c r="L13" i="11"/>
  <c r="L10" l="1"/>
  <c r="L11"/>
  <c r="L12" s="1"/>
  <c r="L9"/>
  <c r="K7" i="10"/>
  <c r="K8" s="1"/>
  <c r="K9" s="1"/>
  <c r="K10" s="1"/>
  <c r="K11" s="1"/>
  <c r="K7" i="6" l="1"/>
  <c r="K8" s="1"/>
  <c r="K9" s="1"/>
  <c r="K10" s="1"/>
  <c r="K11" s="1"/>
  <c r="K12" s="1"/>
  <c r="K13" s="1"/>
  <c r="K14" s="1"/>
  <c r="K15" s="1"/>
  <c r="K16" s="1"/>
  <c r="K6" i="5" l="1"/>
  <c r="K7" s="1"/>
  <c r="K8" s="1"/>
  <c r="K9" s="1"/>
  <c r="K10" s="1"/>
  <c r="K11" s="1"/>
  <c r="K12" s="1"/>
  <c r="K13" s="1"/>
  <c r="K14" s="1"/>
  <c r="K15" s="1"/>
  <c r="K16" s="1"/>
  <c r="K17" s="1"/>
  <c r="K18" s="1"/>
  <c r="K8" i="4" l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6" i="3" l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6" i="2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</calcChain>
</file>

<file path=xl/sharedStrings.xml><?xml version="1.0" encoding="utf-8"?>
<sst xmlns="http://schemas.openxmlformats.org/spreadsheetml/2006/main" count="542" uniqueCount="210">
  <si>
    <t>Cuenta  202-008              BAJIO</t>
  </si>
  <si>
    <t>Saldo Inicial</t>
  </si>
  <si>
    <t>D     52</t>
  </si>
  <si>
    <t>DEPOSITO</t>
  </si>
  <si>
    <t>BANCO DEL BAJIO</t>
  </si>
  <si>
    <t>SMEDINA</t>
  </si>
  <si>
    <t>TSUMURAYA NORIO</t>
  </si>
  <si>
    <t>E     12</t>
  </si>
  <si>
    <t>CH-317</t>
  </si>
  <si>
    <t>CH TRANSFERENCIA BAN</t>
  </si>
  <si>
    <t>AAGUILAR</t>
  </si>
  <si>
    <t>ALECSA CELAYA S DE RL DE CV</t>
  </si>
  <si>
    <t>D    360</t>
  </si>
  <si>
    <t>T.E.</t>
  </si>
  <si>
    <t>BANCOMER</t>
  </si>
  <si>
    <t>LJIMENEZ:INKGLASS DE MEXICO SA DE C</t>
  </si>
  <si>
    <t>E     31</t>
  </si>
  <si>
    <t>CH-318</t>
  </si>
  <si>
    <t>E     74</t>
  </si>
  <si>
    <t>CH-319</t>
  </si>
  <si>
    <t>E     96</t>
  </si>
  <si>
    <t>CH-320</t>
  </si>
  <si>
    <t>D  1,034</t>
  </si>
  <si>
    <t>EFECTIVO</t>
  </si>
  <si>
    <t>CAJA</t>
  </si>
  <si>
    <t>LJIMENEZ:MUÑOZ BONILLA ALFREDO</t>
  </si>
  <si>
    <t>E    155</t>
  </si>
  <si>
    <t>CH-321</t>
  </si>
  <si>
    <t>LJIMENEZ</t>
  </si>
  <si>
    <t>E    207</t>
  </si>
  <si>
    <t>CH-322</t>
  </si>
  <si>
    <t>A</t>
  </si>
  <si>
    <t>E    245</t>
  </si>
  <si>
    <t>Poliza Contable de E</t>
  </si>
  <si>
    <t>COMIS BANCARIAS BAJIO ENE 2016</t>
  </si>
  <si>
    <t>D    500</t>
  </si>
  <si>
    <t>LJIMENEZ:PARQUE AGROTECNOLOGICO XON</t>
  </si>
  <si>
    <t>D    515</t>
  </si>
  <si>
    <t>LJIMENEZ:CORONA TORRES NOE</t>
  </si>
  <si>
    <t>D    535</t>
  </si>
  <si>
    <t>CHEQUE</t>
  </si>
  <si>
    <t>LJIMENEZ:INSTITUTO VICENTE GUERRERO</t>
  </si>
  <si>
    <t>D    537</t>
  </si>
  <si>
    <t>LJIMENEZ:INSTITUTOVIV¿CENTE GUERRER</t>
  </si>
  <si>
    <t>D    574</t>
  </si>
  <si>
    <t>TE</t>
  </si>
  <si>
    <t>LJIMENEZ:BIOKRONE SA DE CV</t>
  </si>
  <si>
    <t>D    705</t>
  </si>
  <si>
    <t>D    788</t>
  </si>
  <si>
    <t>LJIMENEZ:FINANCIERA BAJIO</t>
  </si>
  <si>
    <t>D  1,710</t>
  </si>
  <si>
    <t>LJIMENEZ:HERNANDEZ MARTINEZ JOSE CA</t>
  </si>
  <si>
    <t>D  2,543</t>
  </si>
  <si>
    <t>D  2,545</t>
  </si>
  <si>
    <t>D  2,547</t>
  </si>
  <si>
    <t>T,E.</t>
  </si>
  <si>
    <t>LJIMENEZ:SERVICIOS  INTEGRALES  Y D</t>
  </si>
  <si>
    <t>E      7</t>
  </si>
  <si>
    <t>CH-323</t>
  </si>
  <si>
    <t>E    272</t>
  </si>
  <si>
    <t>COMIS BB</t>
  </si>
  <si>
    <t>COMISIONES BAJIO FEBRERO 16</t>
  </si>
  <si>
    <t>D    592</t>
  </si>
  <si>
    <t>BIOKRONE SA DE CV</t>
  </si>
  <si>
    <t>D    716</t>
  </si>
  <si>
    <t>PAZ TORRES JOSE LUIS</t>
  </si>
  <si>
    <t>E    109</t>
  </si>
  <si>
    <t>CH-326</t>
  </si>
  <si>
    <t>D    935</t>
  </si>
  <si>
    <t>AGRICOLA AMIGO  S.P.R DE R.L</t>
  </si>
  <si>
    <t>D  1,008</t>
  </si>
  <si>
    <t>VIAJES DOMINGUEZ SA DE CV</t>
  </si>
  <si>
    <t>E    141</t>
  </si>
  <si>
    <t>BAJA: ALECSA CELAYA S DE RL DE CV</t>
  </si>
  <si>
    <t>E    146</t>
  </si>
  <si>
    <t>CH-327</t>
  </si>
  <si>
    <t>D  1,530</t>
  </si>
  <si>
    <t>ROMO GARAY MANUEL</t>
  </si>
  <si>
    <t>D  1,764</t>
  </si>
  <si>
    <t>BIOKERONE SA DE CV</t>
  </si>
  <si>
    <t>D  1,857</t>
  </si>
  <si>
    <t>EDUARDO MAREO ERNESTO SILVINO</t>
  </si>
  <si>
    <t>D  1,987</t>
  </si>
  <si>
    <t>D  2,096</t>
  </si>
  <si>
    <t>VIAJES  DOMINGUEZ SA DE CV</t>
  </si>
  <si>
    <t>E    226</t>
  </si>
  <si>
    <t>CH-328</t>
  </si>
  <si>
    <t>D  2,419</t>
  </si>
  <si>
    <t>TAN ZEHUA</t>
  </si>
  <si>
    <t>X1</t>
  </si>
  <si>
    <t>D    114</t>
  </si>
  <si>
    <t>D    118</t>
  </si>
  <si>
    <t>CH-329</t>
  </si>
  <si>
    <t>E     25</t>
  </si>
  <si>
    <t>D  2,729</t>
  </si>
  <si>
    <t>Poliza Contable de D</t>
  </si>
  <si>
    <t>COMISIONES BANCARIAS BB MAR 16</t>
  </si>
  <si>
    <t>D    472</t>
  </si>
  <si>
    <t>E     63</t>
  </si>
  <si>
    <t>CH-330</t>
  </si>
  <si>
    <t>D    579</t>
  </si>
  <si>
    <t>GROMEX TERMOPLASTICOS SA DE CV</t>
  </si>
  <si>
    <t>D    586</t>
  </si>
  <si>
    <t>MEDICA LASER SC</t>
  </si>
  <si>
    <t>D    619</t>
  </si>
  <si>
    <t>OXFORD INSTITUTO EDUCATIVO S.C</t>
  </si>
  <si>
    <t>E     69</t>
  </si>
  <si>
    <t>CH-331</t>
  </si>
  <si>
    <t>D    700</t>
  </si>
  <si>
    <t>GOMEX TERMOPLASTICOS SA DE CV</t>
  </si>
  <si>
    <t>D    823</t>
  </si>
  <si>
    <t>RAMIREZ QUEZADA ANDRES</t>
  </si>
  <si>
    <t>E     94</t>
  </si>
  <si>
    <t>CH-332</t>
  </si>
  <si>
    <t>D  1,175</t>
  </si>
  <si>
    <t>D  1,739</t>
  </si>
  <si>
    <t>D  1,889</t>
  </si>
  <si>
    <t>MELO VANCINI JILIO CESAR</t>
  </si>
  <si>
    <t>E    172</t>
  </si>
  <si>
    <t>CH-333</t>
  </si>
  <si>
    <t>D  2,205</t>
  </si>
  <si>
    <t>MELO VANCINI JULIO CESAR</t>
  </si>
  <si>
    <t>D  2,349</t>
  </si>
  <si>
    <t>VELARDE TANTORY ALEXANDER</t>
  </si>
  <si>
    <t>E    193</t>
  </si>
  <si>
    <t>CH-334</t>
  </si>
  <si>
    <t>E    212</t>
  </si>
  <si>
    <t>CH-335</t>
  </si>
  <si>
    <t>D     74</t>
  </si>
  <si>
    <t>DRPOSITO</t>
  </si>
  <si>
    <t>ROCA RENT SA DE CV</t>
  </si>
  <si>
    <t>D    135</t>
  </si>
  <si>
    <t>D    136</t>
  </si>
  <si>
    <t>E     19</t>
  </si>
  <si>
    <t>CH-336</t>
  </si>
  <si>
    <t>D    439</t>
  </si>
  <si>
    <t>LOO MACIAS MARTHA CAROLINA</t>
  </si>
  <si>
    <t>E     42</t>
  </si>
  <si>
    <t>CH-339</t>
  </si>
  <si>
    <t>E     81</t>
  </si>
  <si>
    <t>CH-340</t>
  </si>
  <si>
    <t>D  1,070</t>
  </si>
  <si>
    <t>E    148</t>
  </si>
  <si>
    <t>CH-341</t>
  </si>
  <si>
    <t>D  1,894</t>
  </si>
  <si>
    <t>E    162</t>
  </si>
  <si>
    <t>CH-337</t>
  </si>
  <si>
    <t>D  1,993</t>
  </si>
  <si>
    <t>COMIS BAJIO</t>
  </si>
  <si>
    <t>D    176</t>
  </si>
  <si>
    <t>PARQUE AGROTECNOLOGICO XONOTLI SA D</t>
  </si>
  <si>
    <t>E     33</t>
  </si>
  <si>
    <t>CH-342</t>
  </si>
  <si>
    <t>D  1,333</t>
  </si>
  <si>
    <t>D  1,537</t>
  </si>
  <si>
    <t>AGRICOLA AMIGO SPR DE RL</t>
  </si>
  <si>
    <t>E    201</t>
  </si>
  <si>
    <t>CH-343</t>
  </si>
  <si>
    <t>E    221</t>
  </si>
  <si>
    <t>E    225</t>
  </si>
  <si>
    <t>CH-344</t>
  </si>
  <si>
    <t>E    235</t>
  </si>
  <si>
    <t>CH-345</t>
  </si>
  <si>
    <t>E    242</t>
  </si>
  <si>
    <t>D  2,797</t>
  </si>
  <si>
    <t>COMIS</t>
  </si>
  <si>
    <t>COMISIONES BANCARIAS BB 16</t>
  </si>
  <si>
    <t>E</t>
  </si>
  <si>
    <t>X2</t>
  </si>
  <si>
    <t>ALECSA CELAYA S. DE R.L. DE C.V.</t>
  </si>
  <si>
    <t>AUXILIAR BAJIO CYA 2016</t>
  </si>
  <si>
    <t>D    813</t>
  </si>
  <si>
    <t>INSTITUTO MUNICIPAL DE PLANEACION D</t>
  </si>
  <si>
    <t>E    232</t>
  </si>
  <si>
    <t>T-2276</t>
  </si>
  <si>
    <t>TRASPASO ENTRE CTAS</t>
  </si>
  <si>
    <t>Sumas</t>
  </si>
  <si>
    <t>Saldo  Final</t>
  </si>
  <si>
    <t>D  3,165</t>
  </si>
  <si>
    <t>COMISIONES BAJIO JUN 2016</t>
  </si>
  <si>
    <t>D  3,085</t>
  </si>
  <si>
    <t>COMISIONES BAJIO JULIO 16</t>
  </si>
  <si>
    <t>E    269</t>
  </si>
  <si>
    <t>COMIS BAJIO JULIO 16</t>
  </si>
  <si>
    <t>D  3,011</t>
  </si>
  <si>
    <t>RF-34718</t>
  </si>
  <si>
    <t>ARRENDADORA DE QUERETARO</t>
  </si>
  <si>
    <t>D  3,012</t>
  </si>
  <si>
    <t>RF-34719</t>
  </si>
  <si>
    <t>E     14</t>
  </si>
  <si>
    <t>CH-346</t>
  </si>
  <si>
    <t>D  1,243</t>
  </si>
  <si>
    <t>DEC</t>
  </si>
  <si>
    <t>CYERENA</t>
  </si>
  <si>
    <t>ARRENDADORA DE QERETARO SA DE CV</t>
  </si>
  <si>
    <t>D  2,567</t>
  </si>
  <si>
    <t>E    222</t>
  </si>
  <si>
    <t>CH-347</t>
  </si>
  <si>
    <t>D  3,246</t>
  </si>
  <si>
    <t>LCAMPOS</t>
  </si>
  <si>
    <t>COMISIONES BANCARIAS BB SEP</t>
  </si>
  <si>
    <t>D    649</t>
  </si>
  <si>
    <t>PMUñOZ</t>
  </si>
  <si>
    <t>E    103</t>
  </si>
  <si>
    <t>CH-348</t>
  </si>
  <si>
    <t>E    160</t>
  </si>
  <si>
    <t>CH-349</t>
  </si>
  <si>
    <t>D  2,161</t>
  </si>
  <si>
    <t>COMISIONES BANCARIAS</t>
  </si>
  <si>
    <t>D  4,059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</si>
</sst>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4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0" xfId="0" applyFont="1"/>
    <xf numFmtId="0" fontId="5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/>
    <xf numFmtId="0" fontId="9" fillId="0" borderId="0" xfId="1" applyNumberFormat="1" applyFont="1" applyAlignment="1">
      <alignment horizontal="left"/>
    </xf>
    <xf numFmtId="43" fontId="9" fillId="0" borderId="0" xfId="1" applyFont="1" applyAlignment="1">
      <alignment horizontal="center"/>
    </xf>
    <xf numFmtId="43" fontId="9" fillId="0" borderId="0" xfId="1" applyFont="1"/>
    <xf numFmtId="43" fontId="0" fillId="0" borderId="0" xfId="1" applyFont="1"/>
    <xf numFmtId="0" fontId="6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10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161926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0"/>
          <a:ext cx="742950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142875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7" y="9525"/>
          <a:ext cx="733423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100878</xdr:colOff>
      <xdr:row>1</xdr:row>
      <xdr:rowOff>314325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0"/>
          <a:ext cx="681902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742950</xdr:colOff>
      <xdr:row>1</xdr:row>
      <xdr:rowOff>304799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6" y="0"/>
          <a:ext cx="742949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152400</xdr:colOff>
      <xdr:row>2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0"/>
          <a:ext cx="733424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200025</xdr:colOff>
      <xdr:row>1</xdr:row>
      <xdr:rowOff>276225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0"/>
          <a:ext cx="781049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9525</xdr:rowOff>
    </xdr:from>
    <xdr:to>
      <xdr:col>2</xdr:col>
      <xdr:colOff>123825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9525"/>
          <a:ext cx="695324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161926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7" y="9525"/>
          <a:ext cx="733424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0</xdr:row>
      <xdr:rowOff>9525</xdr:rowOff>
    </xdr:from>
    <xdr:to>
      <xdr:col>2</xdr:col>
      <xdr:colOff>153700</xdr:colOff>
      <xdr:row>2</xdr:row>
      <xdr:rowOff>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9525"/>
          <a:ext cx="725198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9525</xdr:rowOff>
    </xdr:from>
    <xdr:to>
      <xdr:col>2</xdr:col>
      <xdr:colOff>161925</xdr:colOff>
      <xdr:row>2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7" y="9525"/>
          <a:ext cx="73342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D7" sqref="D7"/>
    </sheetView>
  </sheetViews>
  <sheetFormatPr baseColWidth="10" defaultRowHeight="11.25"/>
  <cols>
    <col min="1" max="1" width="8" style="1" customWidth="1"/>
    <col min="2" max="2" width="8.7109375" style="1" bestFit="1" customWidth="1"/>
    <col min="3" max="3" width="10.28515625" style="1" bestFit="1" customWidth="1"/>
    <col min="4" max="4" width="19.140625" style="1" bestFit="1" customWidth="1"/>
    <col min="5" max="5" width="8.7109375" style="1" bestFit="1" customWidth="1"/>
    <col min="6" max="6" width="33.5703125" style="1" bestFit="1" customWidth="1"/>
    <col min="7" max="7" width="9.85546875" style="3" bestFit="1" customWidth="1"/>
    <col min="8" max="8" width="2.7109375" style="10" bestFit="1" customWidth="1"/>
    <col min="9" max="9" width="9.85546875" style="3" bestFit="1" customWidth="1"/>
    <col min="10" max="10" width="1.85546875" style="4" bestFit="1" customWidth="1"/>
    <col min="11" max="11" width="9.85546875" style="3" bestFit="1" customWidth="1"/>
    <col min="12" max="16384" width="11.42578125" style="1"/>
  </cols>
  <sheetData>
    <row r="1" spans="1:1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6.2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>
      <c r="A4" s="11" t="s">
        <v>0</v>
      </c>
    </row>
    <row r="5" spans="1:11">
      <c r="F5" s="1" t="s">
        <v>1</v>
      </c>
      <c r="K5" s="3">
        <v>840356.14999999991</v>
      </c>
    </row>
    <row r="6" spans="1:11">
      <c r="A6" s="1" t="s">
        <v>2</v>
      </c>
      <c r="B6" s="2">
        <v>42373</v>
      </c>
      <c r="C6" s="1" t="s">
        <v>3</v>
      </c>
      <c r="D6" s="1" t="s">
        <v>4</v>
      </c>
      <c r="E6" s="1" t="s">
        <v>5</v>
      </c>
      <c r="F6" s="1" t="s">
        <v>6</v>
      </c>
      <c r="G6" s="3">
        <v>10000</v>
      </c>
      <c r="H6" s="10" t="s">
        <v>31</v>
      </c>
      <c r="K6" s="3">
        <f>+K5+G6-I6</f>
        <v>850356.14999999991</v>
      </c>
    </row>
    <row r="7" spans="1:11">
      <c r="A7" s="1" t="s">
        <v>7</v>
      </c>
      <c r="B7" s="2">
        <v>42375</v>
      </c>
      <c r="C7" s="1" t="s">
        <v>8</v>
      </c>
      <c r="D7" s="1" t="s">
        <v>9</v>
      </c>
      <c r="E7" s="1" t="s">
        <v>10</v>
      </c>
      <c r="F7" s="1" t="s">
        <v>11</v>
      </c>
      <c r="I7" s="3">
        <v>844000</v>
      </c>
      <c r="J7" s="4">
        <v>1</v>
      </c>
      <c r="K7" s="3">
        <f t="shared" ref="K7:K26" si="0">+K6+G7-I7</f>
        <v>6356.1499999999069</v>
      </c>
    </row>
    <row r="8" spans="1:11">
      <c r="A8" s="1" t="s">
        <v>12</v>
      </c>
      <c r="B8" s="2">
        <v>42376</v>
      </c>
      <c r="C8" s="1" t="s">
        <v>13</v>
      </c>
      <c r="D8" s="1" t="s">
        <v>14</v>
      </c>
      <c r="E8" s="1" t="s">
        <v>5</v>
      </c>
      <c r="F8" s="1" t="s">
        <v>15</v>
      </c>
      <c r="G8" s="3">
        <v>240000</v>
      </c>
      <c r="H8" s="10">
        <v>1</v>
      </c>
      <c r="K8" s="3">
        <f t="shared" si="0"/>
        <v>246356.14999999991</v>
      </c>
    </row>
    <row r="9" spans="1:11">
      <c r="A9" s="1" t="s">
        <v>32</v>
      </c>
      <c r="B9" s="2">
        <v>42376</v>
      </c>
      <c r="C9" s="1" t="s">
        <v>148</v>
      </c>
      <c r="D9" s="1" t="s">
        <v>33</v>
      </c>
      <c r="E9" s="1" t="s">
        <v>28</v>
      </c>
      <c r="F9" s="1" t="s">
        <v>34</v>
      </c>
      <c r="I9" s="3">
        <v>232</v>
      </c>
      <c r="J9" s="4">
        <v>2</v>
      </c>
      <c r="K9" s="3">
        <f t="shared" si="0"/>
        <v>246124.14999999991</v>
      </c>
    </row>
    <row r="10" spans="1:11">
      <c r="A10" s="1" t="s">
        <v>35</v>
      </c>
      <c r="B10" s="2">
        <v>42377</v>
      </c>
      <c r="C10" s="1" t="s">
        <v>13</v>
      </c>
      <c r="D10" s="1" t="s">
        <v>4</v>
      </c>
      <c r="E10" s="1" t="s">
        <v>24</v>
      </c>
      <c r="F10" s="1" t="s">
        <v>36</v>
      </c>
      <c r="G10" s="3">
        <v>4100.01</v>
      </c>
      <c r="H10" s="10">
        <v>2</v>
      </c>
      <c r="K10" s="3">
        <f t="shared" si="0"/>
        <v>250224.15999999992</v>
      </c>
    </row>
    <row r="11" spans="1:11">
      <c r="A11" s="1" t="s">
        <v>37</v>
      </c>
      <c r="B11" s="2">
        <v>42377</v>
      </c>
      <c r="C11" s="1" t="s">
        <v>3</v>
      </c>
      <c r="D11" s="1" t="s">
        <v>4</v>
      </c>
      <c r="E11" s="1" t="s">
        <v>24</v>
      </c>
      <c r="F11" s="1" t="s">
        <v>38</v>
      </c>
      <c r="G11" s="3">
        <v>30000</v>
      </c>
      <c r="H11" s="10">
        <v>3</v>
      </c>
      <c r="K11" s="3">
        <f t="shared" si="0"/>
        <v>280224.15999999992</v>
      </c>
    </row>
    <row r="12" spans="1:11">
      <c r="A12" s="1" t="s">
        <v>16</v>
      </c>
      <c r="B12" s="2">
        <v>42377</v>
      </c>
      <c r="C12" s="1" t="s">
        <v>17</v>
      </c>
      <c r="D12" s="1" t="s">
        <v>9</v>
      </c>
      <c r="E12" s="1" t="s">
        <v>10</v>
      </c>
      <c r="F12" s="1" t="s">
        <v>11</v>
      </c>
      <c r="I12" s="3">
        <v>240000</v>
      </c>
      <c r="J12" s="4">
        <v>3</v>
      </c>
      <c r="K12" s="3">
        <f t="shared" si="0"/>
        <v>40224.159999999916</v>
      </c>
    </row>
    <row r="13" spans="1:11">
      <c r="A13" s="1" t="s">
        <v>39</v>
      </c>
      <c r="B13" s="2">
        <v>42378</v>
      </c>
      <c r="C13" s="1" t="s">
        <v>40</v>
      </c>
      <c r="D13" s="1" t="s">
        <v>4</v>
      </c>
      <c r="E13" s="1" t="s">
        <v>24</v>
      </c>
      <c r="F13" s="1" t="s">
        <v>41</v>
      </c>
      <c r="G13" s="3">
        <v>5000</v>
      </c>
      <c r="H13" s="10">
        <v>4</v>
      </c>
      <c r="K13" s="3">
        <f t="shared" si="0"/>
        <v>45224.159999999916</v>
      </c>
    </row>
    <row r="14" spans="1:11">
      <c r="A14" s="1" t="s">
        <v>42</v>
      </c>
      <c r="B14" s="2">
        <v>42378</v>
      </c>
      <c r="C14" s="1" t="s">
        <v>40</v>
      </c>
      <c r="D14" s="1" t="s">
        <v>4</v>
      </c>
      <c r="E14" s="1" t="s">
        <v>24</v>
      </c>
      <c r="F14" s="1" t="s">
        <v>43</v>
      </c>
      <c r="G14" s="3">
        <v>5000</v>
      </c>
      <c r="H14" s="10">
        <v>5</v>
      </c>
      <c r="K14" s="3">
        <f t="shared" si="0"/>
        <v>50224.159999999916</v>
      </c>
    </row>
    <row r="15" spans="1:11">
      <c r="A15" s="1" t="s">
        <v>44</v>
      </c>
      <c r="B15" s="2">
        <v>42378</v>
      </c>
      <c r="C15" s="1" t="s">
        <v>45</v>
      </c>
      <c r="D15" s="1" t="s">
        <v>4</v>
      </c>
      <c r="E15" s="1" t="s">
        <v>24</v>
      </c>
      <c r="F15" s="1" t="s">
        <v>46</v>
      </c>
      <c r="G15" s="3">
        <v>1025</v>
      </c>
      <c r="H15" s="10">
        <v>6</v>
      </c>
      <c r="K15" s="3">
        <f t="shared" si="0"/>
        <v>51249.159999999916</v>
      </c>
    </row>
    <row r="16" spans="1:11">
      <c r="A16" s="1" t="s">
        <v>47</v>
      </c>
      <c r="B16" s="2">
        <v>42381</v>
      </c>
      <c r="C16" s="1" t="s">
        <v>13</v>
      </c>
      <c r="D16" s="1" t="s">
        <v>4</v>
      </c>
      <c r="E16" s="1" t="s">
        <v>24</v>
      </c>
      <c r="F16" s="1" t="s">
        <v>36</v>
      </c>
      <c r="G16" s="3">
        <v>4100</v>
      </c>
      <c r="H16" s="10">
        <v>7</v>
      </c>
      <c r="K16" s="3">
        <f t="shared" si="0"/>
        <v>55349.159999999916</v>
      </c>
    </row>
    <row r="17" spans="1:11">
      <c r="A17" s="1" t="s">
        <v>48</v>
      </c>
      <c r="B17" s="2">
        <v>42381</v>
      </c>
      <c r="C17" s="1" t="s">
        <v>3</v>
      </c>
      <c r="D17" s="1" t="s">
        <v>4</v>
      </c>
      <c r="E17" s="1" t="s">
        <v>5</v>
      </c>
      <c r="F17" s="1" t="s">
        <v>49</v>
      </c>
      <c r="G17" s="3">
        <v>638800</v>
      </c>
      <c r="H17" s="10">
        <v>8</v>
      </c>
      <c r="K17" s="3">
        <f t="shared" si="0"/>
        <v>694149.15999999992</v>
      </c>
    </row>
    <row r="18" spans="1:11">
      <c r="A18" s="1" t="s">
        <v>18</v>
      </c>
      <c r="B18" s="2">
        <v>42381</v>
      </c>
      <c r="C18" s="1" t="s">
        <v>19</v>
      </c>
      <c r="D18" s="1" t="s">
        <v>9</v>
      </c>
      <c r="E18" s="1" t="s">
        <v>10</v>
      </c>
      <c r="F18" s="1" t="s">
        <v>11</v>
      </c>
      <c r="I18" s="3">
        <v>49000</v>
      </c>
      <c r="J18" s="4">
        <v>4</v>
      </c>
      <c r="K18" s="3">
        <f t="shared" si="0"/>
        <v>645149.15999999992</v>
      </c>
    </row>
    <row r="19" spans="1:11">
      <c r="A19" s="1" t="s">
        <v>20</v>
      </c>
      <c r="B19" s="2">
        <v>42382</v>
      </c>
      <c r="C19" s="1" t="s">
        <v>21</v>
      </c>
      <c r="D19" s="1" t="s">
        <v>9</v>
      </c>
      <c r="E19" s="1" t="s">
        <v>10</v>
      </c>
      <c r="F19" s="1" t="s">
        <v>11</v>
      </c>
      <c r="I19" s="3">
        <v>639000</v>
      </c>
      <c r="J19" s="4">
        <v>5</v>
      </c>
      <c r="K19" s="3">
        <f t="shared" si="0"/>
        <v>6149.1599999999162</v>
      </c>
    </row>
    <row r="20" spans="1:11">
      <c r="A20" s="1" t="s">
        <v>22</v>
      </c>
      <c r="B20" s="2">
        <v>42384</v>
      </c>
      <c r="C20" s="1" t="s">
        <v>23</v>
      </c>
      <c r="D20" s="1" t="s">
        <v>14</v>
      </c>
      <c r="E20" s="1" t="s">
        <v>24</v>
      </c>
      <c r="F20" s="1" t="s">
        <v>25</v>
      </c>
      <c r="G20" s="3">
        <v>78000</v>
      </c>
      <c r="H20" s="10">
        <v>9</v>
      </c>
      <c r="K20" s="3">
        <f t="shared" si="0"/>
        <v>84149.159999999916</v>
      </c>
    </row>
    <row r="21" spans="1:11">
      <c r="A21" s="1" t="s">
        <v>26</v>
      </c>
      <c r="B21" s="2">
        <v>42389</v>
      </c>
      <c r="C21" s="1" t="s">
        <v>27</v>
      </c>
      <c r="D21" s="1" t="s">
        <v>9</v>
      </c>
      <c r="E21" s="1" t="s">
        <v>28</v>
      </c>
      <c r="F21" s="1" t="s">
        <v>11</v>
      </c>
      <c r="I21" s="3">
        <v>78000</v>
      </c>
      <c r="J21" s="4">
        <v>6</v>
      </c>
      <c r="K21" s="3">
        <f t="shared" si="0"/>
        <v>6149.1599999999162</v>
      </c>
    </row>
    <row r="22" spans="1:11">
      <c r="A22" s="1" t="s">
        <v>50</v>
      </c>
      <c r="B22" s="2">
        <v>42391</v>
      </c>
      <c r="C22" s="1" t="s">
        <v>40</v>
      </c>
      <c r="D22" s="1" t="s">
        <v>4</v>
      </c>
      <c r="E22" s="1" t="s">
        <v>24</v>
      </c>
      <c r="F22" s="1" t="s">
        <v>51</v>
      </c>
      <c r="G22" s="3">
        <v>327000</v>
      </c>
      <c r="H22" s="10">
        <v>10</v>
      </c>
      <c r="K22" s="3">
        <f t="shared" si="0"/>
        <v>333149.15999999992</v>
      </c>
    </row>
    <row r="23" spans="1:11">
      <c r="A23" s="1" t="s">
        <v>29</v>
      </c>
      <c r="B23" s="2">
        <v>42396</v>
      </c>
      <c r="C23" s="1" t="s">
        <v>30</v>
      </c>
      <c r="D23" s="1" t="s">
        <v>9</v>
      </c>
      <c r="E23" s="1" t="s">
        <v>10</v>
      </c>
      <c r="F23" s="1" t="s">
        <v>11</v>
      </c>
      <c r="I23" s="3">
        <v>327000</v>
      </c>
      <c r="J23" s="4">
        <v>7</v>
      </c>
      <c r="K23" s="3">
        <f t="shared" si="0"/>
        <v>6149.1599999999162</v>
      </c>
    </row>
    <row r="24" spans="1:11">
      <c r="A24" s="1" t="s">
        <v>52</v>
      </c>
      <c r="B24" s="2">
        <v>42398</v>
      </c>
      <c r="C24" s="1" t="s">
        <v>3</v>
      </c>
      <c r="D24" s="1" t="s">
        <v>4</v>
      </c>
      <c r="E24" s="1" t="s">
        <v>5</v>
      </c>
      <c r="F24" s="1" t="s">
        <v>41</v>
      </c>
      <c r="G24" s="3">
        <v>127500</v>
      </c>
      <c r="H24" s="10">
        <v>11</v>
      </c>
      <c r="K24" s="3">
        <f t="shared" si="0"/>
        <v>133649.15999999992</v>
      </c>
    </row>
    <row r="25" spans="1:11">
      <c r="A25" s="1" t="s">
        <v>53</v>
      </c>
      <c r="B25" s="2">
        <v>42398</v>
      </c>
      <c r="C25" s="1" t="s">
        <v>3</v>
      </c>
      <c r="D25" s="1" t="s">
        <v>4</v>
      </c>
      <c r="E25" s="1" t="s">
        <v>5</v>
      </c>
      <c r="F25" s="1" t="s">
        <v>41</v>
      </c>
      <c r="G25" s="3">
        <v>127500</v>
      </c>
      <c r="H25" s="10">
        <v>12</v>
      </c>
      <c r="K25" s="3">
        <f t="shared" si="0"/>
        <v>261149.15999999992</v>
      </c>
    </row>
    <row r="26" spans="1:11">
      <c r="A26" s="1" t="s">
        <v>54</v>
      </c>
      <c r="B26" s="2">
        <v>42398</v>
      </c>
      <c r="C26" s="1" t="s">
        <v>55</v>
      </c>
      <c r="D26" s="1" t="s">
        <v>4</v>
      </c>
      <c r="E26" s="1" t="s">
        <v>5</v>
      </c>
      <c r="F26" s="1" t="s">
        <v>56</v>
      </c>
      <c r="G26" s="3">
        <v>2990</v>
      </c>
      <c r="H26" s="10">
        <v>13</v>
      </c>
      <c r="K26" s="3">
        <f t="shared" si="0"/>
        <v>264139.15999999992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G21" sqref="G21"/>
    </sheetView>
  </sheetViews>
  <sheetFormatPr baseColWidth="10" defaultRowHeight="11.25"/>
  <cols>
    <col min="1" max="1" width="7.28515625" style="1" customWidth="1"/>
    <col min="2" max="2" width="9" style="1" customWidth="1"/>
    <col min="3" max="3" width="6.140625" style="1" bestFit="1" customWidth="1"/>
    <col min="4" max="4" width="5.28515625" style="1" bestFit="1" customWidth="1"/>
    <col min="5" max="5" width="19.140625" style="1" bestFit="1" customWidth="1"/>
    <col min="6" max="6" width="8" style="1" bestFit="1" customWidth="1"/>
    <col min="7" max="7" width="24.7109375" style="1" bestFit="1" customWidth="1"/>
    <col min="8" max="8" width="8.7109375" style="1" bestFit="1" customWidth="1"/>
    <col min="9" max="9" width="8.7109375" style="1" customWidth="1"/>
    <col min="10" max="10" width="8.7109375" style="1" bestFit="1" customWidth="1"/>
    <col min="11" max="11" width="8.7109375" style="1" customWidth="1"/>
    <col min="12" max="12" width="8.7109375" style="1" bestFit="1" customWidth="1"/>
    <col min="13" max="16384" width="11.42578125" style="1"/>
  </cols>
  <sheetData>
    <row r="1" spans="1:15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4"/>
      <c r="N1" s="24"/>
      <c r="O1" s="24"/>
    </row>
    <row r="2" spans="1:15" ht="25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4"/>
      <c r="N2" s="24"/>
      <c r="O2" s="24"/>
    </row>
    <row r="6" spans="1:15">
      <c r="A6" s="1" t="s">
        <v>0</v>
      </c>
    </row>
    <row r="8" spans="1:15">
      <c r="G8" s="1" t="s">
        <v>1</v>
      </c>
      <c r="L8" s="1">
        <v>-0.57999999999999996</v>
      </c>
    </row>
    <row r="9" spans="1:15">
      <c r="A9" s="1" t="s">
        <v>201</v>
      </c>
      <c r="B9" s="2">
        <v>42712</v>
      </c>
      <c r="C9" s="1" t="s">
        <v>192</v>
      </c>
      <c r="D9" s="1">
        <v>29062</v>
      </c>
      <c r="E9" s="1" t="s">
        <v>4</v>
      </c>
      <c r="F9" s="1" t="s">
        <v>202</v>
      </c>
      <c r="G9" s="1" t="s">
        <v>130</v>
      </c>
      <c r="H9" s="5">
        <v>229900</v>
      </c>
      <c r="I9" s="5"/>
      <c r="L9" s="5">
        <f>+L8+H9-J9</f>
        <v>229899.42</v>
      </c>
    </row>
    <row r="10" spans="1:15">
      <c r="A10" s="1" t="s">
        <v>203</v>
      </c>
      <c r="B10" s="2">
        <v>42718</v>
      </c>
      <c r="C10" s="1" t="s">
        <v>204</v>
      </c>
      <c r="D10" s="1">
        <v>348</v>
      </c>
      <c r="E10" s="1" t="s">
        <v>9</v>
      </c>
      <c r="F10" s="1" t="s">
        <v>28</v>
      </c>
      <c r="G10" s="1" t="s">
        <v>11</v>
      </c>
      <c r="J10" s="5">
        <v>228786.4</v>
      </c>
      <c r="K10" s="5"/>
      <c r="L10" s="5">
        <f t="shared" ref="L10:L13" si="0">+L9+H10-J10</f>
        <v>1113.0200000000186</v>
      </c>
      <c r="N10" s="5"/>
    </row>
    <row r="11" spans="1:15">
      <c r="A11" s="1" t="s">
        <v>205</v>
      </c>
      <c r="B11" s="2">
        <v>42724</v>
      </c>
      <c r="C11" s="1" t="s">
        <v>206</v>
      </c>
      <c r="D11" s="1">
        <v>349</v>
      </c>
      <c r="E11" s="1" t="s">
        <v>9</v>
      </c>
      <c r="F11" s="1" t="s">
        <v>28</v>
      </c>
      <c r="G11" s="1" t="s">
        <v>11</v>
      </c>
      <c r="J11" s="5">
        <v>7519.73</v>
      </c>
      <c r="K11" s="5"/>
      <c r="L11" s="5">
        <f t="shared" si="0"/>
        <v>-6406.7099999999809</v>
      </c>
    </row>
    <row r="12" spans="1:15">
      <c r="A12" s="1" t="s">
        <v>207</v>
      </c>
      <c r="B12" s="2">
        <v>42725</v>
      </c>
      <c r="C12" s="1" t="s">
        <v>45</v>
      </c>
      <c r="D12" s="1">
        <v>29284</v>
      </c>
      <c r="E12" s="1" t="s">
        <v>4</v>
      </c>
      <c r="F12" s="1" t="s">
        <v>193</v>
      </c>
      <c r="G12" s="1" t="s">
        <v>155</v>
      </c>
      <c r="H12" s="5">
        <v>7519.73</v>
      </c>
      <c r="I12" s="5"/>
      <c r="L12" s="5">
        <f t="shared" si="0"/>
        <v>1113.0200000000186</v>
      </c>
    </row>
    <row r="13" spans="1:15">
      <c r="A13" s="1" t="s">
        <v>209</v>
      </c>
      <c r="B13" s="2">
        <v>42735</v>
      </c>
      <c r="F13" s="1" t="s">
        <v>28</v>
      </c>
      <c r="G13" s="1" t="s">
        <v>208</v>
      </c>
      <c r="H13" s="5"/>
      <c r="I13" s="5"/>
      <c r="J13" s="3">
        <v>1113.5999999999999</v>
      </c>
      <c r="L13" s="5">
        <f t="shared" si="0"/>
        <v>-0.5799999999812826</v>
      </c>
    </row>
    <row r="14" spans="1:15">
      <c r="H14" s="5"/>
      <c r="I14" s="5"/>
      <c r="J14" s="5"/>
      <c r="K14" s="5"/>
      <c r="O14" s="5"/>
    </row>
    <row r="15" spans="1:15">
      <c r="L15" s="5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9" sqref="C9"/>
    </sheetView>
  </sheetViews>
  <sheetFormatPr baseColWidth="10" defaultRowHeight="11.25"/>
  <cols>
    <col min="1" max="1" width="8.7109375" style="1" customWidth="1"/>
    <col min="2" max="2" width="8.7109375" style="1" bestFit="1" customWidth="1"/>
    <col min="3" max="3" width="8.140625" style="1" bestFit="1" customWidth="1"/>
    <col min="4" max="4" width="22.85546875" style="1" bestFit="1" customWidth="1"/>
    <col min="5" max="5" width="8.7109375" style="1" bestFit="1" customWidth="1"/>
    <col min="6" max="6" width="29.7109375" style="1" customWidth="1"/>
    <col min="7" max="7" width="9.85546875" style="3" bestFit="1" customWidth="1"/>
    <col min="8" max="8" width="2.85546875" style="10" bestFit="1" customWidth="1"/>
    <col min="9" max="9" width="9.85546875" style="3" bestFit="1" customWidth="1"/>
    <col min="10" max="10" width="2.85546875" style="4" bestFit="1" customWidth="1"/>
    <col min="11" max="11" width="9.85546875" style="3" bestFit="1" customWidth="1"/>
    <col min="12" max="16384" width="11.42578125" style="1"/>
  </cols>
  <sheetData>
    <row r="1" spans="1:1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8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>
      <c r="A4" s="11" t="s">
        <v>0</v>
      </c>
    </row>
    <row r="5" spans="1:11">
      <c r="F5" s="1" t="s">
        <v>1</v>
      </c>
      <c r="K5" s="3">
        <v>264139.15999999992</v>
      </c>
    </row>
    <row r="6" spans="1:11">
      <c r="A6" s="1" t="s">
        <v>57</v>
      </c>
      <c r="B6" s="2">
        <v>42402</v>
      </c>
      <c r="C6" s="1" t="s">
        <v>58</v>
      </c>
      <c r="D6" s="1" t="s">
        <v>9</v>
      </c>
      <c r="E6" s="1" t="s">
        <v>10</v>
      </c>
      <c r="F6" s="1" t="s">
        <v>11</v>
      </c>
      <c r="I6" s="3">
        <v>258000</v>
      </c>
      <c r="J6" s="4">
        <v>1</v>
      </c>
      <c r="K6" s="3">
        <f>+K5+G6-I6</f>
        <v>6139.1599999999162</v>
      </c>
    </row>
    <row r="7" spans="1:11">
      <c r="A7" s="1" t="s">
        <v>59</v>
      </c>
      <c r="B7" s="2">
        <v>42408</v>
      </c>
      <c r="C7" s="1" t="s">
        <v>60</v>
      </c>
      <c r="D7" s="1" t="s">
        <v>33</v>
      </c>
      <c r="E7" s="1" t="s">
        <v>28</v>
      </c>
      <c r="F7" s="1" t="s">
        <v>61</v>
      </c>
      <c r="I7" s="3">
        <v>232</v>
      </c>
      <c r="J7" s="4">
        <v>2</v>
      </c>
      <c r="K7" s="3">
        <f t="shared" ref="K7:K21" si="0">+K6+G7-I7</f>
        <v>5907.1599999999162</v>
      </c>
    </row>
    <row r="8" spans="1:11">
      <c r="A8" s="1" t="s">
        <v>62</v>
      </c>
      <c r="B8" s="2">
        <v>42409</v>
      </c>
      <c r="C8" s="1" t="s">
        <v>13</v>
      </c>
      <c r="D8" s="1" t="s">
        <v>4</v>
      </c>
      <c r="E8" s="1" t="s">
        <v>5</v>
      </c>
      <c r="F8" s="1" t="s">
        <v>63</v>
      </c>
      <c r="G8" s="3">
        <v>1025</v>
      </c>
      <c r="H8" s="10">
        <v>1</v>
      </c>
      <c r="K8" s="3">
        <f t="shared" si="0"/>
        <v>6932.1599999999162</v>
      </c>
    </row>
    <row r="9" spans="1:11">
      <c r="A9" s="1" t="s">
        <v>64</v>
      </c>
      <c r="B9" s="2">
        <v>42410</v>
      </c>
      <c r="C9" s="1" t="s">
        <v>3</v>
      </c>
      <c r="D9" s="1" t="s">
        <v>4</v>
      </c>
      <c r="E9" s="1" t="s">
        <v>5</v>
      </c>
      <c r="F9" s="1" t="s">
        <v>65</v>
      </c>
      <c r="G9" s="3">
        <v>57248.3</v>
      </c>
      <c r="H9" s="10">
        <v>2</v>
      </c>
      <c r="K9" s="3">
        <f t="shared" si="0"/>
        <v>64180.459999999919</v>
      </c>
    </row>
    <row r="10" spans="1:11">
      <c r="A10" s="1" t="s">
        <v>66</v>
      </c>
      <c r="B10" s="2">
        <v>42411</v>
      </c>
      <c r="C10" s="1" t="s">
        <v>67</v>
      </c>
      <c r="D10" s="1" t="s">
        <v>9</v>
      </c>
      <c r="E10" s="1" t="s">
        <v>10</v>
      </c>
      <c r="F10" s="1" t="s">
        <v>11</v>
      </c>
      <c r="I10" s="3">
        <v>135000</v>
      </c>
      <c r="J10" s="4" t="s">
        <v>89</v>
      </c>
      <c r="K10" s="3">
        <f t="shared" si="0"/>
        <v>-70819.540000000081</v>
      </c>
    </row>
    <row r="11" spans="1:11">
      <c r="A11" s="1" t="s">
        <v>68</v>
      </c>
      <c r="B11" s="2">
        <v>42412</v>
      </c>
      <c r="C11" s="1" t="s">
        <v>13</v>
      </c>
      <c r="D11" s="1" t="s">
        <v>4</v>
      </c>
      <c r="E11" s="1" t="s">
        <v>5</v>
      </c>
      <c r="F11" s="1" t="s">
        <v>69</v>
      </c>
      <c r="G11" s="3">
        <v>77506.509999999995</v>
      </c>
      <c r="H11" s="10">
        <v>3</v>
      </c>
      <c r="K11" s="3">
        <f t="shared" si="0"/>
        <v>6686.9699999999139</v>
      </c>
    </row>
    <row r="12" spans="1:11">
      <c r="A12" s="1" t="s">
        <v>70</v>
      </c>
      <c r="B12" s="2">
        <v>42413</v>
      </c>
      <c r="C12" s="1" t="s">
        <v>40</v>
      </c>
      <c r="D12" s="1" t="s">
        <v>4</v>
      </c>
      <c r="E12" s="1" t="s">
        <v>5</v>
      </c>
      <c r="F12" s="1" t="s">
        <v>71</v>
      </c>
      <c r="G12" s="3">
        <v>2009.9</v>
      </c>
      <c r="K12" s="3">
        <f t="shared" si="0"/>
        <v>8696.8699999999135</v>
      </c>
    </row>
    <row r="13" spans="1:11">
      <c r="A13" s="1" t="s">
        <v>72</v>
      </c>
      <c r="B13" s="2">
        <v>42417</v>
      </c>
      <c r="C13" s="1" t="s">
        <v>67</v>
      </c>
      <c r="D13" s="1" t="s">
        <v>9</v>
      </c>
      <c r="E13" s="1" t="s">
        <v>10</v>
      </c>
      <c r="F13" s="1" t="s">
        <v>73</v>
      </c>
      <c r="G13" s="3">
        <v>135000</v>
      </c>
      <c r="H13" s="10" t="s">
        <v>89</v>
      </c>
      <c r="K13" s="3">
        <f t="shared" si="0"/>
        <v>143696.86999999991</v>
      </c>
    </row>
    <row r="14" spans="1:11">
      <c r="A14" s="1" t="s">
        <v>74</v>
      </c>
      <c r="B14" s="2">
        <v>42417</v>
      </c>
      <c r="C14" s="1" t="s">
        <v>75</v>
      </c>
      <c r="D14" s="1" t="s">
        <v>9</v>
      </c>
      <c r="E14" s="1" t="s">
        <v>10</v>
      </c>
      <c r="F14" s="1" t="s">
        <v>11</v>
      </c>
      <c r="I14" s="3">
        <v>155000</v>
      </c>
      <c r="J14" s="4">
        <v>3</v>
      </c>
      <c r="K14" s="3">
        <f t="shared" si="0"/>
        <v>-11303.130000000092</v>
      </c>
    </row>
    <row r="15" spans="1:11">
      <c r="A15" s="1" t="s">
        <v>76</v>
      </c>
      <c r="B15" s="2">
        <v>42419</v>
      </c>
      <c r="C15" s="1" t="s">
        <v>3</v>
      </c>
      <c r="D15" s="1" t="s">
        <v>4</v>
      </c>
      <c r="E15" s="1" t="s">
        <v>24</v>
      </c>
      <c r="F15" s="1" t="s">
        <v>77</v>
      </c>
      <c r="G15" s="3">
        <v>20000</v>
      </c>
      <c r="H15" s="10">
        <v>4</v>
      </c>
      <c r="K15" s="3">
        <f t="shared" si="0"/>
        <v>8696.869999999908</v>
      </c>
    </row>
    <row r="16" spans="1:11">
      <c r="A16" s="1" t="s">
        <v>78</v>
      </c>
      <c r="B16" s="2">
        <v>42422</v>
      </c>
      <c r="C16" s="1" t="s">
        <v>13</v>
      </c>
      <c r="D16" s="1" t="s">
        <v>4</v>
      </c>
      <c r="E16" s="1" t="s">
        <v>5</v>
      </c>
      <c r="F16" s="1" t="s">
        <v>79</v>
      </c>
      <c r="G16" s="3">
        <v>4100</v>
      </c>
      <c r="H16" s="10">
        <v>6</v>
      </c>
      <c r="K16" s="3">
        <f t="shared" si="0"/>
        <v>12796.869999999908</v>
      </c>
    </row>
    <row r="17" spans="1:11">
      <c r="A17" s="1" t="s">
        <v>80</v>
      </c>
      <c r="B17" s="2">
        <v>42423</v>
      </c>
      <c r="C17" s="1" t="s">
        <v>3</v>
      </c>
      <c r="D17" s="1" t="s">
        <v>4</v>
      </c>
      <c r="E17" s="1" t="s">
        <v>5</v>
      </c>
      <c r="F17" s="1" t="s">
        <v>81</v>
      </c>
      <c r="G17" s="3">
        <v>20000</v>
      </c>
      <c r="H17" s="10">
        <v>5</v>
      </c>
      <c r="K17" s="3">
        <f t="shared" si="0"/>
        <v>32796.869999999908</v>
      </c>
    </row>
    <row r="18" spans="1:11">
      <c r="A18" s="1" t="s">
        <v>82</v>
      </c>
      <c r="B18" s="2">
        <v>42424</v>
      </c>
      <c r="C18" s="1" t="s">
        <v>13</v>
      </c>
      <c r="D18" s="1" t="s">
        <v>4</v>
      </c>
      <c r="E18" s="1" t="s">
        <v>5</v>
      </c>
      <c r="F18" s="1" t="s">
        <v>63</v>
      </c>
      <c r="G18" s="3">
        <v>1025</v>
      </c>
      <c r="H18" s="10">
        <v>7</v>
      </c>
      <c r="K18" s="3">
        <f t="shared" si="0"/>
        <v>33821.869999999908</v>
      </c>
    </row>
    <row r="19" spans="1:11">
      <c r="A19" s="1" t="s">
        <v>83</v>
      </c>
      <c r="B19" s="2">
        <v>42425</v>
      </c>
      <c r="C19" s="1" t="s">
        <v>40</v>
      </c>
      <c r="D19" s="1" t="s">
        <v>4</v>
      </c>
      <c r="E19" s="1" t="s">
        <v>5</v>
      </c>
      <c r="F19" s="1" t="s">
        <v>84</v>
      </c>
      <c r="G19" s="3">
        <v>3322</v>
      </c>
      <c r="H19" s="10">
        <v>8</v>
      </c>
      <c r="K19" s="3">
        <f t="shared" si="0"/>
        <v>37143.869999999908</v>
      </c>
    </row>
    <row r="20" spans="1:11">
      <c r="A20" s="1" t="s">
        <v>85</v>
      </c>
      <c r="B20" s="2">
        <v>42425</v>
      </c>
      <c r="C20" s="1" t="s">
        <v>86</v>
      </c>
      <c r="D20" s="1" t="s">
        <v>9</v>
      </c>
      <c r="E20" s="1" t="s">
        <v>10</v>
      </c>
      <c r="F20" s="1" t="s">
        <v>11</v>
      </c>
      <c r="I20" s="3">
        <v>25000</v>
      </c>
      <c r="J20" s="4">
        <v>4</v>
      </c>
      <c r="K20" s="3">
        <f t="shared" si="0"/>
        <v>12143.869999999908</v>
      </c>
    </row>
    <row r="21" spans="1:11">
      <c r="A21" s="1" t="s">
        <v>87</v>
      </c>
      <c r="B21" s="2">
        <v>42429</v>
      </c>
      <c r="C21" s="1" t="s">
        <v>3</v>
      </c>
      <c r="D21" s="1" t="s">
        <v>4</v>
      </c>
      <c r="E21" s="1" t="s">
        <v>24</v>
      </c>
      <c r="F21" s="1" t="s">
        <v>88</v>
      </c>
      <c r="G21" s="3">
        <v>80000</v>
      </c>
      <c r="H21" s="10">
        <v>9</v>
      </c>
      <c r="K21" s="3">
        <f t="shared" si="0"/>
        <v>92143.869999999908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D5" sqref="D5"/>
    </sheetView>
  </sheetViews>
  <sheetFormatPr baseColWidth="10" defaultRowHeight="11.25"/>
  <cols>
    <col min="1" max="1" width="8.140625" style="1" customWidth="1"/>
    <col min="2" max="2" width="11.42578125" style="1"/>
    <col min="3" max="3" width="7.42578125" style="1" bestFit="1" customWidth="1"/>
    <col min="4" max="4" width="19.140625" style="1" bestFit="1" customWidth="1"/>
    <col min="5" max="5" width="8.7109375" style="1" bestFit="1" customWidth="1"/>
    <col min="6" max="6" width="29.7109375" style="1" bestFit="1" customWidth="1"/>
    <col min="7" max="7" width="13.140625" style="3" bestFit="1" customWidth="1"/>
    <col min="8" max="8" width="2.7109375" style="10" bestFit="1" customWidth="1"/>
    <col min="9" max="9" width="11.5703125" style="3" bestFit="1" customWidth="1"/>
    <col min="10" max="10" width="2.7109375" style="4" bestFit="1" customWidth="1"/>
    <col min="11" max="11" width="9.5703125" style="3" bestFit="1" customWidth="1"/>
    <col min="12" max="16384" width="11.42578125" style="1"/>
  </cols>
  <sheetData>
    <row r="1" spans="1:1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4.7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5" spans="1:11">
      <c r="A5" s="11" t="s">
        <v>0</v>
      </c>
    </row>
    <row r="7" spans="1:11">
      <c r="F7" s="1" t="s">
        <v>1</v>
      </c>
      <c r="K7" s="3">
        <v>92143.869999999908</v>
      </c>
    </row>
    <row r="8" spans="1:11">
      <c r="A8" s="1" t="s">
        <v>90</v>
      </c>
      <c r="B8" s="2">
        <v>42431</v>
      </c>
      <c r="C8" s="1" t="s">
        <v>40</v>
      </c>
      <c r="D8" s="1" t="s">
        <v>4</v>
      </c>
      <c r="E8" s="1" t="s">
        <v>24</v>
      </c>
      <c r="F8" s="1" t="s">
        <v>71</v>
      </c>
      <c r="G8" s="3">
        <v>100000</v>
      </c>
      <c r="H8" s="10">
        <v>1</v>
      </c>
      <c r="K8" s="3">
        <f>+K7+G8-I8</f>
        <v>192143.86999999991</v>
      </c>
    </row>
    <row r="9" spans="1:11">
      <c r="A9" s="1" t="s">
        <v>91</v>
      </c>
      <c r="B9" s="2">
        <v>42431</v>
      </c>
      <c r="C9" s="1" t="s">
        <v>40</v>
      </c>
      <c r="D9" s="1" t="s">
        <v>4</v>
      </c>
      <c r="E9" s="1" t="s">
        <v>24</v>
      </c>
      <c r="F9" s="1" t="s">
        <v>71</v>
      </c>
      <c r="G9" s="3">
        <v>40000</v>
      </c>
      <c r="H9" s="10">
        <v>2</v>
      </c>
      <c r="K9" s="3">
        <f t="shared" ref="K9:K30" si="0">+K8+G9-I9</f>
        <v>232143.86999999991</v>
      </c>
    </row>
    <row r="10" spans="1:11">
      <c r="A10" s="1" t="s">
        <v>7</v>
      </c>
      <c r="B10" s="2">
        <v>42431</v>
      </c>
      <c r="C10" s="1" t="s">
        <v>92</v>
      </c>
      <c r="D10" s="1" t="s">
        <v>9</v>
      </c>
      <c r="E10" s="1" t="s">
        <v>10</v>
      </c>
      <c r="F10" s="1" t="s">
        <v>11</v>
      </c>
      <c r="I10" s="3">
        <v>86000</v>
      </c>
      <c r="J10" s="4" t="s">
        <v>89</v>
      </c>
      <c r="K10" s="3">
        <f t="shared" si="0"/>
        <v>146143.86999999991</v>
      </c>
    </row>
    <row r="11" spans="1:11">
      <c r="A11" s="1" t="s">
        <v>93</v>
      </c>
      <c r="B11" s="2">
        <v>42433</v>
      </c>
      <c r="C11" s="1" t="s">
        <v>92</v>
      </c>
      <c r="D11" s="1" t="s">
        <v>9</v>
      </c>
      <c r="E11" s="1" t="s">
        <v>10</v>
      </c>
      <c r="F11" s="1" t="s">
        <v>73</v>
      </c>
      <c r="G11" s="3">
        <v>86000</v>
      </c>
      <c r="H11" s="10" t="s">
        <v>89</v>
      </c>
      <c r="K11" s="3">
        <f t="shared" si="0"/>
        <v>232143.86999999991</v>
      </c>
    </row>
    <row r="12" spans="1:11">
      <c r="A12" s="1" t="s">
        <v>94</v>
      </c>
      <c r="B12" s="2">
        <v>42436</v>
      </c>
      <c r="C12" s="1" t="s">
        <v>60</v>
      </c>
      <c r="D12" s="1" t="s">
        <v>95</v>
      </c>
      <c r="E12" s="1" t="s">
        <v>28</v>
      </c>
      <c r="F12" s="1" t="s">
        <v>96</v>
      </c>
      <c r="I12" s="3">
        <v>232</v>
      </c>
      <c r="J12" s="4">
        <v>1</v>
      </c>
      <c r="K12" s="3">
        <f t="shared" si="0"/>
        <v>231911.86999999991</v>
      </c>
    </row>
    <row r="13" spans="1:11">
      <c r="A13" s="1" t="s">
        <v>97</v>
      </c>
      <c r="B13" s="2">
        <v>42437</v>
      </c>
      <c r="C13" s="1" t="s">
        <v>13</v>
      </c>
      <c r="D13" s="1" t="s">
        <v>4</v>
      </c>
      <c r="E13" s="1" t="s">
        <v>24</v>
      </c>
      <c r="F13" s="1" t="s">
        <v>63</v>
      </c>
      <c r="G13" s="3">
        <v>4100</v>
      </c>
      <c r="H13" s="10">
        <v>3</v>
      </c>
      <c r="K13" s="3">
        <f t="shared" si="0"/>
        <v>236011.86999999991</v>
      </c>
    </row>
    <row r="14" spans="1:11">
      <c r="A14" s="1" t="s">
        <v>98</v>
      </c>
      <c r="B14" s="2">
        <v>42437</v>
      </c>
      <c r="C14" s="1" t="s">
        <v>99</v>
      </c>
      <c r="D14" s="1" t="s">
        <v>9</v>
      </c>
      <c r="E14" s="1" t="s">
        <v>10</v>
      </c>
      <c r="F14" s="1" t="s">
        <v>11</v>
      </c>
      <c r="I14" s="3">
        <v>230000</v>
      </c>
      <c r="J14" s="4">
        <v>2</v>
      </c>
      <c r="K14" s="3">
        <f t="shared" si="0"/>
        <v>6011.869999999908</v>
      </c>
    </row>
    <row r="15" spans="1:11">
      <c r="A15" s="1" t="s">
        <v>100</v>
      </c>
      <c r="B15" s="2">
        <v>42438</v>
      </c>
      <c r="C15" s="1" t="s">
        <v>13</v>
      </c>
      <c r="D15" s="1" t="s">
        <v>4</v>
      </c>
      <c r="E15" s="1" t="s">
        <v>24</v>
      </c>
      <c r="F15" s="1" t="s">
        <v>101</v>
      </c>
      <c r="G15" s="3">
        <v>219128</v>
      </c>
      <c r="H15" s="10">
        <v>4</v>
      </c>
      <c r="K15" s="3">
        <f t="shared" si="0"/>
        <v>225139.86999999991</v>
      </c>
    </row>
    <row r="16" spans="1:11">
      <c r="A16" s="1" t="s">
        <v>102</v>
      </c>
      <c r="B16" s="2">
        <v>42438</v>
      </c>
      <c r="C16" s="1" t="s">
        <v>40</v>
      </c>
      <c r="D16" s="1" t="s">
        <v>4</v>
      </c>
      <c r="E16" s="1" t="s">
        <v>5</v>
      </c>
      <c r="F16" s="1" t="s">
        <v>103</v>
      </c>
      <c r="G16" s="3">
        <v>11800</v>
      </c>
      <c r="H16" s="10">
        <v>5</v>
      </c>
      <c r="K16" s="3">
        <f t="shared" si="0"/>
        <v>236939.86999999991</v>
      </c>
    </row>
    <row r="17" spans="1:11">
      <c r="A17" s="1" t="s">
        <v>104</v>
      </c>
      <c r="B17" s="2">
        <v>42438</v>
      </c>
      <c r="C17" s="1" t="s">
        <v>40</v>
      </c>
      <c r="D17" s="1" t="s">
        <v>4</v>
      </c>
      <c r="E17" s="1" t="s">
        <v>5</v>
      </c>
      <c r="F17" s="1" t="s">
        <v>105</v>
      </c>
      <c r="G17" s="3">
        <v>4100</v>
      </c>
      <c r="H17" s="10">
        <v>6</v>
      </c>
      <c r="K17" s="3">
        <f t="shared" si="0"/>
        <v>241039.86999999991</v>
      </c>
    </row>
    <row r="18" spans="1:11">
      <c r="A18" s="1" t="s">
        <v>106</v>
      </c>
      <c r="B18" s="2">
        <v>42438</v>
      </c>
      <c r="C18" s="1" t="s">
        <v>107</v>
      </c>
      <c r="D18" s="1" t="s">
        <v>9</v>
      </c>
      <c r="E18" s="1" t="s">
        <v>10</v>
      </c>
      <c r="F18" s="1" t="s">
        <v>11</v>
      </c>
      <c r="I18" s="3">
        <v>219000</v>
      </c>
      <c r="J18" s="4">
        <v>3</v>
      </c>
      <c r="K18" s="3">
        <f t="shared" si="0"/>
        <v>22039.869999999908</v>
      </c>
    </row>
    <row r="19" spans="1:11">
      <c r="A19" s="1" t="s">
        <v>108</v>
      </c>
      <c r="B19" s="2">
        <v>42439</v>
      </c>
      <c r="C19" s="1" t="s">
        <v>13</v>
      </c>
      <c r="D19" s="1" t="s">
        <v>4</v>
      </c>
      <c r="E19" s="1" t="s">
        <v>5</v>
      </c>
      <c r="F19" s="1" t="s">
        <v>109</v>
      </c>
      <c r="G19" s="3">
        <v>13457.41</v>
      </c>
      <c r="H19" s="10">
        <v>13</v>
      </c>
      <c r="K19" s="3">
        <f t="shared" si="0"/>
        <v>35497.279999999912</v>
      </c>
    </row>
    <row r="20" spans="1:11">
      <c r="A20" s="1" t="s">
        <v>110</v>
      </c>
      <c r="B20" s="2">
        <v>42440</v>
      </c>
      <c r="C20" s="1" t="s">
        <v>40</v>
      </c>
      <c r="D20" s="1" t="s">
        <v>4</v>
      </c>
      <c r="E20" s="1" t="s">
        <v>5</v>
      </c>
      <c r="F20" s="1" t="s">
        <v>111</v>
      </c>
      <c r="G20" s="3">
        <v>258900</v>
      </c>
      <c r="H20" s="10">
        <v>7</v>
      </c>
      <c r="K20" s="3">
        <f t="shared" si="0"/>
        <v>294397.27999999991</v>
      </c>
    </row>
    <row r="21" spans="1:11">
      <c r="A21" s="1" t="s">
        <v>112</v>
      </c>
      <c r="B21" s="2">
        <v>42440</v>
      </c>
      <c r="C21" s="1" t="s">
        <v>113</v>
      </c>
      <c r="D21" s="1" t="s">
        <v>9</v>
      </c>
      <c r="E21" s="1" t="s">
        <v>10</v>
      </c>
      <c r="F21" s="1" t="s">
        <v>11</v>
      </c>
      <c r="I21" s="3">
        <v>29000</v>
      </c>
      <c r="J21" s="4">
        <v>4</v>
      </c>
      <c r="K21" s="3">
        <f t="shared" si="0"/>
        <v>265397.27999999991</v>
      </c>
    </row>
    <row r="22" spans="1:11">
      <c r="A22" s="1" t="s">
        <v>114</v>
      </c>
      <c r="B22" s="2">
        <v>42445</v>
      </c>
      <c r="C22" s="1" t="s">
        <v>13</v>
      </c>
      <c r="D22" s="1" t="s">
        <v>4</v>
      </c>
      <c r="E22" s="1" t="s">
        <v>24</v>
      </c>
      <c r="F22" s="1" t="s">
        <v>63</v>
      </c>
      <c r="G22" s="3">
        <v>1025</v>
      </c>
      <c r="H22" s="10">
        <v>8</v>
      </c>
      <c r="K22" s="3">
        <f t="shared" si="0"/>
        <v>266422.27999999991</v>
      </c>
    </row>
    <row r="23" spans="1:11">
      <c r="A23" s="1" t="s">
        <v>115</v>
      </c>
      <c r="B23" s="2">
        <v>42451</v>
      </c>
      <c r="C23" s="1" t="s">
        <v>3</v>
      </c>
      <c r="D23" s="1" t="s">
        <v>4</v>
      </c>
      <c r="E23" s="1" t="s">
        <v>5</v>
      </c>
      <c r="F23" s="1" t="s">
        <v>103</v>
      </c>
      <c r="G23" s="3">
        <v>100000</v>
      </c>
      <c r="H23" s="10">
        <v>9</v>
      </c>
      <c r="K23" s="3">
        <f t="shared" si="0"/>
        <v>366422.27999999991</v>
      </c>
    </row>
    <row r="24" spans="1:11">
      <c r="A24" s="1" t="s">
        <v>116</v>
      </c>
      <c r="B24" s="2">
        <v>42452</v>
      </c>
      <c r="C24" s="1" t="s">
        <v>40</v>
      </c>
      <c r="D24" s="1" t="s">
        <v>4</v>
      </c>
      <c r="E24" s="1" t="s">
        <v>5</v>
      </c>
      <c r="F24" s="1" t="s">
        <v>117</v>
      </c>
      <c r="G24" s="3">
        <v>100000</v>
      </c>
      <c r="H24" s="10">
        <v>10</v>
      </c>
      <c r="K24" s="3">
        <f t="shared" si="0"/>
        <v>466422.27999999991</v>
      </c>
    </row>
    <row r="25" spans="1:11">
      <c r="A25" s="1" t="s">
        <v>118</v>
      </c>
      <c r="B25" s="2">
        <v>42452</v>
      </c>
      <c r="C25" s="1" t="s">
        <v>119</v>
      </c>
      <c r="D25" s="1" t="s">
        <v>9</v>
      </c>
      <c r="E25" s="1" t="s">
        <v>28</v>
      </c>
      <c r="F25" s="1" t="s">
        <v>11</v>
      </c>
      <c r="I25" s="3">
        <v>101000</v>
      </c>
      <c r="J25" s="4">
        <v>5</v>
      </c>
      <c r="K25" s="3">
        <f t="shared" si="0"/>
        <v>365422.27999999991</v>
      </c>
    </row>
    <row r="26" spans="1:11">
      <c r="A26" s="1" t="s">
        <v>120</v>
      </c>
      <c r="B26" s="2">
        <v>42457</v>
      </c>
      <c r="C26" s="1" t="s">
        <v>40</v>
      </c>
      <c r="D26" s="1" t="s">
        <v>4</v>
      </c>
      <c r="E26" s="1" t="s">
        <v>24</v>
      </c>
      <c r="F26" s="1" t="s">
        <v>121</v>
      </c>
      <c r="G26" s="3">
        <v>100000</v>
      </c>
      <c r="H26" s="10">
        <v>11</v>
      </c>
      <c r="K26" s="3">
        <f t="shared" si="0"/>
        <v>465422.27999999991</v>
      </c>
    </row>
    <row r="27" spans="1:11">
      <c r="A27" s="1" t="s">
        <v>122</v>
      </c>
      <c r="B27" s="2">
        <v>42458</v>
      </c>
      <c r="C27" s="1" t="s">
        <v>3</v>
      </c>
      <c r="D27" s="1" t="s">
        <v>4</v>
      </c>
      <c r="E27" s="1" t="s">
        <v>24</v>
      </c>
      <c r="F27" s="1" t="s">
        <v>123</v>
      </c>
      <c r="G27" s="3">
        <v>60000</v>
      </c>
      <c r="H27" s="10">
        <v>12</v>
      </c>
      <c r="K27" s="3">
        <f t="shared" si="0"/>
        <v>525422.27999999991</v>
      </c>
    </row>
    <row r="28" spans="1:11">
      <c r="A28" s="1" t="s">
        <v>124</v>
      </c>
      <c r="B28" s="2">
        <v>42458</v>
      </c>
      <c r="C28" s="1" t="s">
        <v>125</v>
      </c>
      <c r="D28" s="1" t="s">
        <v>9</v>
      </c>
      <c r="E28" s="1" t="s">
        <v>10</v>
      </c>
      <c r="F28" s="1" t="s">
        <v>11</v>
      </c>
      <c r="I28" s="3">
        <v>90000</v>
      </c>
      <c r="J28" s="4">
        <v>6</v>
      </c>
      <c r="K28" s="3">
        <f t="shared" si="0"/>
        <v>435422.27999999991</v>
      </c>
    </row>
    <row r="29" spans="1:11">
      <c r="A29" s="1" t="s">
        <v>126</v>
      </c>
      <c r="B29" s="2">
        <v>42459</v>
      </c>
      <c r="C29" s="1" t="s">
        <v>127</v>
      </c>
      <c r="D29" s="1" t="s">
        <v>9</v>
      </c>
      <c r="E29" s="1" t="s">
        <v>10</v>
      </c>
      <c r="F29" s="1" t="s">
        <v>11</v>
      </c>
      <c r="I29" s="3">
        <v>170000</v>
      </c>
      <c r="J29" s="4">
        <v>7</v>
      </c>
      <c r="K29" s="3">
        <f t="shared" si="0"/>
        <v>265422.27999999991</v>
      </c>
    </row>
    <row r="30" spans="1:11">
      <c r="B30" s="2"/>
      <c r="I30" s="3">
        <v>259098.6</v>
      </c>
      <c r="K30" s="3">
        <f t="shared" si="0"/>
        <v>6323.6799999999057</v>
      </c>
    </row>
    <row r="31" spans="1:11" ht="10.5" customHeight="1"/>
  </sheetData>
  <autoFilter ref="A7:K7"/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22" sqref="D22"/>
    </sheetView>
  </sheetViews>
  <sheetFormatPr baseColWidth="10" defaultRowHeight="11.25"/>
  <cols>
    <col min="1" max="1" width="8.140625" style="1" customWidth="1"/>
    <col min="2" max="2" width="8.7109375" style="1" bestFit="1" customWidth="1"/>
    <col min="3" max="3" width="8.28515625" style="1" bestFit="1" customWidth="1"/>
    <col min="4" max="4" width="19.140625" style="1" bestFit="1" customWidth="1"/>
    <col min="5" max="5" width="8.7109375" style="1" bestFit="1" customWidth="1"/>
    <col min="6" max="6" width="25.28515625" style="1" bestFit="1" customWidth="1"/>
    <col min="7" max="7" width="8.7109375" style="1" bestFit="1" customWidth="1"/>
    <col min="8" max="8" width="1.85546875" style="12" bestFit="1" customWidth="1"/>
    <col min="9" max="9" width="9.85546875" style="3" bestFit="1" customWidth="1"/>
    <col min="10" max="10" width="1.85546875" style="7" bestFit="1" customWidth="1"/>
    <col min="11" max="11" width="9.28515625" style="1" bestFit="1" customWidth="1"/>
    <col min="12" max="16384" width="11.42578125" style="1"/>
  </cols>
  <sheetData>
    <row r="1" spans="1:1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2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>
      <c r="A4" s="11" t="s">
        <v>0</v>
      </c>
    </row>
    <row r="5" spans="1:11">
      <c r="F5" s="1" t="s">
        <v>1</v>
      </c>
      <c r="K5" s="5">
        <v>6323.6799999999057</v>
      </c>
    </row>
    <row r="6" spans="1:11">
      <c r="A6" s="1" t="s">
        <v>128</v>
      </c>
      <c r="B6" s="2">
        <v>42461</v>
      </c>
      <c r="C6" s="1" t="s">
        <v>129</v>
      </c>
      <c r="D6" s="1" t="s">
        <v>4</v>
      </c>
      <c r="E6" s="1" t="s">
        <v>24</v>
      </c>
      <c r="F6" s="1" t="s">
        <v>130</v>
      </c>
      <c r="G6" s="5">
        <v>253300</v>
      </c>
      <c r="H6" s="12">
        <v>1</v>
      </c>
      <c r="K6" s="5">
        <f>+K5+G6-I6</f>
        <v>259623.67999999991</v>
      </c>
    </row>
    <row r="7" spans="1:11">
      <c r="A7" s="1" t="s">
        <v>131</v>
      </c>
      <c r="B7" s="2">
        <v>42462</v>
      </c>
      <c r="C7" s="1" t="s">
        <v>13</v>
      </c>
      <c r="D7" s="1" t="s">
        <v>4</v>
      </c>
      <c r="E7" s="1" t="s">
        <v>24</v>
      </c>
      <c r="F7" s="1" t="s">
        <v>63</v>
      </c>
      <c r="G7" s="5">
        <v>1840</v>
      </c>
      <c r="H7" s="12">
        <v>2</v>
      </c>
      <c r="K7" s="5">
        <f t="shared" ref="K7:K18" si="0">+K6+G7-I7</f>
        <v>261463.67999999991</v>
      </c>
    </row>
    <row r="8" spans="1:11">
      <c r="A8" s="1" t="s">
        <v>132</v>
      </c>
      <c r="B8" s="2">
        <v>42462</v>
      </c>
      <c r="C8" s="1" t="s">
        <v>13</v>
      </c>
      <c r="D8" s="1" t="s">
        <v>4</v>
      </c>
      <c r="E8" s="1" t="s">
        <v>24</v>
      </c>
      <c r="F8" s="1" t="s">
        <v>63</v>
      </c>
      <c r="G8" s="5">
        <v>1840</v>
      </c>
      <c r="H8" s="12">
        <v>3</v>
      </c>
      <c r="K8" s="5">
        <f t="shared" si="0"/>
        <v>263303.67999999993</v>
      </c>
    </row>
    <row r="9" spans="1:11">
      <c r="A9" s="1" t="s">
        <v>133</v>
      </c>
      <c r="B9" s="2">
        <v>42464</v>
      </c>
      <c r="C9" s="1" t="s">
        <v>134</v>
      </c>
      <c r="D9" s="1" t="s">
        <v>9</v>
      </c>
      <c r="E9" s="1" t="s">
        <v>10</v>
      </c>
      <c r="F9" s="1" t="s">
        <v>11</v>
      </c>
      <c r="I9" s="3">
        <v>257000</v>
      </c>
      <c r="J9" s="7">
        <v>1</v>
      </c>
      <c r="K9" s="5">
        <f t="shared" si="0"/>
        <v>6303.6799999999348</v>
      </c>
    </row>
    <row r="10" spans="1:11">
      <c r="A10" s="1" t="s">
        <v>135</v>
      </c>
      <c r="B10" s="2">
        <v>42466</v>
      </c>
      <c r="C10" s="1" t="s">
        <v>3</v>
      </c>
      <c r="D10" s="1" t="s">
        <v>4</v>
      </c>
      <c r="E10" s="1" t="s">
        <v>5</v>
      </c>
      <c r="F10" s="1" t="s">
        <v>136</v>
      </c>
      <c r="G10" s="5">
        <v>55000</v>
      </c>
      <c r="H10" s="12">
        <v>4</v>
      </c>
      <c r="K10" s="5">
        <f t="shared" si="0"/>
        <v>61303.679999999935</v>
      </c>
    </row>
    <row r="11" spans="1:11">
      <c r="A11" s="1" t="s">
        <v>137</v>
      </c>
      <c r="B11" s="2">
        <v>42467</v>
      </c>
      <c r="C11" s="1" t="s">
        <v>138</v>
      </c>
      <c r="D11" s="1" t="s">
        <v>9</v>
      </c>
      <c r="E11" s="1" t="s">
        <v>10</v>
      </c>
      <c r="F11" s="1" t="s">
        <v>11</v>
      </c>
      <c r="I11" s="3">
        <v>56000</v>
      </c>
      <c r="J11" s="7">
        <v>2</v>
      </c>
      <c r="K11" s="5">
        <f t="shared" si="0"/>
        <v>5303.6799999999348</v>
      </c>
    </row>
    <row r="12" spans="1:11">
      <c r="A12" s="1" t="s">
        <v>139</v>
      </c>
      <c r="B12" s="2">
        <v>42473</v>
      </c>
      <c r="C12" s="1" t="s">
        <v>140</v>
      </c>
      <c r="D12" s="1" t="s">
        <v>9</v>
      </c>
      <c r="E12" s="1" t="s">
        <v>10</v>
      </c>
      <c r="F12" s="1" t="s">
        <v>11</v>
      </c>
      <c r="I12" s="3">
        <v>149000</v>
      </c>
      <c r="J12" s="7">
        <v>3</v>
      </c>
      <c r="K12" s="5">
        <f t="shared" si="0"/>
        <v>-143696.32000000007</v>
      </c>
    </row>
    <row r="13" spans="1:11">
      <c r="A13" s="1" t="s">
        <v>141</v>
      </c>
      <c r="B13" s="2">
        <v>42474</v>
      </c>
      <c r="C13" s="1" t="s">
        <v>3</v>
      </c>
      <c r="D13" s="1" t="s">
        <v>4</v>
      </c>
      <c r="E13" s="1" t="s">
        <v>5</v>
      </c>
      <c r="F13" s="1" t="s">
        <v>71</v>
      </c>
      <c r="G13" s="5">
        <v>150000</v>
      </c>
      <c r="H13" s="12">
        <v>5</v>
      </c>
      <c r="K13" s="5">
        <f t="shared" si="0"/>
        <v>6303.6799999999348</v>
      </c>
    </row>
    <row r="14" spans="1:11">
      <c r="A14" s="1" t="s">
        <v>142</v>
      </c>
      <c r="B14" s="2">
        <v>42479</v>
      </c>
      <c r="C14" s="1" t="s">
        <v>143</v>
      </c>
      <c r="D14" s="1" t="s">
        <v>9</v>
      </c>
      <c r="E14" s="1" t="s">
        <v>10</v>
      </c>
      <c r="F14" s="1" t="s">
        <v>11</v>
      </c>
      <c r="I14" s="3">
        <v>6072.26</v>
      </c>
      <c r="J14" s="7">
        <v>4</v>
      </c>
      <c r="K14" s="5">
        <f t="shared" si="0"/>
        <v>231.41999999993459</v>
      </c>
    </row>
    <row r="15" spans="1:11">
      <c r="A15" s="1" t="s">
        <v>144</v>
      </c>
      <c r="B15" s="2">
        <v>42482</v>
      </c>
      <c r="C15" s="1" t="s">
        <v>13</v>
      </c>
      <c r="D15" s="1" t="s">
        <v>4</v>
      </c>
      <c r="E15" s="1" t="s">
        <v>5</v>
      </c>
      <c r="F15" s="1" t="s">
        <v>63</v>
      </c>
      <c r="G15" s="5">
        <v>3885</v>
      </c>
      <c r="H15" s="12">
        <v>6</v>
      </c>
      <c r="K15" s="5">
        <f t="shared" si="0"/>
        <v>4116.4199999999346</v>
      </c>
    </row>
    <row r="16" spans="1:11">
      <c r="A16" s="1" t="s">
        <v>145</v>
      </c>
      <c r="B16" s="2">
        <v>42482</v>
      </c>
      <c r="C16" s="1" t="s">
        <v>146</v>
      </c>
      <c r="D16" s="1" t="s">
        <v>9</v>
      </c>
      <c r="E16" s="1" t="s">
        <v>10</v>
      </c>
      <c r="F16" s="1" t="s">
        <v>11</v>
      </c>
      <c r="I16" s="3">
        <v>5725</v>
      </c>
      <c r="J16" s="7">
        <v>5</v>
      </c>
      <c r="K16" s="5">
        <f t="shared" si="0"/>
        <v>-1608.5800000000654</v>
      </c>
    </row>
    <row r="17" spans="1:11">
      <c r="A17" s="1" t="s">
        <v>147</v>
      </c>
      <c r="B17" s="2">
        <v>42483</v>
      </c>
      <c r="C17" s="1" t="s">
        <v>13</v>
      </c>
      <c r="D17" s="1" t="s">
        <v>4</v>
      </c>
      <c r="E17" s="1" t="s">
        <v>5</v>
      </c>
      <c r="F17" s="1" t="s">
        <v>63</v>
      </c>
      <c r="G17" s="5">
        <v>1840</v>
      </c>
      <c r="H17" s="12">
        <v>7</v>
      </c>
      <c r="K17" s="5">
        <f t="shared" si="0"/>
        <v>231.41999999993459</v>
      </c>
    </row>
    <row r="18" spans="1:11">
      <c r="F18" s="5"/>
      <c r="G18" s="6"/>
      <c r="H18" s="13"/>
      <c r="I18" s="8">
        <v>232</v>
      </c>
      <c r="J18" s="9">
        <v>6</v>
      </c>
      <c r="K18" s="5">
        <f t="shared" si="0"/>
        <v>-0.58000000006541086</v>
      </c>
    </row>
    <row r="19" spans="1:11">
      <c r="G19" s="6"/>
      <c r="H19" s="14"/>
      <c r="I19" s="8"/>
      <c r="J19" s="5"/>
    </row>
    <row r="20" spans="1:11">
      <c r="G20" s="6"/>
      <c r="H20" s="14"/>
      <c r="I20" s="8"/>
      <c r="J20" s="1"/>
    </row>
    <row r="21" spans="1:11">
      <c r="G21" s="6"/>
      <c r="H21" s="14"/>
      <c r="I21" s="8"/>
      <c r="J21" s="1"/>
    </row>
    <row r="22" spans="1:11">
      <c r="G22" s="6"/>
      <c r="H22" s="14"/>
      <c r="I22" s="8"/>
      <c r="J22" s="1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E24" sqref="E24"/>
    </sheetView>
  </sheetViews>
  <sheetFormatPr baseColWidth="10" defaultRowHeight="11.25"/>
  <cols>
    <col min="1" max="1" width="7.85546875" style="1" customWidth="1"/>
    <col min="2" max="2" width="8.7109375" style="1" bestFit="1" customWidth="1"/>
    <col min="3" max="3" width="6.140625" style="1" bestFit="1" customWidth="1"/>
    <col min="4" max="4" width="19.140625" style="1" bestFit="1" customWidth="1"/>
    <col min="5" max="5" width="8.7109375" style="1" bestFit="1" customWidth="1"/>
    <col min="6" max="6" width="33.5703125" style="1" bestFit="1" customWidth="1"/>
    <col min="7" max="7" width="9" style="3" bestFit="1" customWidth="1"/>
    <col min="8" max="8" width="2.140625" style="10" bestFit="1" customWidth="1"/>
    <col min="9" max="9" width="9" style="3" bestFit="1" customWidth="1"/>
    <col min="10" max="10" width="2.85546875" style="4" bestFit="1" customWidth="1"/>
    <col min="11" max="11" width="9" style="3" bestFit="1" customWidth="1"/>
    <col min="12" max="16384" width="11.42578125" style="1"/>
  </cols>
  <sheetData>
    <row r="1" spans="1:1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2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>
      <c r="A4" s="11" t="s">
        <v>0</v>
      </c>
    </row>
    <row r="6" spans="1:11">
      <c r="F6" s="1" t="s">
        <v>1</v>
      </c>
      <c r="K6" s="3">
        <v>-0.57999999999999996</v>
      </c>
    </row>
    <row r="7" spans="1:11">
      <c r="A7" s="1" t="s">
        <v>149</v>
      </c>
      <c r="B7" s="2">
        <v>42493</v>
      </c>
      <c r="C7" s="1" t="s">
        <v>13</v>
      </c>
      <c r="D7" s="1" t="s">
        <v>4</v>
      </c>
      <c r="E7" s="1" t="s">
        <v>5</v>
      </c>
      <c r="F7" s="1" t="s">
        <v>150</v>
      </c>
      <c r="G7" s="3">
        <v>7075</v>
      </c>
      <c r="H7" s="10" t="s">
        <v>31</v>
      </c>
      <c r="K7" s="3">
        <f>+K6+G7-I7</f>
        <v>7074.42</v>
      </c>
    </row>
    <row r="8" spans="1:11">
      <c r="A8" s="1" t="s">
        <v>151</v>
      </c>
      <c r="B8" s="2">
        <v>42494</v>
      </c>
      <c r="C8" s="1" t="s">
        <v>152</v>
      </c>
      <c r="D8" s="1" t="s">
        <v>9</v>
      </c>
      <c r="E8" s="1" t="s">
        <v>10</v>
      </c>
      <c r="F8" s="1" t="s">
        <v>11</v>
      </c>
      <c r="I8" s="3">
        <v>7075</v>
      </c>
      <c r="J8" s="4">
        <v>1</v>
      </c>
      <c r="K8" s="3">
        <f t="shared" ref="K8:K16" si="0">+K7+G8-I8</f>
        <v>-0.57999999999992724</v>
      </c>
    </row>
    <row r="9" spans="1:11">
      <c r="A9" s="1" t="s">
        <v>153</v>
      </c>
      <c r="B9" s="2">
        <v>42509</v>
      </c>
      <c r="C9" s="1" t="s">
        <v>13</v>
      </c>
      <c r="D9" s="1" t="s">
        <v>4</v>
      </c>
      <c r="E9" s="1" t="s">
        <v>24</v>
      </c>
      <c r="F9" s="1" t="s">
        <v>150</v>
      </c>
      <c r="G9" s="3">
        <v>400</v>
      </c>
      <c r="H9" s="10">
        <v>2</v>
      </c>
      <c r="K9" s="3">
        <f t="shared" si="0"/>
        <v>399.42000000000007</v>
      </c>
    </row>
    <row r="10" spans="1:11">
      <c r="A10" s="1" t="s">
        <v>154</v>
      </c>
      <c r="B10" s="2">
        <v>42510</v>
      </c>
      <c r="C10" s="1" t="s">
        <v>13</v>
      </c>
      <c r="D10" s="1" t="s">
        <v>4</v>
      </c>
      <c r="E10" s="1" t="s">
        <v>5</v>
      </c>
      <c r="F10" s="1" t="s">
        <v>155</v>
      </c>
      <c r="G10" s="3">
        <v>67309.679999999993</v>
      </c>
      <c r="H10" s="10" t="s">
        <v>167</v>
      </c>
      <c r="K10" s="3">
        <f t="shared" si="0"/>
        <v>67709.099999999991</v>
      </c>
    </row>
    <row r="11" spans="1:11">
      <c r="A11" s="1" t="s">
        <v>156</v>
      </c>
      <c r="B11" s="2">
        <v>42513</v>
      </c>
      <c r="C11" s="1" t="s">
        <v>157</v>
      </c>
      <c r="D11" s="1" t="s">
        <v>9</v>
      </c>
      <c r="E11" s="1" t="s">
        <v>10</v>
      </c>
      <c r="F11" s="1" t="s">
        <v>11</v>
      </c>
      <c r="I11" s="3">
        <v>67477.679999999993</v>
      </c>
      <c r="J11" s="4" t="s">
        <v>89</v>
      </c>
      <c r="K11" s="3">
        <f t="shared" si="0"/>
        <v>231.41999999999825</v>
      </c>
    </row>
    <row r="12" spans="1:11">
      <c r="A12" s="1" t="s">
        <v>158</v>
      </c>
      <c r="B12" s="2">
        <v>42515</v>
      </c>
      <c r="C12" s="1" t="s">
        <v>157</v>
      </c>
      <c r="D12" s="1" t="s">
        <v>9</v>
      </c>
      <c r="E12" s="1" t="s">
        <v>10</v>
      </c>
      <c r="F12" s="1" t="s">
        <v>73</v>
      </c>
      <c r="G12" s="3">
        <v>67477.679999999993</v>
      </c>
      <c r="H12" s="10" t="s">
        <v>89</v>
      </c>
      <c r="K12" s="3">
        <f t="shared" si="0"/>
        <v>67709.099999999991</v>
      </c>
    </row>
    <row r="13" spans="1:11">
      <c r="A13" s="1" t="s">
        <v>159</v>
      </c>
      <c r="B13" s="2">
        <v>42515</v>
      </c>
      <c r="C13" s="1" t="s">
        <v>160</v>
      </c>
      <c r="D13" s="1" t="s">
        <v>9</v>
      </c>
      <c r="E13" s="1" t="s">
        <v>10</v>
      </c>
      <c r="F13" s="1" t="s">
        <v>11</v>
      </c>
      <c r="I13" s="3">
        <v>67477.679999999993</v>
      </c>
      <c r="J13" s="4" t="s">
        <v>168</v>
      </c>
      <c r="K13" s="3">
        <f t="shared" si="0"/>
        <v>231.41999999999825</v>
      </c>
    </row>
    <row r="14" spans="1:11">
      <c r="A14" s="1" t="s">
        <v>161</v>
      </c>
      <c r="B14" s="2">
        <v>42517</v>
      </c>
      <c r="C14" s="1" t="s">
        <v>162</v>
      </c>
      <c r="D14" s="1" t="s">
        <v>9</v>
      </c>
      <c r="E14" s="1" t="s">
        <v>10</v>
      </c>
      <c r="F14" s="1" t="s">
        <v>11</v>
      </c>
      <c r="I14" s="3">
        <v>67309.679999999993</v>
      </c>
      <c r="J14" s="4">
        <v>2</v>
      </c>
      <c r="K14" s="3">
        <f t="shared" si="0"/>
        <v>-67078.259999999995</v>
      </c>
    </row>
    <row r="15" spans="1:11">
      <c r="A15" s="1" t="s">
        <v>163</v>
      </c>
      <c r="B15" s="2">
        <v>42517</v>
      </c>
      <c r="C15" s="1" t="s">
        <v>160</v>
      </c>
      <c r="D15" s="1" t="s">
        <v>9</v>
      </c>
      <c r="E15" s="1" t="s">
        <v>10</v>
      </c>
      <c r="F15" s="1" t="s">
        <v>73</v>
      </c>
      <c r="G15" s="3">
        <v>67477.679999999993</v>
      </c>
      <c r="H15" s="10" t="s">
        <v>168</v>
      </c>
      <c r="K15" s="3">
        <f t="shared" si="0"/>
        <v>399.41999999999825</v>
      </c>
    </row>
    <row r="16" spans="1:11">
      <c r="A16" s="1" t="s">
        <v>164</v>
      </c>
      <c r="B16" s="2">
        <v>42521</v>
      </c>
      <c r="C16" s="1" t="s">
        <v>165</v>
      </c>
      <c r="E16" s="1" t="s">
        <v>28</v>
      </c>
      <c r="F16" s="1" t="s">
        <v>166</v>
      </c>
      <c r="I16" s="3">
        <v>232</v>
      </c>
      <c r="J16" s="4">
        <v>3</v>
      </c>
      <c r="K16" s="3">
        <f t="shared" si="0"/>
        <v>167.41999999999825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sqref="A1:XFD2"/>
    </sheetView>
  </sheetViews>
  <sheetFormatPr baseColWidth="10" defaultRowHeight="11.25"/>
  <cols>
    <col min="1" max="1" width="6.5703125" style="1" customWidth="1"/>
    <col min="2" max="2" width="8.7109375" style="1" bestFit="1" customWidth="1"/>
    <col min="3" max="3" width="8" style="1" bestFit="1" customWidth="1"/>
    <col min="4" max="4" width="16.28515625" style="3" bestFit="1" customWidth="1"/>
    <col min="5" max="5" width="8.42578125" style="15" bestFit="1" customWidth="1"/>
    <col min="6" max="6" width="31.28515625" style="3" bestFit="1" customWidth="1"/>
    <col min="7" max="7" width="8.140625" style="16" bestFit="1" customWidth="1"/>
    <col min="8" max="8" width="1.85546875" style="10" bestFit="1" customWidth="1"/>
    <col min="9" max="9" width="8.140625" style="17" bestFit="1" customWidth="1"/>
    <col min="10" max="10" width="1.85546875" style="4" bestFit="1" customWidth="1"/>
    <col min="11" max="11" width="11.42578125" style="17"/>
    <col min="12" max="16384" width="11.42578125" style="1"/>
  </cols>
  <sheetData>
    <row r="1" spans="1:12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12">
      <c r="A4" s="11" t="s">
        <v>0</v>
      </c>
    </row>
    <row r="6" spans="1:12">
      <c r="F6" s="3" t="s">
        <v>1</v>
      </c>
      <c r="K6" s="17">
        <v>167.42</v>
      </c>
    </row>
    <row r="7" spans="1:12">
      <c r="A7" s="1" t="s">
        <v>171</v>
      </c>
      <c r="B7" s="2">
        <v>42531</v>
      </c>
      <c r="C7" s="1" t="s">
        <v>13</v>
      </c>
      <c r="D7" s="3" t="s">
        <v>4</v>
      </c>
      <c r="E7" s="15" t="s">
        <v>24</v>
      </c>
      <c r="F7" s="3" t="s">
        <v>172</v>
      </c>
      <c r="G7" s="16">
        <v>1060</v>
      </c>
      <c r="H7" s="10">
        <v>1</v>
      </c>
      <c r="K7" s="17">
        <v>1227.42</v>
      </c>
    </row>
    <row r="8" spans="1:12">
      <c r="A8" s="1" t="s">
        <v>173</v>
      </c>
      <c r="B8" s="2">
        <v>42543</v>
      </c>
      <c r="C8" s="1" t="s">
        <v>174</v>
      </c>
      <c r="D8" s="3" t="s">
        <v>33</v>
      </c>
      <c r="E8" s="15" t="s">
        <v>28</v>
      </c>
      <c r="F8" s="3" t="s">
        <v>175</v>
      </c>
      <c r="G8" s="16">
        <v>1060</v>
      </c>
      <c r="H8" s="10">
        <v>2</v>
      </c>
      <c r="K8" s="17">
        <v>2287.42</v>
      </c>
    </row>
    <row r="9" spans="1:12">
      <c r="A9" s="1" t="s">
        <v>178</v>
      </c>
      <c r="B9" s="2">
        <v>42551</v>
      </c>
      <c r="C9" s="1" t="s">
        <v>60</v>
      </c>
      <c r="D9" s="3" t="s">
        <v>95</v>
      </c>
      <c r="E9" s="15" t="s">
        <v>28</v>
      </c>
      <c r="F9" s="3" t="s">
        <v>179</v>
      </c>
      <c r="I9" s="17">
        <v>440.8</v>
      </c>
      <c r="J9" s="4">
        <v>1</v>
      </c>
      <c r="K9" s="17">
        <v>1846.62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E16" sqref="E16"/>
    </sheetView>
  </sheetViews>
  <sheetFormatPr baseColWidth="10" defaultRowHeight="15"/>
  <cols>
    <col min="1" max="1" width="6.5703125" customWidth="1"/>
    <col min="2" max="2" width="8.7109375" bestFit="1" customWidth="1"/>
    <col min="3" max="3" width="8" bestFit="1" customWidth="1"/>
    <col min="4" max="4" width="5.28515625" bestFit="1" customWidth="1"/>
    <col min="5" max="5" width="15" bestFit="1" customWidth="1"/>
    <col min="6" max="6" width="7.7109375" bestFit="1" customWidth="1"/>
    <col min="7" max="7" width="21.42578125" bestFit="1" customWidth="1"/>
    <col min="8" max="8" width="4.42578125" style="18" bestFit="1" customWidth="1"/>
    <col min="9" max="9" width="6.85546875" style="18" bestFit="1" customWidth="1"/>
    <col min="10" max="10" width="8.140625" style="18" bestFit="1" customWidth="1"/>
  </cols>
  <sheetData>
    <row r="1" spans="1:12" s="1" customFormat="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25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12">
      <c r="A4" s="19" t="s">
        <v>0</v>
      </c>
      <c r="B4" s="20"/>
      <c r="C4" s="20"/>
      <c r="D4" s="21"/>
    </row>
    <row r="5" spans="1:12">
      <c r="A5" s="1"/>
      <c r="B5" s="1"/>
      <c r="C5" s="1"/>
      <c r="D5" s="1"/>
      <c r="E5" s="1"/>
      <c r="F5" s="1"/>
      <c r="G5" s="1" t="s">
        <v>1</v>
      </c>
      <c r="H5" s="3"/>
      <c r="I5" s="3"/>
      <c r="J5" s="3">
        <v>1846.62</v>
      </c>
    </row>
    <row r="6" spans="1:12">
      <c r="A6" s="1" t="s">
        <v>180</v>
      </c>
      <c r="B6" s="2">
        <v>42582</v>
      </c>
      <c r="C6" s="1" t="s">
        <v>60</v>
      </c>
      <c r="D6" s="1">
        <v>29706</v>
      </c>
      <c r="E6" s="1" t="s">
        <v>95</v>
      </c>
      <c r="F6" s="1" t="s">
        <v>28</v>
      </c>
      <c r="G6" s="1" t="s">
        <v>181</v>
      </c>
      <c r="H6" s="3"/>
      <c r="I6" s="3">
        <v>440.8</v>
      </c>
      <c r="J6" s="3">
        <v>1405.82</v>
      </c>
    </row>
    <row r="7" spans="1:12">
      <c r="A7" s="1"/>
      <c r="B7" s="1"/>
      <c r="C7" s="1"/>
      <c r="D7" s="1"/>
      <c r="E7" s="1"/>
      <c r="F7" s="1"/>
      <c r="G7" s="1" t="s">
        <v>176</v>
      </c>
      <c r="H7" s="3">
        <v>0</v>
      </c>
      <c r="I7" s="3">
        <v>440.8</v>
      </c>
      <c r="J7" s="3"/>
    </row>
    <row r="8" spans="1:12">
      <c r="A8" s="1"/>
      <c r="B8" s="1"/>
      <c r="C8" s="1"/>
      <c r="D8" s="1"/>
      <c r="E8" s="1"/>
      <c r="F8" s="1"/>
      <c r="G8" s="1" t="s">
        <v>177</v>
      </c>
      <c r="H8" s="3"/>
      <c r="I8" s="3"/>
      <c r="J8" s="3">
        <v>1405.82</v>
      </c>
    </row>
    <row r="9" spans="1:12">
      <c r="A9" s="1"/>
      <c r="B9" s="1"/>
      <c r="C9" s="1"/>
      <c r="D9" s="1"/>
      <c r="E9" s="1"/>
      <c r="F9" s="1"/>
      <c r="G9" s="1"/>
      <c r="H9" s="3"/>
      <c r="I9" s="3"/>
      <c r="J9" s="3"/>
    </row>
  </sheetData>
  <mergeCells count="2">
    <mergeCell ref="A1:L1"/>
    <mergeCell ref="A2:L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G16" sqref="G16"/>
    </sheetView>
  </sheetViews>
  <sheetFormatPr baseColWidth="10" defaultRowHeight="15"/>
  <cols>
    <col min="2" max="2" width="8.7109375" bestFit="1" customWidth="1"/>
    <col min="3" max="3" width="8" customWidth="1"/>
    <col min="4" max="4" width="5.28515625" bestFit="1" customWidth="1"/>
    <col min="5" max="5" width="14.85546875" bestFit="1" customWidth="1"/>
    <col min="6" max="6" width="7.7109375" bestFit="1" customWidth="1"/>
    <col min="7" max="7" width="24.42578125" bestFit="1" customWidth="1"/>
    <col min="9" max="9" width="1.85546875" style="22" bestFit="1" customWidth="1"/>
    <col min="11" max="11" width="1.85546875" style="23" bestFit="1" customWidth="1"/>
  </cols>
  <sheetData>
    <row r="1" spans="1:14" s="1" customFormat="1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25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>
      <c r="A3" s="1"/>
      <c r="B3" s="1"/>
      <c r="C3" s="1"/>
      <c r="D3" s="1"/>
      <c r="E3" s="1"/>
      <c r="F3" s="1"/>
      <c r="G3" s="1"/>
      <c r="H3" s="1"/>
      <c r="I3" s="12"/>
      <c r="J3" s="1"/>
      <c r="K3" s="7"/>
      <c r="L3" s="1"/>
    </row>
    <row r="4" spans="1:14">
      <c r="A4" s="1" t="s">
        <v>0</v>
      </c>
      <c r="B4" s="1"/>
      <c r="C4" s="1"/>
      <c r="D4" s="1"/>
      <c r="E4" s="1"/>
      <c r="F4" s="1"/>
      <c r="G4" s="1"/>
      <c r="H4" s="1"/>
      <c r="I4" s="12"/>
      <c r="J4" s="1"/>
      <c r="K4" s="7"/>
      <c r="L4" s="1"/>
    </row>
    <row r="5" spans="1:14">
      <c r="A5" s="1"/>
      <c r="B5" s="1"/>
      <c r="C5" s="1"/>
      <c r="D5" s="1"/>
      <c r="E5" s="1"/>
      <c r="F5" s="1"/>
      <c r="G5" s="1" t="s">
        <v>1</v>
      </c>
      <c r="H5" s="3"/>
      <c r="I5" s="10"/>
      <c r="J5" s="3"/>
      <c r="K5" s="4"/>
      <c r="L5" s="3">
        <v>1405.82</v>
      </c>
    </row>
    <row r="6" spans="1:14">
      <c r="A6" s="1" t="s">
        <v>184</v>
      </c>
      <c r="B6" s="2">
        <v>42613</v>
      </c>
      <c r="C6" s="1" t="s">
        <v>185</v>
      </c>
      <c r="D6" s="1">
        <v>27742</v>
      </c>
      <c r="E6" s="1" t="s">
        <v>4</v>
      </c>
      <c r="F6" s="1" t="s">
        <v>28</v>
      </c>
      <c r="G6" s="1" t="s">
        <v>186</v>
      </c>
      <c r="H6" s="3">
        <v>90000</v>
      </c>
      <c r="I6" s="10">
        <v>1</v>
      </c>
      <c r="J6" s="3"/>
      <c r="K6" s="4"/>
      <c r="L6" s="3">
        <v>91405.82</v>
      </c>
    </row>
    <row r="7" spans="1:14">
      <c r="A7" s="1" t="s">
        <v>187</v>
      </c>
      <c r="B7" s="2">
        <v>42613</v>
      </c>
      <c r="C7" s="1" t="s">
        <v>188</v>
      </c>
      <c r="D7" s="1">
        <v>27743</v>
      </c>
      <c r="E7" s="1" t="s">
        <v>4</v>
      </c>
      <c r="F7" s="1" t="s">
        <v>28</v>
      </c>
      <c r="G7" s="1" t="s">
        <v>186</v>
      </c>
      <c r="H7" s="3">
        <v>148000</v>
      </c>
      <c r="I7" s="10">
        <v>2</v>
      </c>
      <c r="J7" s="3"/>
      <c r="K7" s="4"/>
      <c r="L7" s="3">
        <v>239405.82</v>
      </c>
    </row>
    <row r="8" spans="1:14">
      <c r="A8" s="1" t="s">
        <v>182</v>
      </c>
      <c r="B8" s="2">
        <v>42613</v>
      </c>
      <c r="C8" s="1" t="s">
        <v>60</v>
      </c>
      <c r="D8" s="1">
        <v>29909</v>
      </c>
      <c r="E8" s="1" t="s">
        <v>33</v>
      </c>
      <c r="F8" s="1" t="s">
        <v>28</v>
      </c>
      <c r="G8" s="1" t="s">
        <v>183</v>
      </c>
      <c r="H8" s="3"/>
      <c r="I8" s="10"/>
      <c r="J8" s="3">
        <v>232</v>
      </c>
      <c r="K8" s="4">
        <v>3</v>
      </c>
      <c r="L8" s="3">
        <v>239173.82</v>
      </c>
    </row>
    <row r="9" spans="1:14">
      <c r="A9" s="1"/>
      <c r="B9" s="1"/>
      <c r="C9" s="1"/>
      <c r="D9" s="1"/>
      <c r="E9" s="1"/>
      <c r="F9" s="1"/>
      <c r="G9" s="1" t="s">
        <v>176</v>
      </c>
      <c r="H9" s="3">
        <v>238000</v>
      </c>
      <c r="I9" s="10"/>
      <c r="J9" s="3">
        <v>232</v>
      </c>
      <c r="K9" s="4"/>
      <c r="L9" s="3"/>
    </row>
    <row r="10" spans="1:14">
      <c r="A10" s="1"/>
      <c r="B10" s="1"/>
      <c r="C10" s="1"/>
      <c r="D10" s="1"/>
      <c r="E10" s="1"/>
      <c r="F10" s="1"/>
      <c r="G10" s="1" t="s">
        <v>177</v>
      </c>
      <c r="H10" s="3"/>
      <c r="I10" s="10"/>
      <c r="J10" s="3"/>
      <c r="K10" s="4"/>
      <c r="L10" s="3">
        <v>239173.82</v>
      </c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K10" sqref="K10"/>
    </sheetView>
  </sheetViews>
  <sheetFormatPr baseColWidth="10" defaultRowHeight="11.25"/>
  <cols>
    <col min="1" max="1" width="8" style="1" customWidth="1"/>
    <col min="2" max="2" width="8.7109375" style="1" bestFit="1" customWidth="1"/>
    <col min="3" max="3" width="8" style="1" bestFit="1" customWidth="1"/>
    <col min="4" max="4" width="19.140625" style="1" bestFit="1" customWidth="1"/>
    <col min="5" max="5" width="8.7109375" style="1" bestFit="1" customWidth="1"/>
    <col min="6" max="6" width="31" style="1" bestFit="1" customWidth="1"/>
    <col min="7" max="7" width="9.85546875" style="1" bestFit="1" customWidth="1"/>
    <col min="8" max="8" width="1.85546875" style="12" bestFit="1" customWidth="1"/>
    <col min="9" max="9" width="9.85546875" style="1" bestFit="1" customWidth="1"/>
    <col min="10" max="10" width="1.85546875" style="7" bestFit="1" customWidth="1"/>
    <col min="11" max="11" width="9.85546875" style="1" bestFit="1" customWidth="1"/>
    <col min="12" max="16384" width="11.42578125" style="1"/>
  </cols>
  <sheetData>
    <row r="1" spans="1:13" ht="12.75">
      <c r="A1" s="25" t="s">
        <v>169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4"/>
      <c r="M1" s="24"/>
    </row>
    <row r="2" spans="1:13" ht="25.5" customHeight="1">
      <c r="A2" s="25" t="s">
        <v>170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  <c r="M2" s="24"/>
    </row>
    <row r="4" spans="1:13">
      <c r="A4" s="11" t="s">
        <v>0</v>
      </c>
    </row>
    <row r="6" spans="1:13">
      <c r="F6" s="1" t="s">
        <v>1</v>
      </c>
      <c r="G6" s="3"/>
      <c r="H6" s="10"/>
      <c r="I6" s="3"/>
      <c r="J6" s="4"/>
      <c r="K6" s="3">
        <v>239173.82</v>
      </c>
    </row>
    <row r="7" spans="1:13">
      <c r="A7" s="1" t="s">
        <v>189</v>
      </c>
      <c r="B7" s="2">
        <v>42614</v>
      </c>
      <c r="C7" s="1" t="s">
        <v>190</v>
      </c>
      <c r="D7" s="1" t="s">
        <v>9</v>
      </c>
      <c r="E7" s="1" t="s">
        <v>10</v>
      </c>
      <c r="F7" s="1" t="s">
        <v>11</v>
      </c>
      <c r="G7" s="3"/>
      <c r="H7" s="10"/>
      <c r="I7" s="3">
        <v>239174.39999999999</v>
      </c>
      <c r="J7" s="4">
        <v>1</v>
      </c>
      <c r="K7" s="3">
        <f>+K6+G7-I7</f>
        <v>-0.57999999998719431</v>
      </c>
    </row>
    <row r="8" spans="1:13">
      <c r="A8" s="1" t="s">
        <v>191</v>
      </c>
      <c r="B8" s="2">
        <v>42628</v>
      </c>
      <c r="C8" s="1" t="s">
        <v>192</v>
      </c>
      <c r="D8" s="1" t="s">
        <v>4</v>
      </c>
      <c r="E8" s="1" t="s">
        <v>193</v>
      </c>
      <c r="F8" s="1" t="s">
        <v>194</v>
      </c>
      <c r="G8" s="3">
        <v>78100</v>
      </c>
      <c r="H8" s="10">
        <v>4</v>
      </c>
      <c r="I8" s="3"/>
      <c r="J8" s="4"/>
      <c r="K8" s="3">
        <f t="shared" ref="K8:K11" si="0">+K7+G8-I8</f>
        <v>78099.420000000013</v>
      </c>
    </row>
    <row r="9" spans="1:13">
      <c r="A9" s="1" t="s">
        <v>195</v>
      </c>
      <c r="B9" s="2">
        <v>42641</v>
      </c>
      <c r="C9" s="1" t="s">
        <v>192</v>
      </c>
      <c r="D9" s="1" t="s">
        <v>4</v>
      </c>
      <c r="E9" s="1" t="s">
        <v>193</v>
      </c>
      <c r="F9" s="1" t="s">
        <v>130</v>
      </c>
      <c r="G9" s="3">
        <v>331200</v>
      </c>
      <c r="H9" s="10">
        <v>5</v>
      </c>
      <c r="I9" s="3"/>
      <c r="J9" s="4"/>
      <c r="K9" s="3">
        <f t="shared" si="0"/>
        <v>409299.42000000004</v>
      </c>
    </row>
    <row r="10" spans="1:13">
      <c r="A10" s="1" t="s">
        <v>196</v>
      </c>
      <c r="B10" s="2">
        <v>42642</v>
      </c>
      <c r="C10" s="1" t="s">
        <v>197</v>
      </c>
      <c r="D10" s="1" t="s">
        <v>9</v>
      </c>
      <c r="E10" s="1" t="s">
        <v>28</v>
      </c>
      <c r="F10" s="1" t="s">
        <v>11</v>
      </c>
      <c r="G10" s="3"/>
      <c r="H10" s="10"/>
      <c r="I10" s="3">
        <v>409068</v>
      </c>
      <c r="J10" s="4">
        <v>2</v>
      </c>
      <c r="K10" s="3">
        <f t="shared" si="0"/>
        <v>231.42000000004191</v>
      </c>
    </row>
    <row r="11" spans="1:13">
      <c r="A11" s="1" t="s">
        <v>198</v>
      </c>
      <c r="B11" s="2">
        <v>42643</v>
      </c>
      <c r="C11" s="1" t="s">
        <v>60</v>
      </c>
      <c r="D11" s="1" t="s">
        <v>95</v>
      </c>
      <c r="E11" s="1" t="s">
        <v>199</v>
      </c>
      <c r="F11" s="1" t="s">
        <v>200</v>
      </c>
      <c r="G11" s="3"/>
      <c r="H11" s="10"/>
      <c r="I11" s="3">
        <v>232</v>
      </c>
      <c r="J11" s="4">
        <v>3</v>
      </c>
      <c r="K11" s="3">
        <f t="shared" si="0"/>
        <v>-0.57999999995809048</v>
      </c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2017-01-20T16:44:05Z</cp:lastPrinted>
  <dcterms:created xsi:type="dcterms:W3CDTF">2016-02-05T19:25:44Z</dcterms:created>
  <dcterms:modified xsi:type="dcterms:W3CDTF">2017-01-20T16:44:09Z</dcterms:modified>
</cp:coreProperties>
</file>