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16038.svrdatacenter.com:2078/CELAYA/Conciliacion de cuentas contables Celaya/CELAYA 2016/AUDITORIA FINANAZAS/"/>
    </mc:Choice>
  </mc:AlternateContent>
  <bookViews>
    <workbookView xWindow="0" yWindow="0" windowWidth="28800" windowHeight="11835"/>
  </bookViews>
  <sheets>
    <sheet name="IDE 2012" sheetId="1" r:id="rId1"/>
    <sheet name="Hoja2" sheetId="2" r:id="rId2"/>
  </sheets>
  <calcPr calcId="152511"/>
</workbook>
</file>

<file path=xl/calcChain.xml><?xml version="1.0" encoding="utf-8"?>
<calcChain xmlns="http://schemas.openxmlformats.org/spreadsheetml/2006/main">
  <c r="G16" i="1" l="1"/>
  <c r="O7" i="1"/>
  <c r="O8" i="1"/>
  <c r="O9" i="1"/>
  <c r="O10" i="1"/>
  <c r="O11" i="1"/>
  <c r="O12" i="1"/>
  <c r="O6" i="1"/>
  <c r="F14" i="1"/>
  <c r="G14" i="1"/>
  <c r="H14" i="1"/>
  <c r="I14" i="1"/>
  <c r="J14" i="1"/>
  <c r="K14" i="1"/>
  <c r="L14" i="1"/>
  <c r="M14" i="1"/>
  <c r="N14" i="1"/>
  <c r="D14" i="1"/>
  <c r="E14" i="1"/>
  <c r="C14" i="1"/>
  <c r="O14" i="1" l="1"/>
</calcChain>
</file>

<file path=xl/sharedStrings.xml><?xml version="1.0" encoding="utf-8"?>
<sst xmlns="http://schemas.openxmlformats.org/spreadsheetml/2006/main" count="26" uniqueCount="26">
  <si>
    <t>CTA</t>
  </si>
  <si>
    <t>BANCO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</si>
  <si>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</si>
  <si>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</si>
  <si>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</si>
  <si>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</si>
  <si>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</si>
  <si>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</si>
  <si>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</si>
  <si>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</si>
  <si>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</si>
  <si>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</si>
  <si>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</si>
  <si>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</si>
  <si>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BANCOMER</t>
  </si>
  <si>
    <t>BANAMEX</t>
  </si>
  <si>
    <t>SANTANDER</t>
  </si>
  <si>
    <t>BANORTE</t>
  </si>
  <si>
    <t>HSBC</t>
  </si>
  <si>
    <t>INVERLAT</t>
  </si>
  <si>
    <t>BAJIO</t>
  </si>
  <si>
    <t>TOTAL</t>
  </si>
  <si>
    <t xml:space="preserve">ALECSA CELAYA S DE RL DE CV </t>
  </si>
  <si>
    <t>RESUMEN DE IDE RETENIDO 2012</t>
  </si>
  <si>
    <t>ISR PM</t>
  </si>
  <si>
    <t>ISR RET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</si>
</sst>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0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name val="Arial"/>
      <family val="2"/>
    </font>
    <font>
      <sz val="8"/>
      <color theme="1"/>
      <name val="Arial"/>
      <family val="2"/>
    </font>
    <font>
      <sz val="8"/>
      <color rgb="FF000000"/>
      <name val="Arial"/>
      <family val="2"/>
    </font>
    <font>
      <sz val="8"/>
      <name val="Arial"/>
      <family val="2"/>
    </font>
    <font>
      <b/>
      <sz val="8"/>
      <color rgb="FF000000"/>
      <name val="Arial"/>
      <family val="2"/>
    </font>
    <font>
      <b/>
      <sz val="8"/>
      <color rgb="FF0000FF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0">
    <xf numFmtId="0" fontId="0" fillId="0" borderId="0" xfId="0"/>
    <xf numFmtId="0" fontId="3" fillId="0" borderId="1" xfId="0" applyFont="1" applyFill="1" applyBorder="1" applyAlignment="1">
      <alignment horizontal="center" vertical="top" wrapText="1"/>
    </xf>
    <xf numFmtId="164" fontId="5" fillId="0" borderId="2" xfId="0" applyNumberFormat="1" applyFont="1" applyFill="1" applyBorder="1" applyAlignment="1">
      <alignment horizontal="left" vertical="top" wrapText="1"/>
    </xf>
    <xf numFmtId="0" fontId="6" fillId="0" borderId="2" xfId="0" applyFont="1" applyFill="1" applyBorder="1" applyAlignment="1">
      <alignment horizontal="left" vertical="top" wrapText="1"/>
    </xf>
    <xf numFmtId="164" fontId="5" fillId="0" borderId="0" xfId="0" applyNumberFormat="1" applyFont="1" applyFill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 wrapText="1"/>
    </xf>
    <xf numFmtId="43" fontId="5" fillId="0" borderId="0" xfId="1" applyFont="1" applyFill="1" applyBorder="1" applyAlignment="1">
      <alignment horizontal="center" vertical="top" wrapText="1"/>
    </xf>
    <xf numFmtId="43" fontId="4" fillId="0" borderId="0" xfId="1" applyFont="1" applyFill="1" applyBorder="1" applyAlignment="1">
      <alignment horizontal="left" vertical="top" wrapText="1"/>
    </xf>
    <xf numFmtId="43" fontId="6" fillId="0" borderId="0" xfId="1" applyFont="1" applyFill="1" applyBorder="1" applyAlignment="1">
      <alignment horizontal="left" vertical="top" wrapText="1"/>
    </xf>
    <xf numFmtId="43" fontId="5" fillId="0" borderId="2" xfId="1" applyFont="1" applyFill="1" applyBorder="1" applyAlignment="1">
      <alignment vertical="top" wrapText="1"/>
    </xf>
    <xf numFmtId="43" fontId="5" fillId="0" borderId="0" xfId="1" applyFont="1" applyFill="1" applyBorder="1" applyAlignment="1">
      <alignment vertical="top" wrapText="1"/>
    </xf>
    <xf numFmtId="43" fontId="4" fillId="0" borderId="0" xfId="1" applyFont="1" applyFill="1" applyBorder="1" applyAlignment="1">
      <alignment vertical="top" wrapText="1"/>
    </xf>
    <xf numFmtId="43" fontId="6" fillId="0" borderId="0" xfId="1" applyFont="1" applyFill="1" applyBorder="1" applyAlignment="1">
      <alignment vertical="top" wrapText="1"/>
    </xf>
    <xf numFmtId="43" fontId="6" fillId="0" borderId="0" xfId="1" applyFont="1" applyFill="1" applyBorder="1" applyAlignment="1">
      <alignment horizontal="right" vertical="top" wrapText="1"/>
    </xf>
    <xf numFmtId="0" fontId="4" fillId="0" borderId="0" xfId="0" applyFont="1" applyFill="1" applyBorder="1" applyAlignment="1">
      <alignment vertical="top" wrapText="1"/>
    </xf>
    <xf numFmtId="0" fontId="4" fillId="0" borderId="3" xfId="0" applyFont="1" applyFill="1" applyBorder="1" applyAlignment="1">
      <alignment vertical="top" wrapText="1"/>
    </xf>
    <xf numFmtId="0" fontId="4" fillId="0" borderId="0" xfId="0" applyFont="1" applyFill="1" applyBorder="1" applyAlignment="1">
      <alignment vertical="center" wrapText="1"/>
    </xf>
    <xf numFmtId="0" fontId="3" fillId="0" borderId="4" xfId="0" applyFont="1" applyFill="1" applyBorder="1" applyAlignment="1">
      <alignment vertical="top" wrapText="1"/>
    </xf>
    <xf numFmtId="43" fontId="7" fillId="0" borderId="4" xfId="1" applyFont="1" applyFill="1" applyBorder="1" applyAlignment="1">
      <alignment vertical="top"/>
    </xf>
    <xf numFmtId="0" fontId="4" fillId="0" borderId="5" xfId="0" applyFont="1" applyFill="1" applyBorder="1" applyAlignment="1">
      <alignment horizontal="center" vertical="top" wrapText="1"/>
    </xf>
    <xf numFmtId="0" fontId="4" fillId="0" borderId="0" xfId="0" applyFont="1"/>
    <xf numFmtId="0" fontId="2" fillId="0" borderId="0" xfId="0" applyFont="1"/>
    <xf numFmtId="0" fontId="6" fillId="0" borderId="0" xfId="0" applyFont="1" applyFill="1" applyBorder="1" applyAlignment="1">
      <alignment vertical="top" wrapText="1"/>
    </xf>
    <xf numFmtId="43" fontId="0" fillId="0" borderId="0" xfId="0" applyNumberFormat="1"/>
    <xf numFmtId="0" fontId="2" fillId="0" borderId="0" xfId="0" applyFont="1" applyAlignment="1"/>
    <xf numFmtId="0" fontId="8" fillId="0" borderId="0" xfId="0" applyFont="1" applyAlignment="1">
      <alignment horizontal="center"/>
    </xf>
    <xf numFmtId="43" fontId="4" fillId="0" borderId="0" xfId="1" applyFont="1"/>
    <xf numFmtId="43" fontId="5" fillId="2" borderId="0" xfId="1" applyFont="1" applyFill="1" applyBorder="1" applyAlignment="1">
      <alignment vertical="top" wrapText="1"/>
    </xf>
    <xf numFmtId="43" fontId="5" fillId="2" borderId="2" xfId="1" applyFont="1" applyFill="1" applyBorder="1" applyAlignment="1">
      <alignment vertical="top" wrapText="1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334736</xdr:colOff>
      <xdr:row>3</xdr:row>
      <xdr:rowOff>0</xdr:rowOff>
    </xdr:to>
    <xdr:pic>
      <xdr:nvPicPr>
        <xdr:cNvPr id="2" name="1 Imagen" descr="TOYOTA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025" y="0"/>
          <a:ext cx="1001486" cy="6762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"/>
  <sheetViews>
    <sheetView tabSelected="1" workbookViewId="0">
      <selection activeCell="D7" sqref="D7"/>
    </sheetView>
  </sheetViews>
  <sheetFormatPr baseColWidth="10" defaultRowHeight="15" x14ac:dyDescent="0.25"/>
  <cols>
    <col min="1" max="1" width="4.28515625" bestFit="1" customWidth="1"/>
    <col min="2" max="2" width="10" bestFit="1" customWidth="1"/>
    <col min="3" max="6" width="9" bestFit="1" customWidth="1"/>
    <col min="7" max="7" width="9.5703125" bestFit="1" customWidth="1"/>
    <col min="8" max="13" width="9" bestFit="1" customWidth="1"/>
    <col min="14" max="15" width="9.85546875" bestFit="1" customWidth="1"/>
  </cols>
  <sheetData>
    <row r="1" spans="1:16" x14ac:dyDescent="0.25">
      <c r="A1" s="22"/>
      <c r="B1" s="22"/>
      <c r="C1" s="22"/>
      <c r="D1" s="22"/>
      <c r="E1" s="26" t="s">
        <v>22</v>
      </c>
      <c r="F1" s="26"/>
      <c r="G1" s="26"/>
      <c r="H1" s="26"/>
      <c r="I1" s="26"/>
      <c r="J1" s="26"/>
      <c r="K1" s="25"/>
      <c r="L1" s="22"/>
      <c r="M1" s="22"/>
      <c r="N1" s="22"/>
      <c r="O1" s="22"/>
    </row>
    <row r="2" spans="1:16" ht="23.25" customHeight="1" x14ac:dyDescent="0.25">
      <c r="A2" s="22"/>
      <c r="B2" s="22"/>
      <c r="C2" s="22"/>
      <c r="D2" s="22"/>
      <c r="E2" s="26" t="s">
        <v>23</v>
      </c>
      <c r="F2" s="26"/>
      <c r="G2" s="26"/>
      <c r="H2" s="26"/>
      <c r="I2" s="26"/>
      <c r="J2" s="26"/>
      <c r="K2" s="22"/>
      <c r="L2" s="22"/>
      <c r="M2" s="22"/>
      <c r="N2" s="22"/>
      <c r="O2" s="22"/>
    </row>
    <row r="3" spans="1:16" x14ac:dyDescent="0.25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</row>
    <row r="4" spans="1:16" x14ac:dyDescent="0.25">
      <c r="A4" s="22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</row>
    <row r="5" spans="1:16" s="6" customFormat="1" ht="11.25" x14ac:dyDescent="0.25">
      <c r="A5" s="1" t="s">
        <v>0</v>
      </c>
      <c r="B5" s="1" t="s">
        <v>1</v>
      </c>
      <c r="C5" s="1" t="s">
        <v>2</v>
      </c>
      <c r="D5" s="1" t="s">
        <v>3</v>
      </c>
      <c r="E5" s="1" t="s">
        <v>4</v>
      </c>
      <c r="F5" s="1" t="s">
        <v>5</v>
      </c>
      <c r="G5" s="1" t="s">
        <v>6</v>
      </c>
      <c r="H5" s="1" t="s">
        <v>7</v>
      </c>
      <c r="I5" s="1" t="s">
        <v>8</v>
      </c>
      <c r="J5" s="1" t="s">
        <v>9</v>
      </c>
      <c r="K5" s="1" t="s">
        <v>10</v>
      </c>
      <c r="L5" s="1" t="s">
        <v>11</v>
      </c>
      <c r="M5" s="1" t="s">
        <v>12</v>
      </c>
      <c r="N5" s="1" t="s">
        <v>13</v>
      </c>
      <c r="O5" s="20"/>
    </row>
    <row r="6" spans="1:16" s="6" customFormat="1" ht="11.25" x14ac:dyDescent="0.25">
      <c r="A6" s="2">
        <v>1</v>
      </c>
      <c r="B6" s="3" t="s">
        <v>14</v>
      </c>
      <c r="C6" s="10">
        <v>57720</v>
      </c>
      <c r="D6" s="10">
        <v>76520</v>
      </c>
      <c r="E6" s="10">
        <v>55157</v>
      </c>
      <c r="F6" s="10">
        <v>51473</v>
      </c>
      <c r="G6" s="10">
        <v>71691</v>
      </c>
      <c r="H6" s="10">
        <v>60625</v>
      </c>
      <c r="I6" s="10">
        <v>54324</v>
      </c>
      <c r="J6" s="10">
        <v>58102.04</v>
      </c>
      <c r="K6" s="10">
        <v>82809.960000000006</v>
      </c>
      <c r="L6" s="10">
        <v>42297</v>
      </c>
      <c r="M6" s="10">
        <v>61273</v>
      </c>
      <c r="N6" s="29">
        <v>76520</v>
      </c>
      <c r="O6" s="11">
        <f>+SUM(C6:N6)</f>
        <v>748512</v>
      </c>
    </row>
    <row r="7" spans="1:16" s="6" customFormat="1" ht="11.25" x14ac:dyDescent="0.25">
      <c r="A7" s="4">
        <v>2</v>
      </c>
      <c r="B7" s="5" t="s">
        <v>15</v>
      </c>
      <c r="C7" s="11">
        <v>6540</v>
      </c>
      <c r="D7" s="11">
        <v>5546</v>
      </c>
      <c r="E7" s="11">
        <v>8748</v>
      </c>
      <c r="F7" s="11">
        <v>12340</v>
      </c>
      <c r="G7" s="11">
        <v>16077</v>
      </c>
      <c r="H7" s="11">
        <v>11386</v>
      </c>
      <c r="I7" s="11">
        <v>5391</v>
      </c>
      <c r="J7" s="11">
        <v>6609</v>
      </c>
      <c r="K7" s="11">
        <v>2014</v>
      </c>
      <c r="L7" s="11">
        <v>2965</v>
      </c>
      <c r="M7" s="11">
        <v>14244</v>
      </c>
      <c r="N7" s="28">
        <v>10229</v>
      </c>
      <c r="O7" s="11">
        <f t="shared" ref="O7:O12" si="0">+SUM(C7:N7)</f>
        <v>102089</v>
      </c>
    </row>
    <row r="8" spans="1:16" s="6" customFormat="1" ht="11.25" x14ac:dyDescent="0.25">
      <c r="A8" s="4">
        <v>3</v>
      </c>
      <c r="B8" s="5" t="s">
        <v>16</v>
      </c>
      <c r="C8" s="12"/>
      <c r="D8" s="12"/>
      <c r="E8" s="11">
        <v>10533</v>
      </c>
      <c r="F8" s="11">
        <v>360</v>
      </c>
      <c r="G8" s="12"/>
      <c r="H8" s="12"/>
      <c r="I8" s="12"/>
      <c r="J8" s="11">
        <v>10012</v>
      </c>
      <c r="K8" s="11">
        <v>4947</v>
      </c>
      <c r="L8" s="13"/>
      <c r="M8" s="11">
        <v>12986</v>
      </c>
      <c r="N8" s="28">
        <v>3015</v>
      </c>
      <c r="O8" s="11">
        <f t="shared" si="0"/>
        <v>41853</v>
      </c>
    </row>
    <row r="9" spans="1:16" s="6" customFormat="1" ht="11.25" x14ac:dyDescent="0.25">
      <c r="A9" s="4">
        <v>4</v>
      </c>
      <c r="B9" s="5" t="s">
        <v>17</v>
      </c>
      <c r="C9" s="11">
        <v>1845</v>
      </c>
      <c r="D9" s="12"/>
      <c r="E9" s="12"/>
      <c r="F9" s="12"/>
      <c r="G9" s="12"/>
      <c r="H9" s="12"/>
      <c r="I9" s="11">
        <v>5325</v>
      </c>
      <c r="J9" s="11">
        <v>150</v>
      </c>
      <c r="K9" s="11">
        <v>2881</v>
      </c>
      <c r="L9" s="11">
        <v>5067</v>
      </c>
      <c r="M9" s="11">
        <v>4386</v>
      </c>
      <c r="N9" s="28">
        <v>3937</v>
      </c>
      <c r="O9" s="11">
        <f t="shared" si="0"/>
        <v>23591</v>
      </c>
    </row>
    <row r="10" spans="1:16" s="6" customFormat="1" ht="11.25" x14ac:dyDescent="0.25">
      <c r="A10" s="4">
        <v>5</v>
      </c>
      <c r="B10" s="5" t="s">
        <v>18</v>
      </c>
      <c r="C10" s="11">
        <v>22</v>
      </c>
      <c r="D10" s="11">
        <v>3300</v>
      </c>
      <c r="E10" s="12"/>
      <c r="F10" s="11">
        <v>9317</v>
      </c>
      <c r="G10" s="12"/>
      <c r="H10" s="12"/>
      <c r="I10" s="12">
        <v>357</v>
      </c>
      <c r="J10" s="12"/>
      <c r="K10" s="11">
        <v>1500</v>
      </c>
      <c r="L10" s="11">
        <v>771</v>
      </c>
      <c r="M10" s="11">
        <v>227</v>
      </c>
      <c r="N10" s="28">
        <v>17550</v>
      </c>
      <c r="O10" s="11">
        <f t="shared" si="0"/>
        <v>33044</v>
      </c>
    </row>
    <row r="11" spans="1:16" s="6" customFormat="1" ht="11.25" x14ac:dyDescent="0.25">
      <c r="A11" s="4">
        <v>6</v>
      </c>
      <c r="B11" s="5" t="s">
        <v>19</v>
      </c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1">
        <v>2850</v>
      </c>
      <c r="N11" s="28">
        <v>285</v>
      </c>
      <c r="O11" s="11">
        <f t="shared" si="0"/>
        <v>3135</v>
      </c>
    </row>
    <row r="12" spans="1:16" s="6" customFormat="1" ht="11.25" x14ac:dyDescent="0.25">
      <c r="A12" s="4">
        <v>8</v>
      </c>
      <c r="B12" s="5" t="s">
        <v>20</v>
      </c>
      <c r="C12" s="12"/>
      <c r="D12" s="12"/>
      <c r="E12" s="12"/>
      <c r="F12" s="12"/>
      <c r="G12" s="12"/>
      <c r="H12" s="11">
        <v>1010</v>
      </c>
      <c r="I12" s="12"/>
      <c r="J12" s="12"/>
      <c r="K12" s="12"/>
      <c r="L12" s="12"/>
      <c r="M12" s="11">
        <v>1599</v>
      </c>
      <c r="N12" s="12"/>
      <c r="O12" s="11">
        <f t="shared" si="0"/>
        <v>2609</v>
      </c>
    </row>
    <row r="13" spans="1:16" s="6" customFormat="1" ht="11.25" customHeight="1" thickBot="1" x14ac:dyDescent="0.3">
      <c r="A13" s="15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</row>
    <row r="14" spans="1:16" s="6" customFormat="1" ht="12.75" thickTop="1" thickBot="1" x14ac:dyDescent="0.3">
      <c r="B14" s="18" t="s">
        <v>21</v>
      </c>
      <c r="C14" s="19">
        <f>+SUM(C6:C12)</f>
        <v>66127</v>
      </c>
      <c r="D14" s="19">
        <f t="shared" ref="D14:N14" si="1">+SUM(D6:D12)</f>
        <v>85366</v>
      </c>
      <c r="E14" s="19">
        <f t="shared" si="1"/>
        <v>74438</v>
      </c>
      <c r="F14" s="19">
        <f t="shared" si="1"/>
        <v>73490</v>
      </c>
      <c r="G14" s="19">
        <f t="shared" si="1"/>
        <v>87768</v>
      </c>
      <c r="H14" s="19">
        <f t="shared" si="1"/>
        <v>73021</v>
      </c>
      <c r="I14" s="19">
        <f t="shared" si="1"/>
        <v>65397</v>
      </c>
      <c r="J14" s="19">
        <f t="shared" si="1"/>
        <v>74873.040000000008</v>
      </c>
      <c r="K14" s="19">
        <f t="shared" si="1"/>
        <v>94151.96</v>
      </c>
      <c r="L14" s="19">
        <f t="shared" si="1"/>
        <v>51100</v>
      </c>
      <c r="M14" s="19">
        <f t="shared" si="1"/>
        <v>97565</v>
      </c>
      <c r="N14" s="19">
        <f t="shared" si="1"/>
        <v>111536</v>
      </c>
      <c r="O14" s="19">
        <f>+SUM(O6:O12)</f>
        <v>954833</v>
      </c>
    </row>
    <row r="15" spans="1:16" s="6" customFormat="1" ht="12" thickTop="1" x14ac:dyDescent="0.25">
      <c r="B15" s="17"/>
      <c r="N15" s="15"/>
      <c r="O15" s="15"/>
    </row>
    <row r="16" spans="1:16" s="6" customFormat="1" ht="11.25" customHeight="1" x14ac:dyDescent="0.25">
      <c r="B16" s="23" t="s">
        <v>24</v>
      </c>
      <c r="C16" s="14">
        <v>66127</v>
      </c>
      <c r="D16" s="14">
        <v>82253</v>
      </c>
      <c r="E16" s="9">
        <v>685</v>
      </c>
      <c r="F16" s="9">
        <v>43659</v>
      </c>
      <c r="G16" s="9">
        <f>65156+736</f>
        <v>65892</v>
      </c>
      <c r="H16" s="14"/>
      <c r="I16" s="9"/>
      <c r="J16" s="14"/>
      <c r="K16" s="7"/>
      <c r="L16" s="14"/>
      <c r="M16" s="9"/>
      <c r="N16" s="13"/>
      <c r="O16" s="13"/>
      <c r="P16" s="8"/>
    </row>
    <row r="17" spans="1:16" s="6" customFormat="1" ht="11.25" customHeight="1" x14ac:dyDescent="0.25">
      <c r="B17" s="15" t="s">
        <v>25</v>
      </c>
      <c r="C17" s="14"/>
      <c r="D17" s="14">
        <v>3113</v>
      </c>
      <c r="E17" s="9">
        <v>21426</v>
      </c>
      <c r="F17" s="9">
        <v>21429</v>
      </c>
      <c r="G17" s="9">
        <v>21876</v>
      </c>
      <c r="H17" s="14">
        <v>24079</v>
      </c>
      <c r="I17" s="9">
        <v>24079</v>
      </c>
      <c r="J17" s="14">
        <v>24437</v>
      </c>
      <c r="K17" s="7">
        <v>21430</v>
      </c>
      <c r="L17" s="14">
        <v>27107</v>
      </c>
      <c r="M17" s="9">
        <v>26110</v>
      </c>
      <c r="N17" s="13">
        <v>21429</v>
      </c>
      <c r="O17" s="13"/>
      <c r="P17" s="8"/>
    </row>
    <row r="18" spans="1:16" x14ac:dyDescent="0.25">
      <c r="A18" s="21"/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7">
        <v>42858</v>
      </c>
      <c r="O18" s="21"/>
    </row>
    <row r="19" spans="1:16" x14ac:dyDescent="0.25">
      <c r="E19" s="24"/>
    </row>
  </sheetData>
  <mergeCells count="2">
    <mergeCell ref="E1:J1"/>
    <mergeCell ref="E2:J2"/>
  </mergeCells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15" sqref="E15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IDE 2012</vt:lpstr>
      <vt:lpstr>Hoja2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cqqusuario</dc:creator>
  <cp:lastModifiedBy>ljimenez</cp:lastModifiedBy>
  <dcterms:created xsi:type="dcterms:W3CDTF">2016-10-11T14:54:58Z</dcterms:created>
  <dcterms:modified xsi:type="dcterms:W3CDTF">2016-10-13T15:11:23Z</dcterms:modified>
</cp:coreProperties>
</file>