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activeTab="12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7" r:id="rId7"/>
    <sheet name="AGO" sheetId="8" r:id="rId8"/>
    <sheet name="SEP" sheetId="16" r:id="rId9"/>
    <sheet name="OCT" sheetId="17" r:id="rId10"/>
    <sheet name="OCT1" sheetId="18" r:id="rId11"/>
    <sheet name="NOV" sheetId="19" r:id="rId12"/>
    <sheet name="DIC" sheetId="22" r:id="rId13"/>
  </sheets>
  <calcPr calcId="125725"/>
</workbook>
</file>

<file path=xl/calcChain.xml><?xml version="1.0" encoding="utf-8"?>
<calcChain xmlns="http://schemas.openxmlformats.org/spreadsheetml/2006/main">
  <c r="D102" i="22"/>
  <c r="D103"/>
  <c r="C103"/>
  <c r="D76" i="19"/>
  <c r="D77" s="1"/>
  <c r="C77"/>
  <c r="D68" i="18"/>
  <c r="C68"/>
  <c r="D174" i="17"/>
  <c r="D175"/>
  <c r="C175"/>
  <c r="D95" i="16"/>
  <c r="D96"/>
  <c r="C96"/>
  <c r="D110" i="8"/>
  <c r="D111"/>
  <c r="C111"/>
  <c r="D102" i="7"/>
  <c r="D103"/>
  <c r="C103"/>
  <c r="D78" i="6"/>
  <c r="C78"/>
  <c r="D53" i="5"/>
  <c r="D54" s="1"/>
  <c r="C54"/>
  <c r="D84" i="4"/>
  <c r="D85"/>
  <c r="C85"/>
  <c r="D75" i="3"/>
  <c r="C75"/>
  <c r="D86" i="2"/>
  <c r="D87"/>
  <c r="C87"/>
  <c r="C76" i="1"/>
  <c r="D77"/>
  <c r="C77"/>
</calcChain>
</file>

<file path=xl/sharedStrings.xml><?xml version="1.0" encoding="utf-8"?>
<sst xmlns="http://schemas.openxmlformats.org/spreadsheetml/2006/main" count="2337" uniqueCount="1880">
  <si>
    <t xml:space="preserve"> ALECSA CELAYA S. DE R.L. DE C.V.                                   Dirección:</t>
  </si>
  <si>
    <t xml:space="preserve"> Libro Mayor Auxiliar</t>
  </si>
  <si>
    <t>200-002</t>
  </si>
  <si>
    <t>CAJA GENERAL</t>
  </si>
  <si>
    <t>221-0887N/15</t>
  </si>
  <si>
    <t>JTFSX23P6F6161295 /</t>
  </si>
  <si>
    <t>221-0948N/15</t>
  </si>
  <si>
    <t>JTDKN3DU7F1980063 /</t>
  </si>
  <si>
    <t>225-0004U/16</t>
  </si>
  <si>
    <t>KMHCT4NB4EU492209 / PRECIADO DEL CA</t>
  </si>
  <si>
    <t>225-0005U/16</t>
  </si>
  <si>
    <t>2T3ZF9DV7BW098197 / ACOSTA DOMINGUE</t>
  </si>
  <si>
    <t>225-0038N/16</t>
  </si>
  <si>
    <t>MR0EX8DD9G0164811 / PREMIER SEEDS M</t>
  </si>
  <si>
    <t>225-0061N/16</t>
  </si>
  <si>
    <t>5YFBURHE4GP381921 / CEVER TOLUCA SA</t>
  </si>
  <si>
    <t>225-0094N/16</t>
  </si>
  <si>
    <t>JTDBT9K35G1443177 / ARRENDADORA COM</t>
  </si>
  <si>
    <t>225-0121N/16</t>
  </si>
  <si>
    <t>4T1BK1FK9GU030159 / CEVER TOLUCA SA</t>
  </si>
  <si>
    <t>225-0149U/15</t>
  </si>
  <si>
    <t>3N1CK3CD1DL217799 / MARCIAL CALIXTO</t>
  </si>
  <si>
    <t>225-0244N/16</t>
  </si>
  <si>
    <t>MHKMF53E4GK001368 / ZEPEDA MUÑOZ SA</t>
  </si>
  <si>
    <t>225-0307N/16</t>
  </si>
  <si>
    <t>3TMCZ5AN8GM014181 / SERVICIOS DE ED</t>
  </si>
  <si>
    <t>225-0309N/16</t>
  </si>
  <si>
    <t>MHKMF53E7GK002059 / ALECSA PACHUCA</t>
  </si>
  <si>
    <t>225-0352N/16</t>
  </si>
  <si>
    <t>2T3JFREVXGW417465 / OZ-AUTOMOTRIZ S</t>
  </si>
  <si>
    <t>225-0354N/16</t>
  </si>
  <si>
    <t>5TDKKRFH8GS124044 / ALDEN SATELITE</t>
  </si>
  <si>
    <t>225-0356N/16</t>
  </si>
  <si>
    <t>MR0EX8DD2G0165878 / PINEDA GALICIA</t>
  </si>
  <si>
    <t>225-0362N/16</t>
  </si>
  <si>
    <t>MR0EX8DD5G0244090 / JIMENEZ ABOYTES</t>
  </si>
  <si>
    <t>225-0363N/16</t>
  </si>
  <si>
    <t>MHKMF53EXGK002122 / DURANGO AUTOMOT</t>
  </si>
  <si>
    <t>225-0364N/16</t>
  </si>
  <si>
    <t>MHKMF53E1GK001957 / CCD. AUTOSALES</t>
  </si>
  <si>
    <t>225-0365N/16</t>
  </si>
  <si>
    <t>MHKMF53E3GK001765 / TOY MOTORS SA D</t>
  </si>
  <si>
    <t>225-0366N/16</t>
  </si>
  <si>
    <t>MHKMF53F5GK002845 / MARTINEZ VALENZ</t>
  </si>
  <si>
    <t>225-0367N/16</t>
  </si>
  <si>
    <t>MHKMF53FXGK002937 / CCD. AUTOSALES</t>
  </si>
  <si>
    <t>225-0368N/16</t>
  </si>
  <si>
    <t>MHKMF53F7GK003138 / CCD. AUTOSALES</t>
  </si>
  <si>
    <t>225-0369N/16</t>
  </si>
  <si>
    <t>MHKMF53F2GK003077 / AUTOMOTRIZ NIHO</t>
  </si>
  <si>
    <t>225-0370N/16</t>
  </si>
  <si>
    <t>2T3RFREV1GW426168 / UNITED AUTO DE</t>
  </si>
  <si>
    <t>225-0371N/16</t>
  </si>
  <si>
    <t>2T3JFREV6GW428155 / GRUPO PENINSULA</t>
  </si>
  <si>
    <t>225-0373N/16</t>
  </si>
  <si>
    <t>JTDBT9K36G1446458 / OZ-AUTOMOTRIZ S</t>
  </si>
  <si>
    <t>225-0374N/16</t>
  </si>
  <si>
    <t>JTDBT9K33G1446515 / CEVER LOMAS VER</t>
  </si>
  <si>
    <t>225-0375N/16</t>
  </si>
  <si>
    <t>JTDBT9K3XG1446320 / CCD. AUTOSALES</t>
  </si>
  <si>
    <t>225-0376N/16</t>
  </si>
  <si>
    <t>JTDBT9K30G1446360 / DALTON AUTOMOTO</t>
  </si>
  <si>
    <t>225-0385N/16</t>
  </si>
  <si>
    <t>JTFPX22P5G0062270 / AUTOMOTORES DE</t>
  </si>
  <si>
    <t>225-0392N/16</t>
  </si>
  <si>
    <t>5YFBURHE4GP435041 / HERNANDEZ MORAL</t>
  </si>
  <si>
    <t>225-0394N/16</t>
  </si>
  <si>
    <t>2T3RFREV9GW431313 / ALDEN SATELITE</t>
  </si>
  <si>
    <t>225-0395N/16</t>
  </si>
  <si>
    <t>2T3ZFREV9GW246789 / TOYOMOTORS S.A.</t>
  </si>
  <si>
    <t>225-0403N/16</t>
  </si>
  <si>
    <t>MHKMF53F6GK003549 / DALTON AUTOMOTO</t>
  </si>
  <si>
    <t>225-0404N/16</t>
  </si>
  <si>
    <t>MR0EX8CB7G1391375 / REYES RAMIREZ B</t>
  </si>
  <si>
    <t>225-0405N/16</t>
  </si>
  <si>
    <t>2T3RFREV2GW418421 / TOY MOTORS SA D</t>
  </si>
  <si>
    <t>225-0408N/16</t>
  </si>
  <si>
    <t>MR0EX8DD7G0243734 / ESTRADA GONZALE</t>
  </si>
  <si>
    <t>225-0417N/16</t>
  </si>
  <si>
    <t>3TMCZ5AN6GM016107 / HERNANDEZ ROJAS</t>
  </si>
  <si>
    <t>225-0418N/16</t>
  </si>
  <si>
    <t>2T3JFREV7GW422560 / AUTOMOTRIZ OAXA</t>
  </si>
  <si>
    <t>225-0428N/16</t>
  </si>
  <si>
    <t>3MYDLAYVOGY126391 / CEVER TOLUCA SA</t>
  </si>
  <si>
    <t>225-0432N/16</t>
  </si>
  <si>
    <t>MR0EX8CB4G1392192 / RIVERA NIETO JU</t>
  </si>
  <si>
    <t>225-0433N/16</t>
  </si>
  <si>
    <t>MHKMF53F7GK003530 / OZ AUTOMOTRIZ S</t>
  </si>
  <si>
    <t>225-0441N/16</t>
  </si>
  <si>
    <t>3TMAZ5CN7GM012829 / CAMPOS GARCIA J</t>
  </si>
  <si>
    <t>225-0443N/16</t>
  </si>
  <si>
    <t>3TMAZ5CN8GM012970 / SANCHEZ URIBE E</t>
  </si>
  <si>
    <t>225-0445N/16</t>
  </si>
  <si>
    <t>5TDKKRFH9GS132637 / INSTITUTO VICEN</t>
  </si>
  <si>
    <t>225-0449N/16</t>
  </si>
  <si>
    <t>5TDKKRFH7GS127954 / INSTITUTO VICEN</t>
  </si>
  <si>
    <t>225-0453N/16</t>
  </si>
  <si>
    <t>3MYDLAYV4GY130427 / ARCE RAMIREZ JO</t>
  </si>
  <si>
    <t>225-0456N/16</t>
  </si>
  <si>
    <t>5TDYK3DC3GS699795 / YAñEZ CENTENO M</t>
  </si>
  <si>
    <t>225-0468N/16</t>
  </si>
  <si>
    <t>MR0EX8DD8G0244553 / CAMACHO HERNAND</t>
  </si>
  <si>
    <t>225-0477N/16</t>
  </si>
  <si>
    <t>MR0EX8CB7G1392445 / ALECSA PACHUCA</t>
  </si>
  <si>
    <t>225-0510N/16</t>
  </si>
  <si>
    <t>MR0EX8DD3G0167512 / GARCIA TINAJERO</t>
  </si>
  <si>
    <t>225-0530N/16</t>
  </si>
  <si>
    <t>3MYDLAYV9GY135039 / GARCIA CONTRERA</t>
  </si>
  <si>
    <t>225-0558N/16</t>
  </si>
  <si>
    <t>5TDYK3DC9GS716793 / DEANDA RAMIREZ</t>
  </si>
  <si>
    <t>225-0559N/16</t>
  </si>
  <si>
    <t>5TDYK3DC1GS696006 / MARTINEZ VELAZQ</t>
  </si>
  <si>
    <t>225-0640N/15</t>
  </si>
  <si>
    <t>3TMJU4GN9FM187133 / AGRO Y ACOLCHAD</t>
  </si>
  <si>
    <t>225-0650N/15</t>
  </si>
  <si>
    <t>VNKKTUD33FA036108 / AVILA TREJO ADA</t>
  </si>
  <si>
    <t>225-0814N/15</t>
  </si>
  <si>
    <t>2T3RF4EV4FW346980 / ARELLANO BALDER</t>
  </si>
  <si>
    <t>225-0869N/15</t>
  </si>
  <si>
    <t>JTDKN3DU5F1972379 / DURANGO AUTOMOT</t>
  </si>
  <si>
    <t>5TDKKRFHXFS106479 / TOYOTA FINANCIA</t>
  </si>
  <si>
    <t>225-1000N/15</t>
  </si>
  <si>
    <t>JTFSX23P7F6164948 / TROPPER, S.A. D</t>
  </si>
  <si>
    <t>225-1027N/15</t>
  </si>
  <si>
    <t>JTFSX23P3F6165207 / FAME PERISUR,</t>
  </si>
  <si>
    <t>225-1028N/15</t>
  </si>
  <si>
    <t>JTFSX23P2F6161679 / ARRENDADORA VE</t>
  </si>
  <si>
    <t>225-1036N/15</t>
  </si>
  <si>
    <t>JTFSX23P0F6164225 / FAME PERISUR, S</t>
  </si>
  <si>
    <t>TOYOTA MOTOR SALES DE MEXICO, S.A.</t>
  </si>
  <si>
    <t>254-002-038</t>
  </si>
  <si>
    <t>LEON CABELLO LUIS ALBERTO</t>
  </si>
  <si>
    <t>254-002-049</t>
  </si>
  <si>
    <t>MEJIA VILLEGAS NALLELY BEATRIZ</t>
  </si>
  <si>
    <t>254-002-054</t>
  </si>
  <si>
    <t>HERNANDEZ ESPINOZA VICTOR BENJ</t>
  </si>
  <si>
    <t>254-006-050</t>
  </si>
  <si>
    <t>QUANSHEN MACHINERY INDUSTRY</t>
  </si>
  <si>
    <t>Cuenta creada por el sistema</t>
  </si>
  <si>
    <t>300-0117N/15</t>
  </si>
  <si>
    <t>4T1BF1FK5FU874671 / TOYOTA FINANCIA</t>
  </si>
  <si>
    <t>300-0235N/16</t>
  </si>
  <si>
    <t>4T1BF1FK7GU156847 / TOYOTA FINANCIA</t>
  </si>
  <si>
    <t>300-0247N/16</t>
  </si>
  <si>
    <t>MR0EX8DD8G0243421 / DALTON AUT</t>
  </si>
  <si>
    <t>300-0248N/16</t>
  </si>
  <si>
    <t>MR0EX8DD2G0166111 / DALTON  AU</t>
  </si>
  <si>
    <t>300-0267N/16</t>
  </si>
  <si>
    <t>3MYDLAYVXGY119626 / TOYOTA FINANCIA</t>
  </si>
  <si>
    <t>300-0302N/16</t>
  </si>
  <si>
    <t>3MYDLAYV2GY123346 / DALTON AUT</t>
  </si>
  <si>
    <t>300-0304N/16</t>
  </si>
  <si>
    <t>MR0EX8DD4G0166059 / TOYOTA FINANCIA</t>
  </si>
  <si>
    <t>300-0309N/16</t>
  </si>
  <si>
    <t>MHKMF53E7GK002059 / TOYOTA FINANCIA</t>
  </si>
  <si>
    <t>300-0313N/16</t>
  </si>
  <si>
    <t>3MYDLAYV7GY123651 / TOYOTA FINANCIA</t>
  </si>
  <si>
    <t>300-0322N/16</t>
  </si>
  <si>
    <t>MR0EX8CB1G1391274 / TOYOTA FINANCIA</t>
  </si>
  <si>
    <t>300-0332N/16</t>
  </si>
  <si>
    <t>2T3ZFREV5GW234896 / TOYOTA FINANCIA</t>
  </si>
  <si>
    <t>300-0333N/16</t>
  </si>
  <si>
    <t>MR0EX8DD9G0166638 / TOYOTA FINANCIA</t>
  </si>
  <si>
    <t>300-0347N/16</t>
  </si>
  <si>
    <t>2T3RFREV7GW416549 / TOYOTA FINANCIA</t>
  </si>
  <si>
    <t>300-0353N/16</t>
  </si>
  <si>
    <t>5YFBURHE3GP437900 / TOYOTA FINANCIA</t>
  </si>
  <si>
    <t>300-0371N/16</t>
  </si>
  <si>
    <t>2T3JFREV6GW428155 / TOYOTA FINANCIA</t>
  </si>
  <si>
    <t>300-0392N/16</t>
  </si>
  <si>
    <t>5YFBURHE4GP435041 / TOYOTA FINANCIA</t>
  </si>
  <si>
    <t>300-0394N/16</t>
  </si>
  <si>
    <t>2T3RFREV9GW431313 / TOYOTA FINANCIA</t>
  </si>
  <si>
    <t>300-0416N/16</t>
  </si>
  <si>
    <t>MR0EX8DD7G0166850 / TOYOTA FINANCIA</t>
  </si>
  <si>
    <t>300-0424N/16</t>
  </si>
  <si>
    <t>MR0EX8DDXG0166728 / TOYOTA FINANCI</t>
  </si>
  <si>
    <t>300-0425N/16</t>
  </si>
  <si>
    <t>MR0EX8DD1G0243700 / TOYOTA FINANCIA</t>
  </si>
  <si>
    <t>300-0427N/16</t>
  </si>
  <si>
    <t>MHKMF53E9GK002354 / TOYOTA FINANCIA</t>
  </si>
  <si>
    <t>300-0435N/16</t>
  </si>
  <si>
    <t>MR0EX8CB3G1392345 / TOYOTA FINANCIA</t>
  </si>
  <si>
    <t>300-0436N/16</t>
  </si>
  <si>
    <t>2T3JFREV2GW431554 / TOYOTA FINANCIA</t>
  </si>
  <si>
    <t>300-0442N/16</t>
  </si>
  <si>
    <t>3MYDLAYV8GY128003 / TOYOTA FINANCIA</t>
  </si>
  <si>
    <t>300-0443N/16</t>
  </si>
  <si>
    <t>3TMAZ5CN8GM012970 / TOYOTA FINANCIA</t>
  </si>
  <si>
    <t>300-0446N/16</t>
  </si>
  <si>
    <t>MHKMF53E7GK002854 / TOYOTA FINANCIA</t>
  </si>
  <si>
    <t>300-0450N/16</t>
  </si>
  <si>
    <t>5YFBURHEXGP452992 / TOYOTA FINANCIA</t>
  </si>
  <si>
    <t>300-0761N/15</t>
  </si>
  <si>
    <t>JTDKN3DU5F1954142 / TOYOTA FINANCIA</t>
  </si>
  <si>
    <t>300-0925N/15</t>
  </si>
  <si>
    <t>300-1000N/15</t>
  </si>
  <si>
    <t>JTFSX23P7F6164948 / TOYOTA FINANCIA</t>
  </si>
  <si>
    <t>300-1012N/15</t>
  </si>
  <si>
    <t>2T3ZF4EVXFW234572 / AUTOMOTRI</t>
  </si>
  <si>
    <t>300-1028N/15</t>
  </si>
  <si>
    <t>JTFSX23P2F6161679 / TOYOTA FINANCIA</t>
  </si>
  <si>
    <t>300-1030N/15</t>
  </si>
  <si>
    <t>5TDYKRFH4FS118282 / ALECSA PAC</t>
  </si>
  <si>
    <t>302-D100028</t>
  </si>
  <si>
    <t>LUBRICANTES DEL BAJIO, S.A. DE C.V.</t>
  </si>
  <si>
    <t>302-D100045</t>
  </si>
  <si>
    <t>COMISION FEDERAL DE ELECTRICIDAD</t>
  </si>
  <si>
    <t>302-D100074</t>
  </si>
  <si>
    <t>TELEFONOS DE MEXICO S.A.B. DE C.V.</t>
  </si>
  <si>
    <t>302-D100133</t>
  </si>
  <si>
    <t>MONROY ESTRADA FELIPE</t>
  </si>
  <si>
    <t>302-D100314</t>
  </si>
  <si>
    <t>JUNTA MUNICIPAL DE AGUA POTABLE Y A</t>
  </si>
  <si>
    <t>302-D101023</t>
  </si>
  <si>
    <t>GARCIA ARZATE MA DEL CARMEN</t>
  </si>
  <si>
    <t>302-D101120</t>
  </si>
  <si>
    <t>CMG EXCELENCIA EN SERVICIOS S DE RL</t>
  </si>
  <si>
    <t>302-D101640</t>
  </si>
  <si>
    <t>ESPACIOS DE DISEÑO Y MUEBLES S.A. D</t>
  </si>
  <si>
    <t>302-D101655</t>
  </si>
  <si>
    <t>HIDROLIMPIADORAS LEON S.A. DE C.V.</t>
  </si>
  <si>
    <t>SUELDOS Y SALARIOS</t>
  </si>
  <si>
    <t>321-001</t>
  </si>
  <si>
    <t>483-004-004</t>
  </si>
  <si>
    <t>PARTIDAS NO DEDUCIBLES</t>
  </si>
  <si>
    <t>808-001</t>
  </si>
  <si>
    <t>OTROS INTERESES GANADOS S/IVA</t>
  </si>
  <si>
    <t>854-002</t>
  </si>
  <si>
    <t xml:space="preserve">AJUSTE DE SALDOS MENORES </t>
  </si>
  <si>
    <t>225-0024U/16</t>
  </si>
  <si>
    <t>MRHGM6540EP066031 / PRECIADO FUENTE</t>
  </si>
  <si>
    <t>225-0034U/16</t>
  </si>
  <si>
    <t>MHFMC13F4BK007947 / LOZANO GUERRERO</t>
  </si>
  <si>
    <t>225-0349N/16</t>
  </si>
  <si>
    <t>MHKMF53F8GK002404 / AUTOMOVILES VAL</t>
  </si>
  <si>
    <t>225-0350N/16</t>
  </si>
  <si>
    <t>2T3RFREV5GW419210 / DE LA CRUZ NIET</t>
  </si>
  <si>
    <t>225-0379N/16</t>
  </si>
  <si>
    <t>5YFBURHE9GP443538 / DECADA AUTOMOTR</t>
  </si>
  <si>
    <t>225-0396N/16</t>
  </si>
  <si>
    <t>2T3RFREV8GW428791 / CCD. AUTOSALES</t>
  </si>
  <si>
    <t>225-0459N/16</t>
  </si>
  <si>
    <t>MR0EX8CB3G1392412 / DALTON AUTOMOTR</t>
  </si>
  <si>
    <t>225-0466N/16</t>
  </si>
  <si>
    <t>MHKMF53E4GK002715 / CCD. AUTOSALES</t>
  </si>
  <si>
    <t>225-0469N/16</t>
  </si>
  <si>
    <t>MR0EX8DD2G0167100 / DALTON AUTOMOTR</t>
  </si>
  <si>
    <t>225-0471N/16</t>
  </si>
  <si>
    <t>MR0EX8DD4G0167096 / DURANGO AUTOMOT</t>
  </si>
  <si>
    <t>MR0EX8DD2G0244645 / TOYOTA FINANCIA</t>
  </si>
  <si>
    <t>MHKMF53E4GK002973 / TOYOTA FINANCIA</t>
  </si>
  <si>
    <t>225-0478N/16</t>
  </si>
  <si>
    <t>5TDYKRFH5GS130510 / TOYOMOTORS DE P</t>
  </si>
  <si>
    <t>225-0489N/16</t>
  </si>
  <si>
    <t>2T3JFREV8GW424463 / MENDOZA JASSO J</t>
  </si>
  <si>
    <t>225-0494N/16</t>
  </si>
  <si>
    <t>MR0EX8DD9G0167109 / UNITED AUTO ZAC</t>
  </si>
  <si>
    <t>225-0496N/16</t>
  </si>
  <si>
    <t>JTDBT9K38G1447059 / TOYOMOTORS DE I</t>
  </si>
  <si>
    <t>225-0497N/16</t>
  </si>
  <si>
    <t>3MYDLAYVXGY131372 / LIDERAZGO AUTOM</t>
  </si>
  <si>
    <t>225-0499N/16</t>
  </si>
  <si>
    <t>JTDBT9K33G1447065 / AUTOMOTRIZ NIHO</t>
  </si>
  <si>
    <t>225-0500N/16</t>
  </si>
  <si>
    <t>3MYDLAYV7GY131278 / TOY MOTORS SA D</t>
  </si>
  <si>
    <t>225-0501N/16</t>
  </si>
  <si>
    <t>4T1BF1FK7GU563051 / TOYOMOTORS S.A.</t>
  </si>
  <si>
    <t>225-0508N/16</t>
  </si>
  <si>
    <t>VNKKTUD35GA059584 / CORONADO VELASC</t>
  </si>
  <si>
    <t>225-0513N/16</t>
  </si>
  <si>
    <t>MHKMF53F4GK004280 / AGRICOLA 4 ESQU</t>
  </si>
  <si>
    <t>225-0514N/16</t>
  </si>
  <si>
    <t>MR0EX8DD5G0167303 / CCD. AUTOSALES</t>
  </si>
  <si>
    <t>225-0516N/16</t>
  </si>
  <si>
    <t>VNKKTUD38GA058963 / UNITED AUTO ZA</t>
  </si>
  <si>
    <t>225-0518N/16</t>
  </si>
  <si>
    <t>JTFPX22P1G0062668 / FAME PERISUR, S</t>
  </si>
  <si>
    <t>225-0519N/16</t>
  </si>
  <si>
    <t>MHKMF53F5GK003798 / LOPEZ VILLAGOME</t>
  </si>
  <si>
    <t>225-0523N/16</t>
  </si>
  <si>
    <t>MHKMF53F8GK003990 / AGRICOLA 4 ESQU</t>
  </si>
  <si>
    <t>225-0527N/16</t>
  </si>
  <si>
    <t>MHKMF53E2GK003085 / CCD. AUTOSALES</t>
  </si>
  <si>
    <t>225-0536N/16</t>
  </si>
  <si>
    <t>MR0EX8CB9G1392544 / AUTOMOTRIZ TOY</t>
  </si>
  <si>
    <t>225-0537N/16</t>
  </si>
  <si>
    <t>MR0EX8DD8G0167425 / OZ-AUTOMOTRIZ D</t>
  </si>
  <si>
    <t>225-0539N/16</t>
  </si>
  <si>
    <t>JTDBT9K36G1447707 / AUTOMOVILES VAL</t>
  </si>
  <si>
    <t>225-0540N/16</t>
  </si>
  <si>
    <t>JTDBT9K38G1447109 / CEVER TOLUCA SA</t>
  </si>
  <si>
    <t>225-0543N/16</t>
  </si>
  <si>
    <t>4T1BF1FK5GU563274 / DALTON AUTOMOTR</t>
  </si>
  <si>
    <t>225-0546N/16</t>
  </si>
  <si>
    <t>MR0EX8CB5G1392444 / OZ-AUTOMOTRIZ</t>
  </si>
  <si>
    <t>225-0547N/16</t>
  </si>
  <si>
    <t>JTDBT9K31G1447176 / UNITED AUTO ZAC</t>
  </si>
  <si>
    <t>225-0548N/16</t>
  </si>
  <si>
    <t>VNKKTUD38GA058820 / FLUIDICA S A</t>
  </si>
  <si>
    <t>225-0578N/16</t>
  </si>
  <si>
    <t>MR0EX8DD1G0167766 / RODRIGUEZ OCHOA</t>
  </si>
  <si>
    <t>225-0620N/16</t>
  </si>
  <si>
    <t>MR0EX8DD4G0168040 / GONZALEZ ANAYA</t>
  </si>
  <si>
    <t>225-0626N/15</t>
  </si>
  <si>
    <t>JTDKN3DU2F1930994 / MOSQUEDA LOPEZ</t>
  </si>
  <si>
    <t>225-0750N/15</t>
  </si>
  <si>
    <t>5YFBURHE4FP315349 / RICO GONZALEZ L</t>
  </si>
  <si>
    <t>225-1042N/15</t>
  </si>
  <si>
    <t>JTFSX23P2F6161780 / EDUARDO MAREO E</t>
  </si>
  <si>
    <t>254-002-001</t>
  </si>
  <si>
    <t>BALBUENA PATRICIA</t>
  </si>
  <si>
    <t>254-002-048</t>
  </si>
  <si>
    <t>SAMBRANO VILLAREAL HERNAN ANDR</t>
  </si>
  <si>
    <t>254-002-061</t>
  </si>
  <si>
    <t>ALFARO PABLO</t>
  </si>
  <si>
    <t>300-0013U/16</t>
  </si>
  <si>
    <t>3G1TA5AF6DL198241 / TOYOTA FINANCIA</t>
  </si>
  <si>
    <t>300-0021U/16</t>
  </si>
  <si>
    <t>2T3WK4DVXAW006189/TOYOTA FINAN</t>
  </si>
  <si>
    <t>300-0467N/16</t>
  </si>
  <si>
    <t>MR0EX8DD5G0244588 / TOYOTA FINANCIA</t>
  </si>
  <si>
    <t>300-0472N/16</t>
  </si>
  <si>
    <t>300-0473N/16</t>
  </si>
  <si>
    <t>300-0479N/16</t>
  </si>
  <si>
    <t>5YFBURHE4GP447142 / TOYOTA FINANCIA</t>
  </si>
  <si>
    <t>300-0483N/16</t>
  </si>
  <si>
    <t>5YFBURHE2GP412163 / TOYOTA FINANCIA</t>
  </si>
  <si>
    <t>300-0489N/16</t>
  </si>
  <si>
    <t>2T3JFREV8GW424463 / TOYOTA FINANCIA</t>
  </si>
  <si>
    <t>300-0502N/16</t>
  </si>
  <si>
    <t>5YFBURHE6GP457302 / TOYOTA FINANCIA</t>
  </si>
  <si>
    <t>300-0505N/16</t>
  </si>
  <si>
    <t>5YFBURHEXGP449025 / TOYOTA FINANCIA</t>
  </si>
  <si>
    <t>300-0524N/16</t>
  </si>
  <si>
    <t>3MYDLAYV4GY133487 / TOYOTA FINANCIA</t>
  </si>
  <si>
    <t>300-0528N/16</t>
  </si>
  <si>
    <t>3MYDLAYV6GY134804 / TOYOTA FINANCIA</t>
  </si>
  <si>
    <t>300-0529N/16</t>
  </si>
  <si>
    <t>3MYDLAYV4GY134686 / TOYOTA FINANCIA</t>
  </si>
  <si>
    <t>300-0530N/16</t>
  </si>
  <si>
    <t>3MYDLAYV9GY135039 / TOYOTA FINANCIA</t>
  </si>
  <si>
    <t>300-0544N/16</t>
  </si>
  <si>
    <t>MHKMF53F7GK004502 / OZ AUTOMOT</t>
  </si>
  <si>
    <t>300-0548N/16</t>
  </si>
  <si>
    <t>VNKKTUD38GA058820 / TOYOTA FINANCIA</t>
  </si>
  <si>
    <t>300-0550N/16</t>
  </si>
  <si>
    <t>2T3RFREV2GW446980 / TOYOTA FINANCIA</t>
  </si>
  <si>
    <t>300-0551N/16</t>
  </si>
  <si>
    <t>MR0EX8CB9G1392625 / TOYOTA FINANCIA</t>
  </si>
  <si>
    <t>704-064</t>
  </si>
  <si>
    <t>805-002</t>
  </si>
  <si>
    <t>225-0040U/16</t>
  </si>
  <si>
    <t>3N1EB31S3CK338610 / GONZALEZ MILAN</t>
  </si>
  <si>
    <t>225-0047U/16</t>
  </si>
  <si>
    <t>5TDYK3DC2ES424500 / MELO VANCINI JU</t>
  </si>
  <si>
    <t>225-0378N/16</t>
  </si>
  <si>
    <t>JTDKBRFU6G3000739 / VILLEGAS GARCIA</t>
  </si>
  <si>
    <t>225-0493N/16</t>
  </si>
  <si>
    <t>5TDKKRFH2GS136223 / CONCESIONARIA M</t>
  </si>
  <si>
    <t>225-0528N/16</t>
  </si>
  <si>
    <t>3MYDLAYV6GY134804 / VILLEGAS GARCIA</t>
  </si>
  <si>
    <t>225-0555N/16</t>
  </si>
  <si>
    <t>MR0EX8DD0G0167337 / DALTON AUTOMOTR</t>
  </si>
  <si>
    <t>225-0557N/16</t>
  </si>
  <si>
    <t>5TDYKRFH6GS131861 / OJEDA SANTOYO J</t>
  </si>
  <si>
    <t>225-0560N/16</t>
  </si>
  <si>
    <t>VNKKTUD30GA059430 / DECADA AUTOMOTR</t>
  </si>
  <si>
    <t>225-0561N/16</t>
  </si>
  <si>
    <t>MR0EX8CB8G1392647 / GRUPO PENINSULA</t>
  </si>
  <si>
    <t>225-0562N/16</t>
  </si>
  <si>
    <t>MHKMF53E8GK002281 / HERNANDEZ MARTI</t>
  </si>
  <si>
    <t>225-0570N/16</t>
  </si>
  <si>
    <t>MR0EX8CB8G1392437 / DALTON AUTOMOTR</t>
  </si>
  <si>
    <t>225-0571N/16</t>
  </si>
  <si>
    <t>4T1BF1FKXGU188675 / OZ-AUTOMOTRIZ D</t>
  </si>
  <si>
    <t>MR0EX8CB7G1391750 / TOYOTA FINANCIA</t>
  </si>
  <si>
    <t>225-0576N/16</t>
  </si>
  <si>
    <t>3TMAZ5CN6GM014765 / FUNES TORRES MA</t>
  </si>
  <si>
    <t>225-0589N/16</t>
  </si>
  <si>
    <t>VNKKTUD31GA059890 / CALIDAD DE TABA</t>
  </si>
  <si>
    <t>225-0594N/16</t>
  </si>
  <si>
    <t>MHKMF53F1GK004995 / AUTOMOVILES VAL</t>
  </si>
  <si>
    <t>225-0599N/16</t>
  </si>
  <si>
    <t>5TDKKRFH0GS138083 / DALTON AUTOMOTR</t>
  </si>
  <si>
    <t>225-0600N/16</t>
  </si>
  <si>
    <t>2T3ZFREV6GW259841 / ALDEN SATELITE</t>
  </si>
  <si>
    <t>225-0601N/16</t>
  </si>
  <si>
    <t>MHKMF53EXGK003500 / CCD. AUTOSALES</t>
  </si>
  <si>
    <t>225-0602N/16</t>
  </si>
  <si>
    <t>3MYDLAYV0GY133874 / GALICIA MACIAS</t>
  </si>
  <si>
    <t>225-0603N/16</t>
  </si>
  <si>
    <t>5TDYK3DC3GS721438 / MEDICA LASER SC</t>
  </si>
  <si>
    <t>225-0607N/16</t>
  </si>
  <si>
    <t>JTDBT9K32G1447848 / PURDY MOTOR MEX</t>
  </si>
  <si>
    <t>225-0608N/16</t>
  </si>
  <si>
    <t>JTDBT9K3XG1447791 / GRUPO PENINSULA</t>
  </si>
  <si>
    <t>225-0609N/16</t>
  </si>
  <si>
    <t>3TMAZ5CN4GM009399 / MARTIN TELLEZ C</t>
  </si>
  <si>
    <t>225-0613N/16</t>
  </si>
  <si>
    <t>2T3RFREV4GW452621 / CONTRERAS BENIT</t>
  </si>
  <si>
    <t>MR0EX8DD3G0167929 / TOYOTA FINANCIA</t>
  </si>
  <si>
    <t>225-0621N/16</t>
  </si>
  <si>
    <t>MR0EX8DD8G0168042 / DURANGO AUTOMOT</t>
  </si>
  <si>
    <t>225-0623N/16</t>
  </si>
  <si>
    <t>MR0EX8CBXG1393069 / MELESIO RODRIGU</t>
  </si>
  <si>
    <t>225-0626N/16</t>
  </si>
  <si>
    <t>2T3RFREVXGW453935 / DALTON AUTOMOTO</t>
  </si>
  <si>
    <t>225-0627N/16</t>
  </si>
  <si>
    <t>JTDBT9K31G1447792 / PROMOTORA AUTOM</t>
  </si>
  <si>
    <t>225-0644N/16</t>
  </si>
  <si>
    <t>2T3RFREVXGW455717 / CCD. AUTOSALES</t>
  </si>
  <si>
    <t>225-0646N/16</t>
  </si>
  <si>
    <t>MHKMF53E3GK003385 / LIDERAZGO AUTO</t>
  </si>
  <si>
    <t>225-0647N/16</t>
  </si>
  <si>
    <t>3MYDLAYV8GY136022 / AUTOMOVILES VAL</t>
  </si>
  <si>
    <t>225-0648N/16</t>
  </si>
  <si>
    <t>JTDKBRFU0G3509919 / RIOS PRADO FAUS</t>
  </si>
  <si>
    <t>225-0655N/16</t>
  </si>
  <si>
    <t>MHKMF53E7GK003602 / MELESIO MARTINE</t>
  </si>
  <si>
    <t>225-0660N/16</t>
  </si>
  <si>
    <t>MR0EX8DD4G0244954 / UNITED AUTO DE</t>
  </si>
  <si>
    <t>225-0661N/16</t>
  </si>
  <si>
    <t>MHKMF53F5GK005857 / VALOR MOTRIZ S</t>
  </si>
  <si>
    <t>225-0662N/16</t>
  </si>
  <si>
    <t>2T3RFREV4GW454045 / CEVER TOLUCA SA</t>
  </si>
  <si>
    <t>225-0665N/16</t>
  </si>
  <si>
    <t>JTFSX23P6G6168118 / TOYOMOTORS S.A.</t>
  </si>
  <si>
    <t>5YFBURHE3GP478253 / TOYOTA FINANCIA</t>
  </si>
  <si>
    <t>225-0674N/16</t>
  </si>
  <si>
    <t>JTDBT9K39G1447555 / TOY MOTORS SA D</t>
  </si>
  <si>
    <t>225-0677N/16</t>
  </si>
  <si>
    <t>2T3ZFREV4GW268330 / PIZANO MARTINEZ</t>
  </si>
  <si>
    <t>225-0707N/16</t>
  </si>
  <si>
    <t>5TDYK3DC5GS727936 / GARCIA HERRERA</t>
  </si>
  <si>
    <t>225-0708N/16</t>
  </si>
  <si>
    <t>MR0EX8DD6G0245006 / ALVAREZ RANGEL</t>
  </si>
  <si>
    <t>225-0742N/16</t>
  </si>
  <si>
    <t>MR0EX8DD7G0168405 / AGUILAR PATIñO</t>
  </si>
  <si>
    <t>225-0744N/16</t>
  </si>
  <si>
    <t>JTFSX23P9G6168758 / GONZALEZ ANAYA</t>
  </si>
  <si>
    <t>254-002-012</t>
  </si>
  <si>
    <t>PEREZ JULIO CESAR</t>
  </si>
  <si>
    <t>300-0549N/16</t>
  </si>
  <si>
    <t>5YFBURHE4GP455354 / TOYOTA FINANCIA</t>
  </si>
  <si>
    <t>300-0563N/16</t>
  </si>
  <si>
    <t>5TDYK3DC8GS710743 / TOYOTA FINANCIA</t>
  </si>
  <si>
    <t>300-0567N/16</t>
  </si>
  <si>
    <t>2T3DFREVXGW422887 / TOYOTA FINANCIA</t>
  </si>
  <si>
    <t>300-0572N/16</t>
  </si>
  <si>
    <t>300-0576N/16</t>
  </si>
  <si>
    <t>3TMAZ5CN6GM014765 / TOYOTA FINANCIA</t>
  </si>
  <si>
    <t>300-0604N/16</t>
  </si>
  <si>
    <t>5YFBURHE7GP440315 / TOYOTA FINANCIA</t>
  </si>
  <si>
    <t>300-0616N/16</t>
  </si>
  <si>
    <t>300-0624N/16</t>
  </si>
  <si>
    <t>JTDBT9K3XG1447435 / TOYOTA FINANCIA</t>
  </si>
  <si>
    <t>300-0630N/16</t>
  </si>
  <si>
    <t>4T1BF1FK2GU566360 / TOYOTA FINANCIA</t>
  </si>
  <si>
    <t>300-0650N/16</t>
  </si>
  <si>
    <t>5YFBURHE2GP484772 / TOYOTA FINANCIA</t>
  </si>
  <si>
    <t>300-0656N/16</t>
  </si>
  <si>
    <t>JTDBT9K32G1447610 / TOYOTA FINANCIA</t>
  </si>
  <si>
    <t>300-0668N/16</t>
  </si>
  <si>
    <t>3MYDLAYV1GY138503 / TOYOTA FINANCIA</t>
  </si>
  <si>
    <t>300-0671N/16</t>
  </si>
  <si>
    <t>300-0672N/16</t>
  </si>
  <si>
    <t>JTDBT9K39G1449127 / TOYOTA FINANCIA</t>
  </si>
  <si>
    <t>300-0689N/16</t>
  </si>
  <si>
    <t>MHKMF53F0GK005295 / TOYOTA FINANCIA</t>
  </si>
  <si>
    <t>300-0752N/15</t>
  </si>
  <si>
    <t>5YFBURHE6FP336607 / TOYOTA FINANCIA</t>
  </si>
  <si>
    <t>300-0759N/15</t>
  </si>
  <si>
    <t>5YFBURHE5FP336257 / TOYOTA FINANCIA</t>
  </si>
  <si>
    <t>211-C100266</t>
  </si>
  <si>
    <t>225-0044U/16</t>
  </si>
  <si>
    <t>JTDBT9K30CL012566 / LOO MACIAS MART</t>
  </si>
  <si>
    <t>225-0054U/16</t>
  </si>
  <si>
    <t>5TDYK3DC8BS114606 / GARCIA JIMENEZ</t>
  </si>
  <si>
    <t>225-0059N/16</t>
  </si>
  <si>
    <t>4T1BF1FK5GU137021 / TOY MOTORS SA D</t>
  </si>
  <si>
    <t>225-0678N/16</t>
  </si>
  <si>
    <t>5YFBURHE1GP481524 / AUTOMOVILES DIN</t>
  </si>
  <si>
    <t>225-0679N/16</t>
  </si>
  <si>
    <t>JTDBT9K33G1447373 / TOYOMOTORS DE P</t>
  </si>
  <si>
    <t>225-0685N/16</t>
  </si>
  <si>
    <t>5YFBURHE2GP461265 / ALECSA PACHUCA</t>
  </si>
  <si>
    <t>225-0689N/16</t>
  </si>
  <si>
    <t>MHKMF53F0GK005295 / DURANGO AUTOMOT</t>
  </si>
  <si>
    <t>225-0690N/16</t>
  </si>
  <si>
    <t>MHKMF53F2GK005752 / UNITED AUTO DE</t>
  </si>
  <si>
    <t>225-0693N/16</t>
  </si>
  <si>
    <t>VNKKTUD30GA061212 / ZARATE MARTINEZ</t>
  </si>
  <si>
    <t>225-0694N/16</t>
  </si>
  <si>
    <t>VNKKTUD39GA061287 / ALDEN QUERETARO</t>
  </si>
  <si>
    <t>225-0695N/16</t>
  </si>
  <si>
    <t>MHKMF53F9GK005330 / DALTON AUTOMOTO</t>
  </si>
  <si>
    <t>225-0696N/16</t>
  </si>
  <si>
    <t>MHKMF53F9GK005358 / DALTON AUTOMOTR</t>
  </si>
  <si>
    <t>225-0697N/16</t>
  </si>
  <si>
    <t>MHKMF53F2GK005413 / DURANGO AUTOMOT</t>
  </si>
  <si>
    <t>225-0701N/16</t>
  </si>
  <si>
    <t>5TDYKRFH0GS142399 / AUTOMOTORES DE</t>
  </si>
  <si>
    <t>225-0702N/16</t>
  </si>
  <si>
    <t>JTFSX23P7G6168273 / CALIDAD DE TABA</t>
  </si>
  <si>
    <t>225-0703N/16</t>
  </si>
  <si>
    <t>5TDYK3DCXGS717919 / WILLIAMS MULDOO</t>
  </si>
  <si>
    <t>225-0706N/16</t>
  </si>
  <si>
    <t>2T3RFREV2GW431895 / SOTO ROJAS REGI</t>
  </si>
  <si>
    <t>225-0711N/16</t>
  </si>
  <si>
    <t>3MYDLAYV1GY137318 / VILLAGOMEZ NUÑE</t>
  </si>
  <si>
    <t>225-0712N/16</t>
  </si>
  <si>
    <t>2T3DFREV3GW461661 / LIDERAZGO AUTOM</t>
  </si>
  <si>
    <t>225-0713N/16</t>
  </si>
  <si>
    <t>2T3RFREVXGW465096 / TOY MOTORS SA D</t>
  </si>
  <si>
    <t>225-0721N/16</t>
  </si>
  <si>
    <t>MR0EX8DD7G0244995 / COFRADIA JUAREZ</t>
  </si>
  <si>
    <t>225-0735N/16</t>
  </si>
  <si>
    <t>JTDBT9K39G1448169 / TOY MOTORS SA D</t>
  </si>
  <si>
    <t>225-0737N/16</t>
  </si>
  <si>
    <t>JTFPX22PXG0063978 / LIDERAZGO AUTOM</t>
  </si>
  <si>
    <t>225-0738N/16</t>
  </si>
  <si>
    <t>JTDBT9K35G1448945 / DECADA COATZACO</t>
  </si>
  <si>
    <t>225-0739N/16</t>
  </si>
  <si>
    <t>JTDBT9K3XG1448472 / VALOR MOTRIZ S</t>
  </si>
  <si>
    <t>225-0740N/16</t>
  </si>
  <si>
    <t>JTDBT9K35G1449089 / CEVER TOLUCA SA</t>
  </si>
  <si>
    <t>225-0748N/16</t>
  </si>
  <si>
    <t>3MYDLAYV0GY137844 / ZEPEDA GARRIDO</t>
  </si>
  <si>
    <t>225-0764N/16</t>
  </si>
  <si>
    <t>2T3RFREV2GW471541 / SALAZAR CASAS E</t>
  </si>
  <si>
    <t>225-0776N/16</t>
  </si>
  <si>
    <t>JTFPX22P5G0064388 / LIDERAZGO AUTOM</t>
  </si>
  <si>
    <t>225-0777N/16</t>
  </si>
  <si>
    <t>JTDBT9K3XG1449248 / DALTON AUTOMOTR</t>
  </si>
  <si>
    <t>225-0778N/16</t>
  </si>
  <si>
    <t>JTFSX23P6G6169110 / UNITED AUTO ZAC</t>
  </si>
  <si>
    <t>225-0779N/16</t>
  </si>
  <si>
    <t>JTFSX23PXG6169062 / DALTON AUTOMOTR</t>
  </si>
  <si>
    <t>225-0783N/16</t>
  </si>
  <si>
    <t>3MYDLAYV0GY141277 / TOY MOTORS SA D</t>
  </si>
  <si>
    <t>254-002-067</t>
  </si>
  <si>
    <t>ESCAMILLA LOAIZA MONICA</t>
  </si>
  <si>
    <t>254-002-070</t>
  </si>
  <si>
    <t>MONZON MARROQUIN JUAN ARCADIO</t>
  </si>
  <si>
    <t>300-0631N/16</t>
  </si>
  <si>
    <t>4T1BK1FK1GU573067 / TOYOTA FINANCIA</t>
  </si>
  <si>
    <t>300-0693N/16</t>
  </si>
  <si>
    <t>VNKKTUD30GA061212 / TOYOTA FINANCIA</t>
  </si>
  <si>
    <t>300-0710N/16</t>
  </si>
  <si>
    <t>3MYDLAYV3GY139622 / TOYOTA FINANCIA</t>
  </si>
  <si>
    <t>302-D100576</t>
  </si>
  <si>
    <t>MAPFRE TEPEYAC SA</t>
  </si>
  <si>
    <t>302-D100586</t>
  </si>
  <si>
    <t>RECTIFICACIONES VAZCO S.A. DE C.V.</t>
  </si>
  <si>
    <t>211-C107188</t>
  </si>
  <si>
    <t>ZURICH COMPAÑIA DE SEGUROS, S.A.</t>
  </si>
  <si>
    <t>225-0033U/16</t>
  </si>
  <si>
    <t>2T3RF4EVXEW166790 / ARREGUIN GONZAL</t>
  </si>
  <si>
    <t>225-0059U/16</t>
  </si>
  <si>
    <t>MR0EX32G3D0252474 / RUIZ CAZARES RA</t>
  </si>
  <si>
    <t>225-0071U/16</t>
  </si>
  <si>
    <t>WAUAGD4L6BD000945 / DESARROLLOS GGH</t>
  </si>
  <si>
    <t>225-0346N/16</t>
  </si>
  <si>
    <t>5YFBURHE5GP430690 / GRUPO PENINSULA</t>
  </si>
  <si>
    <t>225-0535N/16</t>
  </si>
  <si>
    <t>5YFBURHEXGP437411 / GIL MARTINEZ AN</t>
  </si>
  <si>
    <t>225-0635N/16</t>
  </si>
  <si>
    <t>2T3DFREV6GW423566 / ZAMBRANO ANAYA</t>
  </si>
  <si>
    <t>225-0726N/16</t>
  </si>
  <si>
    <t>MR0EX8CB7G1393112 / PANTOJA ORTEGA</t>
  </si>
  <si>
    <t>225-0741N/16</t>
  </si>
  <si>
    <t>JTDBT9K36G1449022 / MACHINES FOR RE</t>
  </si>
  <si>
    <t>225-0760N/16</t>
  </si>
  <si>
    <t>MHKMF53F7GK006329 / ARVIZU RESENDI</t>
  </si>
  <si>
    <t>225-0784N/16</t>
  </si>
  <si>
    <t>MHKMF53FXGK006132 / AUTOMOTRIZ NIHO</t>
  </si>
  <si>
    <t>225-0785N/16</t>
  </si>
  <si>
    <t>5TDZK3DC5GS732090 / ORTEGA HERNANDE</t>
  </si>
  <si>
    <t>225-0792N/16</t>
  </si>
  <si>
    <t>JTDBT9K32G1449504 / NOVOA ACEVEDO J</t>
  </si>
  <si>
    <t>225-0793N/16</t>
  </si>
  <si>
    <t>2T3ZFREV4GW267257 / BIOTECH DE SALV</t>
  </si>
  <si>
    <t>225-0808N/16</t>
  </si>
  <si>
    <t>MR0EX8CB0G1393324 / CRUZ GARCIA MEL</t>
  </si>
  <si>
    <t>225-0815N/16</t>
  </si>
  <si>
    <t>2T3DFREV9GW478982 / TOYOMOTORS DE I</t>
  </si>
  <si>
    <t>225-0824N/16</t>
  </si>
  <si>
    <t>MR0EX8CB1G1393252 / DALTON AUTOMOTR</t>
  </si>
  <si>
    <t>225-0825N/16</t>
  </si>
  <si>
    <t>MR0EX8DDXG0168592 / GONZALEZ GARCIA</t>
  </si>
  <si>
    <t>225-0826N/16</t>
  </si>
  <si>
    <t>MR0EX8DD5G0168743 / GARCIA JAQUELIN</t>
  </si>
  <si>
    <t>JTFSX23P2G6169556 / TOYOTA FINANCIA</t>
  </si>
  <si>
    <t>225-0835N/16</t>
  </si>
  <si>
    <t>3TMAZ5CNXGM020360 / PEREZ HIJOJOSA</t>
  </si>
  <si>
    <t>225-0842N/16</t>
  </si>
  <si>
    <t>JTFSX23P7G6169486 / GRUPO PENINSULA</t>
  </si>
  <si>
    <t>225-0843N/16</t>
  </si>
  <si>
    <t>JTFSX23P6G6169513 / VALOR FARRERA A</t>
  </si>
  <si>
    <t>225-0844N/16</t>
  </si>
  <si>
    <t>JTFSX23P0G6169927 / OZ AUTOMOTRIZ S</t>
  </si>
  <si>
    <t>225-0851N/16</t>
  </si>
  <si>
    <t>MHKMF53F6GK007178 / ALDEN SATELITE</t>
  </si>
  <si>
    <t>225-0852N/16</t>
  </si>
  <si>
    <t>5TFHY5F19GX554969 / HERNANDEZ VITAL</t>
  </si>
  <si>
    <t>225-0858N/16</t>
  </si>
  <si>
    <t>5YFBURHE0GP508891 / CCD. AUTOSALES</t>
  </si>
  <si>
    <t>225-0859N/16</t>
  </si>
  <si>
    <t>5YFBURHE2GP510741 / CCD. AUTOSALES</t>
  </si>
  <si>
    <t>225-0862N/16</t>
  </si>
  <si>
    <t>3MYDLAYV1GY140770 / CCD. AUTOSALES</t>
  </si>
  <si>
    <t>225-0865N/16</t>
  </si>
  <si>
    <t>2T3DFREV5GW474542 / ANDRADE FERNAND</t>
  </si>
  <si>
    <t>225-0866N/16</t>
  </si>
  <si>
    <t>MR0EX8DD6G0168878 / AUTOMOVILES VAL</t>
  </si>
  <si>
    <t>225-0872N/16</t>
  </si>
  <si>
    <t>JTDBT9K39G1449323 / DALTON AUTOMOT</t>
  </si>
  <si>
    <t>225-0882N/16</t>
  </si>
  <si>
    <t>MR0EX8CB3G1393463 / MEZFER TRADE S.</t>
  </si>
  <si>
    <t>225-0885N/16</t>
  </si>
  <si>
    <t>VNKKTUD30GA060772 / MALDONADO ALVAR</t>
  </si>
  <si>
    <t>225-0886N/16</t>
  </si>
  <si>
    <t>MHKMF53E0GK004610 / UNITED AUTO DE</t>
  </si>
  <si>
    <t>225-0887N/16</t>
  </si>
  <si>
    <t>5TDYK3DCXGS742268 / AUTOMOVILES DIN</t>
  </si>
  <si>
    <t>225-0894N/16</t>
  </si>
  <si>
    <t>3TMAZ5CN5GM022078 / ROMO GARAY MANU</t>
  </si>
  <si>
    <t>225-0895N/16</t>
  </si>
  <si>
    <t>3TMAZ5CN9GM022052 / PEREZ PEREZ MAR</t>
  </si>
  <si>
    <t>225-0923N/16</t>
  </si>
  <si>
    <t>JTDKBRFU9G3522278 / MARQUEZ AVILA M</t>
  </si>
  <si>
    <t>254-002-069</t>
  </si>
  <si>
    <t>HERRERA ALMARAZ BLANCA SOFIA</t>
  </si>
  <si>
    <t>300-0063</t>
  </si>
  <si>
    <t>3N1CN7AD6CL860102/TOYOTA FIN</t>
  </si>
  <si>
    <t>300-0535N/16</t>
  </si>
  <si>
    <t>5YFBURHEXGP437411 / DALTON   A</t>
  </si>
  <si>
    <t>300-0726N/16</t>
  </si>
  <si>
    <t>MR0EX8CB7G1393112 / TOYOTA FINANCIA</t>
  </si>
  <si>
    <t>300-0741N/16</t>
  </si>
  <si>
    <t>JTDBT9K36G1449022 / TOYOTA FINANCIA</t>
  </si>
  <si>
    <t>300-0748N/16</t>
  </si>
  <si>
    <t>3MYDLAYV0GY137844 / TOYOTA FINANCIA</t>
  </si>
  <si>
    <t>300-0758N/16</t>
  </si>
  <si>
    <t>3TMCZ5AN2GM028187 / TOYOTA FINANCIA</t>
  </si>
  <si>
    <t>300-0762N/16</t>
  </si>
  <si>
    <t>JTDBT9K30G1449193 / TOYOTA FINANCIA</t>
  </si>
  <si>
    <t>300-0769N/16</t>
  </si>
  <si>
    <t>5TDYK3DC1GS729960 / TOYOTA FINANCIA</t>
  </si>
  <si>
    <t>300-0775N/16</t>
  </si>
  <si>
    <t>MHKMF53FXGK006485 / TOYOTA FINANCIA</t>
  </si>
  <si>
    <t>300-0828N/16</t>
  </si>
  <si>
    <t>MR0EX8CBXG1392388 / TOYOTA FINANCIA</t>
  </si>
  <si>
    <t>300-0829N/16</t>
  </si>
  <si>
    <t>5TDKK3DC3GS737175 / TOYOTA FINANCIA</t>
  </si>
  <si>
    <t>300-0831N/16</t>
  </si>
  <si>
    <t>300-0835N/16</t>
  </si>
  <si>
    <t>3TMAZ5CNXGM020360 / TOYOTA FINANCIA</t>
  </si>
  <si>
    <t>300-0836N/16</t>
  </si>
  <si>
    <t>3TMAZ5CNXGM020956 / TOYOTA FINANCIA</t>
  </si>
  <si>
    <t>300-0837N/16</t>
  </si>
  <si>
    <t>JTFSX23P9G6169733 / TOYOTA FINANCIA</t>
  </si>
  <si>
    <t>300-0852N/16</t>
  </si>
  <si>
    <t>5TFHY5F19GX554969 / TOYOTA FINANCIA</t>
  </si>
  <si>
    <t>300-0869N/16</t>
  </si>
  <si>
    <t>5TDYK3DC0GS736611 / AUTOMOVILE</t>
  </si>
  <si>
    <t>300-0881N/16</t>
  </si>
  <si>
    <t>2T3ZFREV7GW275823 / TOYOTA FINANCIA</t>
  </si>
  <si>
    <t>300-0887N/16</t>
  </si>
  <si>
    <t>5TDYK3DCXGS742268 / TOYOTA FINANCIA</t>
  </si>
  <si>
    <t>302-D101048</t>
  </si>
  <si>
    <t>BALBUENA SALAZAR PATRICIA</t>
  </si>
  <si>
    <t>325-007</t>
  </si>
  <si>
    <t>IMPUESTO CEDULAR HONORARIOS</t>
  </si>
  <si>
    <t>703-047</t>
  </si>
  <si>
    <t>IMPUESTOS Y DERECHOS</t>
  </si>
  <si>
    <t>225-0074U/16</t>
  </si>
  <si>
    <t>2T3WF4DV9AW017673 / RIVERA ENRIQUE</t>
  </si>
  <si>
    <t>225-0095U/16</t>
  </si>
  <si>
    <t>3G1J85DC1FS646205 / MERCADO VALENZU</t>
  </si>
  <si>
    <t>225-0470N/16</t>
  </si>
  <si>
    <t>MR0EX8DD8G0167098 / RAMOS VAZQUEZ D</t>
  </si>
  <si>
    <t>225-0780N/16</t>
  </si>
  <si>
    <t>5YFBURHE8GP478278 / FLORES RECIO MA</t>
  </si>
  <si>
    <t>225-0839N/16</t>
  </si>
  <si>
    <t>2T3DFREVXGW484516 / COMERCIALIZADOR</t>
  </si>
  <si>
    <t>225-0889N/16</t>
  </si>
  <si>
    <t>JTDBT9K30G1449937 / RODAS FAVIEL DI</t>
  </si>
  <si>
    <t>225-0893N/16</t>
  </si>
  <si>
    <t>3TMCZ5AN6GM027267 / LIDERAZGO AUTOM</t>
  </si>
  <si>
    <t>225-0900N/16</t>
  </si>
  <si>
    <t>5YFBU8HE6GP515452 / AUTOMOVILES VAL</t>
  </si>
  <si>
    <t>225-0904N/16</t>
  </si>
  <si>
    <t>5YFBURHE4GP512877 / PREMIER DE ORIE</t>
  </si>
  <si>
    <t>225-0910N/16</t>
  </si>
  <si>
    <t>2T3RFREV7GW491235 / CHAURAND GONZAL</t>
  </si>
  <si>
    <t>225-0917N/16</t>
  </si>
  <si>
    <t>5YFBURHE4GP519330 / CEVER TOLUCA SA</t>
  </si>
  <si>
    <t>JTFSX23P9G6170543 / TOYOTA FINANCIA</t>
  </si>
  <si>
    <t>225-0921N/16</t>
  </si>
  <si>
    <t>4T1BF1FKXGU256652 / TOYOMOTORS S.A.</t>
  </si>
  <si>
    <t>225-0925N/16</t>
  </si>
  <si>
    <t>MR0EX8CB8G1393538 / TIRADO MARTINEZ</t>
  </si>
  <si>
    <t>225-0936N/16</t>
  </si>
  <si>
    <t>JTFPX22P3G0065135 / ALDEN SATELITE</t>
  </si>
  <si>
    <t>225-0937N/16</t>
  </si>
  <si>
    <t>JTFSX23P8G6170582 / MEGAMOTORS NIPP</t>
  </si>
  <si>
    <t>225-0943N/16</t>
  </si>
  <si>
    <t>JTFPX22P7G0065137 / GRUPO PENINSULA</t>
  </si>
  <si>
    <t>225-0945N/16</t>
  </si>
  <si>
    <t>JTFSX23P6G6170547 / ALECSA PACHUCA</t>
  </si>
  <si>
    <t>225-0946N/16</t>
  </si>
  <si>
    <t>JTFSX23P4G6170692 / DURAN AGUACALIE</t>
  </si>
  <si>
    <t>225-0951N/16</t>
  </si>
  <si>
    <t>MR0EX8DD6G0169125 / DELGADO CABALLE</t>
  </si>
  <si>
    <t>225-0961N/16</t>
  </si>
  <si>
    <t>JTFSX23P9G6170719 / LUNA VILLEGAS G</t>
  </si>
  <si>
    <t>225-0962N/16</t>
  </si>
  <si>
    <t>MHKMF53E2GK005001 / AUTOMOVILES DIN</t>
  </si>
  <si>
    <t>225-0971N/16</t>
  </si>
  <si>
    <t>JTDBT9K36G1450896 / LIDERAZGO AUTOM</t>
  </si>
  <si>
    <t>225-0973N/16</t>
  </si>
  <si>
    <t>MR0EX8CBXG1393637 / GLOBAL CONTAINE</t>
  </si>
  <si>
    <t>225-0974N/16</t>
  </si>
  <si>
    <t>2T3RFREVXGW483646 / CEVER TOLUCA SA</t>
  </si>
  <si>
    <t>225-0976N/16</t>
  </si>
  <si>
    <t>2T3RFREV8GW454579 / GARCIA FLORES G</t>
  </si>
  <si>
    <t>225-0978N/16</t>
  </si>
  <si>
    <t>MR0EX8DD3G0245383 / TOYOTA FINANCIA</t>
  </si>
  <si>
    <t>225-0979N/16</t>
  </si>
  <si>
    <t>MHKMF53F5GK008001 / DECADA AUTOMOTR</t>
  </si>
  <si>
    <t>225-0981N/16</t>
  </si>
  <si>
    <t>MHKMF53FXGK007992 / UNITED AUTO DE</t>
  </si>
  <si>
    <t>225-0982N/16</t>
  </si>
  <si>
    <t>MHKMF53F8GK008137 / UNITED AUTO DE</t>
  </si>
  <si>
    <t>225-0990N/16</t>
  </si>
  <si>
    <t>2T3RFREV1GW472468 / NAVARRO HERNAND</t>
  </si>
  <si>
    <t>INVENTARIO REFACCIONES OB</t>
  </si>
  <si>
    <t>243-001</t>
  </si>
  <si>
    <t>INVENTARIO OBSOLETO</t>
  </si>
  <si>
    <t>300-0095U/16</t>
  </si>
  <si>
    <t>3G1J85DC1FS646205 / TOYOTA FINANCIA</t>
  </si>
  <si>
    <t>300-0890N/16</t>
  </si>
  <si>
    <t>JTFSX23P0G6169698 / DALTON AUT</t>
  </si>
  <si>
    <t>300-0894N/16</t>
  </si>
  <si>
    <t>3TMAZ5CN5GM022078 / TOYOTA FINANCIA</t>
  </si>
  <si>
    <t>300-0895N/16</t>
  </si>
  <si>
    <t>3TMAZ5CN9GM022052 / TOYOTA FINANCIA</t>
  </si>
  <si>
    <t>300-0896N/16</t>
  </si>
  <si>
    <t>5TDYK3DC8GS742821 / DALTON  AU</t>
  </si>
  <si>
    <t>300-0900N/16</t>
  </si>
  <si>
    <t>5YFBU8HE6GP515452 / TOYOTA FINANCIA</t>
  </si>
  <si>
    <t>300-0920N/16</t>
  </si>
  <si>
    <t>300-0936N/16</t>
  </si>
  <si>
    <t>JTFPX22P3G0065135 / TOYOTA FINANCIA</t>
  </si>
  <si>
    <t>300-0974N/16</t>
  </si>
  <si>
    <t>2T3RFREVXGW483646 / CCD. AUTO</t>
  </si>
  <si>
    <t>302-D101911</t>
  </si>
  <si>
    <t>ALVARADO BELTRAN PATRICIA</t>
  </si>
  <si>
    <t>DESCUENTOS S/VENTAS DE F&amp;I</t>
  </si>
  <si>
    <t>404-001</t>
  </si>
  <si>
    <t>DESCUENTOS S/VENTA DE F&amp;I</t>
  </si>
  <si>
    <t>225-0004N/17</t>
  </si>
  <si>
    <t>MR2B29F34H1002275 / SANCHEZ MARTIN</t>
  </si>
  <si>
    <t>225-0010N/17</t>
  </si>
  <si>
    <t>MR2B29F38H1007530 / LULE ROSAS MONS</t>
  </si>
  <si>
    <t>225-0011N/17</t>
  </si>
  <si>
    <t>MR2B29F32H1005188 / FAME PERISUR, S</t>
  </si>
  <si>
    <t>225-0014N/17</t>
  </si>
  <si>
    <t>JTFSX23P3H6171186 / DE SANTIAGO VEL</t>
  </si>
  <si>
    <t>225-0018N/17</t>
  </si>
  <si>
    <t>MR2B29F3XH1004645 / OZ-AUTOMOTRIZ S</t>
  </si>
  <si>
    <t>225-0101U/16</t>
  </si>
  <si>
    <t>5TDYK3DC7BS078181 / RODRIGUEZ CEDIL</t>
  </si>
  <si>
    <t>225-0105U/16</t>
  </si>
  <si>
    <t>KL8PM5E58EK582969 / GONZALEZ VENEGA</t>
  </si>
  <si>
    <t>225-0112U/16</t>
  </si>
  <si>
    <t>MR0EX32G7D0004776 / GONZALEZ LOPEZ</t>
  </si>
  <si>
    <t>225-0873N/16</t>
  </si>
  <si>
    <t>JTDBT9K35G1450775 / GUTIERREZ VIDRI</t>
  </si>
  <si>
    <t>225-0888N/16</t>
  </si>
  <si>
    <t>JTDBT9K39G1447796 / LIDERAZGO AUTOM</t>
  </si>
  <si>
    <t>225-0907N/16</t>
  </si>
  <si>
    <t>MR0EX8DD1G0168903 / RODRIGUEZ RODRI</t>
  </si>
  <si>
    <t>225-0915N/16</t>
  </si>
  <si>
    <t>5TDYK3DC3GS743939 / TOYOCOAPA S DE</t>
  </si>
  <si>
    <t>225-0931N/16</t>
  </si>
  <si>
    <t>2T3DFREV4GW495575 / TOYOMOTORS S.A.</t>
  </si>
  <si>
    <t>225-0954N/16</t>
  </si>
  <si>
    <t>5TDKY5G14GS064787 / TOYOMOTORS DE P</t>
  </si>
  <si>
    <t>225-0966N/16</t>
  </si>
  <si>
    <t>JTDKBRFU7G3017212 / DAMIAN DELGADIL</t>
  </si>
  <si>
    <t>225-0989N/16</t>
  </si>
  <si>
    <t>JTFPX22P5G0065122 / GRUPO PENINSULA</t>
  </si>
  <si>
    <t>225-1001N/16</t>
  </si>
  <si>
    <t>MR0EX8DD4G0169317 / GALLEGOS GUTIER</t>
  </si>
  <si>
    <t>225-1005N/16</t>
  </si>
  <si>
    <t>5TDKKRFH9GS160390 / DURANGO AUTOMOT</t>
  </si>
  <si>
    <t>225-1007N/16</t>
  </si>
  <si>
    <t>5TDYKRFH4GS160324 / DALTON AUTOMOTO</t>
  </si>
  <si>
    <t>225-1008N/16</t>
  </si>
  <si>
    <t>3TMCZ5AN4GM040549 / MUÑOZ ZAVALA JO</t>
  </si>
  <si>
    <t>225-1009N/16</t>
  </si>
  <si>
    <t>JTFSX23P2G6170416 / PREMIER DE ORIE</t>
  </si>
  <si>
    <t>225-1011N/16</t>
  </si>
  <si>
    <t>5YFBURHE4GP474695 / TOYOTA FINANCIA</t>
  </si>
  <si>
    <t>225-1018N/16</t>
  </si>
  <si>
    <t>5YFBURHE2GP529998 / TOYOMOTORS S.A.</t>
  </si>
  <si>
    <t>225-1021N/16</t>
  </si>
  <si>
    <t>2T3DFREV9GW498357 / LIDERAZGO AUTOM</t>
  </si>
  <si>
    <t>225-1024N/16</t>
  </si>
  <si>
    <t>2T3ZFREV8GW290461 / CEVER TOLUCA SA</t>
  </si>
  <si>
    <t>225-1025N/16</t>
  </si>
  <si>
    <t>5TDYK3DC2GS754656 / FAME PERISUR, S</t>
  </si>
  <si>
    <t>225-1030N/16</t>
  </si>
  <si>
    <t>MR0EX8DD7G0245869 / AUTOMOVILES VAL</t>
  </si>
  <si>
    <t>225-1032N/16</t>
  </si>
  <si>
    <t>5YFBURHE3GP531906 / UNITED AUTO DE</t>
  </si>
  <si>
    <t>225-1033N/16</t>
  </si>
  <si>
    <t>JTFPX22P0G0065920 / SAMURAI MOTORS,</t>
  </si>
  <si>
    <t>225-1038N/15</t>
  </si>
  <si>
    <t>5TDZK3DCXFS661225 / ALVAREZ SANCHEZ</t>
  </si>
  <si>
    <t>225-1039N/16</t>
  </si>
  <si>
    <t>MHKMF53E4GK005291 / AUTOMOVILES VAL</t>
  </si>
  <si>
    <t>225-1046N/16</t>
  </si>
  <si>
    <t>5YFBURHE8GP535837 / CCD. AUTOSALES</t>
  </si>
  <si>
    <t>225-1047N/16</t>
  </si>
  <si>
    <t>MR0EX8DD7G0169179 / SAMURAI MOTORS</t>
  </si>
  <si>
    <t>225-1053N/16</t>
  </si>
  <si>
    <t>3MYDLAYV8GY145903 / MEGAMOTORS NIPP</t>
  </si>
  <si>
    <t>225-1057N/16</t>
  </si>
  <si>
    <t>JTDKBRFU0G3527207 / OZ AUTOMOTRIZ S</t>
  </si>
  <si>
    <t>225-1068N/16</t>
  </si>
  <si>
    <t>MHKMF53F2GK008537 / UNITED AUTO DE</t>
  </si>
  <si>
    <t>225-1071N/16</t>
  </si>
  <si>
    <t>5TDKKRFH0GS164120 / MONTAÑEZ VERDUZ</t>
  </si>
  <si>
    <t>225-1075N/16</t>
  </si>
  <si>
    <t>MHKMF53F6GK008749 / LIDERAZGO AUTOM</t>
  </si>
  <si>
    <t>225-1090N/16</t>
  </si>
  <si>
    <t>JTDKBRFUXG3528378 / AUTOMOVILES DIN</t>
  </si>
  <si>
    <t>254-002-027</t>
  </si>
  <si>
    <t>TIERRABLANCA SANCHEZ VICTOR HU</t>
  </si>
  <si>
    <t>254-002-062</t>
  </si>
  <si>
    <t>GUERRA AGUILAR ALEJANDRO</t>
  </si>
  <si>
    <t>254-002-064</t>
  </si>
  <si>
    <t>GUILLEN AYALA JUAN CARLOS</t>
  </si>
  <si>
    <t>254-006-012</t>
  </si>
  <si>
    <t>CADIF MEXICO SEGUROS DE VISA</t>
  </si>
  <si>
    <t>300-0009N/17</t>
  </si>
  <si>
    <t>MR2B29F36H1007333 / TOYOTA FINANCI</t>
  </si>
  <si>
    <t>300-0063U/16</t>
  </si>
  <si>
    <t>3N1C7AD6CL860102/TOYOTA FINANC</t>
  </si>
  <si>
    <t>300-0112U/16</t>
  </si>
  <si>
    <t>MR0EX32G7D0004776 / TOYOTA FINANCIA</t>
  </si>
  <si>
    <t>300-0204N/16</t>
  </si>
  <si>
    <t>MHKMF53E4GK000866 / TOYOTA FINANCIA</t>
  </si>
  <si>
    <t>300-0343N/16</t>
  </si>
  <si>
    <t>MHKMF53E8GK001423 / TOYOTA FINANCIA</t>
  </si>
  <si>
    <t>300-0448N/16</t>
  </si>
  <si>
    <t>2T3RFREV6GW417501 / DURANGO  A</t>
  </si>
  <si>
    <t>300-0605N/16</t>
  </si>
  <si>
    <t>MR0EX8CB1G1392084 / TOYOTA FINANCIA</t>
  </si>
  <si>
    <t>300-0615N/16</t>
  </si>
  <si>
    <t>3TMAZ5CN0GM016107 / TOYOTA FINANCI</t>
  </si>
  <si>
    <t>300-0619N/16</t>
  </si>
  <si>
    <t>MR0EX8DD3G0168014 / TOYOTA FINANCIA</t>
  </si>
  <si>
    <t>300-0724N/16</t>
  </si>
  <si>
    <t>2T3JFREV5GW467092 / TOYOTA FINANCIA</t>
  </si>
  <si>
    <t>300-0768N/16</t>
  </si>
  <si>
    <t>JTFSX23P4G6169543 / TOYOTA FINANCIA</t>
  </si>
  <si>
    <t>300-0867N/16</t>
  </si>
  <si>
    <t>3TMAZ5CN3GM021723 / TOYOTA FINANCIA</t>
  </si>
  <si>
    <t>300-0875N/16</t>
  </si>
  <si>
    <t>2T3DFREV0GW488820 / TOY  MOTOR</t>
  </si>
  <si>
    <t>300-0975N/16</t>
  </si>
  <si>
    <t>5YFBURHE6GP516641 / UNITED AUT</t>
  </si>
  <si>
    <t>300-0993N/16</t>
  </si>
  <si>
    <t>2T3RFREV4GW502854 / TOYOTA FINANCIA</t>
  </si>
  <si>
    <t>300-0998N/16</t>
  </si>
  <si>
    <t>5TDYK3DC1GS755684 / TOYOTA FINANCIA</t>
  </si>
  <si>
    <t>300-1009N/16</t>
  </si>
  <si>
    <t>JTFSX23P2G6170416 / DALTON AUT</t>
  </si>
  <si>
    <t>300-1011N/16</t>
  </si>
  <si>
    <t>300-1015N/16</t>
  </si>
  <si>
    <t>5YFBURHE6GP536601 / AUTOMOVILE</t>
  </si>
  <si>
    <t>300-1033N/16</t>
  </si>
  <si>
    <t>JTFPX22P0G0065920 / TOYOTA FINANCIA</t>
  </si>
  <si>
    <t>300-1038N/16</t>
  </si>
  <si>
    <t>MR0EX8DD7G0169263 / TOYOTA FINANCIA</t>
  </si>
  <si>
    <t>302-D101041</t>
  </si>
  <si>
    <t>QUINTANAR LUCIO FERNANDO</t>
  </si>
  <si>
    <t>302-D101884</t>
  </si>
  <si>
    <t>INGENIERIA FISCAL LABORAL SC</t>
  </si>
  <si>
    <t>304-0013N/17</t>
  </si>
  <si>
    <t>MR2B29F36H1007753 / SAMURAI MOTORS</t>
  </si>
  <si>
    <t>304-0398N/16</t>
  </si>
  <si>
    <t>JTDBT9K35G1443812 / GRUPO PENNINSUL</t>
  </si>
  <si>
    <t>304-0434N/16</t>
  </si>
  <si>
    <t>MR0EX8CB4G1392421 / AUTOMOTORES DE</t>
  </si>
  <si>
    <t>304-0453N/16</t>
  </si>
  <si>
    <t>3MYDLAYV4GY130427 / CCD. AUTOSALES</t>
  </si>
  <si>
    <t>304-0476N/16</t>
  </si>
  <si>
    <t>4T1BF1FK2GU169814 / ALDEN SATELITE</t>
  </si>
  <si>
    <t>304-0479N/16</t>
  </si>
  <si>
    <t>5YFBURHE4GP447142 / DALTON AUTOMOTR</t>
  </si>
  <si>
    <t>304-0531N/16</t>
  </si>
  <si>
    <t>5YFBURHE7GP437592 / OZ  AUTOMOTRIZ</t>
  </si>
  <si>
    <t>304-0572N/16</t>
  </si>
  <si>
    <t>MR0EX8CB7G1391750 / ALDEN SATELITE</t>
  </si>
  <si>
    <t>304-0573N/16</t>
  </si>
  <si>
    <t>2T3RFREV9GW449567 / OZ  AUTOMOTRIZ</t>
  </si>
  <si>
    <t>304-0625N/16</t>
  </si>
  <si>
    <t>2T3JFREV1GW449057 / DURANGO  AUTOMO</t>
  </si>
  <si>
    <t>304-0632N/16</t>
  </si>
  <si>
    <t>4T1BF1FK6GU176264 / PENNINSULA  MOT</t>
  </si>
  <si>
    <t>304-0705N/16</t>
  </si>
  <si>
    <t>2T3RFREV5GW466592 / CEVER TOLUCA  S</t>
  </si>
  <si>
    <t>304-0733N/16</t>
  </si>
  <si>
    <t>5TDZKRFH7GS142954 / DALTON AUTOMOTR</t>
  </si>
  <si>
    <t>304-0787N/16</t>
  </si>
  <si>
    <t>5YFBURHEXGP473924 / DALTON AUTOMOTR</t>
  </si>
  <si>
    <t>304-0857N/16</t>
  </si>
  <si>
    <t>MHKMF53F3GK006182 / OZ  AUTOMOTRIZ</t>
  </si>
  <si>
    <t>304-0870N/16</t>
  </si>
  <si>
    <t>5TDYK3DC0GS734244 / DECADA VERACRUZ</t>
  </si>
  <si>
    <t>304-0914N/16</t>
  </si>
  <si>
    <t>MHKMF53E8GK004709 / DECADA  AUTOMOT</t>
  </si>
  <si>
    <t>304-0969N/16</t>
  </si>
  <si>
    <t>5YFBURHE9GP448156 / VALOR MOTRIZ S</t>
  </si>
  <si>
    <t>304-0972N/16</t>
  </si>
  <si>
    <t>MHKMF53F5GK007544 / LIDERAZGO AUTOM</t>
  </si>
  <si>
    <t>304-0976N/16</t>
  </si>
  <si>
    <t>2T3RFREV8GW454579 / TOYOCOAPA S  DE</t>
  </si>
  <si>
    <t>304-1003N/16</t>
  </si>
  <si>
    <t>5TDYK3DC9GS753231 / VALOR MOTRIZ S</t>
  </si>
  <si>
    <t>304-1004N/16</t>
  </si>
  <si>
    <t>JTFSX23P7G6170850 / TOYOMOTORS DE P</t>
  </si>
  <si>
    <t>304-1011N/16</t>
  </si>
  <si>
    <t>5YFBURHE4GP474695 / MEGAMOTORS NIPP</t>
  </si>
  <si>
    <t>304-1014N/16</t>
  </si>
  <si>
    <t>JTDBT9K38G1449457 / MEGAMOTORS NIPP</t>
  </si>
  <si>
    <t>304-1016N/16</t>
  </si>
  <si>
    <t>5YFBURHE5GP520194 / DALTON  AUTOMOT</t>
  </si>
  <si>
    <t>304-1041N/16</t>
  </si>
  <si>
    <t>2T3RFREV3GW506863 / FAME PERISUR S</t>
  </si>
  <si>
    <t xml:space="preserve">CUENTA </t>
  </si>
  <si>
    <t>VIN/CLIENTE</t>
  </si>
  <si>
    <t>MONTO</t>
  </si>
  <si>
    <t>225-0019N/17</t>
  </si>
  <si>
    <t>MR2B29F39H1003115 / VALOR MOTRIZ S</t>
  </si>
  <si>
    <t>225-0020N/17</t>
  </si>
  <si>
    <t>MR2B29F33H1004499 / JIMENEZ OCHOA X</t>
  </si>
  <si>
    <t>225-0021N/17</t>
  </si>
  <si>
    <t>MR2B29F38H1005888 / PEREZ ROJAS ROM</t>
  </si>
  <si>
    <t>225-0024N/17</t>
  </si>
  <si>
    <t>4T1BF1FK2HU617759 / OZ AUTOMOTRIZ S</t>
  </si>
  <si>
    <t>225-0025N/17</t>
  </si>
  <si>
    <t>4T1BF1FK2HU620855 / TOYOMOTORS DE P</t>
  </si>
  <si>
    <t>225-0031N/17</t>
  </si>
  <si>
    <t>4T1BF1FKXHU276062 / AUTOMOVILES VAL</t>
  </si>
  <si>
    <t>225-0034N/17</t>
  </si>
  <si>
    <t>MR2B29F30H1001754 / RODRIGUEZ DE LA</t>
  </si>
  <si>
    <t>225-0037N/17</t>
  </si>
  <si>
    <t>4T1BK1FK4HU578040 / LIDERAZGO AUTOM</t>
  </si>
  <si>
    <t>225-0041N/17</t>
  </si>
  <si>
    <t>JTFPX22P4H0067283 / GRUPO PENINSULA</t>
  </si>
  <si>
    <t>225-0043N/17</t>
  </si>
  <si>
    <t>MR2B29F37H1009608 / OZ-AUTOMOTRIZ S</t>
  </si>
  <si>
    <t>225-0051N/17</t>
  </si>
  <si>
    <t>JTFSX23P0H6172215 / MARTINEZ MENDOZ</t>
  </si>
  <si>
    <t>225-0081U/16</t>
  </si>
  <si>
    <t>3GNAL7EKXCS527966 / MURILLO ESTRADA</t>
  </si>
  <si>
    <t>225-0123U/16</t>
  </si>
  <si>
    <t>3G1TB5AF5EL127918 / LAGOS CASTRO MA</t>
  </si>
  <si>
    <t>225-0125U/16</t>
  </si>
  <si>
    <t>2T3WF4EV1DW045552 / SAINZ MUñOZ GER</t>
  </si>
  <si>
    <t>225-0131U/16</t>
  </si>
  <si>
    <t>3G1TA5AF0EL211048 / TORRECILLAS VIC</t>
  </si>
  <si>
    <t>225-0133U/16</t>
  </si>
  <si>
    <t>MHKMC13F2FK017349 / MARTINEZ GOMEZ</t>
  </si>
  <si>
    <t>225-0153N/16</t>
  </si>
  <si>
    <t>3TMAZ5CN3GM005926 / FLORES ROMERO F</t>
  </si>
  <si>
    <t>225-0405N/14</t>
  </si>
  <si>
    <t>3TMJU4GN7EM165940 / DEL RIO MORENO</t>
  </si>
  <si>
    <t>225-0479N/16</t>
  </si>
  <si>
    <t>5YFBURHE4GP447142 / DORANTES ROJAS</t>
  </si>
  <si>
    <t>225-0682N/16</t>
  </si>
  <si>
    <t>MHKMF53E9GK003066 / VATREXX SA DE C</t>
  </si>
  <si>
    <t>225-0927N/16</t>
  </si>
  <si>
    <t>3MYDLAYV2GY144519 / OZ-AUTOMOTRIZ S</t>
  </si>
  <si>
    <t>225-0938N/16</t>
  </si>
  <si>
    <t>3MYDLAYV8GY143813 / DIAZ BECERRIL L</t>
  </si>
  <si>
    <t>225-0950N/16</t>
  </si>
  <si>
    <t>MR0EX8DD7G0169151 / PRODUCTORES GOM</t>
  </si>
  <si>
    <t>4T1BF1FK0GU612929 / TOYOTA FINANCIA</t>
  </si>
  <si>
    <t>225-1020N/16</t>
  </si>
  <si>
    <t>2T3ZFREV8GW288869 / REYES HERNANDEZ</t>
  </si>
  <si>
    <t>225-1022N/16</t>
  </si>
  <si>
    <t>5TDKY5G12GS064965 / TOYOMOTORS DE P</t>
  </si>
  <si>
    <t>2T3RFREV6GW506663 / TOYOTA FINANCIA</t>
  </si>
  <si>
    <t>225-1026N/16</t>
  </si>
  <si>
    <t>5TDYK3DC8GS755102 / ALDEN QUERETARO</t>
  </si>
  <si>
    <t>225-1036N/16</t>
  </si>
  <si>
    <t>2T3RFREV9GW428959 / BALDERAS SANCHE</t>
  </si>
  <si>
    <t>225-1044N/15</t>
  </si>
  <si>
    <t>JTFSX23P0F6164743 / TRANSPORTES ALM</t>
  </si>
  <si>
    <t>225-1052N/16</t>
  </si>
  <si>
    <t>3MYDLAYV8GY145481 / LIDERAZGO AUTOM</t>
  </si>
  <si>
    <t>225-1066N/16</t>
  </si>
  <si>
    <t>2T3RFREV5GW503320 / BORUNDA REYES S</t>
  </si>
  <si>
    <t>225-1081N/16</t>
  </si>
  <si>
    <t>5TDYK3DC2GS757363 / DALTON AUTOMOTR</t>
  </si>
  <si>
    <t>225-1091N/16</t>
  </si>
  <si>
    <t>5TDKKRFH1GS159752 / CEVALLOS MOLINA</t>
  </si>
  <si>
    <t>225-1095N/16</t>
  </si>
  <si>
    <t>JTDKBRFU1G3528480 / TOYOTA FINANCI</t>
  </si>
  <si>
    <t>225-1102N/16</t>
  </si>
  <si>
    <t>5TFHY5F13GX557415 / LIDERAZGO AUTOM</t>
  </si>
  <si>
    <t>225-1103N/16</t>
  </si>
  <si>
    <t>5TDKKRFH1GS161002 / AUTOMOVILES VAL</t>
  </si>
  <si>
    <t>225-1107N/16</t>
  </si>
  <si>
    <t>JTDBT9K32G1451026 / DOMINGUEZ MARIN</t>
  </si>
  <si>
    <t>225-1110N/16</t>
  </si>
  <si>
    <t>MR0EX8DDXG0246045 / CORPRISE SA DE</t>
  </si>
  <si>
    <t>225-1113N/16</t>
  </si>
  <si>
    <t>MR0EX8DD0G0169539 / HERRERA MARTINE</t>
  </si>
  <si>
    <t>225-1115N/16</t>
  </si>
  <si>
    <t>2T3JFREV3GW517875 / MORENO CANSECO</t>
  </si>
  <si>
    <t>225-1119N/16</t>
  </si>
  <si>
    <t>2T3JFREV0GW518921 / TOYOMOTORS DE P</t>
  </si>
  <si>
    <t>225-1120N/16</t>
  </si>
  <si>
    <t>2T3RFREV7GW511175 / CUEVAS GONZALEZ</t>
  </si>
  <si>
    <t>225-1123N/16</t>
  </si>
  <si>
    <t>MHKMF53F1GK009081 / TOVAR HERNANDEZ</t>
  </si>
  <si>
    <t>JTDBT9K39G1447796 / TOYOTA FINANCI</t>
  </si>
  <si>
    <t>225-1130N/16</t>
  </si>
  <si>
    <t>MHKMF53F1GK009176 / LEON TRUJILLO A</t>
  </si>
  <si>
    <t>225-1131N/16</t>
  </si>
  <si>
    <t>5YFBURHEXGP549576 / MEGAMOTORS NIPP</t>
  </si>
  <si>
    <t>225-1138N/16</t>
  </si>
  <si>
    <t>5YFBURHE1GP539325 / HERNANDEZ CORTE</t>
  </si>
  <si>
    <t>225-1139N/16</t>
  </si>
  <si>
    <t>2T3RFREV1GW508983 / VALOR MOTRIZ S</t>
  </si>
  <si>
    <t>225-1140N/16</t>
  </si>
  <si>
    <t>5TDYKRFH2GS166316 / GONZALEZ SANCHE</t>
  </si>
  <si>
    <t>225-1141N/16</t>
  </si>
  <si>
    <t>2T3RFREV1GW519921 / CCD. AUTOSALES</t>
  </si>
  <si>
    <t>225-1142N/16</t>
  </si>
  <si>
    <t>2T3ZFREVXGW297993 / AUTOMOTRIZ TOY</t>
  </si>
  <si>
    <t>225-1147N/16</t>
  </si>
  <si>
    <t>MR0EX8DD1G0169761 / MONDRAGON RUIZ</t>
  </si>
  <si>
    <t>225-1151N/16</t>
  </si>
  <si>
    <t>MHKMF53F6GK009352 / AUTOMOVILES VA</t>
  </si>
  <si>
    <t>225-1154N/16</t>
  </si>
  <si>
    <t>MR0EX8DD2G0169803 / CCD. AUTOSALES</t>
  </si>
  <si>
    <t>225-1155N/16</t>
  </si>
  <si>
    <t>2T3ZFREV4GW291381 / TINOCO RAMIREZ</t>
  </si>
  <si>
    <t>225-1161N/16</t>
  </si>
  <si>
    <t>VNKKTUD32GA056836 / ALVARADO BELTRA</t>
  </si>
  <si>
    <t>225-1164N/16</t>
  </si>
  <si>
    <t>5YFBURHE3GP551251 / AGUILLON TIERRA</t>
  </si>
  <si>
    <t>225-1167N/16</t>
  </si>
  <si>
    <t>MR0EX8CB2G1393793 / AUTOMOVILES VA</t>
  </si>
  <si>
    <t>225-1168N/16</t>
  </si>
  <si>
    <t>2T3RFREV8GW518992 / ALDEN QUERETARO</t>
  </si>
  <si>
    <t>225-1172N/16</t>
  </si>
  <si>
    <t>VNKKTUD32GA070557 / LIDERAZGO AUTOM</t>
  </si>
  <si>
    <t>225-1176N/16</t>
  </si>
  <si>
    <t>MHKMF53E0GK005336 / LOPEZ MEDINA FR</t>
  </si>
  <si>
    <t>225-1178N/16</t>
  </si>
  <si>
    <t>5YFBURHE1GP557310 / MEGAMOTORS NIPP</t>
  </si>
  <si>
    <t>225-1179N/16</t>
  </si>
  <si>
    <t>JTDKBRFU2G3532263 / TOY MOTORS SA D</t>
  </si>
  <si>
    <t>225-1180N/16</t>
  </si>
  <si>
    <t>5YFBURHE4GP560654 / MENDOZA GASCA N</t>
  </si>
  <si>
    <t>225-1182N/16</t>
  </si>
  <si>
    <t>VNKKTUD39GA070717 / LIDERAZGO AUTOM</t>
  </si>
  <si>
    <t>225-1183N/16</t>
  </si>
  <si>
    <t>VNKKTUD34GA071080 / OZ-AUTOMOTRIZ S</t>
  </si>
  <si>
    <t>225-1186N/16</t>
  </si>
  <si>
    <t>5YFBURHE4GP557401 / TOYOCOAPA S DE</t>
  </si>
  <si>
    <t>255-009</t>
  </si>
  <si>
    <t>AUTOS CHAMPS</t>
  </si>
  <si>
    <t>300-0012N/17</t>
  </si>
  <si>
    <t>MR2B29F39H1003924 / TOYOTA FINANCI</t>
  </si>
  <si>
    <t>300-0014N/17</t>
  </si>
  <si>
    <t>JTFSX23P3H6171186 / TOYOTA FINANCIA</t>
  </si>
  <si>
    <t>300-0027N/17</t>
  </si>
  <si>
    <t>JTFSX23P3H6171477 / TOYOTA FINANCIA</t>
  </si>
  <si>
    <t>300-0033N/17</t>
  </si>
  <si>
    <t>JTFSX23P5H6171349 / TOYOTA FINANCIA</t>
  </si>
  <si>
    <t>300-0426N/16</t>
  </si>
  <si>
    <t>JTDBT9K37G1446565 / CCD. AUTOS</t>
  </si>
  <si>
    <t>300-0865N/16</t>
  </si>
  <si>
    <t>2T3DFREV5GW474542 / TOYOTA FINANCIA</t>
  </si>
  <si>
    <t>300-1000N/16</t>
  </si>
  <si>
    <t>MR0EX8DD7G0245905 / TOYOTA FINANCIA</t>
  </si>
  <si>
    <t>300-1019N/16</t>
  </si>
  <si>
    <t>300-1023N/16</t>
  </si>
  <si>
    <t>300-1044N/16</t>
  </si>
  <si>
    <t>5YFBURHE1GP534982 / TOYOTA FINANCIA</t>
  </si>
  <si>
    <t>300-1070N/16</t>
  </si>
  <si>
    <t>5TDKK3DCXGS757164 / TOYOTA FINANCIA</t>
  </si>
  <si>
    <t>300-1073N/16</t>
  </si>
  <si>
    <t>MHKMF53E9GK005285 / TOYOTA FINANCIA</t>
  </si>
  <si>
    <t>300-1076N/16</t>
  </si>
  <si>
    <t>5TFHY5F16GX567968 / TOYOTA FINANCIA</t>
  </si>
  <si>
    <t>300-1080N/16</t>
  </si>
  <si>
    <t>MHKMF53F5GK008306 / TOYOTA FINANCIA</t>
  </si>
  <si>
    <t>300-1095N/16</t>
  </si>
  <si>
    <t>300-1124N/16</t>
  </si>
  <si>
    <t>300-1131N/16</t>
  </si>
  <si>
    <t>5YFBURHEXGP549576 / TOYOTA FINANCIA</t>
  </si>
  <si>
    <t>VNKKTUD31GA067185 / TOYOTA F</t>
  </si>
  <si>
    <t>300-1186N/16</t>
  </si>
  <si>
    <t>5YFBURHE4GP557401 / TOYOTA FINANCIA</t>
  </si>
  <si>
    <t>302-D100042</t>
  </si>
  <si>
    <t>SERVICIO PAN AMERICANO DE PROTECCIO</t>
  </si>
  <si>
    <t>302-D101853</t>
  </si>
  <si>
    <t>GARCIA ARGUELLES FRANCISCO</t>
  </si>
  <si>
    <t>302-D101950</t>
  </si>
  <si>
    <t>JET VAN CAR RENTAL SA DE CV</t>
  </si>
  <si>
    <t>304-0525N/16</t>
  </si>
  <si>
    <t>2T3ZFREV8GW256942 / UNITED AUTO ZAC</t>
  </si>
  <si>
    <t>304-0749N/16</t>
  </si>
  <si>
    <t>5TDYK3DC1GS730090 / AUTOMOTRIZ NIHO</t>
  </si>
  <si>
    <t>304-1035N/16</t>
  </si>
  <si>
    <t>5YFBURHE4GP456696 / UNITED AUTO DE</t>
  </si>
  <si>
    <t>304-1077N/16</t>
  </si>
  <si>
    <t>2T3ZFREV2GW290116 / OZ AUTOMOTRIZ S</t>
  </si>
  <si>
    <t>304-1092N/16</t>
  </si>
  <si>
    <t>5YFBURHE6GP540874 / VALOR MOTRIZ S</t>
  </si>
  <si>
    <t>304-1105N/16</t>
  </si>
  <si>
    <t>2T3RFREV7GW517087 / TOYOMOTORS  DE</t>
  </si>
  <si>
    <t>304-1161N/16</t>
  </si>
  <si>
    <t>VNKKTUD32GA056836 / TOY AUTOMOTORES</t>
  </si>
  <si>
    <t>304-1163N/16</t>
  </si>
  <si>
    <t>2T3ZFREV9GW300348 / OZ AUTOMOTRIZ S</t>
  </si>
  <si>
    <t>304-1173N/16</t>
  </si>
  <si>
    <t>304-1176N/16</t>
  </si>
  <si>
    <t>MHKMF53E0GK005336 / OZ  AUTOMOTRIZ</t>
  </si>
  <si>
    <t>304-1181N/16</t>
  </si>
  <si>
    <t>5YFBURHE2GP533727 / OZ  AUTOMOTRIZ</t>
  </si>
  <si>
    <t>304-1184N/16</t>
  </si>
  <si>
    <t>5YFBURHE3GP535082 / DALTON AUTOMOTR</t>
  </si>
  <si>
    <t>CAJA</t>
  </si>
  <si>
    <t>BANCOS</t>
  </si>
  <si>
    <t>DCTOS EN CARTERA VEHIC NVOS</t>
  </si>
  <si>
    <t>DCTS EN CARTERA SERVICIO</t>
  </si>
  <si>
    <t>DCTOS EN CARTERA REFACCIONES</t>
  </si>
  <si>
    <t>CUENTAS CORRIENTES</t>
  </si>
  <si>
    <t>BONIFICACIONES POR COBRAR</t>
  </si>
  <si>
    <t>CLIENTES CONTADO VEHIC NUEVOS</t>
  </si>
  <si>
    <t>ANTICIPO DE SERVICIO</t>
  </si>
  <si>
    <t>INVENTARIO DE AUTOS NUEVOS</t>
  </si>
  <si>
    <t>INVENTARIO AUTOS USADOS</t>
  </si>
  <si>
    <t>INVENTARIO DE REFACCIONES</t>
  </si>
  <si>
    <t>INVERSIONES EN VALORES</t>
  </si>
  <si>
    <t>CUENTAS POR COBRAR TOYOTA</t>
  </si>
  <si>
    <t>OTRAS CUENTAS POR COBRAR</t>
  </si>
  <si>
    <t>CUENTAS X COBRAR INTERCOMPAÑIA</t>
  </si>
  <si>
    <t>RESERVA CUENTAS INCOBRABLES</t>
  </si>
  <si>
    <t>OTRAS CUENTAS</t>
  </si>
  <si>
    <t>MAQUINARIA Y EQUIPO DE TALLER</t>
  </si>
  <si>
    <t>EQUIPO DE COMPUTO</t>
  </si>
  <si>
    <t>MOBILIARIO Y EQUIPO</t>
  </si>
  <si>
    <t>ACONDIC Y MEJORAS PROP ARRENDA</t>
  </si>
  <si>
    <t>EQUIPO DE REFACCIONES Y HRRTA</t>
  </si>
  <si>
    <t>GASTOS DE INSTALACION</t>
  </si>
  <si>
    <t>DEP ACUM DE MAQ Y EQUIPO</t>
  </si>
  <si>
    <t>DEP ACUM DE EQ DE COMPUTO</t>
  </si>
  <si>
    <t>DEP ACUM DE MOB Y EQUIPO</t>
  </si>
  <si>
    <t>AMORTIZACION ACONDI Y MEJORAS</t>
  </si>
  <si>
    <t>DEP ACUM DE EQUIPO DE REFACCIO</t>
  </si>
  <si>
    <t>AMORT GASTOS DE INSTALACION</t>
  </si>
  <si>
    <t>DEPOSITO SOBRE CONTRATO</t>
  </si>
  <si>
    <t>GTOS PAGADOS POR ANTICIPADO</t>
  </si>
  <si>
    <t>TOYOTA SERVICES DE MEXICO SACV</t>
  </si>
  <si>
    <t>CXP TOYOTA DE MEXICO REFACCION</t>
  </si>
  <si>
    <t>PROVEEDORES VARIOS</t>
  </si>
  <si>
    <t>COMPRAS E INT OTRAS AGENCIAS</t>
  </si>
  <si>
    <t>PLAN PISO BBVA BANCOMER</t>
  </si>
  <si>
    <t>PLAN PISO BANCOMER</t>
  </si>
  <si>
    <t>DOCUMENTOS POR PAGAR</t>
  </si>
  <si>
    <t>IMPUESTO AL VALOR AGRAGADO</t>
  </si>
  <si>
    <t>OTROS IMPTOS Y RETENC X PAGAR</t>
  </si>
  <si>
    <t>ISR POR PAGAR</t>
  </si>
  <si>
    <t>ACREEDORES DIVERSOS</t>
  </si>
  <si>
    <t>CUENTAS POR PAGAR DIVIDENDOS</t>
  </si>
  <si>
    <t>CAPITAL SOCIAL</t>
  </si>
  <si>
    <t>UTILIDADES DE EJERCICIOS ANTER</t>
  </si>
  <si>
    <t>VENTA UNIDADES NUEVAS</t>
  </si>
  <si>
    <t>VENTA INTERCAMBIO DE VEHICULOS</t>
  </si>
  <si>
    <t>VENTA DE PRODUCTOS F&amp;I</t>
  </si>
  <si>
    <t>VENTA AUTOS USADOS</t>
  </si>
  <si>
    <t>VENTA DE REFACCIONES Y ACCESOR</t>
  </si>
  <si>
    <t>VENTA SERVIICIO</t>
  </si>
  <si>
    <t>COSTO DE VENTA UNIDADES NUEVAS</t>
  </si>
  <si>
    <t>COSTO DE VTS DE UNIDADES INTER</t>
  </si>
  <si>
    <t>COSTO PRODUCTOS F&amp;I</t>
  </si>
  <si>
    <t>COSTO AUTOS USADOS</t>
  </si>
  <si>
    <t>COSTO DE VENTA REFACCIONES</t>
  </si>
  <si>
    <t>COSTO SERVICIO</t>
  </si>
  <si>
    <t>GASTOS DEPTO VENTA DE AUTOS</t>
  </si>
  <si>
    <t>GASTOS DE VENTA SEMINUEV0S</t>
  </si>
  <si>
    <t>GASTOS F&amp;I</t>
  </si>
  <si>
    <t>GTOS DEPARTAMENTO DE ADMINISTR</t>
  </si>
  <si>
    <t>GASTOS DEPTO DE REFACCIONES</t>
  </si>
  <si>
    <t>GASTOS DEPTO DE SERVICIO Y HOJ</t>
  </si>
  <si>
    <t>GASTOS CORPORATIVO</t>
  </si>
  <si>
    <t>OTROS INGRESOS (INTERCIAS)</t>
  </si>
  <si>
    <t>OTROS INGRESOS</t>
  </si>
  <si>
    <t>OTROS INGRESOS TRASLADOS</t>
  </si>
  <si>
    <t>ORTOS INTERESES GANADOS</t>
  </si>
  <si>
    <t>COMISIONES PRODUCTOS F&amp;I</t>
  </si>
  <si>
    <t>INTERESES PLAN PISO</t>
  </si>
  <si>
    <t>SUBSIDIOS O PARTICIPACIONES</t>
  </si>
  <si>
    <t>INTERESES HIPTECARIOS (INTERCI</t>
  </si>
  <si>
    <t>OTROS GASTOS</t>
  </si>
  <si>
    <t>COMISIONES</t>
  </si>
  <si>
    <t>ISR E IA</t>
  </si>
  <si>
    <t>ALECS</t>
  </si>
  <si>
    <t>A CELAYA S. DE R.L. DE C.V.</t>
  </si>
  <si>
    <t>Dirección:</t>
  </si>
  <si>
    <t>Libro</t>
  </si>
  <si>
    <t>Mayor Auxiliar</t>
  </si>
  <si>
    <t>302-D101448</t>
  </si>
  <si>
    <t>CAMPERO CRUZ ALFONSO</t>
  </si>
  <si>
    <t>300-0447N/16</t>
  </si>
  <si>
    <t>5TDKK3DC3GS699141 / DALTON AUT</t>
  </si>
  <si>
    <t>225-0032N/17</t>
  </si>
  <si>
    <t>MR2B29F3XH1004872 / RODRIGUEZ DE LA</t>
  </si>
  <si>
    <t>225-0066N/17</t>
  </si>
  <si>
    <t>MR2B29F30H1017887 / SIERRA CARREÑO</t>
  </si>
  <si>
    <t>225-0067N/17</t>
  </si>
  <si>
    <t>MR2B29F35H1015617 / ORTIZ LEAL AGUS</t>
  </si>
  <si>
    <t>225-0091N/17</t>
  </si>
  <si>
    <t>JTFSX23P9H6172780 / TRANSPORTES SIE</t>
  </si>
  <si>
    <t>225-0130U/16</t>
  </si>
  <si>
    <t>1GCDS9C96C8126041 / GRANADOS MEDINA</t>
  </si>
  <si>
    <t>225-0147U/16</t>
  </si>
  <si>
    <t>3MYDLAYV8GY110696 / BREñA SANCHEZ R</t>
  </si>
  <si>
    <t>225-1056N/16</t>
  </si>
  <si>
    <t>JTDKBRFU6G3526496 / GRUPO PENINSULA</t>
  </si>
  <si>
    <t>5YFBURHE0GP502119 / TOYOTA FINANCIA</t>
  </si>
  <si>
    <t>225-1185N/16</t>
  </si>
  <si>
    <t>MHKMF53F5GK008127 / MORALES MORENO</t>
  </si>
  <si>
    <t>254-002-055</t>
  </si>
  <si>
    <t>CAMACHO RIVERA MARTHA SARAHI</t>
  </si>
  <si>
    <t>300-0036N/17</t>
  </si>
  <si>
    <t>4T1BF1FK3HU278056 / TOYOTA FINANCIA</t>
  </si>
  <si>
    <t>300-0049N/17</t>
  </si>
  <si>
    <t>JTFSX23P3H6171401 / GRUPO PEN</t>
  </si>
  <si>
    <t>300-0051N/17</t>
  </si>
  <si>
    <t>JTFSX23P0H6172215 / TOYOTA FINANCIA</t>
  </si>
  <si>
    <t>300-0052N/17</t>
  </si>
  <si>
    <t>JTFSX23P6H6172218 / TOYOTA FINANCIA</t>
  </si>
  <si>
    <t>300-1083N/16</t>
  </si>
  <si>
    <t>5TDYK3DC2GS760280 / TOYOTA FINANCIA</t>
  </si>
  <si>
    <t>300-1096N/16</t>
  </si>
  <si>
    <t>JTDKBRFU5G3020917 / TOYOTA FINANCIA</t>
  </si>
  <si>
    <t>300-1104N/16</t>
  </si>
  <si>
    <t>5YFBURHE5GP541742 / LIDERAZGO</t>
  </si>
  <si>
    <t>300-1107N/16</t>
  </si>
  <si>
    <t>JTDBT9K32G1451026 / TOYOTA FINANCIA</t>
  </si>
  <si>
    <t>300-1117N/16</t>
  </si>
  <si>
    <t>2T3ZFREV3GW298600 / TOYOTA FINANCIA</t>
  </si>
  <si>
    <t>300-1143N/16</t>
  </si>
  <si>
    <t>300-1148N/16</t>
  </si>
  <si>
    <t>MR0EX8DD1G0246256 / TOYOTA FINANCIA</t>
  </si>
  <si>
    <t>300-1149N/16</t>
  </si>
  <si>
    <t>MR0EX8DD5G0246339 / TOYOTA FINANCIA</t>
  </si>
  <si>
    <t>300-1150N/16</t>
  </si>
  <si>
    <t>MR0EX8DD7G0169800 / TOYOTA FINANCIA</t>
  </si>
  <si>
    <t>300-1155N/16</t>
  </si>
  <si>
    <t>2T3ZFREV4GW291381 / TOYOTA FINANCIA</t>
  </si>
  <si>
    <t>300-1164N/16</t>
  </si>
  <si>
    <t>5YFBURHE3GP551251 / TOYOTA FINANCIA</t>
  </si>
  <si>
    <t>304-0054N/17</t>
  </si>
  <si>
    <t>JTFSX23P9H6171998 / DALTON AUTOMOTR</t>
  </si>
  <si>
    <t>304-1127N/16</t>
  </si>
  <si>
    <t>2T3JFREV6GW525341 / ALDEN  QUERETAR</t>
  </si>
  <si>
    <t>2T3JFREV0GW458381 / SAMURAI MOTORS</t>
  </si>
  <si>
    <t>304-1185N/16</t>
  </si>
  <si>
    <t>MHKMF53F5GK008127 / VALOR FARRERA A</t>
  </si>
  <si>
    <t>225-0055N/17</t>
  </si>
  <si>
    <t>MR2B29F34H1015043 / ALDEN SATELITE</t>
  </si>
  <si>
    <t>225-0056N/17</t>
  </si>
  <si>
    <t>JTFPX22P1H0067340 / AUTOMOTORES DE</t>
  </si>
  <si>
    <t>225-0062N/17</t>
  </si>
  <si>
    <t>3TMAZ5CN3HM026678 / GONZALEZ SANCH</t>
  </si>
  <si>
    <t>225-0063N/17</t>
  </si>
  <si>
    <t>3TMAZ5CN7HM026523 / RAMIREZ RIVERA</t>
  </si>
  <si>
    <t>225-0068N/17</t>
  </si>
  <si>
    <t>JTFSX23P4H6172654 / TOYOTA FINANCIA</t>
  </si>
  <si>
    <t>225-0069N/17</t>
  </si>
  <si>
    <t>JTDKBRFU4H3024376 / ARAUJO ZUñIGA</t>
  </si>
  <si>
    <t>225-0071N/17</t>
  </si>
  <si>
    <t>MR2B29F33H1019102 / AUTOMOTORES DE</t>
  </si>
  <si>
    <t>225-0073N/17</t>
  </si>
  <si>
    <t>MR2B29F39H1015751 / MARTINEZ MORAL</t>
  </si>
  <si>
    <t>225-0074N/17</t>
  </si>
  <si>
    <t>JTFSX23P0H6172604 / UNITED AUTO ZAC</t>
  </si>
  <si>
    <t>225-0078N/17</t>
  </si>
  <si>
    <t>5TDYZ3DC2HS769106 / TOYOMOTORS DE P</t>
  </si>
  <si>
    <t>225-0079N/17</t>
  </si>
  <si>
    <t>MR2B29F38H1020780 / ARROYO TORRES M</t>
  </si>
  <si>
    <t>225-0089N/17</t>
  </si>
  <si>
    <t>JTDKBRFU1H3533938 / MEJIA DE LA TOR</t>
  </si>
  <si>
    <t>225-0101N/17</t>
  </si>
  <si>
    <t>MR2K29F37H1019006 / ESTRADA CONTRER</t>
  </si>
  <si>
    <t>225-0106N/17</t>
  </si>
  <si>
    <t>MR2B29F3XH1020196 / MEGAMOTORS NIPP</t>
  </si>
  <si>
    <t>225-0112N/17</t>
  </si>
  <si>
    <t>JTDKBRFU1H3025274 / AUTOMOVILES DI</t>
  </si>
  <si>
    <t>225-0115N/17</t>
  </si>
  <si>
    <t>MR2B29F39H1021369 / AUTOMOTRIZ OAXA</t>
  </si>
  <si>
    <t>225-0145U/16</t>
  </si>
  <si>
    <t>2T3WF4EV9DW035819 / HUANASTA DIAZ O</t>
  </si>
  <si>
    <t>225-0638N/16</t>
  </si>
  <si>
    <t>JTDKBRFU0G3505644 / RUIZ PAREDES HE</t>
  </si>
  <si>
    <t>225-0959N/16</t>
  </si>
  <si>
    <t>3MYDLAYV0GY144583 / DURANGO AUTOMOT</t>
  </si>
  <si>
    <t>225-0960N/16</t>
  </si>
  <si>
    <t>3MYDLAYV1GY145015 / DALTON AUTOMOTR</t>
  </si>
  <si>
    <t>225-1060N/16</t>
  </si>
  <si>
    <t>JTDKBRFU0G3525540 / GUERRERO HERRER</t>
  </si>
  <si>
    <t>225-1108N/16</t>
  </si>
  <si>
    <t>2T3RFREV9GW496579 / ALDEN SATELITE</t>
  </si>
  <si>
    <t>225-1127N/16</t>
  </si>
  <si>
    <t>2T3JFREV6GW525341 / GRUPO PENINSULA</t>
  </si>
  <si>
    <t>225-1135N/16</t>
  </si>
  <si>
    <t>JTDKBRFU8G3528976 / MEJIA DE LA TOR</t>
  </si>
  <si>
    <t>225-1156N/16</t>
  </si>
  <si>
    <t>225-1195N/16</t>
  </si>
  <si>
    <t>5YFBURHE9GP557426 / AUTOMOTRIZ OAXA</t>
  </si>
  <si>
    <t>225-1198N/16</t>
  </si>
  <si>
    <t>MR0EX8CB6G1393893 / CCD. AUTOSALES</t>
  </si>
  <si>
    <t>225-1204N/16</t>
  </si>
  <si>
    <t>VNKKTUD35GA062193 / VAZQUEZ PEREZ G</t>
  </si>
  <si>
    <t>225-1208N/16</t>
  </si>
  <si>
    <t>2T3RFREV4GW526541 / AUTOMOTRIZ TOY</t>
  </si>
  <si>
    <t>225-1214N/16</t>
  </si>
  <si>
    <t>MR0EX8DD7G0169974 / AUTOMOTORES DE</t>
  </si>
  <si>
    <t>225-1215N/16</t>
  </si>
  <si>
    <t>MR0EX8DD2G0169865 / TOY MOTORS SA D</t>
  </si>
  <si>
    <t>225-1218N/16</t>
  </si>
  <si>
    <t>MR0EX8DD5G0169911 / ORTIZ MENDOZA J</t>
  </si>
  <si>
    <t>225-1220N/16</t>
  </si>
  <si>
    <t>MR0EX8DD9G0170043 / MEGAMOTORS NIPP</t>
  </si>
  <si>
    <t>225-1226N/16</t>
  </si>
  <si>
    <t>3MYDLAYV3GY145226 / ALDEN SATELITE</t>
  </si>
  <si>
    <t>225-1228N/16</t>
  </si>
  <si>
    <t>5TDYK3DC8GS766164 / OXFORD INSTITUT</t>
  </si>
  <si>
    <t>225-1230N/16</t>
  </si>
  <si>
    <t>MR0EX8CB3G1394032 / DALTON AUTOMOTR</t>
  </si>
  <si>
    <t>225-1231N/16</t>
  </si>
  <si>
    <t>2T3ZFREV9GW308563 / DALTON AUTOMOTO</t>
  </si>
  <si>
    <t>225-1234N/16</t>
  </si>
  <si>
    <t>5YFBURHE6GP519569 / OLIVEROS CARREÑ</t>
  </si>
  <si>
    <t>225-1248N/16</t>
  </si>
  <si>
    <t>MHKMF53E9GK006324 / TOY MOTORS SA D</t>
  </si>
  <si>
    <t>225-1249N/16</t>
  </si>
  <si>
    <t>MHKMF53F7GK009554 / OZ-AUTOMOTRIZ S</t>
  </si>
  <si>
    <t>225-1250N/16</t>
  </si>
  <si>
    <t>MHKMF53F3GK009762 / AUTOMOTRIZ OAXA</t>
  </si>
  <si>
    <t>225-1255N/16</t>
  </si>
  <si>
    <t>JTDKBRFU0G3023305 / AUTOBUSES TURIS</t>
  </si>
  <si>
    <t>225-1261N/16</t>
  </si>
  <si>
    <t>MHKMF53F0GK010173 / UNITED AUTO ZAC</t>
  </si>
  <si>
    <t>225-1262N/16</t>
  </si>
  <si>
    <t>MHKMF53FXGK010021 / OZ-AUTOMOTRIZ S</t>
  </si>
  <si>
    <t>225-1264N/16</t>
  </si>
  <si>
    <t>MHKMF53E0GK006549 / GRUPO PENINSULA</t>
  </si>
  <si>
    <t>225-1268N/16</t>
  </si>
  <si>
    <t>MHKMF53F7GK010087 / AUTOMOVILES VA</t>
  </si>
  <si>
    <t>300-0058N/17</t>
  </si>
  <si>
    <t>JTFPX22PXH0067613 / TOYOTA FIN</t>
  </si>
  <si>
    <t>300-0071N/17</t>
  </si>
  <si>
    <t>MR2B29F33H1019102 / TOYOTA FINANCIA</t>
  </si>
  <si>
    <t>300-1152N/16</t>
  </si>
  <si>
    <t>5YFBURHEXGP535581 / TOYOTA FINANCIA</t>
  </si>
  <si>
    <t>300-1226N/16</t>
  </si>
  <si>
    <t>3MYDLAYV3GY145226 / GRUPO PEN</t>
  </si>
  <si>
    <t>304-0058N/17</t>
  </si>
  <si>
    <t>304-0068N/17</t>
  </si>
  <si>
    <t>JTFSX23P4H6172654 / ALDEN  SATELITE</t>
  </si>
  <si>
    <t>304-1201N/16</t>
  </si>
  <si>
    <t>3MYDLAYV4GY145994 / TOYOCOAPA  S.</t>
  </si>
  <si>
    <t>304-1234N/16</t>
  </si>
  <si>
    <t>5YFBURHE6GP519569 / AUTOMOTRIZ OAXA</t>
  </si>
  <si>
    <t>GRUPO NACIONAL PROVINCIAL S.A.</t>
  </si>
  <si>
    <t>212-C100411</t>
  </si>
  <si>
    <t>225-0040N/17</t>
  </si>
  <si>
    <t>MR2B29F31H1010186 / UNITED AUTO DE</t>
  </si>
  <si>
    <t>225-0072N/17</t>
  </si>
  <si>
    <t>MR2B29F35H1019540 / UNITED AUTO DE</t>
  </si>
  <si>
    <t>225-0100N/17</t>
  </si>
  <si>
    <t>MR2K29F35H1019571 / LABRADA SANCHEZ</t>
  </si>
  <si>
    <t>MHKMF53E2GK000171 / TOYOTA FINANCIA</t>
  </si>
  <si>
    <t>225-0127N/17</t>
  </si>
  <si>
    <t>JTFSX23P3H6172385 / DURAN AGUACALIE</t>
  </si>
  <si>
    <t>225-0134U/16</t>
  </si>
  <si>
    <t>MHKMC13E3DK001794 / AVILES PALLARES</t>
  </si>
  <si>
    <t>225-0163U/16</t>
  </si>
  <si>
    <t>MR0EX8CB0G1393324 / HERRERA LOPEZ O</t>
  </si>
  <si>
    <t>225-0686N/16</t>
  </si>
  <si>
    <t>MHKMF53E2GK003121 / ARGUELLES CRUZ</t>
  </si>
  <si>
    <t>225-1098N/16</t>
  </si>
  <si>
    <t>JTDKBRFU2G3019692 / AUTOMOVILES VAL</t>
  </si>
  <si>
    <t>225-1116N/16</t>
  </si>
  <si>
    <t>2T3DFREV2GW517623 / DALTON AUTOMOTR</t>
  </si>
  <si>
    <t>225-1121N/16</t>
  </si>
  <si>
    <t>2T3RFREV8GW519382 / CCD. AUTOSALES</t>
  </si>
  <si>
    <t>225-1160N/16</t>
  </si>
  <si>
    <t>MHKMF53F6GK009240 / LIRA GARCIA MA</t>
  </si>
  <si>
    <t>225-1263N/16</t>
  </si>
  <si>
    <t>MHKMF53F6GK010307 / SAMURAI MOTORS</t>
  </si>
  <si>
    <t>254-002-066</t>
  </si>
  <si>
    <t>SALCEDO MORENO JANITZY</t>
  </si>
  <si>
    <t>300-0026N/17</t>
  </si>
  <si>
    <t>4T1BF1FK0HU617422 / TOYOTA FINANCIA</t>
  </si>
  <si>
    <t>4T1BF1FK4HU623093 / TOYOTA FINANCIA</t>
  </si>
  <si>
    <t>300-0068N/17</t>
  </si>
  <si>
    <t>300-0091N/17</t>
  </si>
  <si>
    <t>JTFSX23P9H6172780 / TOYOTA FINANCIA</t>
  </si>
  <si>
    <t>300-0101N/16</t>
  </si>
  <si>
    <t>300-0119U/16</t>
  </si>
  <si>
    <t>5YFBURHE9EP096970/TOYOTA FINAN</t>
  </si>
  <si>
    <t>300-0152U/16</t>
  </si>
  <si>
    <t>3G1TA5AF8EL108394 / TOYOTA FIN</t>
  </si>
  <si>
    <t>300-0639N/16</t>
  </si>
  <si>
    <t>4T1BK1FK5GU573508 / TOYOTA FINANCIA</t>
  </si>
  <si>
    <t>300-1228N/16</t>
  </si>
  <si>
    <t>5TDYK3DC8GS766164 / OXFORD INS</t>
  </si>
  <si>
    <t>302-D101118</t>
  </si>
  <si>
    <t>MYSTERY SHOPPER MEXICO, S.A. DE C.V</t>
  </si>
  <si>
    <t>302-D101989</t>
  </si>
  <si>
    <t>COMERCIALIZADORA Y SERVICIOS EL ANG</t>
  </si>
  <si>
    <t>304-0780N/16</t>
  </si>
  <si>
    <t>5YFBURHE8GP478278 / ALDEN QUERETARO</t>
  </si>
  <si>
    <t>304-1202N/16</t>
  </si>
  <si>
    <t>5TDYK3DC2GS762692 / UNITED AUTO DE</t>
  </si>
  <si>
    <t>314-004</t>
  </si>
  <si>
    <t>TFS CT</t>
  </si>
  <si>
    <t>225-0030N/17</t>
  </si>
  <si>
    <t>225-0067N/16</t>
  </si>
  <si>
    <t>3MYDLAYV2GY109401 / ROJAS ESPITIA E</t>
  </si>
  <si>
    <t>225-0095N/17</t>
  </si>
  <si>
    <t>3MYDLAYV5HY147920 / GARCIA GONZALEZ</t>
  </si>
  <si>
    <t>225-0119U/16</t>
  </si>
  <si>
    <t>5YFBURHE9EP096970 / CORRALES LOPEZ</t>
  </si>
  <si>
    <t>225-0129N/17</t>
  </si>
  <si>
    <t>MR2B29F37H1024268 / SAUCILLO MONDRA</t>
  </si>
  <si>
    <t>225-0132N/17</t>
  </si>
  <si>
    <t>4T1BK1FK2HU031672 / TOYOMOTORS DE I</t>
  </si>
  <si>
    <t>225-0136N/17</t>
  </si>
  <si>
    <t>5TDYZ3DC8HS774391 / ARRENDADORA EL</t>
  </si>
  <si>
    <t>225-0146N/17</t>
  </si>
  <si>
    <t>JTDKBRFU6H3027702 / ROMERO HERNANDE</t>
  </si>
  <si>
    <t>225-0148N/17</t>
  </si>
  <si>
    <t>MR2B29F38H1026742 / OZ AUTOMOTRIZ S</t>
  </si>
  <si>
    <t>225-0149N/17</t>
  </si>
  <si>
    <t>MR0EX8CB5H1394566 / UNITED AUTO ZAC</t>
  </si>
  <si>
    <t>225-0149U/16</t>
  </si>
  <si>
    <t>2T3ZF4EV8DW021231 / JUAREZ PANIAGUA</t>
  </si>
  <si>
    <t>225-0150N/17</t>
  </si>
  <si>
    <t>MR2K29F3XH1025186 / HUEZO SERRANO M</t>
  </si>
  <si>
    <t>225-0151N/17</t>
  </si>
  <si>
    <t>3MYDLAYV8HY156935 / PERALTA MENDEZ</t>
  </si>
  <si>
    <t>225-0153N/17</t>
  </si>
  <si>
    <t>JTFSX23P1H6173437 / UNITED AUTO ZAC</t>
  </si>
  <si>
    <t>225-0154N/17</t>
  </si>
  <si>
    <t>JTFPX22P1H0068956 / VALOR MOTRIZ S.</t>
  </si>
  <si>
    <t>225-0160N/17</t>
  </si>
  <si>
    <t>MR0EX8DD0H0171177 / TOYOMOTORS DE I</t>
  </si>
  <si>
    <t>225-0166N/17</t>
  </si>
  <si>
    <t>MR0EX8DD4H0247693 / CCD. AUTOSALES</t>
  </si>
  <si>
    <t>225-0170N/17</t>
  </si>
  <si>
    <t>MR0EX8DDXH0247469 / ALDEN SATELITE</t>
  </si>
  <si>
    <t>225-0172N/17</t>
  </si>
  <si>
    <t>MR0EX8DD2H0247711 / TOY MOTORS SA D</t>
  </si>
  <si>
    <t>225-0174N/17</t>
  </si>
  <si>
    <t>5YFBPRHE1HP577713 / CASTILLO GAYTAN</t>
  </si>
  <si>
    <t>225-0175N/17</t>
  </si>
  <si>
    <t>5YFBPRHE5HP578864 / SANCHEZ VARGAS</t>
  </si>
  <si>
    <t>225-0176N/17</t>
  </si>
  <si>
    <t>MR0EX8DD0H0247206 / UNITED AUTO ZAC</t>
  </si>
  <si>
    <t>225-0177N/17</t>
  </si>
  <si>
    <t>MR0EX8DD1H0170703 / TOYOMOTORS DE I</t>
  </si>
  <si>
    <t>225-0179N/17</t>
  </si>
  <si>
    <t>MR0EX8CB4H1394333 / CCD. AUTOSALES</t>
  </si>
  <si>
    <t>225-0181N/17</t>
  </si>
  <si>
    <t>MR0EX8DD9H0247687 / ALDEN SATELITE</t>
  </si>
  <si>
    <t>225-0186N/17</t>
  </si>
  <si>
    <t>MR0EX8DD4H0170825 / CIMA PETS PHARM</t>
  </si>
  <si>
    <t>5TDYZ3DC8HS778019 / TOYOTA FINANCIA</t>
  </si>
  <si>
    <t>225-0195N/17</t>
  </si>
  <si>
    <t>5TDYZ3DC1HS777519 / UNITED AUTO ZAC</t>
  </si>
  <si>
    <t>225-0212N/17</t>
  </si>
  <si>
    <t>5YFBPRHE3HP579513 / CCD. AUTOSALES</t>
  </si>
  <si>
    <t>225-0222N/17</t>
  </si>
  <si>
    <t>JTDKBRFU1H3535608 / DURANGO AUTOMOT</t>
  </si>
  <si>
    <t>225-0229N/17</t>
  </si>
  <si>
    <t>5TDYZ3DC6HS783896 / CEVER LOMAS VER</t>
  </si>
  <si>
    <t>225-0231N/17</t>
  </si>
  <si>
    <t>MR0EX8DD2H0247093 / ALECSA PACHUCA</t>
  </si>
  <si>
    <t>225-0234N/17</t>
  </si>
  <si>
    <t>5YFBPRHE3HP582847 / UNITED AUTO ZAC</t>
  </si>
  <si>
    <t>225-0247N/17</t>
  </si>
  <si>
    <t>JTFPX22P4H0069311 / CEVER LOMAS VER</t>
  </si>
  <si>
    <t>225-0249N/17</t>
  </si>
  <si>
    <t>3TMAZ5CN8HM029950 / TRABAJOS ESPECI</t>
  </si>
  <si>
    <t>225-0252N/17</t>
  </si>
  <si>
    <t>MHKMF53F4HK011067 / CORONA ROSAS MA</t>
  </si>
  <si>
    <t>225-0637N/16</t>
  </si>
  <si>
    <t>MHKMF53F2GK005105 / ZALDIVAR PERDOM</t>
  </si>
  <si>
    <t>225-0795N/16</t>
  </si>
  <si>
    <t>MHKMF53E9GK003763 / ALECSA PACHUCA</t>
  </si>
  <si>
    <t>225-1213N/16</t>
  </si>
  <si>
    <t>MR0EX8DD0G0169962 / AUTOMOTRIZ TOY</t>
  </si>
  <si>
    <t>225-1235N/16</t>
  </si>
  <si>
    <t>JTDKBRFU6G3021171 / TOYOTA FINANCIA</t>
  </si>
  <si>
    <t>225-1265N/16</t>
  </si>
  <si>
    <t>MR0EX8DD0G0246748 / ROLDAN SAAVEDRA</t>
  </si>
  <si>
    <t>225-1272N/16</t>
  </si>
  <si>
    <t>2T3RFREV9GW532755 / CARDENAS LABRAD</t>
  </si>
  <si>
    <t>225-1273N/16</t>
  </si>
  <si>
    <t>2T3JFREV6GW537795 / OZ-AUTOMOTRIZ D</t>
  </si>
  <si>
    <t>225-1276N/16</t>
  </si>
  <si>
    <t>MHKMF53FXGK009998 / MOJICA RAMIREZ</t>
  </si>
  <si>
    <t>225-1283N/16</t>
  </si>
  <si>
    <t>MHKMF53E7GK006922 / ALDEN QUERETARO</t>
  </si>
  <si>
    <t>225-1284N/16</t>
  </si>
  <si>
    <t>MHKMF53F5GK010699 / MEGAMOTORS NIPP</t>
  </si>
  <si>
    <t>225-1288N/16</t>
  </si>
  <si>
    <t>MHKMF53E9GK006551 / CEVER LOMAS VE</t>
  </si>
  <si>
    <t>300-0131N/17</t>
  </si>
  <si>
    <t>JTFSX23P8H6173273 / TOYOTA FINANCIA</t>
  </si>
  <si>
    <t>300-0137N/17</t>
  </si>
  <si>
    <t>5TDKZ3DC5HS768666 / OZ AUTOMOT</t>
  </si>
  <si>
    <t>300-0140N/17</t>
  </si>
  <si>
    <t>MR0EX8DD1H0170877 / TOYOTA FINANCIA</t>
  </si>
  <si>
    <t>300-0151N/17</t>
  </si>
  <si>
    <t>3MYDLAYV8HY156935 / TOYOTA FINANCIA</t>
  </si>
  <si>
    <t>300-0172N/17</t>
  </si>
  <si>
    <t>MR0EX8DD2H0247711 / TOYOTA FINANCIA</t>
  </si>
  <si>
    <t>300-0181N/17</t>
  </si>
  <si>
    <t>MR0EX8DD9H0247687 / TOYOTA FINANCIA</t>
  </si>
  <si>
    <t>300-0190N/17</t>
  </si>
  <si>
    <t>302-D101997</t>
  </si>
  <si>
    <t>CARABAZA GUAJARDO JOSE FERNANDO</t>
  </si>
  <si>
    <t>304-0182N/17</t>
  </si>
  <si>
    <t>2T3RFREV5HW543236 / OZ  AUTOMOTRIZ</t>
  </si>
  <si>
    <t>304-0194N/17</t>
  </si>
  <si>
    <t>3TMCZ5AN4HM052900 / AUTOMOVILES DIN</t>
  </si>
  <si>
    <t>304-0253N/17</t>
  </si>
  <si>
    <t>JTFPX22P2H0068870 / UNITED AUTO DE</t>
  </si>
  <si>
    <t>304-1287N/16</t>
  </si>
  <si>
    <t>5TDZKRFH8GS180886 / AUTOMOTRIZ TOY</t>
  </si>
  <si>
    <t>302-D101868</t>
  </si>
  <si>
    <t>GRUPO RAMAHA S.C.</t>
  </si>
  <si>
    <t>305-0046N/16</t>
  </si>
  <si>
    <t>5YFBURHE0GP369104 / TOYOTA FIN</t>
  </si>
  <si>
    <t>305-0063N/16</t>
  </si>
  <si>
    <t>3MYDLAYV0GY108926 / TOYOTA FIN</t>
  </si>
  <si>
    <t>225-0148U/16</t>
  </si>
  <si>
    <t>3N1CN7AD4EK415446 / CAPILLA MENDOZA</t>
  </si>
  <si>
    <t>225-0162N/17</t>
  </si>
  <si>
    <t>MR0EX8CB1H1394368 / BIOTECH DE SALV</t>
  </si>
  <si>
    <t>225-0168U/16</t>
  </si>
  <si>
    <t>JTFSX23P9F6163252 / ALVARADO VAZQUE</t>
  </si>
  <si>
    <t>225-0192U/16</t>
  </si>
  <si>
    <t>3GNCJ7CE9EL203920 / ALBOR JIMENEZ J</t>
  </si>
  <si>
    <t>225-0210U/16</t>
  </si>
  <si>
    <t>9BWAB45U1DP143592 / MONZON MARROQUI</t>
  </si>
  <si>
    <t>225-0213U/16</t>
  </si>
  <si>
    <t>3D7R61CTXAG181709 / CERDA CARDONA A</t>
  </si>
  <si>
    <t>225-0224N/17</t>
  </si>
  <si>
    <t>MR2K29F34H1025183 / TOYOMOTORS S.A.</t>
  </si>
  <si>
    <t>225-0225N/17</t>
  </si>
  <si>
    <t>MR2K29F3XH1025947 / MIRANDA RODRIGU</t>
  </si>
  <si>
    <t>225-0227N/17</t>
  </si>
  <si>
    <t>MR2K29F38H1026370 / DURANGO AUTOMOT</t>
  </si>
  <si>
    <t>225-0237N/17</t>
  </si>
  <si>
    <t>4T1BK1FK2HU579073 / AF BANREGIO, S</t>
  </si>
  <si>
    <t>225-0243N/17</t>
  </si>
  <si>
    <t>2T3DFREV6HW545734 / FAME PERISUR, S</t>
  </si>
  <si>
    <t>225-0246N/17</t>
  </si>
  <si>
    <t>3MYDLAYV5HY157380 / TORRES HERNANDE</t>
  </si>
  <si>
    <t>225-0250N/17</t>
  </si>
  <si>
    <t>3TMCZ5ANXHM046938 / AUTOMOVILES DIN</t>
  </si>
  <si>
    <t>225-0253N/17</t>
  </si>
  <si>
    <t>JTFPX22P2H0068870 / RESENDIZ MARTIN</t>
  </si>
  <si>
    <t>225-0254N/17</t>
  </si>
  <si>
    <t>3TMCZ5ANXHM053470 / TRIMA COMERCIAL</t>
  </si>
  <si>
    <t>225-0262N/17</t>
  </si>
  <si>
    <t>5YFBPRHE3HP585652 / XACUR FLORENCIA</t>
  </si>
  <si>
    <t>225-0268N/17</t>
  </si>
  <si>
    <t>5TDYZ3DC9HS782807 / AUTOMOVILES VAL</t>
  </si>
  <si>
    <t>225-0276N/17</t>
  </si>
  <si>
    <t>5TDKZ3DC7HS792032 / NAVARRO RODRIGU</t>
  </si>
  <si>
    <t>225-0285N/17</t>
  </si>
  <si>
    <t>5YFBPRHE1HP591840 / OZ-AUTOMOTRIZ S</t>
  </si>
  <si>
    <t>225-0313N/17</t>
  </si>
  <si>
    <t>MR0EX8DD9H0247866 / RAMIREZ RIOS ED</t>
  </si>
  <si>
    <t>225-0323N/17</t>
  </si>
  <si>
    <t>MR2B29F33H1029791 / DALTON AUTOMOTR</t>
  </si>
  <si>
    <t>225-0324N/17</t>
  </si>
  <si>
    <t>MR2B29F38H1029687 / CCD. AUTOSALES</t>
  </si>
  <si>
    <t>225-0327N/17</t>
  </si>
  <si>
    <t>3MYDLAYV9HY161142 / TRANSPORTADORA</t>
  </si>
  <si>
    <t>225-0332N/17</t>
  </si>
  <si>
    <t>MR0EX8CB8H1395159 / TOYOCOAPA S DE</t>
  </si>
  <si>
    <t>225-0340N/17</t>
  </si>
  <si>
    <t>MR2K29F3XH1030193 / VALOR MOTRIZ S</t>
  </si>
  <si>
    <t>225-0370N/17</t>
  </si>
  <si>
    <t>MR2K29F35H1034457 / FAME PERISUR, S</t>
  </si>
  <si>
    <t>225-0371N/17</t>
  </si>
  <si>
    <t>MR0EX8DD3H0171948 / TOYOTA FINANCIA</t>
  </si>
  <si>
    <t>225-0378N/17</t>
  </si>
  <si>
    <t>MR2K29F31H1031748 / OZ AUTOMOTRIZ S</t>
  </si>
  <si>
    <t>225-0385N/17</t>
  </si>
  <si>
    <t>MR2B29F36H1034421 / OZ-AUTOMOTRIZ S</t>
  </si>
  <si>
    <t>225-0393N/17</t>
  </si>
  <si>
    <t>MR2B29F3XH1035295 / OZ-AUTOMOTRIZ S</t>
  </si>
  <si>
    <t>225-0396N/17</t>
  </si>
  <si>
    <t>2T3DFREV0HW559225 / ALDEN SATELITE</t>
  </si>
  <si>
    <t>225-0405N/17</t>
  </si>
  <si>
    <t>MR0EX8DD6H0248814 / MEGAMOTORS NIPP</t>
  </si>
  <si>
    <t>225-0459N/17</t>
  </si>
  <si>
    <t>JTFSX23P3H6174525 / AUTOMOVILES VAL</t>
  </si>
  <si>
    <t>225-0460N/17</t>
  </si>
  <si>
    <t>JTFSX23P3H6174556 / CEVER LOMAS VER</t>
  </si>
  <si>
    <t>225-0552N/16</t>
  </si>
  <si>
    <t>MHKMF53F3GK004349 / PEREZ CANO LAUR</t>
  </si>
  <si>
    <t>225-0639N/16</t>
  </si>
  <si>
    <t>4T1BK1FK5GU573508 / ORDOñEZ ORTEGA</t>
  </si>
  <si>
    <t>225-1192N/16</t>
  </si>
  <si>
    <t>5TDYKRFH3GS167071 / AUTOMOTRIZ NIHO</t>
  </si>
  <si>
    <t>225-1227N/16</t>
  </si>
  <si>
    <t>2T3JFREV9GW527441 / OZ-AUTOMOTRIZ D</t>
  </si>
  <si>
    <t>225-1244N/16</t>
  </si>
  <si>
    <t>2T3RFREV2GW535092 / SANCHEZ MENDOZA</t>
  </si>
  <si>
    <t>225-1245N/16</t>
  </si>
  <si>
    <t>5TDKKRFH4GS171510 / ALDEN QUERETARO</t>
  </si>
  <si>
    <t>225-1269N/16</t>
  </si>
  <si>
    <t>5YFBURHE6GP547565 / MATA HERNANDEZ</t>
  </si>
  <si>
    <t>254-002-009</t>
  </si>
  <si>
    <t>GUZMAN ESPILLER SERGIO LUIS</t>
  </si>
  <si>
    <t>254-002-065</t>
  </si>
  <si>
    <t>RODRIGUEZ CRUZ FERNANDO ANTONI</t>
  </si>
  <si>
    <t>254-002-071</t>
  </si>
  <si>
    <t>CRUZ MENDOZA SALOMON</t>
  </si>
  <si>
    <t>300-0145N/17</t>
  </si>
  <si>
    <t>2T3RFREV3HW548970 / TOYOTA FINANCIA</t>
  </si>
  <si>
    <t>300-0188N/17</t>
  </si>
  <si>
    <t>JTFSX23P3H6173665 / TOYOTA FINANCIA</t>
  </si>
  <si>
    <t>300-0194N/17</t>
  </si>
  <si>
    <t>3TMCZ5AN4HM052900 / TOYOTA FINANCIA</t>
  </si>
  <si>
    <t>300-0197N/17</t>
  </si>
  <si>
    <t>5TDKZ3DC3HS766706 / DURANGO AU</t>
  </si>
  <si>
    <t>300-0250N/17</t>
  </si>
  <si>
    <t>3TMCZ5ANXHM046938 / TOYOTA FINANCIA</t>
  </si>
  <si>
    <t>300-0276N/17</t>
  </si>
  <si>
    <t>5TDKZ3DC7HS792032 / TOYOTA FINANCIA</t>
  </si>
  <si>
    <t>300-0459N/17</t>
  </si>
  <si>
    <t>JTFSX23P3H6174525 / TOYOTA FINANCIA</t>
  </si>
  <si>
    <t>300-0558N/16</t>
  </si>
  <si>
    <t>5TDYK3DC9GS716793 / TOYOTA FINANCIA</t>
  </si>
  <si>
    <t>300-1203N/16</t>
  </si>
  <si>
    <t>5YFBURHE3GP558720 / TOYOTA FINANCIA</t>
  </si>
  <si>
    <t>300-1269N/16</t>
  </si>
  <si>
    <t>5YFBURHE6GP547565 / TOYOTA FINANCIA</t>
  </si>
  <si>
    <t>300-1278N/16</t>
  </si>
  <si>
    <t>MHKMF53F9GK009846 / TOYOTA FINANCIA</t>
  </si>
  <si>
    <t>302-D101825</t>
  </si>
  <si>
    <t>REWEB FACTURE MAS CON INTERNET SA D</t>
  </si>
  <si>
    <t>302-D102016</t>
  </si>
  <si>
    <t>GUZMAN LACUNZA MARCO ANTONIO</t>
  </si>
  <si>
    <t>304-0152N/17</t>
  </si>
  <si>
    <t>MR0EX8CB3H1394369 / VALOR MOTRIZ S</t>
  </si>
  <si>
    <t>304-0193N/17</t>
  </si>
  <si>
    <t>5YFBPRHE6HP590750 / CEVER  LOMAS  V</t>
  </si>
  <si>
    <t>304-0312N/17</t>
  </si>
  <si>
    <t>JTDKBRFU1H3535785 / AUTOMOVILES DIN</t>
  </si>
  <si>
    <t>304-0319N/17</t>
  </si>
  <si>
    <t>4T1BF1FK3HU327322 / OZ AUTOMOTRIZ S</t>
  </si>
  <si>
    <t>304-0333N/17</t>
  </si>
  <si>
    <t>4T1BF1FK2HU663561 / CCD.  AUTOSALES</t>
  </si>
  <si>
    <t>304-0446N/17</t>
  </si>
  <si>
    <t>5YFBPRHE5HP581246 / ALDEN QUERETARO</t>
  </si>
  <si>
    <t>304-0447N/17</t>
  </si>
  <si>
    <t>4T1BF1FK5HU334191 / TOYOMOTORS S.A.</t>
  </si>
  <si>
    <t>304-0450N/17</t>
  </si>
  <si>
    <t>JTDKBRFU3H3025793 / TOYOCOAPA S DE</t>
  </si>
  <si>
    <t>304-0458N/17</t>
  </si>
  <si>
    <t>JTFPX22P3H0068697 / DURANGO  AUTOMO</t>
  </si>
  <si>
    <t>211-C103174</t>
  </si>
  <si>
    <t>GOBIERNO DEL ESTADO DE GUANAJUATO</t>
  </si>
  <si>
    <t>225-0173N/17</t>
  </si>
  <si>
    <t>5YFBPRHE2HP572570 / CEVER TOLUCA SA</t>
  </si>
  <si>
    <t>225-0204N/17</t>
  </si>
  <si>
    <t>5YFBPRHE0HP572518 / AUTOMOVILES DIN</t>
  </si>
  <si>
    <t>225-0216N/17</t>
  </si>
  <si>
    <t>5YFBPRHE3HP570018 / TOYOMOTORS DE P</t>
  </si>
  <si>
    <t>225-0238N/17</t>
  </si>
  <si>
    <t>2T3RFREVXHW540347 / ALDEN SATELITE</t>
  </si>
  <si>
    <t>225-0238U/16</t>
  </si>
  <si>
    <t>3TMJU4GN1FM183786 / COSS MUÑOZ ERNE</t>
  </si>
  <si>
    <t>225-0245N/17</t>
  </si>
  <si>
    <t>MR0EX8DD1H0170930 / TOY AUTOMOTORES</t>
  </si>
  <si>
    <t>225-0302N/17</t>
  </si>
  <si>
    <t>MR2B29F34H1031792 / TOYOMOTORS S.A.</t>
  </si>
  <si>
    <t>225-0303N/17</t>
  </si>
  <si>
    <t>MR2B29F39H1028791 / AUTOMOVILES VAL</t>
  </si>
  <si>
    <t>225-0339N/17</t>
  </si>
  <si>
    <t>MR2K29F34H1029282 / ALECSA PACHUCA</t>
  </si>
  <si>
    <t>225-0341N/17</t>
  </si>
  <si>
    <t>MR2K29F34H1031078 / AUTOMOVILES VAL</t>
  </si>
  <si>
    <t>225-0351N/17</t>
  </si>
  <si>
    <t>MR2K29F35H1028884 / OZ AUTOMOTRIZ S</t>
  </si>
  <si>
    <t>225-0356N/17</t>
  </si>
  <si>
    <t>MHKMF53F3HK011674 / TOYOMOTORS S.A.</t>
  </si>
  <si>
    <t>225-0363N/17</t>
  </si>
  <si>
    <t>MR0EX8DD9H0248046 / XXX ABOYTES MAR</t>
  </si>
  <si>
    <t>225-0366N/17</t>
  </si>
  <si>
    <t>MR2K29F33H1030892 / GRUPO PENINSULA</t>
  </si>
  <si>
    <t>225-0369N/17</t>
  </si>
  <si>
    <t>MR2K29F39H1034199 / ALECSA PACHUCA</t>
  </si>
  <si>
    <t>225-0390N/17</t>
  </si>
  <si>
    <t>MR0EX8DD8H0248748 / JIMENEZ ARREOLA</t>
  </si>
  <si>
    <t>225-0397N/17</t>
  </si>
  <si>
    <t>2T3RFREV7HW559146 / TOYOMOTORS DE P</t>
  </si>
  <si>
    <t>225-0403N/17</t>
  </si>
  <si>
    <t>MR0EX8DD8H0248278 / ARRENDADORA VE</t>
  </si>
  <si>
    <t>225-0408N/17</t>
  </si>
  <si>
    <t>MR2K29F33H1034635 / DALTON AUTOMOTR</t>
  </si>
  <si>
    <t>225-0412N/17</t>
  </si>
  <si>
    <t>MR0EX8CB6H1395161 / AUTOMOTORES DE</t>
  </si>
  <si>
    <t>225-0425N/17</t>
  </si>
  <si>
    <t>MHKMF53EXHK007581 / GRUPO PENINSULA</t>
  </si>
  <si>
    <t>225-0432N/17</t>
  </si>
  <si>
    <t>5YFBPRHE9HP599569 / TOYOCOAPA S DE</t>
  </si>
  <si>
    <t>225-0438N/17</t>
  </si>
  <si>
    <t>2T3ZFREV8HW327476 / TOYOTA FINANCIA</t>
  </si>
  <si>
    <t>225-0463N/17</t>
  </si>
  <si>
    <t>5YFBPRHE7HP604817 / AUTOMOVILES VAL</t>
  </si>
  <si>
    <t>225-0468N/17</t>
  </si>
  <si>
    <t>3MYDLAYV4HY163865 / OZ-AUTOMOTRIZ S</t>
  </si>
  <si>
    <t>225-0472N/17</t>
  </si>
  <si>
    <t>3MYDLAYV5HY164913 / DALTON AUTOMOTR</t>
  </si>
  <si>
    <t>225-0475N/17</t>
  </si>
  <si>
    <t>5YFBPRHE5HP585717 / PREMIER DE ORIE</t>
  </si>
  <si>
    <t>225-0478N/17</t>
  </si>
  <si>
    <t>3MYDLAYV3HY163954 / MEGAMOTORS NIPP</t>
  </si>
  <si>
    <t>225-0488N/17</t>
  </si>
  <si>
    <t>5TFHY5F15HX605756 / DECADA AUTOMOTR</t>
  </si>
  <si>
    <t>225-0497N/17</t>
  </si>
  <si>
    <t>MHKMF53F7HK012410 / HUERTA RUIZ MAR</t>
  </si>
  <si>
    <t>225-0504N/17</t>
  </si>
  <si>
    <t>4T1BF1FK7HU295278 / VALOR MOTRIZ S.</t>
  </si>
  <si>
    <t>225-0505N/17</t>
  </si>
  <si>
    <t>5YFBPRHEXHP609641 / DECADA COATZACO</t>
  </si>
  <si>
    <t>225-0506N/17</t>
  </si>
  <si>
    <t>MR2B29F37H1036159 / ALDEN QUERETARO</t>
  </si>
  <si>
    <t>225-0507N/17</t>
  </si>
  <si>
    <t>MR2B29F36H1036332 / ALDEN QUERETARO</t>
  </si>
  <si>
    <t>225-0508N/17</t>
  </si>
  <si>
    <t>2T3ZFREV8HW331639 / CEVER TOLUCA SA</t>
  </si>
  <si>
    <t>225-0513N/17</t>
  </si>
  <si>
    <t>JTFSX23PXH6175137 / AUTOMOTORES DE</t>
  </si>
  <si>
    <t>225-0514N/17</t>
  </si>
  <si>
    <t>MHKMF53F8HK012304 / SAMURAI MOTORS</t>
  </si>
  <si>
    <t>225-0519N/17</t>
  </si>
  <si>
    <t>MHKMF53F7HK012407 / AUTOMOVILES VAL</t>
  </si>
  <si>
    <t>225-0529N/17</t>
  </si>
  <si>
    <t>3MYDLAYV6HY164631 / DALTON AUTOMOTR</t>
  </si>
  <si>
    <t>225-0542N/16</t>
  </si>
  <si>
    <t>MHKMF53E7GK003082 / DALTON AUTOMOTR</t>
  </si>
  <si>
    <t>225-0551N/17</t>
  </si>
  <si>
    <t>4T1BF1FK8HU702430 / UNITED AUTO DE</t>
  </si>
  <si>
    <t>225-0554N/17</t>
  </si>
  <si>
    <t>MHKMF53F1HK012435 / MEGAMOTORS NIPP</t>
  </si>
  <si>
    <t>225-0562N/17</t>
  </si>
  <si>
    <t>MHKMF53E3HK007695 / ESTRADA PINTOR</t>
  </si>
  <si>
    <t>225-0564N/17</t>
  </si>
  <si>
    <t>3MYDLAYV6HY167884 / TOYOMOTORS DE I</t>
  </si>
  <si>
    <t>225-0565N/17</t>
  </si>
  <si>
    <t>5TDYZRFH0HS188800 / DURANGO AUTOMOT</t>
  </si>
  <si>
    <t>225-0575N/17</t>
  </si>
  <si>
    <t>3MYDLAYV0HY167699 / SAMURAI MOTORS</t>
  </si>
  <si>
    <t>225-0581N/17</t>
  </si>
  <si>
    <t>MR2B29F30H1032762 / UNITED AUTO DE</t>
  </si>
  <si>
    <t>225-0796N/16</t>
  </si>
  <si>
    <t>MHKMF53E6GK003784 / ALECSA PACHUCA</t>
  </si>
  <si>
    <t>225-1061N/16</t>
  </si>
  <si>
    <t>5YFBURHE2GP532027 / SAMURAI MOTORS</t>
  </si>
  <si>
    <t>225-1194N/16</t>
  </si>
  <si>
    <t>5TDYKRFH6GS167288 / AUTOMOTRIZ TOY</t>
  </si>
  <si>
    <t>225-1242N/16</t>
  </si>
  <si>
    <t>5TDKKRFH2GS169450 / TOY AUTOMOTORES</t>
  </si>
  <si>
    <t>225-1243N/16</t>
  </si>
  <si>
    <t>5TDYKRFH0GS170848 / CEVER LOMAS VER</t>
  </si>
  <si>
    <t>225-1290N/16</t>
  </si>
  <si>
    <t>5TDKKRFH2GS504951 / UNITED AUTO DE</t>
  </si>
  <si>
    <t>231-010</t>
  </si>
  <si>
    <t>SIENNA</t>
  </si>
  <si>
    <t>254-002-043</t>
  </si>
  <si>
    <t>TOLEDO PEREZ JOSE FRANCISCO</t>
  </si>
  <si>
    <t>254-002-059</t>
  </si>
  <si>
    <t>NAVARRETE RODRIGUEZ MIGUEL A</t>
  </si>
  <si>
    <t>254-006-005</t>
  </si>
  <si>
    <t>QUALITAS COMAÑIA DE SEGUROS SA</t>
  </si>
  <si>
    <t>254-006-016</t>
  </si>
  <si>
    <t>AXA SEGUROS SA DE CV</t>
  </si>
  <si>
    <t>300-0126U/16</t>
  </si>
  <si>
    <t>3GNAL7EKES646792/TOYOTA FINAN</t>
  </si>
  <si>
    <t>300-0143U/16</t>
  </si>
  <si>
    <t>JE4LS21W0DU021389/TOYOTA FINAN</t>
  </si>
  <si>
    <t>300-0289N/17</t>
  </si>
  <si>
    <t>2T3RFREV6HW554892 / TOYOTA FINANCIA</t>
  </si>
  <si>
    <t>300-0311N/17</t>
  </si>
  <si>
    <t>5YFBPRHE0HP591280 / TOYOTA FINANCIA</t>
  </si>
  <si>
    <t>300-0434N/17</t>
  </si>
  <si>
    <t>2T3RFREV8HW560032 / TOYOTA FINANCIA</t>
  </si>
  <si>
    <t>300-0438N/17</t>
  </si>
  <si>
    <t>300-0448N/17</t>
  </si>
  <si>
    <t>MR2B29F3XH1035104 / OZ  AUTOMO</t>
  </si>
  <si>
    <t>300-0449N/17</t>
  </si>
  <si>
    <t>5TDKKRFH7GS127954 / UNITED AUT</t>
  </si>
  <si>
    <t>300-0465N/17</t>
  </si>
  <si>
    <t>JTDKBRFUXH3032403 / TOYOTA FINANCIA</t>
  </si>
  <si>
    <t>300-0471N/17</t>
  </si>
  <si>
    <t>MR2K29F31H1031863 / TOYOTA FINANCIA</t>
  </si>
  <si>
    <t>300-0485N/17</t>
  </si>
  <si>
    <t>MHKMF53E7HK007280 / TOYOTA FINANCIA</t>
  </si>
  <si>
    <t>300-0529N/17</t>
  </si>
  <si>
    <t>3MYDLAYV6HY164631 / SAMURAI MO</t>
  </si>
  <si>
    <t>300-0560N/17</t>
  </si>
  <si>
    <t>3TMAZ5CN8HM035120 / TOYOTA FINANCIA</t>
  </si>
  <si>
    <t>300-0575N/17</t>
  </si>
  <si>
    <t>3MYDLAYV0HY167699 / TOYOTA FINANCIA</t>
  </si>
  <si>
    <t>300-1242N/16</t>
  </si>
  <si>
    <t>5TDKKRFH2GS169450 / TOYOTA FINANCIA</t>
  </si>
  <si>
    <t>302-D100674</t>
  </si>
  <si>
    <t>AGUILA MENDEZ PEDRO SERGIO</t>
  </si>
  <si>
    <t>302-D100948</t>
  </si>
  <si>
    <t>1915 AUDITORIA Y FINANZAS, S.C.</t>
  </si>
  <si>
    <t>302-D101949</t>
  </si>
  <si>
    <t>LIZARDI URZUA ARIZBET</t>
  </si>
  <si>
    <t>302-D101984</t>
  </si>
  <si>
    <t>RUIZ CORNEJO WALDEMAR</t>
  </si>
  <si>
    <t>302-D102055</t>
  </si>
  <si>
    <t>SANCHEZ RAMOS ANTONIO</t>
  </si>
  <si>
    <t>304-0329N/16</t>
  </si>
  <si>
    <t>MR0EX8DD3G0164710 / ALECSA  PACHUCA</t>
  </si>
  <si>
    <t>304-0485N/17</t>
  </si>
  <si>
    <t>MHKMF53E7HK007280 / AUTOMOVILES  VA</t>
  </si>
  <si>
    <t>304-0487N/17</t>
  </si>
  <si>
    <t>5TFHY5F19HX602102 / VALOR  MOTRIZ S</t>
  </si>
  <si>
    <t>5YFBPRHE4HP578211 / UNITED AUTO DE</t>
  </si>
  <si>
    <t>304-0495N/17</t>
  </si>
  <si>
    <t>MHKMF53EXHK007760 / ALDEN  QUERETAR</t>
  </si>
  <si>
    <t>304-0496N/17</t>
  </si>
  <si>
    <t>3MYDLAYV5HY155015 / ALECSA  PACHUCA</t>
  </si>
  <si>
    <t>304-0500N/17</t>
  </si>
  <si>
    <t>MR2B29F32H1036831 / ALDEN  QUERETAR</t>
  </si>
  <si>
    <t>304-0502N/17</t>
  </si>
  <si>
    <t>304-0511N/17</t>
  </si>
  <si>
    <t>3MYDLAYV6HY160577 / AUTOMOVILES DIN</t>
  </si>
  <si>
    <t>304-0535N/17</t>
  </si>
  <si>
    <t>2T3ZFREV1HW332180 / AUTOMOTRIZ TOY</t>
  </si>
  <si>
    <t>304-0558N/17</t>
  </si>
  <si>
    <t>2T3DFREV5HW571242 / ALDEN QUERETARO</t>
  </si>
  <si>
    <t>304-0559N/17</t>
  </si>
  <si>
    <t>MR0EX8DD0H0247898 / DURANGO AUTOMOT</t>
  </si>
  <si>
    <t>483-006-004</t>
  </si>
  <si>
    <t>VARIAS PREVIAS AUTOMOVILES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</si>
</sst>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17" fontId="1" fillId="0" borderId="0" xfId="0" applyNumberFormat="1" applyFont="1" applyAlignment="1">
      <alignment horizontal="center"/>
    </xf>
    <xf numFmtId="0" fontId="0" fillId="0" borderId="1" xfId="0" applyBorder="1"/>
    <xf numFmtId="0" fontId="2" fillId="2" borderId="0" xfId="0" applyFont="1" applyFill="1" applyAlignment="1">
      <alignment horizontal="center"/>
    </xf>
    <xf numFmtId="0" fontId="3" fillId="0" borderId="1" xfId="0" applyFont="1" applyBorder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161925</xdr:rowOff>
    </xdr:from>
    <xdr:to>
      <xdr:col>1</xdr:col>
      <xdr:colOff>196237</xdr:colOff>
      <xdr:row>4</xdr:row>
      <xdr:rowOff>119925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161925"/>
          <a:ext cx="872512" cy="720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0</xdr:row>
      <xdr:rowOff>161925</xdr:rowOff>
    </xdr:from>
    <xdr:to>
      <xdr:col>1</xdr:col>
      <xdr:colOff>114300</xdr:colOff>
      <xdr:row>4</xdr:row>
      <xdr:rowOff>119925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499" y="161925"/>
          <a:ext cx="895351" cy="720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0</xdr:row>
      <xdr:rowOff>161925</xdr:rowOff>
    </xdr:from>
    <xdr:to>
      <xdr:col>1</xdr:col>
      <xdr:colOff>9525</xdr:colOff>
      <xdr:row>4</xdr:row>
      <xdr:rowOff>119925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499" y="161925"/>
          <a:ext cx="790576" cy="720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0</xdr:row>
      <xdr:rowOff>161925</xdr:rowOff>
    </xdr:from>
    <xdr:to>
      <xdr:col>1</xdr:col>
      <xdr:colOff>9525</xdr:colOff>
      <xdr:row>4</xdr:row>
      <xdr:rowOff>119925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499" y="161925"/>
          <a:ext cx="685801" cy="720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0</xdr:row>
      <xdr:rowOff>161925</xdr:rowOff>
    </xdr:from>
    <xdr:to>
      <xdr:col>0</xdr:col>
      <xdr:colOff>771525</xdr:colOff>
      <xdr:row>4</xdr:row>
      <xdr:rowOff>119925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499" y="161925"/>
          <a:ext cx="790576" cy="72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161925</xdr:rowOff>
    </xdr:from>
    <xdr:to>
      <xdr:col>1</xdr:col>
      <xdr:colOff>72412</xdr:colOff>
      <xdr:row>5</xdr:row>
      <xdr:rowOff>119925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161925"/>
          <a:ext cx="872512" cy="72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161925</xdr:rowOff>
    </xdr:from>
    <xdr:to>
      <xdr:col>1</xdr:col>
      <xdr:colOff>72412</xdr:colOff>
      <xdr:row>4</xdr:row>
      <xdr:rowOff>119925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352425"/>
          <a:ext cx="767737" cy="72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161925</xdr:rowOff>
    </xdr:from>
    <xdr:to>
      <xdr:col>0</xdr:col>
      <xdr:colOff>834412</xdr:colOff>
      <xdr:row>4</xdr:row>
      <xdr:rowOff>119925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161925"/>
          <a:ext cx="853462" cy="72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161925</xdr:rowOff>
    </xdr:from>
    <xdr:to>
      <xdr:col>0</xdr:col>
      <xdr:colOff>834412</xdr:colOff>
      <xdr:row>4</xdr:row>
      <xdr:rowOff>119925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161925"/>
          <a:ext cx="643912" cy="72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0</xdr:row>
      <xdr:rowOff>161925</xdr:rowOff>
    </xdr:from>
    <xdr:to>
      <xdr:col>1</xdr:col>
      <xdr:colOff>114299</xdr:colOff>
      <xdr:row>5</xdr:row>
      <xdr:rowOff>28575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499" y="161925"/>
          <a:ext cx="790575" cy="8191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0</xdr:row>
      <xdr:rowOff>161925</xdr:rowOff>
    </xdr:from>
    <xdr:to>
      <xdr:col>1</xdr:col>
      <xdr:colOff>66674</xdr:colOff>
      <xdr:row>4</xdr:row>
      <xdr:rowOff>119925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499" y="161925"/>
          <a:ext cx="847725" cy="720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0</xdr:row>
      <xdr:rowOff>161925</xdr:rowOff>
    </xdr:from>
    <xdr:to>
      <xdr:col>1</xdr:col>
      <xdr:colOff>114300</xdr:colOff>
      <xdr:row>4</xdr:row>
      <xdr:rowOff>119925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499" y="161925"/>
          <a:ext cx="790576" cy="72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0</xdr:row>
      <xdr:rowOff>161925</xdr:rowOff>
    </xdr:from>
    <xdr:to>
      <xdr:col>1</xdr:col>
      <xdr:colOff>114300</xdr:colOff>
      <xdr:row>4</xdr:row>
      <xdr:rowOff>119925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499" y="161925"/>
          <a:ext cx="790576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F163"/>
  <sheetViews>
    <sheetView topLeftCell="A152" workbookViewId="0">
      <selection activeCell="H144" sqref="H144"/>
    </sheetView>
  </sheetViews>
  <sheetFormatPr baseColWidth="10" defaultRowHeight="15"/>
  <cols>
    <col min="1" max="1" width="13" bestFit="1" customWidth="1"/>
    <col min="2" max="2" width="41.5703125" bestFit="1" customWidth="1"/>
    <col min="3" max="3" width="13.42578125" bestFit="1" customWidth="1"/>
    <col min="4" max="5" width="12.7109375" bestFit="1" customWidth="1"/>
    <col min="6" max="6" width="13.42578125" bestFit="1" customWidth="1"/>
  </cols>
  <sheetData>
    <row r="3" spans="1:3">
      <c r="B3" s="1" t="s">
        <v>229</v>
      </c>
    </row>
    <row r="4" spans="1:3">
      <c r="B4" s="2">
        <v>42370</v>
      </c>
    </row>
    <row r="7" spans="1:3">
      <c r="A7" t="s">
        <v>32</v>
      </c>
      <c r="B7" t="s">
        <v>33</v>
      </c>
      <c r="C7">
        <v>150.16</v>
      </c>
    </row>
    <row r="8" spans="1:3">
      <c r="A8" t="s">
        <v>171</v>
      </c>
      <c r="B8" t="s">
        <v>172</v>
      </c>
      <c r="C8">
        <v>36</v>
      </c>
    </row>
    <row r="9" spans="1:3">
      <c r="A9" t="s">
        <v>134</v>
      </c>
      <c r="B9" t="s">
        <v>135</v>
      </c>
      <c r="C9">
        <v>30.13</v>
      </c>
    </row>
    <row r="10" spans="1:3">
      <c r="A10" t="s">
        <v>143</v>
      </c>
      <c r="B10" t="s">
        <v>144</v>
      </c>
      <c r="C10">
        <v>2</v>
      </c>
    </row>
    <row r="11" spans="1:3">
      <c r="A11" t="s">
        <v>145</v>
      </c>
      <c r="B11" t="s">
        <v>146</v>
      </c>
      <c r="C11">
        <v>2</v>
      </c>
    </row>
    <row r="12" spans="1:3">
      <c r="A12" t="s">
        <v>151</v>
      </c>
      <c r="B12" t="s">
        <v>152</v>
      </c>
      <c r="C12">
        <v>2</v>
      </c>
    </row>
    <row r="13" spans="1:3">
      <c r="A13" t="s">
        <v>157</v>
      </c>
      <c r="B13" t="s">
        <v>158</v>
      </c>
      <c r="C13">
        <v>2</v>
      </c>
    </row>
    <row r="14" spans="1:3">
      <c r="A14" t="s">
        <v>161</v>
      </c>
      <c r="B14" t="s">
        <v>162</v>
      </c>
      <c r="C14">
        <v>2</v>
      </c>
    </row>
    <row r="15" spans="1:3">
      <c r="A15" t="s">
        <v>198</v>
      </c>
      <c r="B15" t="s">
        <v>199</v>
      </c>
      <c r="C15">
        <v>2</v>
      </c>
    </row>
    <row r="16" spans="1:3">
      <c r="A16" t="s">
        <v>116</v>
      </c>
      <c r="B16" t="s">
        <v>117</v>
      </c>
      <c r="C16">
        <v>1.2</v>
      </c>
    </row>
    <row r="17" spans="1:4">
      <c r="A17" t="s">
        <v>153</v>
      </c>
      <c r="B17" t="s">
        <v>154</v>
      </c>
      <c r="C17">
        <v>0.7</v>
      </c>
    </row>
    <row r="18" spans="1:4">
      <c r="A18" t="s">
        <v>42</v>
      </c>
      <c r="B18" t="s">
        <v>43</v>
      </c>
      <c r="C18">
        <v>0.6</v>
      </c>
    </row>
    <row r="19" spans="1:4">
      <c r="A19" t="s">
        <v>210</v>
      </c>
      <c r="B19" t="s">
        <v>211</v>
      </c>
      <c r="C19">
        <v>0.6</v>
      </c>
    </row>
    <row r="20" spans="1:4">
      <c r="A20" t="s">
        <v>88</v>
      </c>
      <c r="B20" t="s">
        <v>89</v>
      </c>
      <c r="C20">
        <v>0.33</v>
      </c>
    </row>
    <row r="21" spans="1:4">
      <c r="A21" t="s">
        <v>72</v>
      </c>
      <c r="B21" t="s">
        <v>73</v>
      </c>
      <c r="C21">
        <v>0.17</v>
      </c>
    </row>
    <row r="22" spans="1:4">
      <c r="A22" t="s">
        <v>76</v>
      </c>
      <c r="B22" t="s">
        <v>77</v>
      </c>
      <c r="C22">
        <v>0.03</v>
      </c>
    </row>
    <row r="23" spans="1:4">
      <c r="A23" t="s">
        <v>24</v>
      </c>
      <c r="B23" t="s">
        <v>25</v>
      </c>
      <c r="C23">
        <v>0.02</v>
      </c>
    </row>
    <row r="24" spans="1:4">
      <c r="A24" t="s">
        <v>139</v>
      </c>
      <c r="B24" t="s">
        <v>140</v>
      </c>
      <c r="C24">
        <v>0.02</v>
      </c>
    </row>
    <row r="25" spans="1:4">
      <c r="A25" t="s">
        <v>147</v>
      </c>
      <c r="B25" t="s">
        <v>148</v>
      </c>
      <c r="C25">
        <v>0.02</v>
      </c>
    </row>
    <row r="26" spans="1:4">
      <c r="A26" t="s">
        <v>155</v>
      </c>
      <c r="B26" t="s">
        <v>156</v>
      </c>
      <c r="C26">
        <v>0.02</v>
      </c>
    </row>
    <row r="27" spans="1:4">
      <c r="A27" t="s">
        <v>12</v>
      </c>
      <c r="B27" t="s">
        <v>13</v>
      </c>
      <c r="C27">
        <v>0.01</v>
      </c>
    </row>
    <row r="28" spans="1:4">
      <c r="A28" t="s">
        <v>163</v>
      </c>
      <c r="B28" t="s">
        <v>164</v>
      </c>
      <c r="C28">
        <v>0.01</v>
      </c>
    </row>
    <row r="29" spans="1:4">
      <c r="A29" t="s">
        <v>169</v>
      </c>
      <c r="B29" t="s">
        <v>170</v>
      </c>
      <c r="C29">
        <v>0.01</v>
      </c>
    </row>
    <row r="30" spans="1:4">
      <c r="A30" t="s">
        <v>208</v>
      </c>
      <c r="B30" t="s">
        <v>209</v>
      </c>
      <c r="C30">
        <v>0.01</v>
      </c>
    </row>
    <row r="31" spans="1:4">
      <c r="A31" t="s">
        <v>218</v>
      </c>
      <c r="B31" t="s">
        <v>219</v>
      </c>
      <c r="C31">
        <v>0.01</v>
      </c>
    </row>
    <row r="32" spans="1:4">
      <c r="A32" t="s">
        <v>125</v>
      </c>
      <c r="B32" t="s">
        <v>126</v>
      </c>
      <c r="D32">
        <v>0.01</v>
      </c>
    </row>
    <row r="33" spans="1:4">
      <c r="A33" t="s">
        <v>136</v>
      </c>
      <c r="B33" t="s">
        <v>137</v>
      </c>
      <c r="D33">
        <v>0.01</v>
      </c>
    </row>
    <row r="34" spans="1:4">
      <c r="A34" t="s">
        <v>159</v>
      </c>
      <c r="B34" t="s">
        <v>160</v>
      </c>
      <c r="D34">
        <v>0.01</v>
      </c>
    </row>
    <row r="35" spans="1:4">
      <c r="A35" t="s">
        <v>220</v>
      </c>
      <c r="B35" t="s">
        <v>221</v>
      </c>
      <c r="D35">
        <v>0.01</v>
      </c>
    </row>
    <row r="36" spans="1:4">
      <c r="A36" t="s">
        <v>216</v>
      </c>
      <c r="B36" t="s">
        <v>217</v>
      </c>
      <c r="D36">
        <v>0.03</v>
      </c>
    </row>
    <row r="37" spans="1:4">
      <c r="A37" t="s">
        <v>20</v>
      </c>
      <c r="B37" t="s">
        <v>21</v>
      </c>
      <c r="D37">
        <v>0.04</v>
      </c>
    </row>
    <row r="38" spans="1:4">
      <c r="A38" t="s">
        <v>90</v>
      </c>
      <c r="B38" t="s">
        <v>91</v>
      </c>
      <c r="D38">
        <v>0.04</v>
      </c>
    </row>
    <row r="39" spans="1:4">
      <c r="A39" t="s">
        <v>195</v>
      </c>
      <c r="B39" t="s">
        <v>120</v>
      </c>
      <c r="D39">
        <v>0.1</v>
      </c>
    </row>
    <row r="40" spans="1:4">
      <c r="A40" t="s">
        <v>149</v>
      </c>
      <c r="B40" t="s">
        <v>150</v>
      </c>
      <c r="D40">
        <v>0.18</v>
      </c>
    </row>
    <row r="41" spans="1:4">
      <c r="A41" t="s">
        <v>167</v>
      </c>
      <c r="B41" t="s">
        <v>168</v>
      </c>
      <c r="D41">
        <v>0.2</v>
      </c>
    </row>
    <row r="42" spans="1:4">
      <c r="A42" t="s">
        <v>64</v>
      </c>
      <c r="B42" t="s">
        <v>65</v>
      </c>
      <c r="D42">
        <v>0.35</v>
      </c>
    </row>
    <row r="43" spans="1:4">
      <c r="A43" t="s">
        <v>68</v>
      </c>
      <c r="B43" t="s">
        <v>69</v>
      </c>
      <c r="D43">
        <v>0.61</v>
      </c>
    </row>
    <row r="44" spans="1:4">
      <c r="A44" t="s">
        <v>8</v>
      </c>
      <c r="B44" t="s">
        <v>9</v>
      </c>
      <c r="D44">
        <v>0.68</v>
      </c>
    </row>
    <row r="45" spans="1:4">
      <c r="A45" t="s">
        <v>214</v>
      </c>
      <c r="B45" t="s">
        <v>215</v>
      </c>
      <c r="D45">
        <v>0.73</v>
      </c>
    </row>
    <row r="46" spans="1:4">
      <c r="A46" t="s">
        <v>52</v>
      </c>
      <c r="B46" t="s">
        <v>53</v>
      </c>
      <c r="D46">
        <v>0.8</v>
      </c>
    </row>
    <row r="47" spans="1:4">
      <c r="A47" t="s">
        <v>14</v>
      </c>
      <c r="B47" t="s">
        <v>15</v>
      </c>
      <c r="D47">
        <v>1</v>
      </c>
    </row>
    <row r="48" spans="1:4">
      <c r="A48" t="s">
        <v>18</v>
      </c>
      <c r="B48" t="s">
        <v>19</v>
      </c>
      <c r="D48">
        <v>1</v>
      </c>
    </row>
    <row r="49" spans="1:4">
      <c r="A49" t="s">
        <v>22</v>
      </c>
      <c r="B49" t="s">
        <v>23</v>
      </c>
      <c r="D49">
        <v>1</v>
      </c>
    </row>
    <row r="50" spans="1:4">
      <c r="A50" t="s">
        <v>28</v>
      </c>
      <c r="B50" t="s">
        <v>29</v>
      </c>
      <c r="D50">
        <v>1</v>
      </c>
    </row>
    <row r="51" spans="1:4">
      <c r="A51" t="s">
        <v>30</v>
      </c>
      <c r="B51" t="s">
        <v>31</v>
      </c>
      <c r="D51">
        <v>1</v>
      </c>
    </row>
    <row r="52" spans="1:4">
      <c r="A52" t="s">
        <v>38</v>
      </c>
      <c r="B52" t="s">
        <v>39</v>
      </c>
      <c r="D52">
        <v>1</v>
      </c>
    </row>
    <row r="53" spans="1:4">
      <c r="A53" t="s">
        <v>44</v>
      </c>
      <c r="B53" t="s">
        <v>45</v>
      </c>
      <c r="D53">
        <v>1</v>
      </c>
    </row>
    <row r="54" spans="1:4">
      <c r="A54" t="s">
        <v>46</v>
      </c>
      <c r="B54" t="s">
        <v>47</v>
      </c>
      <c r="D54">
        <v>1</v>
      </c>
    </row>
    <row r="55" spans="1:4">
      <c r="A55" t="s">
        <v>58</v>
      </c>
      <c r="B55" t="s">
        <v>59</v>
      </c>
      <c r="D55">
        <v>1</v>
      </c>
    </row>
    <row r="56" spans="1:4">
      <c r="A56" t="s">
        <v>62</v>
      </c>
      <c r="B56" t="s">
        <v>63</v>
      </c>
      <c r="D56">
        <v>1</v>
      </c>
    </row>
    <row r="57" spans="1:4">
      <c r="A57" t="s">
        <v>70</v>
      </c>
      <c r="B57" t="s">
        <v>71</v>
      </c>
      <c r="D57">
        <v>1</v>
      </c>
    </row>
    <row r="58" spans="1:4">
      <c r="A58" t="s">
        <v>74</v>
      </c>
      <c r="B58" t="s">
        <v>75</v>
      </c>
      <c r="D58">
        <v>1</v>
      </c>
    </row>
    <row r="59" spans="1:4">
      <c r="A59" t="s">
        <v>80</v>
      </c>
      <c r="B59" t="s">
        <v>81</v>
      </c>
      <c r="D59">
        <v>1</v>
      </c>
    </row>
    <row r="60" spans="1:4">
      <c r="A60" t="s">
        <v>82</v>
      </c>
      <c r="B60" t="s">
        <v>83</v>
      </c>
      <c r="D60">
        <v>1</v>
      </c>
    </row>
    <row r="61" spans="1:4">
      <c r="A61" t="s">
        <v>86</v>
      </c>
      <c r="B61" t="s">
        <v>87</v>
      </c>
      <c r="D61">
        <v>1</v>
      </c>
    </row>
    <row r="62" spans="1:4">
      <c r="A62" t="s">
        <v>127</v>
      </c>
      <c r="B62" t="s">
        <v>128</v>
      </c>
      <c r="D62">
        <v>1</v>
      </c>
    </row>
    <row r="63" spans="1:4">
      <c r="A63" t="s">
        <v>114</v>
      </c>
      <c r="B63" t="s">
        <v>115</v>
      </c>
      <c r="D63">
        <v>1.69</v>
      </c>
    </row>
    <row r="64" spans="1:4">
      <c r="A64" t="s">
        <v>26</v>
      </c>
      <c r="B64" t="s">
        <v>27</v>
      </c>
      <c r="D64">
        <v>1.7</v>
      </c>
    </row>
    <row r="65" spans="1:4">
      <c r="A65" t="s">
        <v>130</v>
      </c>
      <c r="B65" t="s">
        <v>131</v>
      </c>
      <c r="D65">
        <v>2</v>
      </c>
    </row>
    <row r="66" spans="1:4">
      <c r="A66" t="s">
        <v>224</v>
      </c>
      <c r="B66" t="s">
        <v>138</v>
      </c>
      <c r="D66">
        <v>4.3600000000000003</v>
      </c>
    </row>
    <row r="67" spans="1:4">
      <c r="A67" t="s">
        <v>34</v>
      </c>
      <c r="B67" t="s">
        <v>35</v>
      </c>
      <c r="D67">
        <v>4.5999999999999996</v>
      </c>
    </row>
    <row r="68" spans="1:4">
      <c r="A68" t="s">
        <v>78</v>
      </c>
      <c r="B68" t="s">
        <v>79</v>
      </c>
      <c r="D68">
        <v>6.22</v>
      </c>
    </row>
    <row r="69" spans="1:4">
      <c r="A69" t="s">
        <v>36</v>
      </c>
      <c r="B69" t="s">
        <v>37</v>
      </c>
      <c r="D69">
        <v>57.6</v>
      </c>
    </row>
    <row r="70" spans="1:4">
      <c r="A70" t="s">
        <v>40</v>
      </c>
      <c r="B70" t="s">
        <v>41</v>
      </c>
      <c r="D70">
        <v>57.6</v>
      </c>
    </row>
    <row r="71" spans="1:4">
      <c r="A71" t="s">
        <v>48</v>
      </c>
      <c r="B71" t="s">
        <v>49</v>
      </c>
      <c r="D71">
        <v>57.6</v>
      </c>
    </row>
    <row r="72" spans="1:4">
      <c r="A72" t="s">
        <v>50</v>
      </c>
      <c r="B72" t="s">
        <v>51</v>
      </c>
      <c r="D72">
        <v>57.6</v>
      </c>
    </row>
    <row r="73" spans="1:4">
      <c r="A73" t="s">
        <v>123</v>
      </c>
      <c r="B73" t="s">
        <v>124</v>
      </c>
      <c r="D73">
        <v>57.6</v>
      </c>
    </row>
    <row r="74" spans="1:4">
      <c r="A74" t="s">
        <v>4</v>
      </c>
      <c r="B74" t="s">
        <v>5</v>
      </c>
      <c r="D74">
        <v>68.319999999999993</v>
      </c>
    </row>
    <row r="75" spans="1:4">
      <c r="A75" t="s">
        <v>66</v>
      </c>
      <c r="B75" t="s">
        <v>67</v>
      </c>
      <c r="D75">
        <v>93.6</v>
      </c>
    </row>
    <row r="76" spans="1:4">
      <c r="A76" t="s">
        <v>228</v>
      </c>
      <c r="C76">
        <f>490.29-232.05</f>
        <v>258.24</v>
      </c>
    </row>
    <row r="77" spans="1:4">
      <c r="C77" s="3">
        <f>+SUM(C7:C76)</f>
        <v>490.28999999999996</v>
      </c>
      <c r="D77" s="3">
        <f>+SUM(D7:D76)</f>
        <v>490.28999999999996</v>
      </c>
    </row>
    <row r="82" spans="1:6">
      <c r="A82">
        <v>200</v>
      </c>
      <c r="B82" t="s">
        <v>1146</v>
      </c>
      <c r="D82" s="6">
        <v>23503501.539999999</v>
      </c>
      <c r="E82" s="6">
        <v>23475391.449999999</v>
      </c>
      <c r="F82" s="6">
        <v>28110.09</v>
      </c>
    </row>
    <row r="83" spans="1:6">
      <c r="A83">
        <v>202</v>
      </c>
      <c r="B83" t="s">
        <v>1147</v>
      </c>
      <c r="C83" s="6">
        <v>5571161.2599999998</v>
      </c>
      <c r="D83" s="6">
        <v>44690637.5</v>
      </c>
      <c r="E83" s="6">
        <v>45687403.490000002</v>
      </c>
      <c r="F83" s="6">
        <v>4574395.2699999996</v>
      </c>
    </row>
    <row r="84" spans="1:6">
      <c r="A84">
        <v>210</v>
      </c>
      <c r="B84" t="s">
        <v>1148</v>
      </c>
      <c r="C84" s="6">
        <v>363937.16</v>
      </c>
      <c r="F84" s="6">
        <v>363937.16</v>
      </c>
    </row>
    <row r="85" spans="1:6">
      <c r="A85">
        <v>211</v>
      </c>
      <c r="B85" t="s">
        <v>1149</v>
      </c>
      <c r="C85" s="6">
        <v>1193500.06</v>
      </c>
      <c r="D85" s="6">
        <v>504401.22</v>
      </c>
      <c r="E85" s="6">
        <v>213258.66</v>
      </c>
      <c r="F85" s="6">
        <v>1484642.62</v>
      </c>
    </row>
    <row r="86" spans="1:6">
      <c r="A86">
        <v>212</v>
      </c>
      <c r="B86" t="s">
        <v>1150</v>
      </c>
      <c r="C86" s="6">
        <v>346576.11</v>
      </c>
      <c r="F86" s="6">
        <v>346576.11</v>
      </c>
    </row>
    <row r="87" spans="1:6">
      <c r="A87">
        <v>220</v>
      </c>
      <c r="B87" t="s">
        <v>1151</v>
      </c>
      <c r="C87" s="6">
        <v>-567030.18999999994</v>
      </c>
      <c r="D87" s="6">
        <v>259968.11</v>
      </c>
      <c r="E87" s="6">
        <v>223208.67</v>
      </c>
      <c r="F87" s="6">
        <v>-530270.75</v>
      </c>
    </row>
    <row r="88" spans="1:6">
      <c r="A88">
        <v>221</v>
      </c>
      <c r="B88" t="s">
        <v>1152</v>
      </c>
      <c r="C88" s="6">
        <v>293568.32</v>
      </c>
      <c r="D88" s="6">
        <v>72923.600000000006</v>
      </c>
      <c r="E88" s="6">
        <v>120491.92</v>
      </c>
      <c r="F88" s="6">
        <v>246000</v>
      </c>
    </row>
    <row r="89" spans="1:6">
      <c r="A89">
        <v>225</v>
      </c>
      <c r="B89" t="s">
        <v>1153</v>
      </c>
      <c r="C89" s="6">
        <v>182160.5</v>
      </c>
      <c r="D89" s="6">
        <v>52623757.329999998</v>
      </c>
      <c r="E89" s="6">
        <v>52840277.75</v>
      </c>
      <c r="F89" s="6">
        <v>-34359.919999999998</v>
      </c>
    </row>
    <row r="90" spans="1:6">
      <c r="A90">
        <v>227</v>
      </c>
      <c r="B90" t="s">
        <v>1154</v>
      </c>
      <c r="C90" s="6">
        <v>306553.26</v>
      </c>
      <c r="D90" s="6">
        <v>343143.54</v>
      </c>
      <c r="E90" s="6">
        <v>390746.67</v>
      </c>
      <c r="F90" s="6">
        <v>258950.13</v>
      </c>
    </row>
    <row r="91" spans="1:6">
      <c r="A91">
        <v>231</v>
      </c>
      <c r="B91" t="s">
        <v>1155</v>
      </c>
      <c r="C91" s="6">
        <v>10967014.789999999</v>
      </c>
      <c r="D91" s="6">
        <v>39124350.079999998</v>
      </c>
      <c r="E91" s="6">
        <v>38901852.359999999</v>
      </c>
      <c r="F91" s="6">
        <v>11189512.51</v>
      </c>
    </row>
    <row r="92" spans="1:6">
      <c r="A92">
        <v>240</v>
      </c>
      <c r="B92" t="s">
        <v>1156</v>
      </c>
      <c r="C92" s="6">
        <v>1230000</v>
      </c>
      <c r="D92" s="6">
        <v>4900586.22</v>
      </c>
      <c r="E92" s="6">
        <v>3880206.9</v>
      </c>
      <c r="F92" s="6">
        <v>2250379.3199999998</v>
      </c>
    </row>
    <row r="93" spans="1:6">
      <c r="A93">
        <v>242</v>
      </c>
      <c r="B93" t="s">
        <v>1157</v>
      </c>
      <c r="C93" s="6">
        <v>147591.98000000001</v>
      </c>
      <c r="D93" s="6">
        <v>1024142.51</v>
      </c>
      <c r="E93" s="6">
        <v>976761.37</v>
      </c>
      <c r="F93" s="6">
        <v>194973.12</v>
      </c>
    </row>
    <row r="94" spans="1:6">
      <c r="A94">
        <v>250</v>
      </c>
      <c r="B94" t="s">
        <v>1158</v>
      </c>
      <c r="C94" s="6">
        <v>989125.48</v>
      </c>
      <c r="D94" s="6">
        <v>2180522.0499999998</v>
      </c>
      <c r="E94" s="6">
        <v>71058.02</v>
      </c>
      <c r="F94" s="6">
        <v>3098589.51</v>
      </c>
    </row>
    <row r="95" spans="1:6">
      <c r="A95">
        <v>253</v>
      </c>
      <c r="B95" t="s">
        <v>1159</v>
      </c>
      <c r="C95" s="6">
        <v>216318.3</v>
      </c>
      <c r="D95" s="6">
        <v>940152</v>
      </c>
      <c r="E95" s="6">
        <v>149386.69</v>
      </c>
      <c r="F95" s="6">
        <v>1007083.61</v>
      </c>
    </row>
    <row r="96" spans="1:6">
      <c r="A96">
        <v>254</v>
      </c>
      <c r="B96" t="s">
        <v>1160</v>
      </c>
      <c r="C96" s="6">
        <v>239082.7</v>
      </c>
      <c r="D96" s="6">
        <v>1066149.3799999999</v>
      </c>
      <c r="E96" s="6">
        <v>402618.69</v>
      </c>
      <c r="F96" s="6">
        <v>902613.39</v>
      </c>
    </row>
    <row r="97" spans="1:6">
      <c r="A97">
        <v>255</v>
      </c>
      <c r="B97" t="s">
        <v>1161</v>
      </c>
      <c r="C97" s="6">
        <v>15855796.24</v>
      </c>
      <c r="D97" s="6">
        <v>3154942.08</v>
      </c>
      <c r="E97" s="6">
        <v>4910628.76</v>
      </c>
      <c r="F97" s="6">
        <v>14100109.560000001</v>
      </c>
    </row>
    <row r="98" spans="1:6">
      <c r="A98">
        <v>256</v>
      </c>
      <c r="B98" t="s">
        <v>1162</v>
      </c>
      <c r="C98" s="6">
        <v>-22027.18</v>
      </c>
      <c r="F98" s="6">
        <v>-22027.18</v>
      </c>
    </row>
    <row r="99" spans="1:6">
      <c r="A99">
        <v>257</v>
      </c>
      <c r="B99" t="s">
        <v>1163</v>
      </c>
      <c r="C99" s="6">
        <v>301185.93</v>
      </c>
      <c r="F99" s="6">
        <v>301185.93</v>
      </c>
    </row>
    <row r="100" spans="1:6">
      <c r="A100">
        <v>272</v>
      </c>
      <c r="B100" t="s">
        <v>1164</v>
      </c>
      <c r="C100" s="6">
        <v>2195850.09</v>
      </c>
      <c r="F100" s="6">
        <v>2195850.09</v>
      </c>
    </row>
    <row r="101" spans="1:6">
      <c r="A101">
        <v>273</v>
      </c>
      <c r="B101" t="s">
        <v>1165</v>
      </c>
      <c r="C101" s="6">
        <v>750542.3</v>
      </c>
      <c r="D101" s="6">
        <v>23107</v>
      </c>
      <c r="F101" s="6">
        <v>773649.3</v>
      </c>
    </row>
    <row r="102" spans="1:6">
      <c r="A102">
        <v>274</v>
      </c>
      <c r="B102" t="s">
        <v>1166</v>
      </c>
      <c r="C102" s="6">
        <v>1953415.52</v>
      </c>
      <c r="F102" s="6">
        <v>1953415.52</v>
      </c>
    </row>
    <row r="103" spans="1:6">
      <c r="A103">
        <v>276</v>
      </c>
      <c r="B103" t="s">
        <v>1167</v>
      </c>
      <c r="C103" s="6">
        <v>8968397.3399999999</v>
      </c>
      <c r="D103" s="6">
        <v>84335.42</v>
      </c>
      <c r="F103" s="6">
        <v>9052732.7599999998</v>
      </c>
    </row>
    <row r="104" spans="1:6">
      <c r="A104">
        <v>278</v>
      </c>
      <c r="B104" t="s">
        <v>1168</v>
      </c>
      <c r="C104" s="6">
        <v>419374.35</v>
      </c>
      <c r="F104" s="6">
        <v>419374.35</v>
      </c>
    </row>
    <row r="105" spans="1:6">
      <c r="A105">
        <v>279</v>
      </c>
      <c r="B105" t="s">
        <v>1169</v>
      </c>
      <c r="C105" s="6">
        <v>879891.99</v>
      </c>
      <c r="F105" s="6">
        <v>879891.99</v>
      </c>
    </row>
    <row r="106" spans="1:6">
      <c r="A106">
        <v>282</v>
      </c>
      <c r="B106" t="s">
        <v>1170</v>
      </c>
      <c r="C106" s="6">
        <v>-1698047.15</v>
      </c>
      <c r="E106" s="6">
        <v>18298.75</v>
      </c>
      <c r="F106" s="6">
        <v>-1716345.9</v>
      </c>
    </row>
    <row r="107" spans="1:6">
      <c r="A107">
        <v>283</v>
      </c>
      <c r="B107" t="s">
        <v>1171</v>
      </c>
      <c r="C107" s="6">
        <v>-630961.22</v>
      </c>
      <c r="E107" s="6">
        <v>5753.94</v>
      </c>
      <c r="F107" s="6">
        <v>-636715.16</v>
      </c>
    </row>
    <row r="108" spans="1:6">
      <c r="A108">
        <v>284</v>
      </c>
      <c r="B108" t="s">
        <v>1172</v>
      </c>
      <c r="C108" s="6">
        <v>-1353325.8</v>
      </c>
      <c r="E108" s="6">
        <v>16278.46</v>
      </c>
      <c r="F108" s="6">
        <v>-1369604.26</v>
      </c>
    </row>
    <row r="109" spans="1:6">
      <c r="A109">
        <v>286</v>
      </c>
      <c r="B109" t="s">
        <v>1173</v>
      </c>
      <c r="C109" s="6">
        <v>-1835646.89</v>
      </c>
      <c r="E109" s="6">
        <v>37368.32</v>
      </c>
      <c r="F109" s="6">
        <v>-1873015.21</v>
      </c>
    </row>
    <row r="110" spans="1:6">
      <c r="A110">
        <v>288</v>
      </c>
      <c r="B110" t="s">
        <v>1174</v>
      </c>
      <c r="C110" s="6">
        <v>-186737.59</v>
      </c>
      <c r="E110" s="6">
        <v>3494.79</v>
      </c>
      <c r="F110" s="6">
        <v>-190232.38</v>
      </c>
    </row>
    <row r="111" spans="1:6">
      <c r="A111">
        <v>289</v>
      </c>
      <c r="B111" t="s">
        <v>1175</v>
      </c>
      <c r="C111" s="6">
        <v>-235908.73</v>
      </c>
      <c r="E111" s="6">
        <v>3666.22</v>
      </c>
      <c r="F111" s="6">
        <v>-239574.95</v>
      </c>
    </row>
    <row r="112" spans="1:6">
      <c r="A112">
        <v>290</v>
      </c>
      <c r="B112" t="s">
        <v>1176</v>
      </c>
      <c r="C112" s="6">
        <v>59693.18</v>
      </c>
      <c r="F112" s="6">
        <v>59693.18</v>
      </c>
    </row>
    <row r="113" spans="1:6">
      <c r="A113">
        <v>291</v>
      </c>
      <c r="B113" t="s">
        <v>1177</v>
      </c>
      <c r="C113" s="6">
        <v>1452882.33</v>
      </c>
      <c r="D113" s="6">
        <v>1103.92</v>
      </c>
      <c r="E113" s="6">
        <v>220000</v>
      </c>
      <c r="F113" s="6">
        <v>1233986.25</v>
      </c>
    </row>
    <row r="114" spans="1:6">
      <c r="A114">
        <v>300</v>
      </c>
      <c r="B114" t="s">
        <v>1178</v>
      </c>
      <c r="C114" s="6">
        <v>-16158878.949999999</v>
      </c>
      <c r="D114" s="6">
        <v>42611481.829999998</v>
      </c>
      <c r="E114" s="6">
        <v>40944976.079999998</v>
      </c>
      <c r="F114" s="6">
        <v>-14492373.199999999</v>
      </c>
    </row>
    <row r="115" spans="1:6">
      <c r="A115">
        <v>301</v>
      </c>
      <c r="B115" t="s">
        <v>1179</v>
      </c>
      <c r="C115" s="6">
        <v>2436</v>
      </c>
      <c r="D115" s="6">
        <v>995160.51</v>
      </c>
      <c r="E115" s="6">
        <v>1024284.82</v>
      </c>
      <c r="F115" s="6">
        <v>-26688.31</v>
      </c>
    </row>
    <row r="116" spans="1:6">
      <c r="A116">
        <v>302</v>
      </c>
      <c r="B116" t="s">
        <v>1180</v>
      </c>
      <c r="C116" s="6">
        <v>-922999.21</v>
      </c>
      <c r="D116" s="6">
        <v>9208389.2100000009</v>
      </c>
      <c r="E116" s="6">
        <v>9282012.3100000005</v>
      </c>
      <c r="F116" s="6">
        <v>-996622.31</v>
      </c>
    </row>
    <row r="117" spans="1:6">
      <c r="A117">
        <v>304</v>
      </c>
      <c r="B117" t="s">
        <v>1181</v>
      </c>
      <c r="C117" s="6">
        <v>-3132260.57</v>
      </c>
      <c r="D117" s="6">
        <v>13765241.439999999</v>
      </c>
      <c r="E117" s="6">
        <v>15603695.35</v>
      </c>
      <c r="F117" s="6">
        <v>-4970714.4800000004</v>
      </c>
    </row>
    <row r="118" spans="1:6">
      <c r="A118">
        <v>305</v>
      </c>
      <c r="B118" t="s">
        <v>1182</v>
      </c>
      <c r="C118" s="6">
        <v>-4711774.26</v>
      </c>
      <c r="D118" s="6">
        <v>802631.82</v>
      </c>
      <c r="F118" s="6">
        <v>-3909142.44</v>
      </c>
    </row>
    <row r="119" spans="1:6">
      <c r="A119">
        <v>311</v>
      </c>
      <c r="B119" t="s">
        <v>1183</v>
      </c>
      <c r="E119" s="6">
        <v>1604722.65</v>
      </c>
      <c r="F119" s="6">
        <v>-1604722.65</v>
      </c>
    </row>
    <row r="120" spans="1:6">
      <c r="A120">
        <v>314</v>
      </c>
      <c r="B120" t="s">
        <v>1184</v>
      </c>
      <c r="C120" s="6">
        <v>-8390558.0700000003</v>
      </c>
      <c r="D120" s="6">
        <v>478444.13</v>
      </c>
      <c r="F120" s="6">
        <v>-7912113.9400000004</v>
      </c>
    </row>
    <row r="121" spans="1:6">
      <c r="A121">
        <v>321</v>
      </c>
      <c r="B121" t="s">
        <v>222</v>
      </c>
      <c r="D121" s="6">
        <v>89807.21</v>
      </c>
      <c r="E121" s="6">
        <v>89807.21</v>
      </c>
    </row>
    <row r="122" spans="1:6">
      <c r="A122">
        <v>324</v>
      </c>
      <c r="B122" t="s">
        <v>1185</v>
      </c>
      <c r="C122" s="6">
        <v>-2903843.14</v>
      </c>
      <c r="D122" s="6">
        <v>13064324.619999999</v>
      </c>
      <c r="E122" s="6">
        <v>13401653.73</v>
      </c>
      <c r="F122" s="6">
        <v>-3241172.25</v>
      </c>
    </row>
    <row r="123" spans="1:6">
      <c r="A123">
        <v>325</v>
      </c>
      <c r="B123" t="s">
        <v>1186</v>
      </c>
      <c r="C123" s="6">
        <v>-1512874.01</v>
      </c>
      <c r="D123" s="6">
        <v>1414931.72</v>
      </c>
      <c r="E123" s="6">
        <v>1258980.74</v>
      </c>
      <c r="F123" s="6">
        <v>-1356923.03</v>
      </c>
    </row>
    <row r="124" spans="1:6">
      <c r="A124">
        <v>327</v>
      </c>
      <c r="B124" t="s">
        <v>1187</v>
      </c>
      <c r="C124" s="6">
        <v>-826433</v>
      </c>
      <c r="D124" s="6">
        <v>68712.009999999995</v>
      </c>
      <c r="E124" s="6">
        <v>50513</v>
      </c>
      <c r="F124" s="6">
        <v>-808233.99</v>
      </c>
    </row>
    <row r="125" spans="1:6">
      <c r="A125">
        <v>330</v>
      </c>
      <c r="B125" t="s">
        <v>1188</v>
      </c>
      <c r="C125" s="6">
        <v>247371.5</v>
      </c>
      <c r="D125" s="6">
        <v>182542.32</v>
      </c>
      <c r="E125" s="6">
        <v>82792.320000000007</v>
      </c>
      <c r="F125" s="6">
        <v>347121.5</v>
      </c>
    </row>
    <row r="126" spans="1:6">
      <c r="A126">
        <v>331</v>
      </c>
      <c r="B126" t="s">
        <v>1189</v>
      </c>
      <c r="C126" s="6">
        <v>-175000</v>
      </c>
      <c r="F126" s="6">
        <v>-175000</v>
      </c>
    </row>
    <row r="127" spans="1:6">
      <c r="A127">
        <v>360</v>
      </c>
      <c r="B127" t="s">
        <v>1190</v>
      </c>
      <c r="C127" s="6">
        <v>-17600000</v>
      </c>
      <c r="F127" s="6">
        <v>-17600000</v>
      </c>
    </row>
    <row r="128" spans="1:6">
      <c r="A128">
        <v>370</v>
      </c>
      <c r="B128" t="s">
        <v>1191</v>
      </c>
      <c r="C128" s="6">
        <v>7765523.8300000001</v>
      </c>
      <c r="D128" s="6">
        <v>2174.3000000000002</v>
      </c>
      <c r="F128" s="6">
        <v>7767698.1299999999</v>
      </c>
    </row>
    <row r="129" spans="1:6">
      <c r="A129">
        <v>400</v>
      </c>
      <c r="B129" t="s">
        <v>1192</v>
      </c>
      <c r="D129" s="6">
        <v>10511749.359999999</v>
      </c>
      <c r="E129" s="6">
        <v>29952557.920000002</v>
      </c>
      <c r="F129" s="6">
        <v>-19440808.559999999</v>
      </c>
    </row>
    <row r="130" spans="1:6">
      <c r="A130">
        <v>401</v>
      </c>
      <c r="B130" t="s">
        <v>1193</v>
      </c>
      <c r="D130" s="6">
        <v>643820.56000000006</v>
      </c>
      <c r="E130" s="6">
        <v>7888405.3600000003</v>
      </c>
      <c r="F130" s="6">
        <v>-7244584.7999999998</v>
      </c>
    </row>
    <row r="131" spans="1:6">
      <c r="A131">
        <v>403</v>
      </c>
      <c r="B131" t="s">
        <v>1194</v>
      </c>
      <c r="D131" s="6">
        <v>5603.45</v>
      </c>
      <c r="E131" s="6">
        <v>290752.83</v>
      </c>
      <c r="F131" s="6">
        <v>-285149.38</v>
      </c>
    </row>
    <row r="132" spans="1:6">
      <c r="A132">
        <v>440</v>
      </c>
      <c r="B132" t="s">
        <v>1195</v>
      </c>
      <c r="D132" s="6">
        <v>1670913.79</v>
      </c>
      <c r="E132" s="6">
        <v>4362775.8600000003</v>
      </c>
      <c r="F132" s="6">
        <v>-2691862.07</v>
      </c>
    </row>
    <row r="133" spans="1:6">
      <c r="A133">
        <v>470</v>
      </c>
      <c r="B133" t="s">
        <v>1196</v>
      </c>
      <c r="D133" s="6">
        <v>43300.57</v>
      </c>
      <c r="E133" s="6">
        <v>257258.36</v>
      </c>
      <c r="F133" s="6">
        <v>-213957.79</v>
      </c>
    </row>
    <row r="134" spans="1:6">
      <c r="A134">
        <v>483</v>
      </c>
      <c r="B134" t="s">
        <v>1197</v>
      </c>
      <c r="D134" s="6">
        <v>25253.93</v>
      </c>
      <c r="E134" s="6">
        <v>1746879.84</v>
      </c>
      <c r="F134" s="6">
        <v>-1721625.91</v>
      </c>
    </row>
    <row r="135" spans="1:6">
      <c r="A135">
        <v>600</v>
      </c>
      <c r="B135" t="s">
        <v>1198</v>
      </c>
      <c r="D135" s="6">
        <v>27149075.309999999</v>
      </c>
      <c r="E135" s="6">
        <v>9568728.3000000007</v>
      </c>
      <c r="F135" s="6">
        <v>17580347.010000002</v>
      </c>
    </row>
    <row r="136" spans="1:6">
      <c r="A136">
        <v>601</v>
      </c>
      <c r="B136" t="s">
        <v>1199</v>
      </c>
      <c r="D136" s="6">
        <v>7878213.1100000003</v>
      </c>
      <c r="E136" s="6">
        <v>642575.72</v>
      </c>
      <c r="F136" s="6">
        <v>7235637.3899999997</v>
      </c>
    </row>
    <row r="137" spans="1:6">
      <c r="A137">
        <v>603</v>
      </c>
      <c r="B137" t="s">
        <v>1200</v>
      </c>
      <c r="D137" s="6">
        <v>263689.96000000002</v>
      </c>
      <c r="F137" s="6">
        <v>263689.96000000002</v>
      </c>
    </row>
    <row r="138" spans="1:6">
      <c r="A138">
        <v>640</v>
      </c>
      <c r="B138" t="s">
        <v>1201</v>
      </c>
      <c r="D138" s="6">
        <v>3918978.78</v>
      </c>
      <c r="E138" s="6">
        <v>1447206.9</v>
      </c>
      <c r="F138" s="6">
        <v>2471771.88</v>
      </c>
    </row>
    <row r="139" spans="1:6">
      <c r="A139">
        <v>670</v>
      </c>
      <c r="B139" t="s">
        <v>1202</v>
      </c>
      <c r="D139" s="6">
        <v>158543.88</v>
      </c>
      <c r="E139" s="6">
        <v>28533.919999999998</v>
      </c>
      <c r="F139" s="6">
        <v>130009.96</v>
      </c>
    </row>
    <row r="140" spans="1:6">
      <c r="A140">
        <v>683</v>
      </c>
      <c r="B140" t="s">
        <v>1203</v>
      </c>
      <c r="D140" s="6">
        <v>1712099.76</v>
      </c>
      <c r="E140" s="6">
        <v>833751.49</v>
      </c>
      <c r="F140" s="6">
        <v>878348.27</v>
      </c>
    </row>
    <row r="141" spans="1:6">
      <c r="A141">
        <v>700</v>
      </c>
      <c r="B141" t="s">
        <v>1204</v>
      </c>
      <c r="D141" s="6">
        <v>2012191.24</v>
      </c>
      <c r="E141" s="6">
        <v>3215.36</v>
      </c>
      <c r="F141" s="6">
        <v>2008975.88</v>
      </c>
    </row>
    <row r="142" spans="1:6">
      <c r="A142">
        <v>701</v>
      </c>
      <c r="B142" t="s">
        <v>1205</v>
      </c>
      <c r="D142" s="6">
        <v>46213.09</v>
      </c>
      <c r="F142" s="6">
        <v>46213.09</v>
      </c>
    </row>
    <row r="143" spans="1:6">
      <c r="A143">
        <v>702</v>
      </c>
      <c r="B143" t="s">
        <v>1206</v>
      </c>
      <c r="D143" s="6">
        <v>64160.37</v>
      </c>
      <c r="F143" s="6">
        <v>64160.37</v>
      </c>
    </row>
    <row r="144" spans="1:6">
      <c r="A144">
        <v>703</v>
      </c>
      <c r="B144" t="s">
        <v>1207</v>
      </c>
      <c r="D144" s="6">
        <v>532329.80000000005</v>
      </c>
      <c r="E144" s="6">
        <v>4472.28</v>
      </c>
      <c r="F144" s="6">
        <v>527857.52</v>
      </c>
    </row>
    <row r="145" spans="1:6">
      <c r="A145">
        <v>704</v>
      </c>
      <c r="B145" t="s">
        <v>1208</v>
      </c>
      <c r="D145" s="6">
        <v>45078.96</v>
      </c>
      <c r="F145" s="6">
        <v>45078.96</v>
      </c>
    </row>
    <row r="146" spans="1:6">
      <c r="A146">
        <v>705</v>
      </c>
      <c r="B146" t="s">
        <v>1209</v>
      </c>
      <c r="D146" s="6">
        <v>1562688.18</v>
      </c>
      <c r="E146" s="6">
        <v>1290000</v>
      </c>
      <c r="F146" s="6">
        <v>272688.18</v>
      </c>
    </row>
    <row r="147" spans="1:6">
      <c r="A147">
        <v>706</v>
      </c>
      <c r="B147" t="s">
        <v>1210</v>
      </c>
      <c r="D147" s="6">
        <v>265566.34000000003</v>
      </c>
      <c r="E147" s="6">
        <v>39577.370000000003</v>
      </c>
      <c r="F147" s="6">
        <v>225988.97</v>
      </c>
    </row>
    <row r="148" spans="1:6">
      <c r="A148">
        <v>804</v>
      </c>
      <c r="B148" t="s">
        <v>1211</v>
      </c>
      <c r="E148" s="6">
        <v>71157.17</v>
      </c>
      <c r="F148" s="6">
        <v>-71157.17</v>
      </c>
    </row>
    <row r="149" spans="1:6">
      <c r="A149">
        <v>805</v>
      </c>
      <c r="B149" t="s">
        <v>1212</v>
      </c>
      <c r="D149" s="6">
        <v>3434.99</v>
      </c>
      <c r="E149" s="6">
        <v>74847.210000000006</v>
      </c>
      <c r="F149" s="6">
        <v>-71412.22</v>
      </c>
    </row>
    <row r="150" spans="1:6">
      <c r="A150">
        <v>806</v>
      </c>
      <c r="B150" t="s">
        <v>1213</v>
      </c>
      <c r="E150" s="6">
        <v>12931.04</v>
      </c>
      <c r="F150" s="6">
        <v>-12931.04</v>
      </c>
    </row>
    <row r="151" spans="1:6">
      <c r="A151">
        <v>808</v>
      </c>
      <c r="B151" t="s">
        <v>1214</v>
      </c>
      <c r="E151">
        <v>45.9</v>
      </c>
      <c r="F151">
        <v>-45.9</v>
      </c>
    </row>
    <row r="152" spans="1:6">
      <c r="A152">
        <v>809</v>
      </c>
      <c r="B152" t="s">
        <v>1215</v>
      </c>
      <c r="D152" s="6">
        <v>11823.58</v>
      </c>
      <c r="E152" s="6">
        <v>1454935.14</v>
      </c>
      <c r="F152" s="6">
        <v>-1443111.56</v>
      </c>
    </row>
    <row r="153" spans="1:6">
      <c r="A153">
        <v>850</v>
      </c>
      <c r="B153" t="s">
        <v>1216</v>
      </c>
      <c r="D153" s="6">
        <v>76638.320000000007</v>
      </c>
      <c r="F153" s="6">
        <v>76638.320000000007</v>
      </c>
    </row>
    <row r="154" spans="1:6">
      <c r="A154">
        <v>852</v>
      </c>
      <c r="B154" t="s">
        <v>1217</v>
      </c>
      <c r="D154" s="6">
        <v>8799.58</v>
      </c>
      <c r="F154" s="6">
        <v>8799.58</v>
      </c>
    </row>
    <row r="155" spans="1:6">
      <c r="A155">
        <v>853</v>
      </c>
      <c r="B155" t="s">
        <v>1218</v>
      </c>
      <c r="D155" s="6">
        <v>71157.17</v>
      </c>
      <c r="F155" s="6">
        <v>71157.17</v>
      </c>
    </row>
    <row r="156" spans="1:6">
      <c r="A156">
        <v>854</v>
      </c>
      <c r="B156" t="s">
        <v>1219</v>
      </c>
      <c r="D156">
        <v>417.6</v>
      </c>
      <c r="E156" s="6">
        <v>75011.69</v>
      </c>
      <c r="F156" s="6">
        <v>-74594.09</v>
      </c>
    </row>
    <row r="157" spans="1:6">
      <c r="A157">
        <v>857</v>
      </c>
      <c r="B157" t="s">
        <v>1220</v>
      </c>
      <c r="D157" s="6">
        <v>23390.45</v>
      </c>
      <c r="F157" s="6">
        <v>23390.45</v>
      </c>
    </row>
    <row r="158" spans="1:6">
      <c r="A158">
        <v>891</v>
      </c>
      <c r="B158" t="s">
        <v>1221</v>
      </c>
      <c r="D158" s="6">
        <v>50513</v>
      </c>
      <c r="F158" s="6">
        <v>50513</v>
      </c>
    </row>
    <row r="159" spans="1:6">
      <c r="A159">
        <v>899</v>
      </c>
      <c r="B159" t="s">
        <v>1146</v>
      </c>
      <c r="C159" s="6">
        <v>-33973.57</v>
      </c>
      <c r="F159" s="6">
        <v>-33973.57</v>
      </c>
    </row>
    <row r="160" spans="1:6">
      <c r="A160" t="s">
        <v>1222</v>
      </c>
      <c r="B160" t="s">
        <v>1223</v>
      </c>
      <c r="C160" t="s">
        <v>1224</v>
      </c>
    </row>
    <row r="161" spans="1:3">
      <c r="A161" t="s">
        <v>1222</v>
      </c>
      <c r="B161" t="s">
        <v>1223</v>
      </c>
      <c r="C161" t="s">
        <v>1224</v>
      </c>
    </row>
    <row r="162" spans="1:3">
      <c r="A162" t="s">
        <v>1225</v>
      </c>
      <c r="B162" t="s">
        <v>1226</v>
      </c>
    </row>
    <row r="163" spans="1:3">
      <c r="A163" t="s">
        <v>1225</v>
      </c>
      <c r="B163" t="s">
        <v>1226</v>
      </c>
    </row>
  </sheetData>
  <sortState ref="A82:A181">
    <sortCondition ref="A82"/>
  </sortState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3:D175"/>
  <sheetViews>
    <sheetView workbookViewId="0">
      <selection sqref="A1:C6"/>
    </sheetView>
  </sheetViews>
  <sheetFormatPr baseColWidth="10" defaultRowHeight="15"/>
  <cols>
    <col min="1" max="1" width="13" bestFit="1" customWidth="1"/>
    <col min="2" max="2" width="41" bestFit="1" customWidth="1"/>
    <col min="3" max="3" width="14.42578125" bestFit="1" customWidth="1"/>
  </cols>
  <sheetData>
    <row r="3" spans="1:3">
      <c r="B3" s="1" t="s">
        <v>229</v>
      </c>
    </row>
    <row r="4" spans="1:3">
      <c r="B4" s="2">
        <v>42644</v>
      </c>
    </row>
    <row r="6" spans="1:3">
      <c r="A6" s="4" t="s">
        <v>946</v>
      </c>
      <c r="B6" s="4" t="s">
        <v>947</v>
      </c>
      <c r="C6" s="4" t="s">
        <v>948</v>
      </c>
    </row>
    <row r="7" spans="1:3">
      <c r="A7" t="s">
        <v>1330</v>
      </c>
      <c r="B7" t="s">
        <v>1331</v>
      </c>
      <c r="C7">
        <v>-59.76</v>
      </c>
    </row>
    <row r="8" spans="1:3">
      <c r="A8" t="s">
        <v>1557</v>
      </c>
      <c r="B8" t="s">
        <v>1558</v>
      </c>
      <c r="C8">
        <v>-57.92</v>
      </c>
    </row>
    <row r="9" spans="1:3">
      <c r="A9" t="s">
        <v>1442</v>
      </c>
      <c r="B9" t="s">
        <v>1443</v>
      </c>
      <c r="C9">
        <v>-57.91</v>
      </c>
    </row>
    <row r="10" spans="1:3">
      <c r="A10" t="s">
        <v>1559</v>
      </c>
      <c r="B10" t="s">
        <v>1560</v>
      </c>
      <c r="C10">
        <v>-57.6</v>
      </c>
    </row>
    <row r="11" spans="1:3">
      <c r="A11" t="s">
        <v>1421</v>
      </c>
      <c r="B11" t="s">
        <v>1422</v>
      </c>
      <c r="C11">
        <v>-54.52</v>
      </c>
    </row>
    <row r="12" spans="1:3">
      <c r="A12" t="s">
        <v>1514</v>
      </c>
      <c r="B12" t="s">
        <v>1515</v>
      </c>
      <c r="C12">
        <v>-12</v>
      </c>
    </row>
    <row r="13" spans="1:3">
      <c r="A13" t="s">
        <v>1324</v>
      </c>
      <c r="B13" t="s">
        <v>1325</v>
      </c>
      <c r="C13">
        <v>-7</v>
      </c>
    </row>
    <row r="14" spans="1:3">
      <c r="A14" t="s">
        <v>1524</v>
      </c>
      <c r="B14" t="s">
        <v>1525</v>
      </c>
      <c r="C14">
        <v>-4.3</v>
      </c>
    </row>
    <row r="15" spans="1:3">
      <c r="A15" t="s">
        <v>1379</v>
      </c>
      <c r="B15" t="s">
        <v>1380</v>
      </c>
      <c r="C15">
        <v>-3</v>
      </c>
    </row>
    <row r="16" spans="1:3">
      <c r="A16" t="s">
        <v>1351</v>
      </c>
      <c r="B16" t="s">
        <v>1352</v>
      </c>
      <c r="C16">
        <v>-2.16</v>
      </c>
    </row>
    <row r="17" spans="1:3">
      <c r="A17" t="s">
        <v>1335</v>
      </c>
      <c r="B17" t="s">
        <v>1336</v>
      </c>
      <c r="C17">
        <v>-1.9</v>
      </c>
    </row>
    <row r="18" spans="1:3">
      <c r="A18" t="s">
        <v>1388</v>
      </c>
      <c r="B18" t="s">
        <v>1389</v>
      </c>
      <c r="C18">
        <v>-1.1599999999999999</v>
      </c>
    </row>
    <row r="19" spans="1:3">
      <c r="A19" t="s">
        <v>1231</v>
      </c>
      <c r="B19" t="s">
        <v>1232</v>
      </c>
      <c r="C19">
        <v>-1</v>
      </c>
    </row>
    <row r="20" spans="1:3">
      <c r="A20" t="s">
        <v>1286</v>
      </c>
      <c r="B20" t="s">
        <v>1287</v>
      </c>
      <c r="C20">
        <v>-1</v>
      </c>
    </row>
    <row r="21" spans="1:3">
      <c r="A21" t="s">
        <v>1288</v>
      </c>
      <c r="B21" t="s">
        <v>1289</v>
      </c>
      <c r="C21">
        <v>-1</v>
      </c>
    </row>
    <row r="22" spans="1:3">
      <c r="A22" t="s">
        <v>1298</v>
      </c>
      <c r="B22" t="s">
        <v>1299</v>
      </c>
      <c r="C22">
        <v>-1</v>
      </c>
    </row>
    <row r="23" spans="1:3">
      <c r="A23" t="s">
        <v>1302</v>
      </c>
      <c r="B23" t="s">
        <v>1303</v>
      </c>
      <c r="C23">
        <v>-1</v>
      </c>
    </row>
    <row r="24" spans="1:3">
      <c r="A24" t="s">
        <v>1304</v>
      </c>
      <c r="B24" t="s">
        <v>1305</v>
      </c>
      <c r="C24">
        <v>-1</v>
      </c>
    </row>
    <row r="25" spans="1:3">
      <c r="A25" t="s">
        <v>1312</v>
      </c>
      <c r="B25" t="s">
        <v>1313</v>
      </c>
      <c r="C25">
        <v>-1</v>
      </c>
    </row>
    <row r="26" spans="1:3">
      <c r="A26" t="s">
        <v>1314</v>
      </c>
      <c r="B26" t="s">
        <v>1315</v>
      </c>
      <c r="C26">
        <v>-1</v>
      </c>
    </row>
    <row r="27" spans="1:3">
      <c r="A27" t="s">
        <v>1316</v>
      </c>
      <c r="B27" t="s">
        <v>1317</v>
      </c>
      <c r="C27">
        <v>-1</v>
      </c>
    </row>
    <row r="28" spans="1:3">
      <c r="A28" t="s">
        <v>1322</v>
      </c>
      <c r="B28" t="s">
        <v>1323</v>
      </c>
      <c r="C28">
        <v>-1</v>
      </c>
    </row>
    <row r="29" spans="1:3">
      <c r="A29" t="s">
        <v>1243</v>
      </c>
      <c r="B29" t="s">
        <v>1244</v>
      </c>
      <c r="C29">
        <v>-1</v>
      </c>
    </row>
    <row r="30" spans="1:3">
      <c r="A30" t="s">
        <v>1328</v>
      </c>
      <c r="B30" t="s">
        <v>1329</v>
      </c>
      <c r="C30">
        <v>-1</v>
      </c>
    </row>
    <row r="31" spans="1:3">
      <c r="A31" t="s">
        <v>1334</v>
      </c>
      <c r="B31" t="s">
        <v>1283</v>
      </c>
      <c r="C31">
        <v>-1</v>
      </c>
    </row>
    <row r="32" spans="1:3">
      <c r="A32" t="s">
        <v>1337</v>
      </c>
      <c r="B32" t="s">
        <v>1338</v>
      </c>
      <c r="C32">
        <v>-1</v>
      </c>
    </row>
    <row r="33" spans="1:3">
      <c r="A33" t="s">
        <v>1341</v>
      </c>
      <c r="B33" t="s">
        <v>1342</v>
      </c>
      <c r="C33">
        <v>-1</v>
      </c>
    </row>
    <row r="34" spans="1:3">
      <c r="A34" t="s">
        <v>1343</v>
      </c>
      <c r="B34" t="s">
        <v>1344</v>
      </c>
      <c r="C34">
        <v>-1</v>
      </c>
    </row>
    <row r="35" spans="1:3">
      <c r="A35" t="s">
        <v>1345</v>
      </c>
      <c r="B35" t="s">
        <v>1346</v>
      </c>
      <c r="C35">
        <v>-1</v>
      </c>
    </row>
    <row r="36" spans="1:3">
      <c r="A36" t="s">
        <v>1349</v>
      </c>
      <c r="B36" t="s">
        <v>1350</v>
      </c>
      <c r="C36">
        <v>-1</v>
      </c>
    </row>
    <row r="37" spans="1:3">
      <c r="A37" t="s">
        <v>1355</v>
      </c>
      <c r="B37" t="s">
        <v>1356</v>
      </c>
      <c r="C37">
        <v>-1</v>
      </c>
    </row>
    <row r="38" spans="1:3">
      <c r="A38" t="s">
        <v>1357</v>
      </c>
      <c r="B38" t="s">
        <v>1358</v>
      </c>
      <c r="C38">
        <v>-1</v>
      </c>
    </row>
    <row r="39" spans="1:3">
      <c r="A39" t="s">
        <v>1361</v>
      </c>
      <c r="B39" t="s">
        <v>1362</v>
      </c>
      <c r="C39">
        <v>-1</v>
      </c>
    </row>
    <row r="40" spans="1:3">
      <c r="A40" t="s">
        <v>1363</v>
      </c>
      <c r="B40" t="s">
        <v>1364</v>
      </c>
      <c r="C40">
        <v>-1</v>
      </c>
    </row>
    <row r="41" spans="1:3">
      <c r="A41" t="s">
        <v>1365</v>
      </c>
      <c r="B41" t="s">
        <v>1366</v>
      </c>
      <c r="C41">
        <v>-1</v>
      </c>
    </row>
    <row r="42" spans="1:3">
      <c r="A42" t="s">
        <v>1369</v>
      </c>
      <c r="B42" t="s">
        <v>1370</v>
      </c>
      <c r="C42">
        <v>-1</v>
      </c>
    </row>
    <row r="43" spans="1:3">
      <c r="A43" t="s">
        <v>1371</v>
      </c>
      <c r="B43" t="s">
        <v>1372</v>
      </c>
      <c r="C43">
        <v>-1</v>
      </c>
    </row>
    <row r="44" spans="1:3">
      <c r="A44" t="s">
        <v>1373</v>
      </c>
      <c r="B44" t="s">
        <v>1374</v>
      </c>
      <c r="C44">
        <v>-1</v>
      </c>
    </row>
    <row r="45" spans="1:3">
      <c r="A45" t="s">
        <v>1375</v>
      </c>
      <c r="B45" t="s">
        <v>1376</v>
      </c>
      <c r="C45">
        <v>-1</v>
      </c>
    </row>
    <row r="46" spans="1:3">
      <c r="A46" t="s">
        <v>1284</v>
      </c>
      <c r="B46" t="s">
        <v>1285</v>
      </c>
      <c r="C46">
        <v>-1</v>
      </c>
    </row>
    <row r="47" spans="1:3">
      <c r="A47" t="s">
        <v>1512</v>
      </c>
      <c r="B47" t="s">
        <v>1513</v>
      </c>
      <c r="C47">
        <v>-0.85</v>
      </c>
    </row>
    <row r="48" spans="1:3">
      <c r="A48" t="s">
        <v>1467</v>
      </c>
      <c r="B48" t="s">
        <v>1468</v>
      </c>
      <c r="C48">
        <v>-0.75</v>
      </c>
    </row>
    <row r="49" spans="1:3">
      <c r="A49" t="s">
        <v>1530</v>
      </c>
      <c r="B49" t="s">
        <v>1531</v>
      </c>
      <c r="C49">
        <v>-0.75</v>
      </c>
    </row>
    <row r="50" spans="1:3">
      <c r="A50" t="s">
        <v>1459</v>
      </c>
      <c r="B50" t="s">
        <v>1460</v>
      </c>
      <c r="C50">
        <v>-0.64</v>
      </c>
    </row>
    <row r="51" spans="1:3">
      <c r="A51" t="s">
        <v>1446</v>
      </c>
      <c r="B51" t="s">
        <v>1423</v>
      </c>
      <c r="C51">
        <v>-0.52</v>
      </c>
    </row>
    <row r="52" spans="1:3">
      <c r="A52" t="s">
        <v>1457</v>
      </c>
      <c r="B52" t="s">
        <v>1458</v>
      </c>
      <c r="C52">
        <v>-0.3</v>
      </c>
    </row>
    <row r="53" spans="1:3">
      <c r="A53" t="s">
        <v>1377</v>
      </c>
      <c r="B53" t="s">
        <v>1378</v>
      </c>
      <c r="C53">
        <v>-0.23</v>
      </c>
    </row>
    <row r="54" spans="1:3">
      <c r="A54" t="s">
        <v>1453</v>
      </c>
      <c r="B54" t="s">
        <v>1454</v>
      </c>
      <c r="C54">
        <v>-0.22</v>
      </c>
    </row>
    <row r="55" spans="1:3">
      <c r="A55" t="s">
        <v>1403</v>
      </c>
      <c r="B55" t="s">
        <v>1404</v>
      </c>
      <c r="C55">
        <v>-0.21</v>
      </c>
    </row>
    <row r="56" spans="1:3">
      <c r="A56" t="s">
        <v>1254</v>
      </c>
      <c r="B56" t="s">
        <v>1255</v>
      </c>
      <c r="C56">
        <v>-0.09</v>
      </c>
    </row>
    <row r="57" spans="1:3">
      <c r="A57" t="s">
        <v>1522</v>
      </c>
      <c r="B57" t="s">
        <v>1523</v>
      </c>
      <c r="C57">
        <v>-7.0000000000000007E-2</v>
      </c>
    </row>
    <row r="58" spans="1:3">
      <c r="A58" t="s">
        <v>1269</v>
      </c>
      <c r="B58" t="s">
        <v>1270</v>
      </c>
      <c r="C58">
        <v>-0.06</v>
      </c>
    </row>
    <row r="59" spans="1:3">
      <c r="A59" t="s">
        <v>1271</v>
      </c>
      <c r="B59" t="s">
        <v>1272</v>
      </c>
      <c r="C59">
        <v>-0.06</v>
      </c>
    </row>
    <row r="60" spans="1:3">
      <c r="A60" t="s">
        <v>1273</v>
      </c>
      <c r="B60" t="s">
        <v>1274</v>
      </c>
      <c r="C60">
        <v>-0.06</v>
      </c>
    </row>
    <row r="61" spans="1:3">
      <c r="A61" t="s">
        <v>1258</v>
      </c>
      <c r="B61" t="s">
        <v>1259</v>
      </c>
      <c r="C61">
        <v>-0.03</v>
      </c>
    </row>
    <row r="62" spans="1:3">
      <c r="A62" t="s">
        <v>1268</v>
      </c>
      <c r="B62" t="s">
        <v>1245</v>
      </c>
      <c r="C62">
        <v>-0.03</v>
      </c>
    </row>
    <row r="63" spans="1:3">
      <c r="A63" t="s">
        <v>1451</v>
      </c>
      <c r="B63" t="s">
        <v>1452</v>
      </c>
      <c r="C63">
        <v>-0.02</v>
      </c>
    </row>
    <row r="64" spans="1:3">
      <c r="A64" t="s">
        <v>1401</v>
      </c>
      <c r="B64" t="s">
        <v>1402</v>
      </c>
      <c r="C64">
        <v>-0.02</v>
      </c>
    </row>
    <row r="65" spans="1:3">
      <c r="A65" t="s">
        <v>1264</v>
      </c>
      <c r="B65" t="s">
        <v>1265</v>
      </c>
      <c r="C65">
        <v>-0.02</v>
      </c>
    </row>
    <row r="66" spans="1:3">
      <c r="A66" t="s">
        <v>1449</v>
      </c>
      <c r="B66" t="s">
        <v>1450</v>
      </c>
      <c r="C66">
        <v>-0.01</v>
      </c>
    </row>
    <row r="67" spans="1:3">
      <c r="A67" t="s">
        <v>1398</v>
      </c>
      <c r="B67" t="s">
        <v>1399</v>
      </c>
      <c r="C67">
        <v>-0.01</v>
      </c>
    </row>
    <row r="68" spans="1:3">
      <c r="A68" t="s">
        <v>1465</v>
      </c>
      <c r="B68" t="s">
        <v>1466</v>
      </c>
      <c r="C68">
        <v>-0.01</v>
      </c>
    </row>
    <row r="69" spans="1:3">
      <c r="A69" t="s">
        <v>1469</v>
      </c>
      <c r="B69" t="s">
        <v>1470</v>
      </c>
      <c r="C69">
        <v>-0.01</v>
      </c>
    </row>
    <row r="70" spans="1:3">
      <c r="A70" t="s">
        <v>1405</v>
      </c>
      <c r="B70" t="s">
        <v>1406</v>
      </c>
      <c r="C70">
        <v>-0.01</v>
      </c>
    </row>
    <row r="71" spans="1:3">
      <c r="A71" t="s">
        <v>1483</v>
      </c>
      <c r="B71" t="s">
        <v>1484</v>
      </c>
      <c r="C71">
        <v>-0.01</v>
      </c>
    </row>
    <row r="72" spans="1:3">
      <c r="A72" t="s">
        <v>1516</v>
      </c>
      <c r="B72" t="s">
        <v>1517</v>
      </c>
      <c r="C72">
        <v>-0.01</v>
      </c>
    </row>
    <row r="73" spans="1:3">
      <c r="A73" t="s">
        <v>1005</v>
      </c>
      <c r="B73" t="s">
        <v>1006</v>
      </c>
      <c r="C73">
        <v>-0.01</v>
      </c>
    </row>
    <row r="74" spans="1:3">
      <c r="A74" t="s">
        <v>1526</v>
      </c>
      <c r="B74" t="s">
        <v>1527</v>
      </c>
      <c r="C74">
        <v>-0.01</v>
      </c>
    </row>
    <row r="75" spans="1:3">
      <c r="A75" t="s">
        <v>1419</v>
      </c>
      <c r="B75" t="s">
        <v>1420</v>
      </c>
      <c r="C75">
        <v>-0.01</v>
      </c>
    </row>
    <row r="76" spans="1:3">
      <c r="A76" t="s">
        <v>1250</v>
      </c>
      <c r="B76" t="s">
        <v>1251</v>
      </c>
      <c r="C76">
        <v>-0.01</v>
      </c>
    </row>
    <row r="77" spans="1:3">
      <c r="A77" t="s">
        <v>1538</v>
      </c>
      <c r="B77" t="s">
        <v>1539</v>
      </c>
      <c r="C77">
        <v>-0.01</v>
      </c>
    </row>
    <row r="78" spans="1:3">
      <c r="A78" t="s">
        <v>1260</v>
      </c>
      <c r="B78" t="s">
        <v>1261</v>
      </c>
      <c r="C78">
        <v>-0.01</v>
      </c>
    </row>
    <row r="79" spans="1:3">
      <c r="A79" t="s">
        <v>1262</v>
      </c>
      <c r="B79" t="s">
        <v>1263</v>
      </c>
      <c r="C79">
        <v>-0.01</v>
      </c>
    </row>
    <row r="80" spans="1:3">
      <c r="A80" t="s">
        <v>1277</v>
      </c>
      <c r="B80" t="s">
        <v>1278</v>
      </c>
      <c r="C80">
        <v>-0.01</v>
      </c>
    </row>
    <row r="81" spans="1:4">
      <c r="A81" t="s">
        <v>1438</v>
      </c>
      <c r="B81" t="s">
        <v>1439</v>
      </c>
      <c r="C81">
        <v>-0.01</v>
      </c>
    </row>
    <row r="82" spans="1:4">
      <c r="A82" t="s">
        <v>1551</v>
      </c>
      <c r="B82" t="s">
        <v>1552</v>
      </c>
      <c r="C82">
        <v>-0.01</v>
      </c>
    </row>
    <row r="83" spans="1:4">
      <c r="A83" t="s">
        <v>1393</v>
      </c>
      <c r="B83" t="s">
        <v>1392</v>
      </c>
      <c r="D83">
        <v>0.01</v>
      </c>
    </row>
    <row r="84" spans="1:4">
      <c r="A84" t="s">
        <v>1290</v>
      </c>
      <c r="B84" t="s">
        <v>1291</v>
      </c>
      <c r="D84">
        <v>0.01</v>
      </c>
    </row>
    <row r="85" spans="1:4">
      <c r="A85" t="s">
        <v>1292</v>
      </c>
      <c r="B85" t="s">
        <v>1293</v>
      </c>
      <c r="D85">
        <v>0.01</v>
      </c>
    </row>
    <row r="86" spans="1:4">
      <c r="A86" t="s">
        <v>1294</v>
      </c>
      <c r="B86" t="s">
        <v>1295</v>
      </c>
      <c r="D86">
        <v>0.01</v>
      </c>
    </row>
    <row r="87" spans="1:4">
      <c r="A87" t="s">
        <v>1296</v>
      </c>
      <c r="B87" t="s">
        <v>1297</v>
      </c>
      <c r="D87">
        <v>0.01</v>
      </c>
    </row>
    <row r="88" spans="1:4">
      <c r="A88" t="s">
        <v>1308</v>
      </c>
      <c r="B88" t="s">
        <v>1309</v>
      </c>
      <c r="D88">
        <v>0.01</v>
      </c>
    </row>
    <row r="89" spans="1:4">
      <c r="A89" t="s">
        <v>1237</v>
      </c>
      <c r="B89" t="s">
        <v>1238</v>
      </c>
      <c r="D89">
        <v>0.01</v>
      </c>
    </row>
    <row r="90" spans="1:4">
      <c r="A90" t="s">
        <v>1239</v>
      </c>
      <c r="B90" t="s">
        <v>1240</v>
      </c>
      <c r="D90">
        <v>0.01</v>
      </c>
    </row>
    <row r="91" spans="1:4">
      <c r="A91" t="s">
        <v>1318</v>
      </c>
      <c r="B91" t="s">
        <v>1319</v>
      </c>
      <c r="D91">
        <v>0.01</v>
      </c>
    </row>
    <row r="92" spans="1:4">
      <c r="A92" t="s">
        <v>1495</v>
      </c>
      <c r="B92" t="s">
        <v>1496</v>
      </c>
      <c r="D92">
        <v>0.01</v>
      </c>
    </row>
    <row r="93" spans="1:4">
      <c r="A93" t="s">
        <v>1320</v>
      </c>
      <c r="B93" t="s">
        <v>1321</v>
      </c>
      <c r="D93">
        <v>0.01</v>
      </c>
    </row>
    <row r="94" spans="1:4">
      <c r="A94" t="s">
        <v>1332</v>
      </c>
      <c r="B94" t="s">
        <v>1333</v>
      </c>
      <c r="D94">
        <v>0.01</v>
      </c>
    </row>
    <row r="95" spans="1:4">
      <c r="A95" t="s">
        <v>1256</v>
      </c>
      <c r="B95" t="s">
        <v>1257</v>
      </c>
      <c r="D95">
        <v>0.01</v>
      </c>
    </row>
    <row r="96" spans="1:4">
      <c r="A96" t="s">
        <v>1425</v>
      </c>
      <c r="B96" t="s">
        <v>1426</v>
      </c>
      <c r="D96">
        <v>0.01</v>
      </c>
    </row>
    <row r="97" spans="1:4">
      <c r="A97" t="s">
        <v>1427</v>
      </c>
      <c r="B97" t="s">
        <v>1400</v>
      </c>
      <c r="D97">
        <v>0.01</v>
      </c>
    </row>
    <row r="98" spans="1:4">
      <c r="A98" t="s">
        <v>1428</v>
      </c>
      <c r="B98" t="s">
        <v>1429</v>
      </c>
      <c r="D98">
        <v>0.01</v>
      </c>
    </row>
    <row r="99" spans="1:4">
      <c r="A99" t="s">
        <v>1540</v>
      </c>
      <c r="B99" t="s">
        <v>1541</v>
      </c>
      <c r="D99">
        <v>0.01</v>
      </c>
    </row>
    <row r="100" spans="1:4">
      <c r="A100" t="s">
        <v>1544</v>
      </c>
      <c r="B100" t="s">
        <v>1545</v>
      </c>
      <c r="D100">
        <v>0.01</v>
      </c>
    </row>
    <row r="101" spans="1:4">
      <c r="A101" t="s">
        <v>1432</v>
      </c>
      <c r="B101" t="s">
        <v>1433</v>
      </c>
      <c r="D101">
        <v>0.01</v>
      </c>
    </row>
    <row r="102" spans="1:4">
      <c r="A102" t="s">
        <v>1266</v>
      </c>
      <c r="B102" t="s">
        <v>1267</v>
      </c>
      <c r="D102">
        <v>0.01</v>
      </c>
    </row>
    <row r="103" spans="1:4">
      <c r="A103" t="s">
        <v>1275</v>
      </c>
      <c r="B103" t="s">
        <v>1276</v>
      </c>
      <c r="D103">
        <v>0.01</v>
      </c>
    </row>
    <row r="104" spans="1:4">
      <c r="A104" t="s">
        <v>208</v>
      </c>
      <c r="B104" t="s">
        <v>209</v>
      </c>
      <c r="D104">
        <v>0.01</v>
      </c>
    </row>
    <row r="105" spans="1:4">
      <c r="A105" t="s">
        <v>1227</v>
      </c>
      <c r="B105" t="s">
        <v>1228</v>
      </c>
      <c r="D105">
        <v>0.01</v>
      </c>
    </row>
    <row r="106" spans="1:4">
      <c r="A106" t="s">
        <v>1279</v>
      </c>
      <c r="B106" t="s">
        <v>1280</v>
      </c>
      <c r="D106">
        <v>0.01</v>
      </c>
    </row>
    <row r="107" spans="1:4">
      <c r="A107" t="s">
        <v>1553</v>
      </c>
      <c r="B107" t="s">
        <v>1554</v>
      </c>
      <c r="D107">
        <v>0.01</v>
      </c>
    </row>
    <row r="108" spans="1:4">
      <c r="A108" t="s">
        <v>1555</v>
      </c>
      <c r="B108" t="s">
        <v>1556</v>
      </c>
      <c r="D108">
        <v>0.01</v>
      </c>
    </row>
    <row r="109" spans="1:4">
      <c r="A109" t="s">
        <v>1300</v>
      </c>
      <c r="B109" t="s">
        <v>1301</v>
      </c>
      <c r="D109">
        <v>0.02</v>
      </c>
    </row>
    <row r="110" spans="1:4">
      <c r="A110" t="s">
        <v>1485</v>
      </c>
      <c r="B110" t="s">
        <v>1486</v>
      </c>
      <c r="D110">
        <v>0.02</v>
      </c>
    </row>
    <row r="111" spans="1:4">
      <c r="A111" t="s">
        <v>1246</v>
      </c>
      <c r="B111" t="s">
        <v>1247</v>
      </c>
      <c r="D111">
        <v>0.02</v>
      </c>
    </row>
    <row r="112" spans="1:4">
      <c r="A112" t="s">
        <v>1252</v>
      </c>
      <c r="B112" t="s">
        <v>1253</v>
      </c>
      <c r="D112">
        <v>0.02</v>
      </c>
    </row>
    <row r="113" spans="1:4">
      <c r="A113" t="s">
        <v>1121</v>
      </c>
      <c r="B113" t="s">
        <v>1122</v>
      </c>
      <c r="D113">
        <v>0.02</v>
      </c>
    </row>
    <row r="114" spans="1:4">
      <c r="A114" t="s">
        <v>1367</v>
      </c>
      <c r="B114" t="s">
        <v>1368</v>
      </c>
      <c r="D114">
        <v>0.03</v>
      </c>
    </row>
    <row r="115" spans="1:4">
      <c r="A115" t="s">
        <v>1550</v>
      </c>
      <c r="B115" t="s">
        <v>1497</v>
      </c>
      <c r="D115">
        <v>0.03</v>
      </c>
    </row>
    <row r="116" spans="1:4">
      <c r="A116" t="s">
        <v>1434</v>
      </c>
      <c r="B116" t="s">
        <v>1435</v>
      </c>
      <c r="D116">
        <v>0.03</v>
      </c>
    </row>
    <row r="117" spans="1:4">
      <c r="A117" t="s">
        <v>1542</v>
      </c>
      <c r="B117" t="s">
        <v>1543</v>
      </c>
      <c r="D117">
        <v>0.1</v>
      </c>
    </row>
    <row r="118" spans="1:4">
      <c r="A118" t="s">
        <v>1310</v>
      </c>
      <c r="B118" t="s">
        <v>1311</v>
      </c>
      <c r="D118">
        <v>0.25</v>
      </c>
    </row>
    <row r="119" spans="1:4">
      <c r="A119" t="s">
        <v>1444</v>
      </c>
      <c r="B119" t="s">
        <v>1445</v>
      </c>
      <c r="D119">
        <v>0.27</v>
      </c>
    </row>
    <row r="120" spans="1:4">
      <c r="A120" t="s">
        <v>1479</v>
      </c>
      <c r="B120" t="s">
        <v>1480</v>
      </c>
      <c r="D120">
        <v>0.3</v>
      </c>
    </row>
    <row r="121" spans="1:4">
      <c r="A121" t="s">
        <v>1481</v>
      </c>
      <c r="B121" t="s">
        <v>1482</v>
      </c>
      <c r="D121">
        <v>0.4</v>
      </c>
    </row>
    <row r="122" spans="1:4">
      <c r="A122" t="s">
        <v>1493</v>
      </c>
      <c r="B122" t="s">
        <v>1494</v>
      </c>
      <c r="D122">
        <v>0.4</v>
      </c>
    </row>
    <row r="123" spans="1:4">
      <c r="A123" t="s">
        <v>1436</v>
      </c>
      <c r="B123" t="s">
        <v>1437</v>
      </c>
      <c r="D123">
        <v>0.46</v>
      </c>
    </row>
    <row r="124" spans="1:4">
      <c r="A124" t="s">
        <v>1353</v>
      </c>
      <c r="B124" t="s">
        <v>1354</v>
      </c>
      <c r="D124">
        <v>0.48</v>
      </c>
    </row>
    <row r="125" spans="1:4">
      <c r="A125" t="s">
        <v>1326</v>
      </c>
      <c r="B125" t="s">
        <v>1327</v>
      </c>
      <c r="D125">
        <v>0.52</v>
      </c>
    </row>
    <row r="126" spans="1:4">
      <c r="A126" t="s">
        <v>1339</v>
      </c>
      <c r="B126" t="s">
        <v>1340</v>
      </c>
      <c r="D126">
        <v>0.53</v>
      </c>
    </row>
    <row r="127" spans="1:4">
      <c r="A127" t="s">
        <v>1546</v>
      </c>
      <c r="B127" t="s">
        <v>1547</v>
      </c>
      <c r="D127">
        <v>0.6</v>
      </c>
    </row>
    <row r="128" spans="1:4">
      <c r="A128" t="s">
        <v>1548</v>
      </c>
      <c r="B128" t="s">
        <v>1549</v>
      </c>
      <c r="D128">
        <v>0.6</v>
      </c>
    </row>
    <row r="129" spans="1:4">
      <c r="A129" t="s">
        <v>1447</v>
      </c>
      <c r="B129" t="s">
        <v>1448</v>
      </c>
      <c r="D129">
        <v>0.75</v>
      </c>
    </row>
    <row r="130" spans="1:4">
      <c r="A130" t="s">
        <v>1394</v>
      </c>
      <c r="B130" t="s">
        <v>1395</v>
      </c>
      <c r="D130">
        <v>1</v>
      </c>
    </row>
    <row r="131" spans="1:4">
      <c r="A131" t="s">
        <v>1396</v>
      </c>
      <c r="B131" t="s">
        <v>1397</v>
      </c>
      <c r="D131">
        <v>1</v>
      </c>
    </row>
    <row r="132" spans="1:4">
      <c r="A132" t="s">
        <v>1455</v>
      </c>
      <c r="B132" t="s">
        <v>1456</v>
      </c>
      <c r="D132">
        <v>1</v>
      </c>
    </row>
    <row r="133" spans="1:4">
      <c r="A133" t="s">
        <v>1461</v>
      </c>
      <c r="B133" t="s">
        <v>1462</v>
      </c>
      <c r="D133">
        <v>1</v>
      </c>
    </row>
    <row r="134" spans="1:4">
      <c r="A134" t="s">
        <v>1463</v>
      </c>
      <c r="B134" t="s">
        <v>1464</v>
      </c>
      <c r="D134">
        <v>1</v>
      </c>
    </row>
    <row r="135" spans="1:4">
      <c r="A135" t="s">
        <v>1471</v>
      </c>
      <c r="B135" t="s">
        <v>1472</v>
      </c>
      <c r="D135">
        <v>1</v>
      </c>
    </row>
    <row r="136" spans="1:4">
      <c r="A136" t="s">
        <v>1473</v>
      </c>
      <c r="B136" t="s">
        <v>1474</v>
      </c>
      <c r="D136">
        <v>1</v>
      </c>
    </row>
    <row r="137" spans="1:4">
      <c r="A137" t="s">
        <v>1475</v>
      </c>
      <c r="B137" t="s">
        <v>1476</v>
      </c>
      <c r="D137">
        <v>1</v>
      </c>
    </row>
    <row r="138" spans="1:4">
      <c r="A138" t="s">
        <v>1477</v>
      </c>
      <c r="B138" t="s">
        <v>1478</v>
      </c>
      <c r="D138">
        <v>1</v>
      </c>
    </row>
    <row r="139" spans="1:4">
      <c r="A139" t="s">
        <v>1487</v>
      </c>
      <c r="B139" t="s">
        <v>1488</v>
      </c>
      <c r="D139">
        <v>1</v>
      </c>
    </row>
    <row r="140" spans="1:4">
      <c r="A140" t="s">
        <v>1489</v>
      </c>
      <c r="B140" t="s">
        <v>1490</v>
      </c>
      <c r="D140">
        <v>1</v>
      </c>
    </row>
    <row r="141" spans="1:4">
      <c r="A141" t="s">
        <v>1491</v>
      </c>
      <c r="B141" t="s">
        <v>1492</v>
      </c>
      <c r="D141">
        <v>1</v>
      </c>
    </row>
    <row r="142" spans="1:4">
      <c r="A142" t="s">
        <v>1498</v>
      </c>
      <c r="B142" t="s">
        <v>1499</v>
      </c>
      <c r="D142">
        <v>1</v>
      </c>
    </row>
    <row r="143" spans="1:4">
      <c r="A143" t="s">
        <v>1500</v>
      </c>
      <c r="B143" t="s">
        <v>1501</v>
      </c>
      <c r="D143">
        <v>1</v>
      </c>
    </row>
    <row r="144" spans="1:4">
      <c r="A144" t="s">
        <v>1502</v>
      </c>
      <c r="B144" t="s">
        <v>1503</v>
      </c>
      <c r="D144">
        <v>1</v>
      </c>
    </row>
    <row r="145" spans="1:4">
      <c r="A145" t="s">
        <v>1504</v>
      </c>
      <c r="B145" t="s">
        <v>1505</v>
      </c>
      <c r="D145">
        <v>1</v>
      </c>
    </row>
    <row r="146" spans="1:4">
      <c r="A146" t="s">
        <v>1506</v>
      </c>
      <c r="B146" t="s">
        <v>1507</v>
      </c>
      <c r="D146">
        <v>1</v>
      </c>
    </row>
    <row r="147" spans="1:4">
      <c r="A147" t="s">
        <v>1508</v>
      </c>
      <c r="B147" t="s">
        <v>1509</v>
      </c>
      <c r="D147">
        <v>1</v>
      </c>
    </row>
    <row r="148" spans="1:4">
      <c r="A148" t="s">
        <v>1510</v>
      </c>
      <c r="B148" t="s">
        <v>1511</v>
      </c>
      <c r="D148">
        <v>1</v>
      </c>
    </row>
    <row r="149" spans="1:4">
      <c r="A149" t="s">
        <v>1407</v>
      </c>
      <c r="B149" t="s">
        <v>1408</v>
      </c>
      <c r="D149">
        <v>1</v>
      </c>
    </row>
    <row r="150" spans="1:4">
      <c r="A150" t="s">
        <v>1518</v>
      </c>
      <c r="B150" t="s">
        <v>1519</v>
      </c>
      <c r="D150">
        <v>1</v>
      </c>
    </row>
    <row r="151" spans="1:4">
      <c r="A151" t="s">
        <v>1409</v>
      </c>
      <c r="B151" t="s">
        <v>1410</v>
      </c>
      <c r="D151">
        <v>1</v>
      </c>
    </row>
    <row r="152" spans="1:4">
      <c r="A152" t="s">
        <v>1411</v>
      </c>
      <c r="B152" t="s">
        <v>1412</v>
      </c>
      <c r="D152">
        <v>1</v>
      </c>
    </row>
    <row r="153" spans="1:4">
      <c r="A153" t="s">
        <v>1520</v>
      </c>
      <c r="B153" t="s">
        <v>1521</v>
      </c>
      <c r="D153">
        <v>1</v>
      </c>
    </row>
    <row r="154" spans="1:4">
      <c r="A154" t="s">
        <v>1417</v>
      </c>
      <c r="B154" t="s">
        <v>1418</v>
      </c>
      <c r="D154">
        <v>1</v>
      </c>
    </row>
    <row r="155" spans="1:4">
      <c r="A155" t="s">
        <v>1528</v>
      </c>
      <c r="B155" t="s">
        <v>1529</v>
      </c>
      <c r="D155">
        <v>1</v>
      </c>
    </row>
    <row r="156" spans="1:4">
      <c r="A156" t="s">
        <v>1532</v>
      </c>
      <c r="B156" t="s">
        <v>1533</v>
      </c>
      <c r="D156">
        <v>1</v>
      </c>
    </row>
    <row r="157" spans="1:4">
      <c r="A157" t="s">
        <v>1534</v>
      </c>
      <c r="B157" t="s">
        <v>1535</v>
      </c>
      <c r="D157">
        <v>1</v>
      </c>
    </row>
    <row r="158" spans="1:4">
      <c r="A158" t="s">
        <v>1536</v>
      </c>
      <c r="B158" t="s">
        <v>1537</v>
      </c>
      <c r="D158">
        <v>1</v>
      </c>
    </row>
    <row r="159" spans="1:4">
      <c r="A159" t="s">
        <v>1381</v>
      </c>
      <c r="B159" t="s">
        <v>1382</v>
      </c>
      <c r="D159">
        <v>1</v>
      </c>
    </row>
    <row r="160" spans="1:4">
      <c r="A160" t="s">
        <v>1390</v>
      </c>
      <c r="B160" t="s">
        <v>1391</v>
      </c>
      <c r="D160">
        <v>1</v>
      </c>
    </row>
    <row r="161" spans="1:4">
      <c r="A161" t="s">
        <v>1248</v>
      </c>
      <c r="B161" t="s">
        <v>1249</v>
      </c>
      <c r="D161">
        <v>1.03</v>
      </c>
    </row>
    <row r="162" spans="1:4">
      <c r="A162" t="s">
        <v>1383</v>
      </c>
      <c r="B162" t="s">
        <v>1384</v>
      </c>
      <c r="D162">
        <v>1.1599999999999999</v>
      </c>
    </row>
    <row r="163" spans="1:4">
      <c r="A163" t="s">
        <v>1424</v>
      </c>
      <c r="B163" t="s">
        <v>1295</v>
      </c>
      <c r="D163">
        <v>1.18</v>
      </c>
    </row>
    <row r="164" spans="1:4">
      <c r="A164" t="s">
        <v>1306</v>
      </c>
      <c r="B164" t="s">
        <v>1307</v>
      </c>
      <c r="D164">
        <v>1.33</v>
      </c>
    </row>
    <row r="165" spans="1:4">
      <c r="A165" t="s">
        <v>1347</v>
      </c>
      <c r="B165" t="s">
        <v>1348</v>
      </c>
      <c r="D165">
        <v>1.46</v>
      </c>
    </row>
    <row r="166" spans="1:4">
      <c r="A166" t="s">
        <v>1413</v>
      </c>
      <c r="B166" t="s">
        <v>1414</v>
      </c>
      <c r="D166">
        <v>2</v>
      </c>
    </row>
    <row r="167" spans="1:4">
      <c r="A167" t="s">
        <v>1229</v>
      </c>
      <c r="B167" t="s">
        <v>1230</v>
      </c>
      <c r="D167">
        <v>2</v>
      </c>
    </row>
    <row r="168" spans="1:4">
      <c r="A168" t="s">
        <v>1241</v>
      </c>
      <c r="B168" t="s">
        <v>1242</v>
      </c>
      <c r="D168">
        <v>3</v>
      </c>
    </row>
    <row r="169" spans="1:4">
      <c r="A169" t="s">
        <v>1430</v>
      </c>
      <c r="B169" t="s">
        <v>1431</v>
      </c>
      <c r="D169">
        <v>3.24</v>
      </c>
    </row>
    <row r="170" spans="1:4">
      <c r="A170" t="s">
        <v>1359</v>
      </c>
      <c r="B170" t="s">
        <v>1360</v>
      </c>
      <c r="D170">
        <v>3.45</v>
      </c>
    </row>
    <row r="171" spans="1:4">
      <c r="A171" t="s">
        <v>1233</v>
      </c>
      <c r="B171" t="s">
        <v>1234</v>
      </c>
      <c r="D171">
        <v>12.75</v>
      </c>
    </row>
    <row r="172" spans="1:4">
      <c r="A172" t="s">
        <v>1385</v>
      </c>
      <c r="B172" t="s">
        <v>1378</v>
      </c>
      <c r="D172">
        <v>57.83</v>
      </c>
    </row>
    <row r="173" spans="1:4">
      <c r="A173" t="s">
        <v>1281</v>
      </c>
      <c r="B173" t="s">
        <v>1282</v>
      </c>
      <c r="D173">
        <v>58.76</v>
      </c>
    </row>
    <row r="174" spans="1:4">
      <c r="A174" t="s">
        <v>351</v>
      </c>
      <c r="B174" t="s">
        <v>1212</v>
      </c>
      <c r="D174">
        <f>352.33-186.3</f>
        <v>166.02999999999997</v>
      </c>
    </row>
    <row r="175" spans="1:4">
      <c r="C175">
        <f>+SUM(C7:C174)</f>
        <v>-352.32999999999976</v>
      </c>
      <c r="D175">
        <f>+SUM(D7:D174)</f>
        <v>352.33</v>
      </c>
    </row>
  </sheetData>
  <sortState ref="A1:C1416">
    <sortCondition ref="C1:C1416"/>
  </sortState>
  <pageMargins left="0.70866141732283472" right="0.70866141732283472" top="0.74803149606299213" bottom="0.74803149606299213" header="0.31496062992125984" footer="0.31496062992125984"/>
  <pageSetup fitToHeight="4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3:D68"/>
  <sheetViews>
    <sheetView workbookViewId="0">
      <selection sqref="A1:C6"/>
    </sheetView>
  </sheetViews>
  <sheetFormatPr baseColWidth="10" defaultRowHeight="15"/>
  <cols>
    <col min="1" max="1" width="13" bestFit="1" customWidth="1"/>
    <col min="2" max="2" width="40.85546875" bestFit="1" customWidth="1"/>
    <col min="3" max="3" width="14.42578125" bestFit="1" customWidth="1"/>
  </cols>
  <sheetData>
    <row r="3" spans="1:3">
      <c r="B3" s="1" t="s">
        <v>229</v>
      </c>
    </row>
    <row r="4" spans="1:3">
      <c r="B4" s="2">
        <v>42644</v>
      </c>
    </row>
    <row r="6" spans="1:3">
      <c r="A6" s="4" t="s">
        <v>946</v>
      </c>
      <c r="B6" s="4" t="s">
        <v>947</v>
      </c>
      <c r="C6" s="4" t="s">
        <v>948</v>
      </c>
    </row>
    <row r="7" spans="1:3">
      <c r="A7" t="s">
        <v>1233</v>
      </c>
      <c r="B7" t="s">
        <v>1234</v>
      </c>
      <c r="C7">
        <v>-12.75</v>
      </c>
    </row>
    <row r="8" spans="1:3">
      <c r="A8" t="s">
        <v>1359</v>
      </c>
      <c r="B8" t="s">
        <v>1360</v>
      </c>
      <c r="C8">
        <v>-3.45</v>
      </c>
    </row>
    <row r="9" spans="1:3">
      <c r="A9" t="s">
        <v>1241</v>
      </c>
      <c r="B9" t="s">
        <v>1242</v>
      </c>
      <c r="C9">
        <v>-3</v>
      </c>
    </row>
    <row r="10" spans="1:3">
      <c r="A10" t="s">
        <v>1347</v>
      </c>
      <c r="B10" t="s">
        <v>1348</v>
      </c>
      <c r="C10">
        <v>-1.46</v>
      </c>
    </row>
    <row r="11" spans="1:3">
      <c r="A11" t="s">
        <v>1306</v>
      </c>
      <c r="B11" t="s">
        <v>1307</v>
      </c>
      <c r="C11">
        <v>-1.33</v>
      </c>
    </row>
    <row r="12" spans="1:3">
      <c r="A12" t="s">
        <v>1248</v>
      </c>
      <c r="B12" t="s">
        <v>1249</v>
      </c>
      <c r="C12">
        <v>-1.03</v>
      </c>
    </row>
    <row r="13" spans="1:3">
      <c r="A13" t="s">
        <v>1447</v>
      </c>
      <c r="B13" t="s">
        <v>1448</v>
      </c>
      <c r="C13">
        <v>-0.75</v>
      </c>
    </row>
    <row r="14" spans="1:3">
      <c r="A14" t="s">
        <v>1339</v>
      </c>
      <c r="B14" t="s">
        <v>1340</v>
      </c>
      <c r="C14">
        <v>-0.53</v>
      </c>
    </row>
    <row r="15" spans="1:3">
      <c r="A15" t="s">
        <v>1326</v>
      </c>
      <c r="B15" t="s">
        <v>1327</v>
      </c>
      <c r="C15">
        <v>-0.52</v>
      </c>
    </row>
    <row r="16" spans="1:3">
      <c r="A16" t="s">
        <v>1353</v>
      </c>
      <c r="B16" t="s">
        <v>1354</v>
      </c>
      <c r="C16">
        <v>-0.48</v>
      </c>
    </row>
    <row r="17" spans="1:3">
      <c r="A17" t="s">
        <v>1310</v>
      </c>
      <c r="B17" t="s">
        <v>1311</v>
      </c>
      <c r="C17">
        <v>-0.25</v>
      </c>
    </row>
    <row r="18" spans="1:3">
      <c r="A18" t="s">
        <v>1367</v>
      </c>
      <c r="B18" t="s">
        <v>1368</v>
      </c>
      <c r="C18">
        <v>-0.03</v>
      </c>
    </row>
    <row r="19" spans="1:3">
      <c r="A19" t="s">
        <v>1300</v>
      </c>
      <c r="B19" t="s">
        <v>1301</v>
      </c>
      <c r="C19">
        <v>-0.02</v>
      </c>
    </row>
    <row r="20" spans="1:3">
      <c r="A20" t="s">
        <v>1246</v>
      </c>
      <c r="B20" t="s">
        <v>1247</v>
      </c>
      <c r="C20">
        <v>-0.02</v>
      </c>
    </row>
    <row r="21" spans="1:3">
      <c r="A21" t="s">
        <v>1121</v>
      </c>
      <c r="B21" t="s">
        <v>1122</v>
      </c>
      <c r="C21">
        <v>-0.02</v>
      </c>
    </row>
    <row r="22" spans="1:3">
      <c r="A22" t="s">
        <v>1565</v>
      </c>
      <c r="B22" t="s">
        <v>1566</v>
      </c>
      <c r="C22">
        <v>-0.02</v>
      </c>
    </row>
    <row r="23" spans="1:3">
      <c r="A23" t="s">
        <v>1290</v>
      </c>
      <c r="B23" t="s">
        <v>1291</v>
      </c>
      <c r="C23">
        <v>-0.01</v>
      </c>
    </row>
    <row r="24" spans="1:3">
      <c r="A24" t="s">
        <v>1292</v>
      </c>
      <c r="B24" t="s">
        <v>1293</v>
      </c>
      <c r="C24">
        <v>-0.01</v>
      </c>
    </row>
    <row r="25" spans="1:3">
      <c r="A25" t="s">
        <v>1294</v>
      </c>
      <c r="B25" t="s">
        <v>1295</v>
      </c>
      <c r="C25">
        <v>-0.01</v>
      </c>
    </row>
    <row r="26" spans="1:3">
      <c r="A26" t="s">
        <v>1296</v>
      </c>
      <c r="B26" t="s">
        <v>1297</v>
      </c>
      <c r="C26">
        <v>-0.01</v>
      </c>
    </row>
    <row r="27" spans="1:3">
      <c r="A27" t="s">
        <v>1308</v>
      </c>
      <c r="B27" t="s">
        <v>1309</v>
      </c>
      <c r="C27">
        <v>-0.01</v>
      </c>
    </row>
    <row r="28" spans="1:3">
      <c r="A28" t="s">
        <v>1237</v>
      </c>
      <c r="B28" t="s">
        <v>1238</v>
      </c>
      <c r="C28">
        <v>-0.01</v>
      </c>
    </row>
    <row r="29" spans="1:3">
      <c r="A29" t="s">
        <v>1239</v>
      </c>
      <c r="B29" t="s">
        <v>1240</v>
      </c>
      <c r="C29">
        <v>-0.01</v>
      </c>
    </row>
    <row r="30" spans="1:3">
      <c r="A30" t="s">
        <v>1318</v>
      </c>
      <c r="B30" t="s">
        <v>1319</v>
      </c>
      <c r="C30">
        <v>-0.01</v>
      </c>
    </row>
    <row r="31" spans="1:3">
      <c r="A31" t="s">
        <v>1320</v>
      </c>
      <c r="B31" t="s">
        <v>1321</v>
      </c>
      <c r="C31">
        <v>-0.01</v>
      </c>
    </row>
    <row r="32" spans="1:3">
      <c r="A32" t="s">
        <v>1332</v>
      </c>
      <c r="B32" t="s">
        <v>1333</v>
      </c>
      <c r="C32">
        <v>-0.01</v>
      </c>
    </row>
    <row r="33" spans="1:4">
      <c r="A33" t="s">
        <v>1227</v>
      </c>
      <c r="B33" t="s">
        <v>1228</v>
      </c>
      <c r="C33">
        <v>-0.01</v>
      </c>
    </row>
    <row r="34" spans="1:4">
      <c r="A34" t="s">
        <v>1561</v>
      </c>
      <c r="B34" t="s">
        <v>1562</v>
      </c>
      <c r="C34">
        <v>-0.01</v>
      </c>
    </row>
    <row r="35" spans="1:4">
      <c r="A35" t="s">
        <v>1563</v>
      </c>
      <c r="B35" t="s">
        <v>1564</v>
      </c>
      <c r="D35">
        <v>0.01</v>
      </c>
    </row>
    <row r="36" spans="1:4">
      <c r="A36" t="s">
        <v>1231</v>
      </c>
      <c r="B36" t="s">
        <v>1232</v>
      </c>
      <c r="D36">
        <v>1</v>
      </c>
    </row>
    <row r="37" spans="1:4">
      <c r="A37" t="s">
        <v>1286</v>
      </c>
      <c r="B37" t="s">
        <v>1287</v>
      </c>
      <c r="D37">
        <v>1</v>
      </c>
    </row>
    <row r="38" spans="1:4">
      <c r="A38" t="s">
        <v>1288</v>
      </c>
      <c r="B38" t="s">
        <v>1289</v>
      </c>
      <c r="D38">
        <v>1</v>
      </c>
    </row>
    <row r="39" spans="1:4">
      <c r="A39" t="s">
        <v>1298</v>
      </c>
      <c r="B39" t="s">
        <v>1299</v>
      </c>
      <c r="D39">
        <v>1</v>
      </c>
    </row>
    <row r="40" spans="1:4">
      <c r="A40" t="s">
        <v>1302</v>
      </c>
      <c r="B40" t="s">
        <v>1303</v>
      </c>
      <c r="D40">
        <v>1</v>
      </c>
    </row>
    <row r="41" spans="1:4">
      <c r="A41" t="s">
        <v>1304</v>
      </c>
      <c r="B41" t="s">
        <v>1305</v>
      </c>
      <c r="D41">
        <v>1</v>
      </c>
    </row>
    <row r="42" spans="1:4">
      <c r="A42" t="s">
        <v>1312</v>
      </c>
      <c r="B42" t="s">
        <v>1313</v>
      </c>
      <c r="D42">
        <v>1</v>
      </c>
    </row>
    <row r="43" spans="1:4">
      <c r="A43" t="s">
        <v>1314</v>
      </c>
      <c r="B43" t="s">
        <v>1315</v>
      </c>
      <c r="D43">
        <v>1</v>
      </c>
    </row>
    <row r="44" spans="1:4">
      <c r="A44" t="s">
        <v>1316</v>
      </c>
      <c r="B44" t="s">
        <v>1317</v>
      </c>
      <c r="D44">
        <v>1</v>
      </c>
    </row>
    <row r="45" spans="1:4">
      <c r="A45" t="s">
        <v>1322</v>
      </c>
      <c r="B45" t="s">
        <v>1323</v>
      </c>
      <c r="D45">
        <v>1</v>
      </c>
    </row>
    <row r="46" spans="1:4">
      <c r="A46" t="s">
        <v>1243</v>
      </c>
      <c r="B46" t="s">
        <v>1244</v>
      </c>
      <c r="D46">
        <v>1</v>
      </c>
    </row>
    <row r="47" spans="1:4">
      <c r="A47" t="s">
        <v>1328</v>
      </c>
      <c r="B47" t="s">
        <v>1329</v>
      </c>
      <c r="D47">
        <v>1</v>
      </c>
    </row>
    <row r="48" spans="1:4">
      <c r="A48" t="s">
        <v>1334</v>
      </c>
      <c r="B48" t="s">
        <v>1283</v>
      </c>
      <c r="D48">
        <v>1</v>
      </c>
    </row>
    <row r="49" spans="1:4">
      <c r="A49" t="s">
        <v>1337</v>
      </c>
      <c r="B49" t="s">
        <v>1338</v>
      </c>
      <c r="D49">
        <v>1</v>
      </c>
    </row>
    <row r="50" spans="1:4">
      <c r="A50" t="s">
        <v>1341</v>
      </c>
      <c r="B50" t="s">
        <v>1342</v>
      </c>
      <c r="D50">
        <v>1</v>
      </c>
    </row>
    <row r="51" spans="1:4">
      <c r="A51" t="s">
        <v>1343</v>
      </c>
      <c r="B51" t="s">
        <v>1344</v>
      </c>
      <c r="D51">
        <v>1</v>
      </c>
    </row>
    <row r="52" spans="1:4">
      <c r="A52" t="s">
        <v>1345</v>
      </c>
      <c r="B52" t="s">
        <v>1346</v>
      </c>
      <c r="D52">
        <v>1</v>
      </c>
    </row>
    <row r="53" spans="1:4">
      <c r="A53" t="s">
        <v>1349</v>
      </c>
      <c r="B53" t="s">
        <v>1350</v>
      </c>
      <c r="D53">
        <v>1</v>
      </c>
    </row>
    <row r="54" spans="1:4">
      <c r="A54" t="s">
        <v>1355</v>
      </c>
      <c r="B54" t="s">
        <v>1356</v>
      </c>
      <c r="D54">
        <v>1</v>
      </c>
    </row>
    <row r="55" spans="1:4">
      <c r="A55" t="s">
        <v>1357</v>
      </c>
      <c r="B55" t="s">
        <v>1358</v>
      </c>
      <c r="D55">
        <v>1</v>
      </c>
    </row>
    <row r="56" spans="1:4">
      <c r="A56" t="s">
        <v>1361</v>
      </c>
      <c r="B56" t="s">
        <v>1362</v>
      </c>
      <c r="D56">
        <v>1</v>
      </c>
    </row>
    <row r="57" spans="1:4">
      <c r="A57" t="s">
        <v>1363</v>
      </c>
      <c r="B57" t="s">
        <v>1364</v>
      </c>
      <c r="D57">
        <v>1</v>
      </c>
    </row>
    <row r="58" spans="1:4">
      <c r="A58" t="s">
        <v>1365</v>
      </c>
      <c r="B58" t="s">
        <v>1366</v>
      </c>
      <c r="D58">
        <v>1</v>
      </c>
    </row>
    <row r="59" spans="1:4">
      <c r="A59" t="s">
        <v>1369</v>
      </c>
      <c r="B59" t="s">
        <v>1370</v>
      </c>
      <c r="D59">
        <v>1</v>
      </c>
    </row>
    <row r="60" spans="1:4">
      <c r="A60" t="s">
        <v>1371</v>
      </c>
      <c r="B60" t="s">
        <v>1372</v>
      </c>
      <c r="D60">
        <v>1</v>
      </c>
    </row>
    <row r="61" spans="1:4">
      <c r="A61" t="s">
        <v>1373</v>
      </c>
      <c r="B61" t="s">
        <v>1374</v>
      </c>
      <c r="D61">
        <v>1</v>
      </c>
    </row>
    <row r="62" spans="1:4">
      <c r="A62" t="s">
        <v>1375</v>
      </c>
      <c r="B62" t="s">
        <v>1376</v>
      </c>
      <c r="D62">
        <v>1</v>
      </c>
    </row>
    <row r="63" spans="1:4">
      <c r="A63" t="s">
        <v>1335</v>
      </c>
      <c r="B63" t="s">
        <v>1336</v>
      </c>
      <c r="D63">
        <v>1.9</v>
      </c>
    </row>
    <row r="64" spans="1:4">
      <c r="A64" t="s">
        <v>1351</v>
      </c>
      <c r="B64" t="s">
        <v>1352</v>
      </c>
      <c r="D64">
        <v>2.16</v>
      </c>
    </row>
    <row r="65" spans="1:4">
      <c r="A65" t="s">
        <v>1324</v>
      </c>
      <c r="B65" t="s">
        <v>1325</v>
      </c>
      <c r="D65">
        <v>7</v>
      </c>
    </row>
    <row r="66" spans="1:4">
      <c r="A66" t="s">
        <v>1330</v>
      </c>
      <c r="B66" t="s">
        <v>1331</v>
      </c>
      <c r="D66">
        <v>59.76</v>
      </c>
    </row>
    <row r="67" spans="1:4">
      <c r="A67" t="s">
        <v>228</v>
      </c>
      <c r="C67">
        <v>-72.05</v>
      </c>
    </row>
    <row r="68" spans="1:4">
      <c r="C68">
        <f>+SUM(C7:C67)</f>
        <v>-97.830000000000013</v>
      </c>
      <c r="D68">
        <f>+SUM(D7:D67)</f>
        <v>97.829999999999984</v>
      </c>
    </row>
  </sheetData>
  <sortState ref="A2:C1367">
    <sortCondition ref="C2:C1367"/>
  </sortState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3:D77"/>
  <sheetViews>
    <sheetView workbookViewId="0">
      <selection sqref="A1:C6"/>
    </sheetView>
  </sheetViews>
  <sheetFormatPr baseColWidth="10" defaultRowHeight="15"/>
  <cols>
    <col min="1" max="1" width="14.5703125" bestFit="1" customWidth="1"/>
    <col min="2" max="2" width="41.42578125" bestFit="1" customWidth="1"/>
    <col min="3" max="3" width="14.42578125" bestFit="1" customWidth="1"/>
  </cols>
  <sheetData>
    <row r="3" spans="1:3">
      <c r="B3" s="1" t="s">
        <v>229</v>
      </c>
    </row>
    <row r="4" spans="1:3">
      <c r="B4" s="2">
        <v>42675</v>
      </c>
    </row>
    <row r="6" spans="1:3">
      <c r="A6" s="4" t="s">
        <v>946</v>
      </c>
      <c r="B6" s="4" t="s">
        <v>947</v>
      </c>
      <c r="C6" s="4" t="s">
        <v>948</v>
      </c>
    </row>
    <row r="7" spans="1:3">
      <c r="A7" t="s">
        <v>1691</v>
      </c>
      <c r="B7" t="s">
        <v>1692</v>
      </c>
      <c r="C7">
        <v>-58.76</v>
      </c>
    </row>
    <row r="8" spans="1:3">
      <c r="A8" t="s">
        <v>1685</v>
      </c>
      <c r="B8" t="s">
        <v>1686</v>
      </c>
      <c r="C8">
        <v>-57.6</v>
      </c>
    </row>
    <row r="9" spans="1:3">
      <c r="A9" t="s">
        <v>1597</v>
      </c>
      <c r="B9" t="s">
        <v>1598</v>
      </c>
      <c r="C9">
        <v>-30</v>
      </c>
    </row>
    <row r="10" spans="1:3">
      <c r="A10" t="s">
        <v>1569</v>
      </c>
      <c r="B10" t="s">
        <v>1570</v>
      </c>
      <c r="C10">
        <v>-22.48</v>
      </c>
    </row>
    <row r="11" spans="1:3">
      <c r="A11" t="s">
        <v>1669</v>
      </c>
      <c r="B11" t="s">
        <v>1670</v>
      </c>
      <c r="C11">
        <v>-17.96</v>
      </c>
    </row>
    <row r="12" spans="1:3">
      <c r="A12" t="s">
        <v>1601</v>
      </c>
      <c r="B12" t="s">
        <v>1602</v>
      </c>
      <c r="C12">
        <v>-6.68</v>
      </c>
    </row>
    <row r="13" spans="1:3">
      <c r="A13" t="s">
        <v>1693</v>
      </c>
      <c r="B13" t="s">
        <v>1694</v>
      </c>
      <c r="C13">
        <v>-4.16</v>
      </c>
    </row>
    <row r="14" spans="1:3">
      <c r="A14" t="s">
        <v>1677</v>
      </c>
      <c r="B14" t="s">
        <v>1678</v>
      </c>
      <c r="C14">
        <v>-2.3199999999999998</v>
      </c>
    </row>
    <row r="15" spans="1:3">
      <c r="A15" t="s">
        <v>1695</v>
      </c>
      <c r="B15" t="s">
        <v>1696</v>
      </c>
      <c r="C15">
        <v>-1.34</v>
      </c>
    </row>
    <row r="16" spans="1:3">
      <c r="A16" t="s">
        <v>1605</v>
      </c>
      <c r="B16" t="s">
        <v>1606</v>
      </c>
      <c r="C16">
        <v>-1.32</v>
      </c>
    </row>
    <row r="17" spans="1:3">
      <c r="A17" t="s">
        <v>1671</v>
      </c>
      <c r="B17" t="s">
        <v>1672</v>
      </c>
      <c r="C17">
        <v>-1.1599999999999999</v>
      </c>
    </row>
    <row r="18" spans="1:3">
      <c r="A18" t="s">
        <v>1675</v>
      </c>
      <c r="B18" t="s">
        <v>1676</v>
      </c>
      <c r="C18">
        <v>-1.1599999999999999</v>
      </c>
    </row>
    <row r="19" spans="1:3">
      <c r="A19" t="s">
        <v>1687</v>
      </c>
      <c r="B19" t="s">
        <v>1688</v>
      </c>
      <c r="C19">
        <v>-1.1599999999999999</v>
      </c>
    </row>
    <row r="20" spans="1:3">
      <c r="A20" t="s">
        <v>1697</v>
      </c>
      <c r="B20" t="s">
        <v>1698</v>
      </c>
      <c r="C20">
        <v>-1.1599999999999999</v>
      </c>
    </row>
    <row r="21" spans="1:3">
      <c r="A21" t="s">
        <v>1681</v>
      </c>
      <c r="B21" t="s">
        <v>1682</v>
      </c>
      <c r="C21">
        <v>-1</v>
      </c>
    </row>
    <row r="22" spans="1:3">
      <c r="A22" t="s">
        <v>1589</v>
      </c>
      <c r="B22" t="s">
        <v>1590</v>
      </c>
      <c r="C22">
        <v>-0.48</v>
      </c>
    </row>
    <row r="23" spans="1:3">
      <c r="A23" t="s">
        <v>1575</v>
      </c>
      <c r="B23" t="s">
        <v>1576</v>
      </c>
      <c r="C23">
        <v>-0.27</v>
      </c>
    </row>
    <row r="24" spans="1:3">
      <c r="A24" t="s">
        <v>1573</v>
      </c>
      <c r="B24" t="s">
        <v>1574</v>
      </c>
      <c r="C24">
        <v>-0.23</v>
      </c>
    </row>
    <row r="25" spans="1:3">
      <c r="A25" t="s">
        <v>1581</v>
      </c>
      <c r="B25" t="s">
        <v>1582</v>
      </c>
      <c r="C25">
        <v>-7.0000000000000007E-2</v>
      </c>
    </row>
    <row r="26" spans="1:3">
      <c r="A26" t="s">
        <v>1577</v>
      </c>
      <c r="B26" t="s">
        <v>1578</v>
      </c>
      <c r="C26">
        <v>-0.05</v>
      </c>
    </row>
    <row r="27" spans="1:3">
      <c r="A27" t="s">
        <v>1689</v>
      </c>
      <c r="B27" t="s">
        <v>1690</v>
      </c>
      <c r="C27">
        <v>-0.04</v>
      </c>
    </row>
    <row r="28" spans="1:3">
      <c r="A28" t="s">
        <v>1637</v>
      </c>
      <c r="B28" t="s">
        <v>1638</v>
      </c>
      <c r="C28">
        <v>-0.02</v>
      </c>
    </row>
    <row r="29" spans="1:3">
      <c r="A29" t="s">
        <v>1567</v>
      </c>
      <c r="B29" t="s">
        <v>1568</v>
      </c>
      <c r="C29">
        <v>-0.01</v>
      </c>
    </row>
    <row r="30" spans="1:3">
      <c r="A30" t="s">
        <v>1595</v>
      </c>
      <c r="B30" t="s">
        <v>1596</v>
      </c>
      <c r="C30">
        <v>-0.01</v>
      </c>
    </row>
    <row r="31" spans="1:3">
      <c r="A31" t="s">
        <v>1619</v>
      </c>
      <c r="B31" t="s">
        <v>1620</v>
      </c>
      <c r="C31">
        <v>-0.01</v>
      </c>
    </row>
    <row r="32" spans="1:3">
      <c r="A32" t="s">
        <v>1643</v>
      </c>
      <c r="B32" t="s">
        <v>1644</v>
      </c>
      <c r="C32">
        <v>-0.01</v>
      </c>
    </row>
    <row r="33" spans="1:4">
      <c r="A33" t="s">
        <v>1649</v>
      </c>
      <c r="B33" t="s">
        <v>1650</v>
      </c>
      <c r="C33">
        <v>-0.01</v>
      </c>
    </row>
    <row r="34" spans="1:4">
      <c r="A34" t="s">
        <v>1651</v>
      </c>
      <c r="B34" t="s">
        <v>1652</v>
      </c>
      <c r="C34">
        <v>-0.01</v>
      </c>
    </row>
    <row r="35" spans="1:4">
      <c r="A35" t="s">
        <v>1657</v>
      </c>
      <c r="B35" t="s">
        <v>1658</v>
      </c>
      <c r="C35">
        <v>-0.01</v>
      </c>
    </row>
    <row r="36" spans="1:4">
      <c r="A36" t="s">
        <v>208</v>
      </c>
      <c r="B36" t="s">
        <v>209</v>
      </c>
      <c r="C36">
        <v>-0.01</v>
      </c>
    </row>
    <row r="37" spans="1:4">
      <c r="A37" t="s">
        <v>1679</v>
      </c>
      <c r="B37" t="s">
        <v>1680</v>
      </c>
      <c r="C37">
        <v>-0.01</v>
      </c>
    </row>
    <row r="38" spans="1:4">
      <c r="A38" t="s">
        <v>1611</v>
      </c>
      <c r="B38" t="s">
        <v>1612</v>
      </c>
      <c r="D38">
        <v>0.01</v>
      </c>
    </row>
    <row r="39" spans="1:4">
      <c r="A39" t="s">
        <v>1635</v>
      </c>
      <c r="B39" t="s">
        <v>1636</v>
      </c>
      <c r="D39">
        <v>0.01</v>
      </c>
    </row>
    <row r="40" spans="1:4">
      <c r="A40" t="s">
        <v>1655</v>
      </c>
      <c r="B40" t="s">
        <v>1656</v>
      </c>
      <c r="D40">
        <v>0.01</v>
      </c>
    </row>
    <row r="41" spans="1:4">
      <c r="A41" t="s">
        <v>1661</v>
      </c>
      <c r="B41" t="s">
        <v>1662</v>
      </c>
      <c r="D41">
        <v>0.01</v>
      </c>
    </row>
    <row r="42" spans="1:4">
      <c r="A42" t="s">
        <v>1663</v>
      </c>
      <c r="B42" t="s">
        <v>1664</v>
      </c>
      <c r="D42">
        <v>0.01</v>
      </c>
    </row>
    <row r="43" spans="1:4">
      <c r="A43" t="s">
        <v>1665</v>
      </c>
      <c r="B43" t="s">
        <v>1666</v>
      </c>
      <c r="D43">
        <v>0.01</v>
      </c>
    </row>
    <row r="44" spans="1:4">
      <c r="A44" t="s">
        <v>1673</v>
      </c>
      <c r="B44" t="s">
        <v>1674</v>
      </c>
      <c r="D44">
        <v>0.01</v>
      </c>
    </row>
    <row r="45" spans="1:4">
      <c r="A45" t="s">
        <v>1683</v>
      </c>
      <c r="B45" t="s">
        <v>1684</v>
      </c>
      <c r="D45">
        <v>0.01</v>
      </c>
    </row>
    <row r="46" spans="1:4">
      <c r="A46" t="s">
        <v>1667</v>
      </c>
      <c r="B46" t="s">
        <v>1668</v>
      </c>
      <c r="D46">
        <v>0.03</v>
      </c>
    </row>
    <row r="47" spans="1:4">
      <c r="A47" t="s">
        <v>673</v>
      </c>
      <c r="B47" t="s">
        <v>674</v>
      </c>
      <c r="D47">
        <v>0.13</v>
      </c>
    </row>
    <row r="48" spans="1:4">
      <c r="A48" t="s">
        <v>1647</v>
      </c>
      <c r="B48" t="s">
        <v>1648</v>
      </c>
      <c r="D48">
        <v>0.25</v>
      </c>
    </row>
    <row r="49" spans="1:4">
      <c r="A49" t="s">
        <v>1571</v>
      </c>
      <c r="B49" t="s">
        <v>1572</v>
      </c>
      <c r="D49">
        <v>0.31</v>
      </c>
    </row>
    <row r="50" spans="1:4">
      <c r="A50" t="s">
        <v>1653</v>
      </c>
      <c r="B50" t="s">
        <v>1654</v>
      </c>
      <c r="D50">
        <v>0.32</v>
      </c>
    </row>
    <row r="51" spans="1:4">
      <c r="A51" t="s">
        <v>1659</v>
      </c>
      <c r="B51" t="s">
        <v>1660</v>
      </c>
      <c r="D51">
        <v>0.49</v>
      </c>
    </row>
    <row r="52" spans="1:4">
      <c r="A52" t="s">
        <v>1585</v>
      </c>
      <c r="B52" t="s">
        <v>1586</v>
      </c>
      <c r="D52">
        <v>0.73</v>
      </c>
    </row>
    <row r="53" spans="1:4">
      <c r="A53" t="s">
        <v>1623</v>
      </c>
      <c r="B53" t="s">
        <v>1624</v>
      </c>
      <c r="D53">
        <v>0.75</v>
      </c>
    </row>
    <row r="54" spans="1:4">
      <c r="A54" t="s">
        <v>1639</v>
      </c>
      <c r="B54" t="s">
        <v>1640</v>
      </c>
      <c r="D54">
        <v>0.94</v>
      </c>
    </row>
    <row r="55" spans="1:4">
      <c r="A55" t="s">
        <v>1591</v>
      </c>
      <c r="B55" t="s">
        <v>1592</v>
      </c>
      <c r="D55">
        <v>0.99</v>
      </c>
    </row>
    <row r="56" spans="1:4">
      <c r="A56" t="s">
        <v>1579</v>
      </c>
      <c r="B56" t="s">
        <v>1580</v>
      </c>
      <c r="D56">
        <v>1</v>
      </c>
    </row>
    <row r="57" spans="1:4">
      <c r="A57" t="s">
        <v>1583</v>
      </c>
      <c r="B57" t="s">
        <v>1584</v>
      </c>
      <c r="D57">
        <v>1</v>
      </c>
    </row>
    <row r="58" spans="1:4">
      <c r="A58" t="s">
        <v>1587</v>
      </c>
      <c r="B58" t="s">
        <v>1588</v>
      </c>
      <c r="D58">
        <v>1</v>
      </c>
    </row>
    <row r="59" spans="1:4">
      <c r="A59" t="s">
        <v>1599</v>
      </c>
      <c r="B59" t="s">
        <v>1600</v>
      </c>
      <c r="D59">
        <v>1</v>
      </c>
    </row>
    <row r="60" spans="1:4">
      <c r="A60" t="s">
        <v>1607</v>
      </c>
      <c r="B60" t="s">
        <v>1608</v>
      </c>
      <c r="D60">
        <v>1</v>
      </c>
    </row>
    <row r="61" spans="1:4">
      <c r="A61" t="s">
        <v>1609</v>
      </c>
      <c r="B61" t="s">
        <v>1610</v>
      </c>
      <c r="D61">
        <v>1</v>
      </c>
    </row>
    <row r="62" spans="1:4">
      <c r="A62" t="s">
        <v>1613</v>
      </c>
      <c r="B62" t="s">
        <v>1614</v>
      </c>
      <c r="D62">
        <v>1</v>
      </c>
    </row>
    <row r="63" spans="1:4">
      <c r="A63" t="s">
        <v>1617</v>
      </c>
      <c r="B63" t="s">
        <v>1618</v>
      </c>
      <c r="D63">
        <v>1</v>
      </c>
    </row>
    <row r="64" spans="1:4">
      <c r="A64" t="s">
        <v>1621</v>
      </c>
      <c r="B64" t="s">
        <v>1622</v>
      </c>
      <c r="D64">
        <v>1</v>
      </c>
    </row>
    <row r="65" spans="1:4">
      <c r="A65" t="s">
        <v>1625</v>
      </c>
      <c r="B65" t="s">
        <v>1626</v>
      </c>
      <c r="D65">
        <v>1</v>
      </c>
    </row>
    <row r="66" spans="1:4">
      <c r="A66" t="s">
        <v>1627</v>
      </c>
      <c r="B66" t="s">
        <v>1628</v>
      </c>
      <c r="D66">
        <v>1</v>
      </c>
    </row>
    <row r="67" spans="1:4">
      <c r="A67" t="s">
        <v>1629</v>
      </c>
      <c r="B67" t="s">
        <v>1630</v>
      </c>
      <c r="D67">
        <v>1</v>
      </c>
    </row>
    <row r="68" spans="1:4">
      <c r="A68" t="s">
        <v>1631</v>
      </c>
      <c r="B68" t="s">
        <v>1632</v>
      </c>
      <c r="D68">
        <v>1</v>
      </c>
    </row>
    <row r="69" spans="1:4">
      <c r="A69" t="s">
        <v>1633</v>
      </c>
      <c r="B69" t="s">
        <v>1634</v>
      </c>
      <c r="D69">
        <v>1</v>
      </c>
    </row>
    <row r="70" spans="1:4">
      <c r="A70" t="s">
        <v>1641</v>
      </c>
      <c r="B70" t="s">
        <v>1642</v>
      </c>
      <c r="D70">
        <v>1</v>
      </c>
    </row>
    <row r="71" spans="1:4">
      <c r="A71" t="s">
        <v>1645</v>
      </c>
      <c r="B71" t="s">
        <v>1646</v>
      </c>
      <c r="D71">
        <v>1</v>
      </c>
    </row>
    <row r="72" spans="1:4">
      <c r="A72" t="s">
        <v>1593</v>
      </c>
      <c r="B72" t="s">
        <v>1594</v>
      </c>
      <c r="D72">
        <v>1.2</v>
      </c>
    </row>
    <row r="73" spans="1:4">
      <c r="A73" t="s">
        <v>1603</v>
      </c>
      <c r="B73" t="s">
        <v>1604</v>
      </c>
      <c r="D73">
        <v>1.3</v>
      </c>
    </row>
    <row r="74" spans="1:4">
      <c r="A74" t="s">
        <v>1615</v>
      </c>
      <c r="B74" t="s">
        <v>1616</v>
      </c>
      <c r="D74">
        <v>2</v>
      </c>
    </row>
    <row r="75" spans="1:4">
      <c r="A75" t="s">
        <v>2</v>
      </c>
      <c r="B75" t="s">
        <v>3</v>
      </c>
      <c r="D75">
        <v>2.21</v>
      </c>
    </row>
    <row r="76" spans="1:4">
      <c r="D76">
        <f>209.51-27.73</f>
        <v>181.78</v>
      </c>
    </row>
    <row r="77" spans="1:4">
      <c r="C77">
        <f>+SUM(C7:C75)</f>
        <v>-209.50999999999991</v>
      </c>
      <c r="D77">
        <f>+SUM(D7:D76)</f>
        <v>209.51</v>
      </c>
    </row>
  </sheetData>
  <sortState ref="A2:C1378">
    <sortCondition ref="C2:C1378"/>
  </sortState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3:D103"/>
  <sheetViews>
    <sheetView tabSelected="1" workbookViewId="0">
      <selection activeCell="G10" sqref="G10"/>
    </sheetView>
  </sheetViews>
  <sheetFormatPr baseColWidth="10" defaultRowHeight="15"/>
  <cols>
    <col min="1" max="1" width="13" bestFit="1" customWidth="1"/>
    <col min="2" max="2" width="41" bestFit="1" customWidth="1"/>
    <col min="3" max="3" width="14.42578125" bestFit="1" customWidth="1"/>
  </cols>
  <sheetData>
    <row r="3" spans="1:3">
      <c r="B3" s="1" t="s">
        <v>229</v>
      </c>
    </row>
    <row r="4" spans="1:3">
      <c r="B4" s="2">
        <v>42705</v>
      </c>
    </row>
    <row r="6" spans="1:3">
      <c r="A6" s="4" t="s">
        <v>946</v>
      </c>
      <c r="B6" s="4" t="s">
        <v>947</v>
      </c>
      <c r="C6" s="4" t="s">
        <v>948</v>
      </c>
    </row>
    <row r="7" spans="1:3">
      <c r="A7" t="s">
        <v>1856</v>
      </c>
      <c r="B7" t="s">
        <v>1857</v>
      </c>
      <c r="C7">
        <v>-58.76</v>
      </c>
    </row>
    <row r="8" spans="1:3">
      <c r="A8" t="s">
        <v>1863</v>
      </c>
      <c r="B8" t="s">
        <v>1864</v>
      </c>
      <c r="C8">
        <v>-58.76</v>
      </c>
    </row>
    <row r="9" spans="1:3">
      <c r="A9" t="s">
        <v>1865</v>
      </c>
      <c r="B9" t="s">
        <v>1866</v>
      </c>
      <c r="C9">
        <v>-58.76</v>
      </c>
    </row>
    <row r="10" spans="1:3">
      <c r="A10" t="s">
        <v>1867</v>
      </c>
      <c r="B10" t="s">
        <v>1868</v>
      </c>
      <c r="C10">
        <v>-58.76</v>
      </c>
    </row>
    <row r="11" spans="1:3">
      <c r="A11" t="s">
        <v>1870</v>
      </c>
      <c r="B11" t="s">
        <v>1871</v>
      </c>
      <c r="C11">
        <v>-58.76</v>
      </c>
    </row>
    <row r="12" spans="1:3">
      <c r="A12" t="s">
        <v>1874</v>
      </c>
      <c r="B12" t="s">
        <v>1875</v>
      </c>
      <c r="C12">
        <v>-58.76</v>
      </c>
    </row>
    <row r="13" spans="1:3">
      <c r="A13" t="s">
        <v>632</v>
      </c>
      <c r="B13" t="s">
        <v>633</v>
      </c>
      <c r="C13">
        <v>-58.01</v>
      </c>
    </row>
    <row r="14" spans="1:3">
      <c r="A14" t="s">
        <v>1848</v>
      </c>
      <c r="B14" t="s">
        <v>1849</v>
      </c>
      <c r="C14">
        <v>-9.33</v>
      </c>
    </row>
    <row r="15" spans="1:3">
      <c r="A15" t="s">
        <v>1878</v>
      </c>
      <c r="B15" t="s">
        <v>1879</v>
      </c>
      <c r="C15">
        <v>-4.5</v>
      </c>
    </row>
    <row r="16" spans="1:3">
      <c r="A16" t="s">
        <v>1850</v>
      </c>
      <c r="B16" t="s">
        <v>1851</v>
      </c>
      <c r="C16">
        <v>-4.03</v>
      </c>
    </row>
    <row r="17" spans="1:3">
      <c r="A17" t="s">
        <v>1858</v>
      </c>
      <c r="B17" t="s">
        <v>1859</v>
      </c>
      <c r="C17">
        <v>-2.15</v>
      </c>
    </row>
    <row r="18" spans="1:3">
      <c r="A18" t="s">
        <v>1830</v>
      </c>
      <c r="B18" t="s">
        <v>1831</v>
      </c>
      <c r="C18">
        <v>-1.35</v>
      </c>
    </row>
    <row r="19" spans="1:3">
      <c r="A19" t="s">
        <v>212</v>
      </c>
      <c r="B19" t="s">
        <v>213</v>
      </c>
      <c r="C19">
        <v>-1.01</v>
      </c>
    </row>
    <row r="20" spans="1:3">
      <c r="A20" t="s">
        <v>1872</v>
      </c>
      <c r="B20" t="s">
        <v>1873</v>
      </c>
      <c r="C20">
        <v>-1.01</v>
      </c>
    </row>
    <row r="21" spans="1:3">
      <c r="A21" t="s">
        <v>1828</v>
      </c>
      <c r="B21" t="s">
        <v>1829</v>
      </c>
      <c r="C21">
        <v>-1</v>
      </c>
    </row>
    <row r="22" spans="1:3">
      <c r="A22" t="s">
        <v>1842</v>
      </c>
      <c r="B22" t="s">
        <v>1843</v>
      </c>
      <c r="C22">
        <v>-1</v>
      </c>
    </row>
    <row r="23" spans="1:3">
      <c r="A23" t="s">
        <v>1759</v>
      </c>
      <c r="B23" t="s">
        <v>1760</v>
      </c>
      <c r="C23">
        <v>-0.75</v>
      </c>
    </row>
    <row r="24" spans="1:3">
      <c r="A24" t="s">
        <v>1709</v>
      </c>
      <c r="B24" t="s">
        <v>1710</v>
      </c>
      <c r="C24">
        <v>-0.56999999999999995</v>
      </c>
    </row>
    <row r="25" spans="1:3">
      <c r="A25" t="s">
        <v>1809</v>
      </c>
      <c r="B25" t="s">
        <v>1810</v>
      </c>
      <c r="C25">
        <v>-0.49</v>
      </c>
    </row>
    <row r="26" spans="1:3">
      <c r="A26" t="s">
        <v>543</v>
      </c>
      <c r="B26" t="s">
        <v>544</v>
      </c>
      <c r="C26">
        <v>-0.41</v>
      </c>
    </row>
    <row r="27" spans="1:3">
      <c r="A27" t="s">
        <v>1725</v>
      </c>
      <c r="B27" t="s">
        <v>1726</v>
      </c>
      <c r="C27">
        <v>-0.4</v>
      </c>
    </row>
    <row r="28" spans="1:3">
      <c r="A28" t="s">
        <v>1823</v>
      </c>
      <c r="B28" t="s">
        <v>1824</v>
      </c>
      <c r="C28">
        <v>-0.3</v>
      </c>
    </row>
    <row r="29" spans="1:3">
      <c r="A29" t="s">
        <v>1838</v>
      </c>
      <c r="B29" t="s">
        <v>1839</v>
      </c>
      <c r="C29">
        <v>-0.25</v>
      </c>
    </row>
    <row r="30" spans="1:3">
      <c r="A30" t="s">
        <v>1785</v>
      </c>
      <c r="B30" t="s">
        <v>1786</v>
      </c>
      <c r="C30">
        <v>-0.16</v>
      </c>
    </row>
    <row r="31" spans="1:3">
      <c r="A31" t="s">
        <v>1815</v>
      </c>
      <c r="B31" t="s">
        <v>1816</v>
      </c>
      <c r="C31">
        <v>-0.11</v>
      </c>
    </row>
    <row r="32" spans="1:3">
      <c r="A32" t="s">
        <v>1817</v>
      </c>
      <c r="B32" t="s">
        <v>1818</v>
      </c>
      <c r="C32">
        <v>-0.05</v>
      </c>
    </row>
    <row r="33" spans="1:4">
      <c r="A33" t="s">
        <v>1832</v>
      </c>
      <c r="B33" t="s">
        <v>1833</v>
      </c>
      <c r="C33">
        <v>-0.04</v>
      </c>
    </row>
    <row r="34" spans="1:4">
      <c r="A34" t="s">
        <v>1811</v>
      </c>
      <c r="B34" t="s">
        <v>1812</v>
      </c>
      <c r="C34">
        <v>-0.03</v>
      </c>
    </row>
    <row r="35" spans="1:4">
      <c r="A35" t="s">
        <v>1731</v>
      </c>
      <c r="B35" t="s">
        <v>1732</v>
      </c>
      <c r="C35">
        <v>-0.01</v>
      </c>
    </row>
    <row r="36" spans="1:4">
      <c r="A36" t="s">
        <v>1735</v>
      </c>
      <c r="B36" t="s">
        <v>1736</v>
      </c>
      <c r="C36">
        <v>-0.01</v>
      </c>
    </row>
    <row r="37" spans="1:4">
      <c r="A37" t="s">
        <v>1745</v>
      </c>
      <c r="B37" t="s">
        <v>1746</v>
      </c>
      <c r="C37">
        <v>-0.01</v>
      </c>
    </row>
    <row r="38" spans="1:4">
      <c r="A38" t="s">
        <v>208</v>
      </c>
      <c r="B38" t="s">
        <v>209</v>
      </c>
      <c r="C38">
        <v>-0.01</v>
      </c>
    </row>
    <row r="39" spans="1:4">
      <c r="A39" t="s">
        <v>1699</v>
      </c>
      <c r="B39" t="s">
        <v>1700</v>
      </c>
      <c r="D39">
        <v>0.01</v>
      </c>
    </row>
    <row r="40" spans="1:4">
      <c r="A40" t="s">
        <v>1807</v>
      </c>
      <c r="B40" t="s">
        <v>1808</v>
      </c>
      <c r="D40">
        <v>0.01</v>
      </c>
    </row>
    <row r="41" spans="1:4">
      <c r="A41" t="s">
        <v>1813</v>
      </c>
      <c r="B41" t="s">
        <v>1814</v>
      </c>
      <c r="D41">
        <v>0.01</v>
      </c>
    </row>
    <row r="42" spans="1:4">
      <c r="A42" t="s">
        <v>1821</v>
      </c>
      <c r="B42" t="s">
        <v>1822</v>
      </c>
      <c r="D42">
        <v>0.01</v>
      </c>
    </row>
    <row r="43" spans="1:4">
      <c r="A43" t="s">
        <v>1825</v>
      </c>
      <c r="B43" t="s">
        <v>1826</v>
      </c>
      <c r="D43">
        <v>0.01</v>
      </c>
    </row>
    <row r="44" spans="1:4">
      <c r="A44" t="s">
        <v>1827</v>
      </c>
      <c r="B44" t="s">
        <v>1746</v>
      </c>
      <c r="D44">
        <v>0.01</v>
      </c>
    </row>
    <row r="45" spans="1:4">
      <c r="A45" t="s">
        <v>1852</v>
      </c>
      <c r="B45" t="s">
        <v>1853</v>
      </c>
      <c r="D45">
        <v>0.01</v>
      </c>
    </row>
    <row r="46" spans="1:4">
      <c r="A46" t="s">
        <v>1854</v>
      </c>
      <c r="B46" t="s">
        <v>1855</v>
      </c>
      <c r="D46">
        <v>0.01</v>
      </c>
    </row>
    <row r="47" spans="1:4">
      <c r="A47" t="s">
        <v>1836</v>
      </c>
      <c r="B47" t="s">
        <v>1837</v>
      </c>
      <c r="D47">
        <v>0.02</v>
      </c>
    </row>
    <row r="48" spans="1:4">
      <c r="A48" t="s">
        <v>1819</v>
      </c>
      <c r="B48" t="s">
        <v>1820</v>
      </c>
      <c r="D48">
        <v>0.03</v>
      </c>
    </row>
    <row r="49" spans="1:4">
      <c r="A49" t="s">
        <v>1846</v>
      </c>
      <c r="B49" t="s">
        <v>1847</v>
      </c>
      <c r="D49">
        <v>7.0000000000000007E-2</v>
      </c>
    </row>
    <row r="50" spans="1:4">
      <c r="A50" t="s">
        <v>1869</v>
      </c>
      <c r="B50" t="s">
        <v>1862</v>
      </c>
      <c r="D50">
        <v>0.14000000000000001</v>
      </c>
    </row>
    <row r="51" spans="1:4">
      <c r="A51" t="s">
        <v>1834</v>
      </c>
      <c r="B51" t="s">
        <v>1835</v>
      </c>
      <c r="D51">
        <v>0.3</v>
      </c>
    </row>
    <row r="52" spans="1:4">
      <c r="A52" t="s">
        <v>1711</v>
      </c>
      <c r="B52" t="s">
        <v>1712</v>
      </c>
      <c r="D52">
        <v>0.4</v>
      </c>
    </row>
    <row r="53" spans="1:4">
      <c r="A53" t="s">
        <v>1801</v>
      </c>
      <c r="B53" t="s">
        <v>1802</v>
      </c>
      <c r="D53">
        <v>0.5</v>
      </c>
    </row>
    <row r="54" spans="1:4">
      <c r="A54" t="s">
        <v>1701</v>
      </c>
      <c r="B54" t="s">
        <v>1702</v>
      </c>
      <c r="D54">
        <v>0.55000000000000004</v>
      </c>
    </row>
    <row r="55" spans="1:4">
      <c r="A55" t="s">
        <v>1840</v>
      </c>
      <c r="B55" t="s">
        <v>1841</v>
      </c>
      <c r="D55">
        <v>0.6</v>
      </c>
    </row>
    <row r="56" spans="1:4">
      <c r="A56" t="s">
        <v>1876</v>
      </c>
      <c r="B56" t="s">
        <v>1877</v>
      </c>
      <c r="D56">
        <v>0.6</v>
      </c>
    </row>
    <row r="57" spans="1:4">
      <c r="A57" t="s">
        <v>1767</v>
      </c>
      <c r="B57" t="s">
        <v>1768</v>
      </c>
      <c r="D57">
        <v>0.7</v>
      </c>
    </row>
    <row r="58" spans="1:4">
      <c r="A58" t="s">
        <v>1844</v>
      </c>
      <c r="B58" t="s">
        <v>1845</v>
      </c>
      <c r="D58">
        <v>0.83</v>
      </c>
    </row>
    <row r="59" spans="1:4">
      <c r="A59" t="s">
        <v>1703</v>
      </c>
      <c r="B59" t="s">
        <v>1704</v>
      </c>
      <c r="D59">
        <v>1</v>
      </c>
    </row>
    <row r="60" spans="1:4">
      <c r="A60" t="s">
        <v>1705</v>
      </c>
      <c r="B60" t="s">
        <v>1706</v>
      </c>
      <c r="D60">
        <v>1</v>
      </c>
    </row>
    <row r="61" spans="1:4">
      <c r="A61" t="s">
        <v>1707</v>
      </c>
      <c r="B61" t="s">
        <v>1708</v>
      </c>
      <c r="D61">
        <v>1</v>
      </c>
    </row>
    <row r="62" spans="1:4">
      <c r="A62" t="s">
        <v>1713</v>
      </c>
      <c r="B62" t="s">
        <v>1714</v>
      </c>
      <c r="D62">
        <v>1</v>
      </c>
    </row>
    <row r="63" spans="1:4">
      <c r="A63" t="s">
        <v>1715</v>
      </c>
      <c r="B63" t="s">
        <v>1716</v>
      </c>
      <c r="D63">
        <v>1</v>
      </c>
    </row>
    <row r="64" spans="1:4">
      <c r="A64" t="s">
        <v>1717</v>
      </c>
      <c r="B64" t="s">
        <v>1718</v>
      </c>
      <c r="D64">
        <v>1</v>
      </c>
    </row>
    <row r="65" spans="1:4">
      <c r="A65" t="s">
        <v>1719</v>
      </c>
      <c r="B65" t="s">
        <v>1720</v>
      </c>
      <c r="D65">
        <v>1</v>
      </c>
    </row>
    <row r="66" spans="1:4">
      <c r="A66" t="s">
        <v>1721</v>
      </c>
      <c r="B66" t="s">
        <v>1722</v>
      </c>
      <c r="D66">
        <v>1</v>
      </c>
    </row>
    <row r="67" spans="1:4">
      <c r="A67" t="s">
        <v>1723</v>
      </c>
      <c r="B67" t="s">
        <v>1724</v>
      </c>
      <c r="D67">
        <v>1</v>
      </c>
    </row>
    <row r="68" spans="1:4">
      <c r="A68" t="s">
        <v>1727</v>
      </c>
      <c r="B68" t="s">
        <v>1728</v>
      </c>
      <c r="D68">
        <v>1</v>
      </c>
    </row>
    <row r="69" spans="1:4">
      <c r="A69" t="s">
        <v>1729</v>
      </c>
      <c r="B69" t="s">
        <v>1730</v>
      </c>
      <c r="D69">
        <v>1</v>
      </c>
    </row>
    <row r="70" spans="1:4">
      <c r="A70" t="s">
        <v>1733</v>
      </c>
      <c r="B70" t="s">
        <v>1734</v>
      </c>
      <c r="D70">
        <v>1</v>
      </c>
    </row>
    <row r="71" spans="1:4">
      <c r="A71" t="s">
        <v>1737</v>
      </c>
      <c r="B71" t="s">
        <v>1738</v>
      </c>
      <c r="D71">
        <v>1</v>
      </c>
    </row>
    <row r="72" spans="1:4">
      <c r="A72" t="s">
        <v>1739</v>
      </c>
      <c r="B72" t="s">
        <v>1740</v>
      </c>
      <c r="D72">
        <v>1</v>
      </c>
    </row>
    <row r="73" spans="1:4">
      <c r="A73" t="s">
        <v>1741</v>
      </c>
      <c r="B73" t="s">
        <v>1742</v>
      </c>
      <c r="D73">
        <v>1</v>
      </c>
    </row>
    <row r="74" spans="1:4">
      <c r="A74" t="s">
        <v>1743</v>
      </c>
      <c r="B74" t="s">
        <v>1744</v>
      </c>
      <c r="D74">
        <v>1</v>
      </c>
    </row>
    <row r="75" spans="1:4">
      <c r="A75" t="s">
        <v>1747</v>
      </c>
      <c r="B75" t="s">
        <v>1748</v>
      </c>
      <c r="D75">
        <v>1</v>
      </c>
    </row>
    <row r="76" spans="1:4">
      <c r="A76" t="s">
        <v>1749</v>
      </c>
      <c r="B76" t="s">
        <v>1750</v>
      </c>
      <c r="D76">
        <v>1</v>
      </c>
    </row>
    <row r="77" spans="1:4">
      <c r="A77" t="s">
        <v>1751</v>
      </c>
      <c r="B77" t="s">
        <v>1752</v>
      </c>
      <c r="D77">
        <v>1</v>
      </c>
    </row>
    <row r="78" spans="1:4">
      <c r="A78" t="s">
        <v>1753</v>
      </c>
      <c r="B78" t="s">
        <v>1754</v>
      </c>
      <c r="D78">
        <v>1</v>
      </c>
    </row>
    <row r="79" spans="1:4">
      <c r="A79" t="s">
        <v>1755</v>
      </c>
      <c r="B79" t="s">
        <v>1756</v>
      </c>
      <c r="D79">
        <v>1</v>
      </c>
    </row>
    <row r="80" spans="1:4">
      <c r="A80" t="s">
        <v>1757</v>
      </c>
      <c r="B80" t="s">
        <v>1758</v>
      </c>
      <c r="D80">
        <v>1</v>
      </c>
    </row>
    <row r="81" spans="1:4">
      <c r="A81" t="s">
        <v>1761</v>
      </c>
      <c r="B81" t="s">
        <v>1762</v>
      </c>
      <c r="D81">
        <v>1</v>
      </c>
    </row>
    <row r="82" spans="1:4">
      <c r="A82" t="s">
        <v>1763</v>
      </c>
      <c r="B82" t="s">
        <v>1764</v>
      </c>
      <c r="D82">
        <v>1</v>
      </c>
    </row>
    <row r="83" spans="1:4">
      <c r="A83" t="s">
        <v>1765</v>
      </c>
      <c r="B83" t="s">
        <v>1766</v>
      </c>
      <c r="D83">
        <v>1</v>
      </c>
    </row>
    <row r="84" spans="1:4">
      <c r="A84" t="s">
        <v>1769</v>
      </c>
      <c r="B84" t="s">
        <v>1770</v>
      </c>
      <c r="D84">
        <v>1</v>
      </c>
    </row>
    <row r="85" spans="1:4">
      <c r="A85" t="s">
        <v>1771</v>
      </c>
      <c r="B85" t="s">
        <v>1772</v>
      </c>
      <c r="D85">
        <v>1</v>
      </c>
    </row>
    <row r="86" spans="1:4">
      <c r="A86" t="s">
        <v>1773</v>
      </c>
      <c r="B86" t="s">
        <v>1774</v>
      </c>
      <c r="D86">
        <v>1</v>
      </c>
    </row>
    <row r="87" spans="1:4">
      <c r="A87" t="s">
        <v>1775</v>
      </c>
      <c r="B87" t="s">
        <v>1776</v>
      </c>
      <c r="D87">
        <v>1</v>
      </c>
    </row>
    <row r="88" spans="1:4">
      <c r="A88" t="s">
        <v>1779</v>
      </c>
      <c r="B88" t="s">
        <v>1780</v>
      </c>
      <c r="D88">
        <v>1</v>
      </c>
    </row>
    <row r="89" spans="1:4">
      <c r="A89" t="s">
        <v>1781</v>
      </c>
      <c r="B89" t="s">
        <v>1782</v>
      </c>
      <c r="D89">
        <v>1</v>
      </c>
    </row>
    <row r="90" spans="1:4">
      <c r="A90" t="s">
        <v>1783</v>
      </c>
      <c r="B90" t="s">
        <v>1784</v>
      </c>
      <c r="D90">
        <v>1</v>
      </c>
    </row>
    <row r="91" spans="1:4">
      <c r="A91" t="s">
        <v>1787</v>
      </c>
      <c r="B91" t="s">
        <v>1788</v>
      </c>
      <c r="D91">
        <v>1</v>
      </c>
    </row>
    <row r="92" spans="1:4">
      <c r="A92" t="s">
        <v>1789</v>
      </c>
      <c r="B92" t="s">
        <v>1790</v>
      </c>
      <c r="D92">
        <v>1</v>
      </c>
    </row>
    <row r="93" spans="1:4">
      <c r="A93" t="s">
        <v>1791</v>
      </c>
      <c r="B93" t="s">
        <v>1792</v>
      </c>
      <c r="D93">
        <v>1</v>
      </c>
    </row>
    <row r="94" spans="1:4">
      <c r="A94" t="s">
        <v>1793</v>
      </c>
      <c r="B94" t="s">
        <v>1794</v>
      </c>
      <c r="D94">
        <v>1</v>
      </c>
    </row>
    <row r="95" spans="1:4">
      <c r="A95" t="s">
        <v>1795</v>
      </c>
      <c r="B95" t="s">
        <v>1796</v>
      </c>
      <c r="D95">
        <v>1</v>
      </c>
    </row>
    <row r="96" spans="1:4">
      <c r="A96" t="s">
        <v>1797</v>
      </c>
      <c r="B96" t="s">
        <v>1798</v>
      </c>
      <c r="D96">
        <v>1</v>
      </c>
    </row>
    <row r="97" spans="1:4">
      <c r="A97" t="s">
        <v>1803</v>
      </c>
      <c r="B97" t="s">
        <v>1804</v>
      </c>
      <c r="D97">
        <v>1</v>
      </c>
    </row>
    <row r="98" spans="1:4">
      <c r="A98" t="s">
        <v>1805</v>
      </c>
      <c r="B98" t="s">
        <v>1806</v>
      </c>
      <c r="D98">
        <v>1</v>
      </c>
    </row>
    <row r="99" spans="1:4">
      <c r="A99" t="s">
        <v>1777</v>
      </c>
      <c r="B99" t="s">
        <v>1778</v>
      </c>
      <c r="D99">
        <v>1.25</v>
      </c>
    </row>
    <row r="100" spans="1:4">
      <c r="A100" t="s">
        <v>1860</v>
      </c>
      <c r="B100" t="s">
        <v>1861</v>
      </c>
      <c r="D100">
        <v>1.32</v>
      </c>
    </row>
    <row r="101" spans="1:4">
      <c r="A101" t="s">
        <v>1799</v>
      </c>
      <c r="B101" t="s">
        <v>1800</v>
      </c>
      <c r="D101">
        <v>1.5</v>
      </c>
    </row>
    <row r="102" spans="1:4">
      <c r="A102" t="s">
        <v>351</v>
      </c>
      <c r="D102">
        <f>439.55-48.89</f>
        <v>390.66</v>
      </c>
    </row>
    <row r="103" spans="1:4">
      <c r="C103">
        <f>+SUM(C7:C102)</f>
        <v>-439.54999999999995</v>
      </c>
      <c r="D103">
        <f>+SUM(D7:D102)</f>
        <v>439.55</v>
      </c>
    </row>
  </sheetData>
  <sortState ref="A1:F1455">
    <sortCondition ref="C1:C1455"/>
  </sortState>
  <pageMargins left="0.70866141732283472" right="0.70866141732283472" top="0.74803149606299213" bottom="0.74803149606299213" header="0.31496062992125984" footer="0.31496062992125984"/>
  <pageSetup scale="90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4:D169"/>
  <sheetViews>
    <sheetView workbookViewId="0">
      <selection activeCell="B25" sqref="B25:B26"/>
    </sheetView>
  </sheetViews>
  <sheetFormatPr baseColWidth="10" defaultRowHeight="15"/>
  <cols>
    <col min="1" max="1" width="13.28515625" customWidth="1"/>
    <col min="2" max="2" width="41.28515625" bestFit="1" customWidth="1"/>
  </cols>
  <sheetData>
    <row r="4" spans="1:3">
      <c r="B4" s="1" t="s">
        <v>229</v>
      </c>
    </row>
    <row r="5" spans="1:3">
      <c r="B5" s="2">
        <v>42401</v>
      </c>
    </row>
    <row r="7" spans="1:3">
      <c r="A7" t="s">
        <v>226</v>
      </c>
      <c r="B7" t="s">
        <v>227</v>
      </c>
      <c r="C7">
        <v>-75.64</v>
      </c>
    </row>
    <row r="8" spans="1:3">
      <c r="A8" t="s">
        <v>224</v>
      </c>
      <c r="B8" t="s">
        <v>138</v>
      </c>
      <c r="C8">
        <v>-63.87</v>
      </c>
    </row>
    <row r="9" spans="1:3">
      <c r="A9" t="s">
        <v>202</v>
      </c>
      <c r="B9" t="s">
        <v>203</v>
      </c>
      <c r="C9">
        <v>-58.76</v>
      </c>
    </row>
    <row r="10" spans="1:3">
      <c r="A10" t="s">
        <v>40</v>
      </c>
      <c r="B10" t="s">
        <v>41</v>
      </c>
      <c r="C10">
        <v>-57.6</v>
      </c>
    </row>
    <row r="11" spans="1:3">
      <c r="A11" t="s">
        <v>200</v>
      </c>
      <c r="B11" t="s">
        <v>201</v>
      </c>
      <c r="C11">
        <v>-44.85</v>
      </c>
    </row>
    <row r="12" spans="1:3">
      <c r="A12" t="s">
        <v>278</v>
      </c>
      <c r="B12" t="s">
        <v>279</v>
      </c>
      <c r="C12">
        <v>-4.24</v>
      </c>
    </row>
    <row r="13" spans="1:3">
      <c r="A13" t="s">
        <v>173</v>
      </c>
      <c r="B13" t="s">
        <v>174</v>
      </c>
      <c r="C13">
        <v>-2</v>
      </c>
    </row>
    <row r="14" spans="1:3">
      <c r="A14" t="s">
        <v>175</v>
      </c>
      <c r="B14" t="s">
        <v>176</v>
      </c>
      <c r="C14">
        <v>-2</v>
      </c>
    </row>
    <row r="15" spans="1:3">
      <c r="A15" t="s">
        <v>177</v>
      </c>
      <c r="B15" t="s">
        <v>178</v>
      </c>
      <c r="C15">
        <v>-2</v>
      </c>
    </row>
    <row r="16" spans="1:3">
      <c r="A16" t="s">
        <v>181</v>
      </c>
      <c r="B16" t="s">
        <v>182</v>
      </c>
      <c r="C16">
        <v>-2</v>
      </c>
    </row>
    <row r="17" spans="1:3">
      <c r="A17" t="s">
        <v>2</v>
      </c>
      <c r="B17" t="s">
        <v>3</v>
      </c>
      <c r="C17">
        <v>-1.52</v>
      </c>
    </row>
    <row r="18" spans="1:3">
      <c r="A18" t="s">
        <v>127</v>
      </c>
      <c r="B18" t="s">
        <v>128</v>
      </c>
      <c r="C18">
        <v>-1</v>
      </c>
    </row>
    <row r="19" spans="1:3">
      <c r="A19" t="s">
        <v>100</v>
      </c>
      <c r="B19" t="s">
        <v>101</v>
      </c>
      <c r="C19">
        <v>-0.94</v>
      </c>
    </row>
    <row r="20" spans="1:3">
      <c r="A20" t="s">
        <v>60</v>
      </c>
      <c r="B20" t="s">
        <v>61</v>
      </c>
      <c r="C20">
        <v>-0.73</v>
      </c>
    </row>
    <row r="21" spans="1:3">
      <c r="A21" t="s">
        <v>230</v>
      </c>
      <c r="B21" t="s">
        <v>231</v>
      </c>
      <c r="C21">
        <v>-0.24</v>
      </c>
    </row>
    <row r="22" spans="1:3">
      <c r="A22" t="s">
        <v>308</v>
      </c>
      <c r="B22" t="s">
        <v>309</v>
      </c>
      <c r="C22">
        <v>-0.15</v>
      </c>
    </row>
    <row r="23" spans="1:3">
      <c r="A23" t="s">
        <v>318</v>
      </c>
      <c r="B23" t="s">
        <v>319</v>
      </c>
      <c r="C23">
        <v>-0.11</v>
      </c>
    </row>
    <row r="24" spans="1:3">
      <c r="A24" t="s">
        <v>189</v>
      </c>
      <c r="B24" t="s">
        <v>190</v>
      </c>
      <c r="C24">
        <v>-0.1</v>
      </c>
    </row>
    <row r="25" spans="1:3">
      <c r="A25" t="s">
        <v>212</v>
      </c>
      <c r="B25" t="s">
        <v>213</v>
      </c>
      <c r="C25">
        <v>-7.0000000000000007E-2</v>
      </c>
    </row>
    <row r="26" spans="1:3">
      <c r="A26" t="s">
        <v>185</v>
      </c>
      <c r="B26" t="s">
        <v>186</v>
      </c>
      <c r="C26">
        <v>-0.04</v>
      </c>
    </row>
    <row r="27" spans="1:3">
      <c r="A27" t="s">
        <v>322</v>
      </c>
      <c r="B27" t="s">
        <v>250</v>
      </c>
      <c r="C27">
        <v>-0.04</v>
      </c>
    </row>
    <row r="28" spans="1:3">
      <c r="A28" t="s">
        <v>323</v>
      </c>
      <c r="B28" t="s">
        <v>251</v>
      </c>
      <c r="C28">
        <v>-0.04</v>
      </c>
    </row>
    <row r="29" spans="1:3">
      <c r="A29" t="s">
        <v>280</v>
      </c>
      <c r="B29" t="s">
        <v>281</v>
      </c>
      <c r="C29">
        <v>-0.02</v>
      </c>
    </row>
    <row r="30" spans="1:3">
      <c r="A30" t="s">
        <v>332</v>
      </c>
      <c r="B30" t="s">
        <v>333</v>
      </c>
      <c r="C30">
        <v>-0.02</v>
      </c>
    </row>
    <row r="31" spans="1:3">
      <c r="A31" t="s">
        <v>6</v>
      </c>
      <c r="B31" t="s">
        <v>7</v>
      </c>
      <c r="C31">
        <v>-0.01</v>
      </c>
    </row>
    <row r="32" spans="1:3">
      <c r="A32" t="s">
        <v>92</v>
      </c>
      <c r="B32" t="s">
        <v>93</v>
      </c>
      <c r="C32">
        <v>-0.01</v>
      </c>
    </row>
    <row r="33" spans="1:4">
      <c r="A33" t="s">
        <v>94</v>
      </c>
      <c r="B33" t="s">
        <v>95</v>
      </c>
      <c r="C33">
        <v>-0.01</v>
      </c>
    </row>
    <row r="34" spans="1:4">
      <c r="A34" t="s">
        <v>316</v>
      </c>
      <c r="B34" t="s">
        <v>317</v>
      </c>
      <c r="C34">
        <v>-0.01</v>
      </c>
    </row>
    <row r="35" spans="1:4">
      <c r="A35" t="s">
        <v>165</v>
      </c>
      <c r="B35" t="s">
        <v>166</v>
      </c>
      <c r="C35">
        <v>-0.01</v>
      </c>
    </row>
    <row r="36" spans="1:4">
      <c r="A36" t="s">
        <v>183</v>
      </c>
      <c r="B36" t="s">
        <v>184</v>
      </c>
      <c r="C36">
        <v>-0.01</v>
      </c>
    </row>
    <row r="37" spans="1:4">
      <c r="A37" t="s">
        <v>324</v>
      </c>
      <c r="B37" t="s">
        <v>325</v>
      </c>
      <c r="C37">
        <v>-0.01</v>
      </c>
    </row>
    <row r="38" spans="1:4">
      <c r="A38" t="s">
        <v>326</v>
      </c>
      <c r="B38" t="s">
        <v>327</v>
      </c>
      <c r="C38">
        <v>-0.01</v>
      </c>
    </row>
    <row r="39" spans="1:4">
      <c r="A39" t="s">
        <v>328</v>
      </c>
      <c r="B39" t="s">
        <v>329</v>
      </c>
      <c r="C39">
        <v>-0.01</v>
      </c>
    </row>
    <row r="40" spans="1:4">
      <c r="A40" t="s">
        <v>330</v>
      </c>
      <c r="B40" t="s">
        <v>331</v>
      </c>
      <c r="C40">
        <v>-0.01</v>
      </c>
    </row>
    <row r="41" spans="1:4">
      <c r="A41" t="s">
        <v>193</v>
      </c>
      <c r="B41" t="s">
        <v>194</v>
      </c>
      <c r="C41">
        <v>-0.01</v>
      </c>
    </row>
    <row r="42" spans="1:4">
      <c r="A42" t="s">
        <v>208</v>
      </c>
      <c r="B42" t="s">
        <v>209</v>
      </c>
      <c r="C42">
        <v>-0.01</v>
      </c>
    </row>
    <row r="43" spans="1:4">
      <c r="A43" t="s">
        <v>238</v>
      </c>
      <c r="B43" t="s">
        <v>239</v>
      </c>
      <c r="D43">
        <v>0.01</v>
      </c>
    </row>
    <row r="44" spans="1:4">
      <c r="A44" t="s">
        <v>96</v>
      </c>
      <c r="B44" t="s">
        <v>97</v>
      </c>
      <c r="D44">
        <v>0.01</v>
      </c>
    </row>
    <row r="45" spans="1:4">
      <c r="A45" t="s">
        <v>98</v>
      </c>
      <c r="B45" t="s">
        <v>99</v>
      </c>
      <c r="D45">
        <v>0.01</v>
      </c>
    </row>
    <row r="46" spans="1:4">
      <c r="A46" t="s">
        <v>187</v>
      </c>
      <c r="B46" t="s">
        <v>188</v>
      </c>
      <c r="D46">
        <v>0.03</v>
      </c>
    </row>
    <row r="47" spans="1:4">
      <c r="A47" t="s">
        <v>179</v>
      </c>
      <c r="B47" t="s">
        <v>180</v>
      </c>
      <c r="D47">
        <v>7.0000000000000007E-2</v>
      </c>
    </row>
    <row r="48" spans="1:4">
      <c r="A48" t="s">
        <v>121</v>
      </c>
      <c r="B48" t="s">
        <v>122</v>
      </c>
      <c r="D48">
        <v>0.65</v>
      </c>
    </row>
    <row r="49" spans="1:4">
      <c r="A49" t="s">
        <v>204</v>
      </c>
      <c r="B49" t="s">
        <v>205</v>
      </c>
      <c r="D49">
        <v>0.74</v>
      </c>
    </row>
    <row r="50" spans="1:4">
      <c r="A50" t="s">
        <v>54</v>
      </c>
      <c r="B50" t="s">
        <v>55</v>
      </c>
      <c r="D50">
        <v>0.99</v>
      </c>
    </row>
    <row r="51" spans="1:4">
      <c r="A51" t="s">
        <v>234</v>
      </c>
      <c r="B51" t="s">
        <v>235</v>
      </c>
      <c r="D51">
        <v>1</v>
      </c>
    </row>
    <row r="52" spans="1:4">
      <c r="A52" t="s">
        <v>56</v>
      </c>
      <c r="B52" t="s">
        <v>57</v>
      </c>
      <c r="D52">
        <v>1</v>
      </c>
    </row>
    <row r="53" spans="1:4">
      <c r="A53" t="s">
        <v>240</v>
      </c>
      <c r="B53" t="s">
        <v>241</v>
      </c>
      <c r="D53">
        <v>1</v>
      </c>
    </row>
    <row r="54" spans="1:4">
      <c r="A54" t="s">
        <v>242</v>
      </c>
      <c r="B54" t="s">
        <v>243</v>
      </c>
      <c r="D54">
        <v>1</v>
      </c>
    </row>
    <row r="55" spans="1:4">
      <c r="A55" t="s">
        <v>244</v>
      </c>
      <c r="B55" t="s">
        <v>245</v>
      </c>
      <c r="D55">
        <v>1</v>
      </c>
    </row>
    <row r="56" spans="1:4">
      <c r="A56" t="s">
        <v>248</v>
      </c>
      <c r="B56" t="s">
        <v>249</v>
      </c>
      <c r="D56">
        <v>1</v>
      </c>
    </row>
    <row r="57" spans="1:4">
      <c r="A57" t="s">
        <v>102</v>
      </c>
      <c r="B57" t="s">
        <v>103</v>
      </c>
      <c r="D57">
        <v>1</v>
      </c>
    </row>
    <row r="58" spans="1:4">
      <c r="A58" t="s">
        <v>252</v>
      </c>
      <c r="B58" t="s">
        <v>253</v>
      </c>
      <c r="D58">
        <v>1</v>
      </c>
    </row>
    <row r="59" spans="1:4">
      <c r="A59" t="s">
        <v>256</v>
      </c>
      <c r="B59" t="s">
        <v>257</v>
      </c>
      <c r="D59">
        <v>1</v>
      </c>
    </row>
    <row r="60" spans="1:4">
      <c r="A60" t="s">
        <v>258</v>
      </c>
      <c r="B60" t="s">
        <v>259</v>
      </c>
      <c r="D60">
        <v>1</v>
      </c>
    </row>
    <row r="61" spans="1:4">
      <c r="A61" t="s">
        <v>260</v>
      </c>
      <c r="B61" t="s">
        <v>261</v>
      </c>
      <c r="D61">
        <v>1</v>
      </c>
    </row>
    <row r="62" spans="1:4">
      <c r="A62" t="s">
        <v>262</v>
      </c>
      <c r="B62" t="s">
        <v>263</v>
      </c>
      <c r="D62">
        <v>1</v>
      </c>
    </row>
    <row r="63" spans="1:4">
      <c r="A63" t="s">
        <v>264</v>
      </c>
      <c r="B63" t="s">
        <v>265</v>
      </c>
      <c r="D63">
        <v>1</v>
      </c>
    </row>
    <row r="64" spans="1:4">
      <c r="A64" t="s">
        <v>266</v>
      </c>
      <c r="B64" t="s">
        <v>267</v>
      </c>
      <c r="D64">
        <v>1</v>
      </c>
    </row>
    <row r="65" spans="1:4">
      <c r="A65" t="s">
        <v>272</v>
      </c>
      <c r="B65" t="s">
        <v>273</v>
      </c>
      <c r="D65">
        <v>1</v>
      </c>
    </row>
    <row r="66" spans="1:4">
      <c r="A66" t="s">
        <v>274</v>
      </c>
      <c r="B66" t="s">
        <v>275</v>
      </c>
      <c r="D66">
        <v>1</v>
      </c>
    </row>
    <row r="67" spans="1:4">
      <c r="A67" t="s">
        <v>276</v>
      </c>
      <c r="B67" t="s">
        <v>277</v>
      </c>
      <c r="D67">
        <v>1</v>
      </c>
    </row>
    <row r="68" spans="1:4">
      <c r="A68" t="s">
        <v>282</v>
      </c>
      <c r="B68" t="s">
        <v>283</v>
      </c>
      <c r="D68">
        <v>1</v>
      </c>
    </row>
    <row r="69" spans="1:4">
      <c r="A69" t="s">
        <v>284</v>
      </c>
      <c r="B69" t="s">
        <v>285</v>
      </c>
      <c r="D69">
        <v>1</v>
      </c>
    </row>
    <row r="70" spans="1:4">
      <c r="A70" t="s">
        <v>286</v>
      </c>
      <c r="B70" t="s">
        <v>287</v>
      </c>
      <c r="D70">
        <v>1</v>
      </c>
    </row>
    <row r="71" spans="1:4">
      <c r="A71" t="s">
        <v>288</v>
      </c>
      <c r="B71" t="s">
        <v>289</v>
      </c>
      <c r="D71">
        <v>1</v>
      </c>
    </row>
    <row r="72" spans="1:4">
      <c r="A72" t="s">
        <v>290</v>
      </c>
      <c r="B72" t="s">
        <v>291</v>
      </c>
      <c r="D72">
        <v>1</v>
      </c>
    </row>
    <row r="73" spans="1:4">
      <c r="A73" t="s">
        <v>296</v>
      </c>
      <c r="B73" t="s">
        <v>297</v>
      </c>
      <c r="D73">
        <v>1</v>
      </c>
    </row>
    <row r="74" spans="1:4">
      <c r="A74" t="s">
        <v>118</v>
      </c>
      <c r="B74" t="s">
        <v>119</v>
      </c>
      <c r="D74">
        <v>1</v>
      </c>
    </row>
    <row r="75" spans="1:4">
      <c r="A75" t="s">
        <v>141</v>
      </c>
      <c r="B75" t="s">
        <v>142</v>
      </c>
      <c r="D75">
        <v>1</v>
      </c>
    </row>
    <row r="76" spans="1:4">
      <c r="A76" t="s">
        <v>246</v>
      </c>
      <c r="B76" t="s">
        <v>247</v>
      </c>
      <c r="D76">
        <v>1.6</v>
      </c>
    </row>
    <row r="77" spans="1:4">
      <c r="A77" t="s">
        <v>306</v>
      </c>
      <c r="B77" t="s">
        <v>307</v>
      </c>
      <c r="D77">
        <v>1.98</v>
      </c>
    </row>
    <row r="78" spans="1:4">
      <c r="A78" t="s">
        <v>268</v>
      </c>
      <c r="B78" t="s">
        <v>269</v>
      </c>
      <c r="D78">
        <v>2.0499999999999998</v>
      </c>
    </row>
    <row r="79" spans="1:4">
      <c r="A79" t="s">
        <v>84</v>
      </c>
      <c r="B79" t="s">
        <v>85</v>
      </c>
      <c r="D79">
        <v>2.84</v>
      </c>
    </row>
    <row r="80" spans="1:4">
      <c r="A80" t="s">
        <v>334</v>
      </c>
      <c r="B80" t="s">
        <v>335</v>
      </c>
      <c r="D80">
        <v>5.08</v>
      </c>
    </row>
    <row r="81" spans="1:4">
      <c r="A81" t="s">
        <v>104</v>
      </c>
      <c r="B81" t="s">
        <v>105</v>
      </c>
      <c r="D81">
        <v>5.55</v>
      </c>
    </row>
    <row r="82" spans="1:4">
      <c r="A82" t="s">
        <v>10</v>
      </c>
      <c r="B82" t="s">
        <v>11</v>
      </c>
      <c r="D82">
        <v>8.0299999999999994</v>
      </c>
    </row>
    <row r="83" spans="1:4">
      <c r="A83" t="s">
        <v>254</v>
      </c>
      <c r="B83" t="s">
        <v>255</v>
      </c>
      <c r="D83">
        <v>9.74</v>
      </c>
    </row>
    <row r="84" spans="1:4">
      <c r="A84" t="s">
        <v>310</v>
      </c>
      <c r="B84" t="s">
        <v>311</v>
      </c>
      <c r="D84">
        <v>29.66</v>
      </c>
    </row>
    <row r="85" spans="1:4">
      <c r="A85" t="s">
        <v>106</v>
      </c>
      <c r="B85" t="s">
        <v>107</v>
      </c>
      <c r="D85">
        <v>93.26</v>
      </c>
    </row>
    <row r="86" spans="1:4">
      <c r="A86" t="s">
        <v>351</v>
      </c>
      <c r="D86">
        <f>318.1-187.3</f>
        <v>130.80000000000001</v>
      </c>
    </row>
    <row r="87" spans="1:4">
      <c r="C87">
        <f>+SUM(C7:C86)</f>
        <v>-318.09999999999991</v>
      </c>
      <c r="D87">
        <f>+SUM(D7:D86)</f>
        <v>318.10000000000002</v>
      </c>
    </row>
    <row r="128" spans="1:1">
      <c r="A128" t="s">
        <v>0</v>
      </c>
    </row>
    <row r="129" spans="1:1">
      <c r="A129" t="s">
        <v>0</v>
      </c>
    </row>
    <row r="130" spans="1:1">
      <c r="A130" t="s">
        <v>0</v>
      </c>
    </row>
    <row r="131" spans="1:1">
      <c r="A131" t="s">
        <v>0</v>
      </c>
    </row>
    <row r="132" spans="1:1">
      <c r="A132" t="s">
        <v>0</v>
      </c>
    </row>
    <row r="133" spans="1:1">
      <c r="A133" t="s">
        <v>0</v>
      </c>
    </row>
    <row r="134" spans="1:1">
      <c r="A134" t="s">
        <v>0</v>
      </c>
    </row>
    <row r="135" spans="1:1">
      <c r="A135" t="s">
        <v>0</v>
      </c>
    </row>
    <row r="136" spans="1:1">
      <c r="A136" t="s">
        <v>0</v>
      </c>
    </row>
    <row r="137" spans="1:1">
      <c r="A137" t="s">
        <v>0</v>
      </c>
    </row>
    <row r="138" spans="1:1">
      <c r="A138" t="s">
        <v>0</v>
      </c>
    </row>
    <row r="139" spans="1:1">
      <c r="A139" t="s">
        <v>0</v>
      </c>
    </row>
    <row r="140" spans="1:1">
      <c r="A140" t="s">
        <v>0</v>
      </c>
    </row>
    <row r="141" spans="1:1">
      <c r="A141" t="s">
        <v>0</v>
      </c>
    </row>
    <row r="142" spans="1:1">
      <c r="A142" t="s">
        <v>0</v>
      </c>
    </row>
    <row r="143" spans="1:1">
      <c r="A143" t="s">
        <v>0</v>
      </c>
    </row>
    <row r="144" spans="1:1">
      <c r="A144" t="s">
        <v>0</v>
      </c>
    </row>
    <row r="145" spans="1:1">
      <c r="A145" t="s">
        <v>0</v>
      </c>
    </row>
    <row r="146" spans="1:1">
      <c r="A146" t="s">
        <v>0</v>
      </c>
    </row>
    <row r="147" spans="1:1">
      <c r="A147" t="s">
        <v>0</v>
      </c>
    </row>
    <row r="148" spans="1:1">
      <c r="A148" t="s">
        <v>0</v>
      </c>
    </row>
    <row r="149" spans="1:1">
      <c r="A149" t="s">
        <v>1</v>
      </c>
    </row>
    <row r="150" spans="1:1">
      <c r="A150" t="s">
        <v>1</v>
      </c>
    </row>
    <row r="151" spans="1:1">
      <c r="A151" t="s">
        <v>1</v>
      </c>
    </row>
    <row r="152" spans="1:1">
      <c r="A152" t="s">
        <v>1</v>
      </c>
    </row>
    <row r="153" spans="1:1">
      <c r="A153" t="s">
        <v>1</v>
      </c>
    </row>
    <row r="154" spans="1:1">
      <c r="A154" t="s">
        <v>1</v>
      </c>
    </row>
    <row r="155" spans="1:1">
      <c r="A155" t="s">
        <v>1</v>
      </c>
    </row>
    <row r="156" spans="1:1">
      <c r="A156" t="s">
        <v>1</v>
      </c>
    </row>
    <row r="157" spans="1:1">
      <c r="A157" t="s">
        <v>1</v>
      </c>
    </row>
    <row r="158" spans="1:1">
      <c r="A158" t="s">
        <v>1</v>
      </c>
    </row>
    <row r="159" spans="1:1">
      <c r="A159" t="s">
        <v>1</v>
      </c>
    </row>
    <row r="160" spans="1:1">
      <c r="A160" t="s">
        <v>1</v>
      </c>
    </row>
    <row r="161" spans="1:1">
      <c r="A161" t="s">
        <v>1</v>
      </c>
    </row>
    <row r="162" spans="1:1">
      <c r="A162" t="s">
        <v>1</v>
      </c>
    </row>
    <row r="163" spans="1:1">
      <c r="A163" t="s">
        <v>1</v>
      </c>
    </row>
    <row r="164" spans="1:1">
      <c r="A164" t="s">
        <v>1</v>
      </c>
    </row>
    <row r="165" spans="1:1">
      <c r="A165" t="s">
        <v>1</v>
      </c>
    </row>
    <row r="166" spans="1:1">
      <c r="A166" t="s">
        <v>1</v>
      </c>
    </row>
    <row r="167" spans="1:1">
      <c r="A167" t="s">
        <v>1</v>
      </c>
    </row>
    <row r="168" spans="1:1">
      <c r="A168" t="s">
        <v>1</v>
      </c>
    </row>
    <row r="169" spans="1:1">
      <c r="A169" t="s">
        <v>1</v>
      </c>
    </row>
  </sheetData>
  <sortState ref="A2:C1082">
    <sortCondition ref="C2:C1082"/>
  </sortState>
  <pageMargins left="0.70866141732283472" right="0.70866141732283472" top="0.74803149606299213" bottom="0.74803149606299213" header="0.31496062992125984" footer="0.31496062992125984"/>
  <pageSetup scale="2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3:D75"/>
  <sheetViews>
    <sheetView workbookViewId="0">
      <selection activeCell="H14" sqref="H14"/>
    </sheetView>
  </sheetViews>
  <sheetFormatPr baseColWidth="10" defaultRowHeight="15"/>
  <cols>
    <col min="1" max="1" width="14.5703125" bestFit="1" customWidth="1"/>
    <col min="2" max="2" width="41.42578125" bestFit="1" customWidth="1"/>
  </cols>
  <sheetData>
    <row r="3" spans="1:3">
      <c r="B3" s="1" t="s">
        <v>229</v>
      </c>
    </row>
    <row r="4" spans="1:3">
      <c r="B4" s="2">
        <v>42430</v>
      </c>
    </row>
    <row r="7" spans="1:3">
      <c r="A7" t="s">
        <v>66</v>
      </c>
      <c r="B7" t="s">
        <v>67</v>
      </c>
      <c r="C7">
        <v>-57.6</v>
      </c>
    </row>
    <row r="8" spans="1:3">
      <c r="A8" t="s">
        <v>310</v>
      </c>
      <c r="B8" t="s">
        <v>311</v>
      </c>
      <c r="C8">
        <v>-22.71</v>
      </c>
    </row>
    <row r="9" spans="1:3">
      <c r="A9" t="s">
        <v>445</v>
      </c>
      <c r="B9" t="s">
        <v>446</v>
      </c>
      <c r="C9">
        <v>-17.95</v>
      </c>
    </row>
    <row r="10" spans="1:3">
      <c r="A10" t="s">
        <v>2</v>
      </c>
      <c r="B10" t="s">
        <v>3</v>
      </c>
      <c r="C10">
        <v>-17.82</v>
      </c>
    </row>
    <row r="11" spans="1:3">
      <c r="A11" t="s">
        <v>130</v>
      </c>
      <c r="B11" t="s">
        <v>131</v>
      </c>
      <c r="C11">
        <v>-10</v>
      </c>
    </row>
    <row r="12" spans="1:3">
      <c r="A12" t="s">
        <v>312</v>
      </c>
      <c r="B12" t="s">
        <v>313</v>
      </c>
      <c r="C12">
        <v>-8</v>
      </c>
    </row>
    <row r="13" spans="1:3">
      <c r="A13" t="s">
        <v>298</v>
      </c>
      <c r="B13" t="s">
        <v>299</v>
      </c>
      <c r="C13">
        <v>-3.1</v>
      </c>
    </row>
    <row r="14" spans="1:3">
      <c r="A14" t="s">
        <v>177</v>
      </c>
      <c r="B14" t="s">
        <v>178</v>
      </c>
      <c r="C14">
        <v>-2</v>
      </c>
    </row>
    <row r="15" spans="1:3">
      <c r="A15" t="s">
        <v>320</v>
      </c>
      <c r="B15" t="s">
        <v>321</v>
      </c>
      <c r="C15">
        <v>-0.39</v>
      </c>
    </row>
    <row r="16" spans="1:3">
      <c r="A16" t="s">
        <v>354</v>
      </c>
      <c r="B16" t="s">
        <v>355</v>
      </c>
      <c r="C16">
        <v>-0.16</v>
      </c>
    </row>
    <row r="17" spans="1:3">
      <c r="A17" t="s">
        <v>450</v>
      </c>
      <c r="B17" t="s">
        <v>451</v>
      </c>
      <c r="C17">
        <v>-0.1</v>
      </c>
    </row>
    <row r="18" spans="1:3">
      <c r="A18" t="s">
        <v>110</v>
      </c>
      <c r="B18" t="s">
        <v>111</v>
      </c>
      <c r="C18">
        <v>-0.08</v>
      </c>
    </row>
    <row r="19" spans="1:3">
      <c r="A19" t="s">
        <v>338</v>
      </c>
      <c r="B19" t="s">
        <v>339</v>
      </c>
      <c r="C19">
        <v>-0.03</v>
      </c>
    </row>
    <row r="20" spans="1:3">
      <c r="A20" t="s">
        <v>449</v>
      </c>
      <c r="B20" t="s">
        <v>376</v>
      </c>
      <c r="C20">
        <v>-0.03</v>
      </c>
    </row>
    <row r="21" spans="1:3">
      <c r="A21" t="s">
        <v>196</v>
      </c>
      <c r="B21" t="s">
        <v>197</v>
      </c>
      <c r="C21">
        <v>-0.02</v>
      </c>
    </row>
    <row r="22" spans="1:3">
      <c r="A22" t="s">
        <v>352</v>
      </c>
      <c r="B22" t="s">
        <v>353</v>
      </c>
      <c r="C22">
        <v>-0.01</v>
      </c>
    </row>
    <row r="23" spans="1:3">
      <c r="A23" t="s">
        <v>300</v>
      </c>
      <c r="B23" t="s">
        <v>301</v>
      </c>
      <c r="C23">
        <v>-0.01</v>
      </c>
    </row>
    <row r="24" spans="1:3">
      <c r="A24" t="s">
        <v>191</v>
      </c>
      <c r="B24" t="s">
        <v>192</v>
      </c>
      <c r="C24">
        <v>-0.01</v>
      </c>
    </row>
    <row r="25" spans="1:3">
      <c r="A25" t="s">
        <v>342</v>
      </c>
      <c r="B25" t="s">
        <v>343</v>
      </c>
      <c r="C25">
        <v>-0.01</v>
      </c>
    </row>
    <row r="26" spans="1:3">
      <c r="A26" t="s">
        <v>344</v>
      </c>
      <c r="B26" t="s">
        <v>345</v>
      </c>
      <c r="C26">
        <v>-0.01</v>
      </c>
    </row>
    <row r="27" spans="1:3">
      <c r="A27" t="s">
        <v>443</v>
      </c>
      <c r="B27" t="s">
        <v>444</v>
      </c>
      <c r="C27">
        <v>-0.01</v>
      </c>
    </row>
    <row r="28" spans="1:3">
      <c r="A28" t="s">
        <v>346</v>
      </c>
      <c r="B28" t="s">
        <v>347</v>
      </c>
      <c r="C28">
        <v>-0.01</v>
      </c>
    </row>
    <row r="29" spans="1:3">
      <c r="A29" t="s">
        <v>348</v>
      </c>
      <c r="B29" t="s">
        <v>349</v>
      </c>
      <c r="C29">
        <v>-0.01</v>
      </c>
    </row>
    <row r="30" spans="1:3">
      <c r="A30" t="s">
        <v>447</v>
      </c>
      <c r="B30" t="s">
        <v>448</v>
      </c>
      <c r="C30">
        <v>-0.01</v>
      </c>
    </row>
    <row r="31" spans="1:3">
      <c r="A31" t="s">
        <v>452</v>
      </c>
      <c r="B31" t="s">
        <v>453</v>
      </c>
      <c r="C31">
        <v>-0.01</v>
      </c>
    </row>
    <row r="32" spans="1:3">
      <c r="A32" t="s">
        <v>461</v>
      </c>
      <c r="B32" t="s">
        <v>462</v>
      </c>
      <c r="C32">
        <v>-0.01</v>
      </c>
    </row>
    <row r="33" spans="1:4">
      <c r="A33" t="s">
        <v>470</v>
      </c>
      <c r="B33" t="s">
        <v>471</v>
      </c>
      <c r="C33">
        <v>-0.01</v>
      </c>
    </row>
    <row r="34" spans="1:4">
      <c r="A34" t="s">
        <v>472</v>
      </c>
      <c r="B34" t="s">
        <v>473</v>
      </c>
      <c r="C34">
        <v>-0.01</v>
      </c>
    </row>
    <row r="35" spans="1:4">
      <c r="A35" t="s">
        <v>232</v>
      </c>
      <c r="B35" t="s">
        <v>233</v>
      </c>
      <c r="D35">
        <v>0.01</v>
      </c>
    </row>
    <row r="36" spans="1:4">
      <c r="A36" t="s">
        <v>16</v>
      </c>
      <c r="B36" t="s">
        <v>17</v>
      </c>
      <c r="D36">
        <v>0.01</v>
      </c>
    </row>
    <row r="37" spans="1:4">
      <c r="A37" t="s">
        <v>302</v>
      </c>
      <c r="B37" t="s">
        <v>303</v>
      </c>
      <c r="D37">
        <v>0.01</v>
      </c>
    </row>
    <row r="38" spans="1:4">
      <c r="A38" t="s">
        <v>132</v>
      </c>
      <c r="B38" t="s">
        <v>133</v>
      </c>
      <c r="D38">
        <v>0.01</v>
      </c>
    </row>
    <row r="39" spans="1:4">
      <c r="A39" t="s">
        <v>340</v>
      </c>
      <c r="B39" t="s">
        <v>341</v>
      </c>
      <c r="D39">
        <v>0.01</v>
      </c>
    </row>
    <row r="40" spans="1:4">
      <c r="A40" t="s">
        <v>377</v>
      </c>
      <c r="B40" t="s">
        <v>378</v>
      </c>
      <c r="D40">
        <v>0.74</v>
      </c>
    </row>
    <row r="41" spans="1:4">
      <c r="A41" t="s">
        <v>314</v>
      </c>
      <c r="B41" t="s">
        <v>315</v>
      </c>
      <c r="D41">
        <v>0.84</v>
      </c>
    </row>
    <row r="42" spans="1:4">
      <c r="A42" t="s">
        <v>399</v>
      </c>
      <c r="B42" t="s">
        <v>400</v>
      </c>
      <c r="D42">
        <v>0.92</v>
      </c>
    </row>
    <row r="43" spans="1:4">
      <c r="A43" t="s">
        <v>292</v>
      </c>
      <c r="B43" t="s">
        <v>293</v>
      </c>
      <c r="D43">
        <v>1</v>
      </c>
    </row>
    <row r="44" spans="1:4">
      <c r="A44" t="s">
        <v>294</v>
      </c>
      <c r="B44" t="s">
        <v>295</v>
      </c>
      <c r="D44">
        <v>1</v>
      </c>
    </row>
    <row r="45" spans="1:4">
      <c r="A45" t="s">
        <v>362</v>
      </c>
      <c r="B45" t="s">
        <v>363</v>
      </c>
      <c r="D45">
        <v>1</v>
      </c>
    </row>
    <row r="46" spans="1:4">
      <c r="A46" t="s">
        <v>368</v>
      </c>
      <c r="B46" t="s">
        <v>369</v>
      </c>
      <c r="D46">
        <v>1</v>
      </c>
    </row>
    <row r="47" spans="1:4">
      <c r="A47" t="s">
        <v>372</v>
      </c>
      <c r="B47" t="s">
        <v>373</v>
      </c>
      <c r="D47">
        <v>1</v>
      </c>
    </row>
    <row r="48" spans="1:4">
      <c r="A48" t="s">
        <v>374</v>
      </c>
      <c r="B48" t="s">
        <v>375</v>
      </c>
      <c r="D48">
        <v>1</v>
      </c>
    </row>
    <row r="49" spans="1:4">
      <c r="A49" t="s">
        <v>381</v>
      </c>
      <c r="B49" t="s">
        <v>382</v>
      </c>
      <c r="D49">
        <v>1</v>
      </c>
    </row>
    <row r="50" spans="1:4">
      <c r="A50" t="s">
        <v>383</v>
      </c>
      <c r="B50" t="s">
        <v>384</v>
      </c>
      <c r="D50">
        <v>1</v>
      </c>
    </row>
    <row r="51" spans="1:4">
      <c r="A51" t="s">
        <v>385</v>
      </c>
      <c r="B51" t="s">
        <v>386</v>
      </c>
      <c r="D51">
        <v>1</v>
      </c>
    </row>
    <row r="52" spans="1:4">
      <c r="A52" t="s">
        <v>387</v>
      </c>
      <c r="B52" t="s">
        <v>388</v>
      </c>
      <c r="D52">
        <v>1</v>
      </c>
    </row>
    <row r="53" spans="1:4">
      <c r="A53" t="s">
        <v>393</v>
      </c>
      <c r="B53" t="s">
        <v>394</v>
      </c>
      <c r="D53">
        <v>1</v>
      </c>
    </row>
    <row r="54" spans="1:4">
      <c r="A54" t="s">
        <v>395</v>
      </c>
      <c r="B54" t="s">
        <v>396</v>
      </c>
      <c r="D54">
        <v>1</v>
      </c>
    </row>
    <row r="55" spans="1:4">
      <c r="A55" t="s">
        <v>406</v>
      </c>
      <c r="B55" t="s">
        <v>407</v>
      </c>
      <c r="D55">
        <v>1</v>
      </c>
    </row>
    <row r="56" spans="1:4">
      <c r="A56" t="s">
        <v>408</v>
      </c>
      <c r="B56" t="s">
        <v>409</v>
      </c>
      <c r="D56">
        <v>1</v>
      </c>
    </row>
    <row r="57" spans="1:4">
      <c r="A57" t="s">
        <v>410</v>
      </c>
      <c r="B57" t="s">
        <v>411</v>
      </c>
      <c r="D57">
        <v>1</v>
      </c>
    </row>
    <row r="58" spans="1:4">
      <c r="A58" t="s">
        <v>412</v>
      </c>
      <c r="B58" t="s">
        <v>413</v>
      </c>
      <c r="D58">
        <v>1</v>
      </c>
    </row>
    <row r="59" spans="1:4">
      <c r="A59" t="s">
        <v>414</v>
      </c>
      <c r="B59" t="s">
        <v>415</v>
      </c>
      <c r="D59">
        <v>1</v>
      </c>
    </row>
    <row r="60" spans="1:4">
      <c r="A60" t="s">
        <v>426</v>
      </c>
      <c r="B60" t="s">
        <v>427</v>
      </c>
      <c r="D60">
        <v>1</v>
      </c>
    </row>
    <row r="61" spans="1:4">
      <c r="A61" t="s">
        <v>468</v>
      </c>
      <c r="B61" t="s">
        <v>469</v>
      </c>
      <c r="D61">
        <v>1</v>
      </c>
    </row>
    <row r="62" spans="1:4">
      <c r="A62" t="s">
        <v>236</v>
      </c>
      <c r="B62" t="s">
        <v>237</v>
      </c>
      <c r="D62">
        <v>1.48</v>
      </c>
    </row>
    <row r="63" spans="1:4">
      <c r="A63" t="s">
        <v>175</v>
      </c>
      <c r="B63" t="s">
        <v>176</v>
      </c>
      <c r="D63">
        <v>2</v>
      </c>
    </row>
    <row r="64" spans="1:4">
      <c r="A64" t="s">
        <v>360</v>
      </c>
      <c r="B64" t="s">
        <v>361</v>
      </c>
      <c r="D64">
        <v>3.87</v>
      </c>
    </row>
    <row r="65" spans="1:4">
      <c r="A65" t="s">
        <v>397</v>
      </c>
      <c r="B65" t="s">
        <v>398</v>
      </c>
      <c r="D65">
        <v>3.88</v>
      </c>
    </row>
    <row r="66" spans="1:4">
      <c r="A66" t="s">
        <v>108</v>
      </c>
      <c r="B66" t="s">
        <v>109</v>
      </c>
      <c r="D66">
        <v>4.47</v>
      </c>
    </row>
    <row r="67" spans="1:4">
      <c r="A67" t="s">
        <v>389</v>
      </c>
      <c r="B67" t="s">
        <v>390</v>
      </c>
      <c r="D67">
        <v>4.6500000000000004</v>
      </c>
    </row>
    <row r="68" spans="1:4">
      <c r="A68">
        <v>321</v>
      </c>
      <c r="B68" t="s">
        <v>222</v>
      </c>
      <c r="D68">
        <v>33.57</v>
      </c>
    </row>
    <row r="69" spans="1:4">
      <c r="A69" t="s">
        <v>223</v>
      </c>
      <c r="B69" t="s">
        <v>222</v>
      </c>
      <c r="D69">
        <v>33.57</v>
      </c>
    </row>
    <row r="70" spans="1:4">
      <c r="A70" t="s">
        <v>350</v>
      </c>
      <c r="B70" t="s">
        <v>225</v>
      </c>
      <c r="D70">
        <v>35</v>
      </c>
    </row>
    <row r="71" spans="1:4">
      <c r="A71" t="s">
        <v>366</v>
      </c>
      <c r="B71" t="s">
        <v>367</v>
      </c>
      <c r="D71">
        <v>57.6</v>
      </c>
    </row>
    <row r="72" spans="1:4">
      <c r="A72" t="s">
        <v>379</v>
      </c>
      <c r="B72" t="s">
        <v>380</v>
      </c>
      <c r="D72">
        <v>57.6</v>
      </c>
    </row>
    <row r="73" spans="1:4">
      <c r="A73" t="s">
        <v>224</v>
      </c>
      <c r="B73" t="s">
        <v>138</v>
      </c>
      <c r="D73">
        <v>71.72</v>
      </c>
    </row>
    <row r="74" spans="1:4">
      <c r="A74" t="s">
        <v>228</v>
      </c>
      <c r="C74">
        <v>-190.84</v>
      </c>
    </row>
    <row r="75" spans="1:4">
      <c r="C75">
        <f>+SUM(C7:C74)</f>
        <v>-330.95999999999992</v>
      </c>
      <c r="D75">
        <f>+SUM(D7:D74)</f>
        <v>330.96000000000004</v>
      </c>
    </row>
  </sheetData>
  <sortState ref="A2:C1093">
    <sortCondition ref="C2:C1093"/>
  </sortState>
  <pageMargins left="0.70866141732283472" right="0.70866141732283472" top="0.74803149606299213" bottom="0.74803149606299213" header="0.31496062992125984" footer="0.31496062992125984"/>
  <pageSetup scale="6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3:D85"/>
  <sheetViews>
    <sheetView workbookViewId="0">
      <selection activeCell="C6" sqref="A1:C6"/>
    </sheetView>
  </sheetViews>
  <sheetFormatPr baseColWidth="10" defaultRowHeight="15"/>
  <cols>
    <col min="1" max="1" width="13" bestFit="1" customWidth="1"/>
    <col min="2" max="2" width="41.42578125" bestFit="1" customWidth="1"/>
  </cols>
  <sheetData>
    <row r="3" spans="1:3">
      <c r="B3" s="1" t="s">
        <v>229</v>
      </c>
    </row>
    <row r="4" spans="1:3">
      <c r="B4" s="2">
        <v>42461</v>
      </c>
    </row>
    <row r="8" spans="1:3">
      <c r="A8" t="s">
        <v>541</v>
      </c>
      <c r="B8" t="s">
        <v>542</v>
      </c>
      <c r="C8">
        <v>-74.010000000000005</v>
      </c>
    </row>
    <row r="9" spans="1:3">
      <c r="A9" t="s">
        <v>505</v>
      </c>
      <c r="B9" t="s">
        <v>506</v>
      </c>
      <c r="C9">
        <v>-45</v>
      </c>
    </row>
    <row r="10" spans="1:3">
      <c r="A10" t="s">
        <v>474</v>
      </c>
      <c r="B10" t="s">
        <v>129</v>
      </c>
      <c r="C10">
        <v>-22.4</v>
      </c>
    </row>
    <row r="11" spans="1:3">
      <c r="A11" t="s">
        <v>356</v>
      </c>
      <c r="B11" t="s">
        <v>357</v>
      </c>
      <c r="C11">
        <v>-4.5</v>
      </c>
    </row>
    <row r="12" spans="1:3">
      <c r="A12" t="s">
        <v>2</v>
      </c>
      <c r="B12" t="s">
        <v>3</v>
      </c>
      <c r="C12">
        <v>-3.52</v>
      </c>
    </row>
    <row r="13" spans="1:3">
      <c r="A13" t="s">
        <v>527</v>
      </c>
      <c r="B13" t="s">
        <v>528</v>
      </c>
      <c r="C13">
        <v>-1.17</v>
      </c>
    </row>
    <row r="14" spans="1:3">
      <c r="A14" t="s">
        <v>468</v>
      </c>
      <c r="B14" t="s">
        <v>469</v>
      </c>
      <c r="C14">
        <v>-1</v>
      </c>
    </row>
    <row r="15" spans="1:3">
      <c r="A15" t="s">
        <v>416</v>
      </c>
      <c r="B15" t="s">
        <v>417</v>
      </c>
      <c r="C15">
        <v>-0.4</v>
      </c>
    </row>
    <row r="16" spans="1:3">
      <c r="A16" t="s">
        <v>553</v>
      </c>
      <c r="B16" t="s">
        <v>554</v>
      </c>
      <c r="C16">
        <v>-0.4</v>
      </c>
    </row>
    <row r="17" spans="1:3">
      <c r="A17" t="s">
        <v>491</v>
      </c>
      <c r="B17" t="s">
        <v>492</v>
      </c>
      <c r="C17">
        <v>-0.3</v>
      </c>
    </row>
    <row r="18" spans="1:3">
      <c r="A18" t="s">
        <v>418</v>
      </c>
      <c r="B18" t="s">
        <v>419</v>
      </c>
      <c r="C18">
        <v>-0.22</v>
      </c>
    </row>
    <row r="19" spans="1:3">
      <c r="A19" t="s">
        <v>515</v>
      </c>
      <c r="B19" t="s">
        <v>516</v>
      </c>
      <c r="C19">
        <v>-0.2</v>
      </c>
    </row>
    <row r="20" spans="1:3">
      <c r="A20" t="s">
        <v>431</v>
      </c>
      <c r="B20" t="s">
        <v>432</v>
      </c>
      <c r="C20">
        <v>-0.14000000000000001</v>
      </c>
    </row>
    <row r="21" spans="1:3">
      <c r="A21" t="s">
        <v>110</v>
      </c>
      <c r="B21" t="s">
        <v>111</v>
      </c>
      <c r="C21">
        <v>-0.08</v>
      </c>
    </row>
    <row r="22" spans="1:3">
      <c r="A22" t="s">
        <v>304</v>
      </c>
      <c r="B22" t="s">
        <v>305</v>
      </c>
      <c r="C22">
        <v>-0.06</v>
      </c>
    </row>
    <row r="23" spans="1:3">
      <c r="A23" t="s">
        <v>454</v>
      </c>
      <c r="B23" t="s">
        <v>401</v>
      </c>
      <c r="C23">
        <v>-0.04</v>
      </c>
    </row>
    <row r="24" spans="1:3">
      <c r="A24" t="s">
        <v>439</v>
      </c>
      <c r="B24" t="s">
        <v>440</v>
      </c>
      <c r="C24">
        <v>-0.03</v>
      </c>
    </row>
    <row r="25" spans="1:3">
      <c r="A25" t="s">
        <v>465</v>
      </c>
      <c r="B25" t="s">
        <v>428</v>
      </c>
      <c r="C25">
        <v>-0.03</v>
      </c>
    </row>
    <row r="26" spans="1:3">
      <c r="A26" t="s">
        <v>112</v>
      </c>
      <c r="B26" t="s">
        <v>113</v>
      </c>
      <c r="C26">
        <v>-0.01</v>
      </c>
    </row>
    <row r="27" spans="1:3">
      <c r="A27" t="s">
        <v>507</v>
      </c>
      <c r="B27" t="s">
        <v>508</v>
      </c>
      <c r="C27">
        <v>-0.01</v>
      </c>
    </row>
    <row r="28" spans="1:3">
      <c r="A28" t="s">
        <v>441</v>
      </c>
      <c r="B28" t="s">
        <v>442</v>
      </c>
      <c r="C28">
        <v>-0.01</v>
      </c>
    </row>
    <row r="29" spans="1:3">
      <c r="A29" t="s">
        <v>455</v>
      </c>
      <c r="B29" t="s">
        <v>456</v>
      </c>
      <c r="C29">
        <v>-0.01</v>
      </c>
    </row>
    <row r="30" spans="1:3">
      <c r="A30" t="s">
        <v>457</v>
      </c>
      <c r="B30" t="s">
        <v>458</v>
      </c>
      <c r="C30">
        <v>-0.01</v>
      </c>
    </row>
    <row r="31" spans="1:3">
      <c r="A31" t="s">
        <v>545</v>
      </c>
      <c r="B31" t="s">
        <v>546</v>
      </c>
      <c r="C31">
        <v>-0.01</v>
      </c>
    </row>
    <row r="32" spans="1:3">
      <c r="A32" t="s">
        <v>547</v>
      </c>
      <c r="B32" t="s">
        <v>548</v>
      </c>
      <c r="C32">
        <v>-0.01</v>
      </c>
    </row>
    <row r="33" spans="1:4">
      <c r="A33" t="s">
        <v>206</v>
      </c>
      <c r="B33" t="s">
        <v>207</v>
      </c>
      <c r="C33">
        <v>-0.01</v>
      </c>
    </row>
    <row r="34" spans="1:4">
      <c r="A34" t="s">
        <v>208</v>
      </c>
      <c r="B34" t="s">
        <v>209</v>
      </c>
      <c r="C34">
        <v>-0.01</v>
      </c>
    </row>
    <row r="35" spans="1:4">
      <c r="A35" t="s">
        <v>391</v>
      </c>
      <c r="B35" t="s">
        <v>392</v>
      </c>
      <c r="D35">
        <v>0.01</v>
      </c>
    </row>
    <row r="36" spans="1:4">
      <c r="A36" t="s">
        <v>336</v>
      </c>
      <c r="B36" t="s">
        <v>337</v>
      </c>
      <c r="D36">
        <v>0.01</v>
      </c>
    </row>
    <row r="37" spans="1:4">
      <c r="A37" t="s">
        <v>459</v>
      </c>
      <c r="B37" t="s">
        <v>460</v>
      </c>
      <c r="D37">
        <v>0.01</v>
      </c>
    </row>
    <row r="38" spans="1:4">
      <c r="A38" t="s">
        <v>463</v>
      </c>
      <c r="B38" t="s">
        <v>464</v>
      </c>
      <c r="D38">
        <v>0.01</v>
      </c>
    </row>
    <row r="39" spans="1:4">
      <c r="A39" t="s">
        <v>466</v>
      </c>
      <c r="B39" t="s">
        <v>467</v>
      </c>
      <c r="D39">
        <v>0.01</v>
      </c>
    </row>
    <row r="40" spans="1:4">
      <c r="A40" t="s">
        <v>549</v>
      </c>
      <c r="B40" t="s">
        <v>550</v>
      </c>
      <c r="D40">
        <v>0.01</v>
      </c>
    </row>
    <row r="41" spans="1:4">
      <c r="A41" t="s">
        <v>551</v>
      </c>
      <c r="B41" t="s">
        <v>552</v>
      </c>
      <c r="D41">
        <v>0.01</v>
      </c>
    </row>
    <row r="42" spans="1:4">
      <c r="A42" t="s">
        <v>509</v>
      </c>
      <c r="B42" t="s">
        <v>510</v>
      </c>
      <c r="D42">
        <v>0.06</v>
      </c>
    </row>
    <row r="43" spans="1:4">
      <c r="A43" t="s">
        <v>479</v>
      </c>
      <c r="B43" t="s">
        <v>480</v>
      </c>
      <c r="D43">
        <v>0.08</v>
      </c>
    </row>
    <row r="44" spans="1:4">
      <c r="A44" t="s">
        <v>543</v>
      </c>
      <c r="B44" t="s">
        <v>544</v>
      </c>
      <c r="D44">
        <v>0.2</v>
      </c>
    </row>
    <row r="45" spans="1:4">
      <c r="A45" t="s">
        <v>270</v>
      </c>
      <c r="B45" t="s">
        <v>271</v>
      </c>
      <c r="D45">
        <v>0.26</v>
      </c>
    </row>
    <row r="46" spans="1:4">
      <c r="A46" t="s">
        <v>529</v>
      </c>
      <c r="B46" t="s">
        <v>530</v>
      </c>
      <c r="D46">
        <v>0.3</v>
      </c>
    </row>
    <row r="47" spans="1:4">
      <c r="A47" t="s">
        <v>499</v>
      </c>
      <c r="B47" t="s">
        <v>500</v>
      </c>
      <c r="D47">
        <v>0.78</v>
      </c>
    </row>
    <row r="48" spans="1:4">
      <c r="A48" t="s">
        <v>483</v>
      </c>
      <c r="B48" t="s">
        <v>484</v>
      </c>
      <c r="D48">
        <v>0.92</v>
      </c>
    </row>
    <row r="49" spans="1:4">
      <c r="A49" t="s">
        <v>433</v>
      </c>
      <c r="B49" t="s">
        <v>434</v>
      </c>
      <c r="D49">
        <v>0.98</v>
      </c>
    </row>
    <row r="50" spans="1:4">
      <c r="A50" t="s">
        <v>402</v>
      </c>
      <c r="B50" t="s">
        <v>403</v>
      </c>
      <c r="D50">
        <v>1</v>
      </c>
    </row>
    <row r="51" spans="1:4">
      <c r="A51" t="s">
        <v>420</v>
      </c>
      <c r="B51" t="s">
        <v>421</v>
      </c>
      <c r="D51">
        <v>1</v>
      </c>
    </row>
    <row r="52" spans="1:4">
      <c r="A52" t="s">
        <v>422</v>
      </c>
      <c r="B52" t="s">
        <v>423</v>
      </c>
      <c r="D52">
        <v>1</v>
      </c>
    </row>
    <row r="53" spans="1:4">
      <c r="A53" t="s">
        <v>424</v>
      </c>
      <c r="B53" t="s">
        <v>425</v>
      </c>
      <c r="D53">
        <v>1</v>
      </c>
    </row>
    <row r="54" spans="1:4">
      <c r="A54" t="s">
        <v>429</v>
      </c>
      <c r="B54" t="s">
        <v>430</v>
      </c>
      <c r="D54">
        <v>1</v>
      </c>
    </row>
    <row r="55" spans="1:4">
      <c r="A55" t="s">
        <v>481</v>
      </c>
      <c r="B55" t="s">
        <v>482</v>
      </c>
      <c r="D55">
        <v>1</v>
      </c>
    </row>
    <row r="56" spans="1:4">
      <c r="A56" t="s">
        <v>493</v>
      </c>
      <c r="B56" t="s">
        <v>494</v>
      </c>
      <c r="D56">
        <v>1</v>
      </c>
    </row>
    <row r="57" spans="1:4">
      <c r="A57" t="s">
        <v>495</v>
      </c>
      <c r="B57" t="s">
        <v>496</v>
      </c>
      <c r="D57">
        <v>1</v>
      </c>
    </row>
    <row r="58" spans="1:4">
      <c r="A58" t="s">
        <v>497</v>
      </c>
      <c r="B58" t="s">
        <v>498</v>
      </c>
      <c r="D58">
        <v>1</v>
      </c>
    </row>
    <row r="59" spans="1:4">
      <c r="A59" t="s">
        <v>501</v>
      </c>
      <c r="B59" t="s">
        <v>502</v>
      </c>
      <c r="D59">
        <v>1</v>
      </c>
    </row>
    <row r="60" spans="1:4">
      <c r="A60" t="s">
        <v>503</v>
      </c>
      <c r="B60" t="s">
        <v>504</v>
      </c>
      <c r="D60">
        <v>1</v>
      </c>
    </row>
    <row r="61" spans="1:4">
      <c r="A61" t="s">
        <v>511</v>
      </c>
      <c r="B61" t="s">
        <v>512</v>
      </c>
      <c r="D61">
        <v>1</v>
      </c>
    </row>
    <row r="62" spans="1:4">
      <c r="A62" t="s">
        <v>513</v>
      </c>
      <c r="B62" t="s">
        <v>514</v>
      </c>
      <c r="D62">
        <v>1</v>
      </c>
    </row>
    <row r="63" spans="1:4">
      <c r="A63" t="s">
        <v>517</v>
      </c>
      <c r="B63" t="s">
        <v>518</v>
      </c>
      <c r="D63">
        <v>1</v>
      </c>
    </row>
    <row r="64" spans="1:4">
      <c r="A64" t="s">
        <v>519</v>
      </c>
      <c r="B64" t="s">
        <v>520</v>
      </c>
      <c r="D64">
        <v>1</v>
      </c>
    </row>
    <row r="65" spans="1:4">
      <c r="A65" t="s">
        <v>521</v>
      </c>
      <c r="B65" t="s">
        <v>522</v>
      </c>
      <c r="D65">
        <v>1</v>
      </c>
    </row>
    <row r="66" spans="1:4">
      <c r="A66" t="s">
        <v>523</v>
      </c>
      <c r="B66" t="s">
        <v>524</v>
      </c>
      <c r="D66">
        <v>1</v>
      </c>
    </row>
    <row r="67" spans="1:4">
      <c r="A67" t="s">
        <v>525</v>
      </c>
      <c r="B67" t="s">
        <v>526</v>
      </c>
      <c r="D67">
        <v>1</v>
      </c>
    </row>
    <row r="68" spans="1:4">
      <c r="A68" t="s">
        <v>531</v>
      </c>
      <c r="B68" t="s">
        <v>532</v>
      </c>
      <c r="D68">
        <v>1</v>
      </c>
    </row>
    <row r="69" spans="1:4">
      <c r="A69" t="s">
        <v>533</v>
      </c>
      <c r="B69" t="s">
        <v>534</v>
      </c>
      <c r="D69">
        <v>1</v>
      </c>
    </row>
    <row r="70" spans="1:4">
      <c r="A70" t="s">
        <v>535</v>
      </c>
      <c r="B70" t="s">
        <v>536</v>
      </c>
      <c r="D70">
        <v>1</v>
      </c>
    </row>
    <row r="71" spans="1:4">
      <c r="A71" t="s">
        <v>537</v>
      </c>
      <c r="B71" t="s">
        <v>538</v>
      </c>
      <c r="D71">
        <v>1</v>
      </c>
    </row>
    <row r="72" spans="1:4">
      <c r="A72" t="s">
        <v>539</v>
      </c>
      <c r="B72" t="s">
        <v>540</v>
      </c>
      <c r="D72">
        <v>1</v>
      </c>
    </row>
    <row r="73" spans="1:4">
      <c r="A73" t="s">
        <v>485</v>
      </c>
      <c r="B73" t="s">
        <v>486</v>
      </c>
      <c r="D73">
        <v>1.1000000000000001</v>
      </c>
    </row>
    <row r="74" spans="1:4">
      <c r="A74" t="s">
        <v>364</v>
      </c>
      <c r="B74" t="s">
        <v>365</v>
      </c>
      <c r="D74">
        <v>1.38</v>
      </c>
    </row>
    <row r="75" spans="1:4">
      <c r="A75" t="s">
        <v>487</v>
      </c>
      <c r="B75" t="s">
        <v>488</v>
      </c>
      <c r="D75">
        <v>2</v>
      </c>
    </row>
    <row r="76" spans="1:4">
      <c r="A76" t="s">
        <v>475</v>
      </c>
      <c r="B76" t="s">
        <v>476</v>
      </c>
      <c r="D76">
        <v>2.02</v>
      </c>
    </row>
    <row r="77" spans="1:4">
      <c r="A77" t="s">
        <v>404</v>
      </c>
      <c r="B77" t="s">
        <v>405</v>
      </c>
      <c r="D77">
        <v>3.09</v>
      </c>
    </row>
    <row r="78" spans="1:4">
      <c r="A78" t="s">
        <v>477</v>
      </c>
      <c r="B78" t="s">
        <v>478</v>
      </c>
      <c r="D78">
        <v>3.27</v>
      </c>
    </row>
    <row r="79" spans="1:4">
      <c r="A79" t="s">
        <v>370</v>
      </c>
      <c r="B79" t="s">
        <v>371</v>
      </c>
      <c r="D79">
        <v>3.57</v>
      </c>
    </row>
    <row r="80" spans="1:4">
      <c r="A80" t="s">
        <v>435</v>
      </c>
      <c r="B80" t="s">
        <v>436</v>
      </c>
      <c r="D80">
        <v>6.66</v>
      </c>
    </row>
    <row r="81" spans="1:4">
      <c r="A81" t="s">
        <v>437</v>
      </c>
      <c r="B81" t="s">
        <v>438</v>
      </c>
      <c r="D81">
        <v>7.2</v>
      </c>
    </row>
    <row r="82" spans="1:4">
      <c r="A82" t="s">
        <v>358</v>
      </c>
      <c r="B82" t="s">
        <v>359</v>
      </c>
      <c r="D82">
        <v>8.86</v>
      </c>
    </row>
    <row r="83" spans="1:4">
      <c r="A83" t="s">
        <v>489</v>
      </c>
      <c r="B83" t="s">
        <v>490</v>
      </c>
      <c r="D83">
        <v>57.6</v>
      </c>
    </row>
    <row r="84" spans="1:4">
      <c r="A84" t="s">
        <v>351</v>
      </c>
      <c r="D84">
        <f>153.59-123.4</f>
        <v>30.189999999999998</v>
      </c>
    </row>
    <row r="85" spans="1:4">
      <c r="C85">
        <f>+SUM(C8:C84)</f>
        <v>-153.58999999999992</v>
      </c>
      <c r="D85">
        <f>+SUM(D8:D84)</f>
        <v>153.59</v>
      </c>
    </row>
  </sheetData>
  <sortState ref="A2:C1192">
    <sortCondition ref="C2:C1192"/>
  </sortState>
  <pageMargins left="0.70866141732283472" right="0.70866141732283472" top="0.74803149606299213" bottom="0.74803149606299213" header="0.31496062992125984" footer="0.31496062992125984"/>
  <pageSetup scale="5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3:D54"/>
  <sheetViews>
    <sheetView topLeftCell="A30" workbookViewId="0">
      <selection activeCell="A53" sqref="A53"/>
    </sheetView>
  </sheetViews>
  <sheetFormatPr baseColWidth="10" defaultRowHeight="15"/>
  <cols>
    <col min="1" max="1" width="13" bestFit="1" customWidth="1"/>
    <col min="2" max="2" width="41.5703125" bestFit="1" customWidth="1"/>
    <col min="3" max="3" width="14.42578125" bestFit="1" customWidth="1"/>
  </cols>
  <sheetData>
    <row r="3" spans="1:3">
      <c r="B3" s="1" t="s">
        <v>229</v>
      </c>
    </row>
    <row r="4" spans="1:3">
      <c r="B4" s="2">
        <v>42491</v>
      </c>
    </row>
    <row r="8" spans="1:3">
      <c r="A8" t="s">
        <v>573</v>
      </c>
      <c r="B8" t="s">
        <v>574</v>
      </c>
      <c r="C8">
        <v>-100</v>
      </c>
    </row>
    <row r="9" spans="1:3">
      <c r="A9" t="s">
        <v>2</v>
      </c>
      <c r="B9" t="s">
        <v>3</v>
      </c>
      <c r="C9">
        <v>-12.5</v>
      </c>
    </row>
    <row r="10" spans="1:3">
      <c r="A10" t="s">
        <v>551</v>
      </c>
      <c r="B10" t="s">
        <v>552</v>
      </c>
      <c r="C10">
        <v>-10</v>
      </c>
    </row>
    <row r="11" spans="1:3">
      <c r="A11" t="s">
        <v>561</v>
      </c>
      <c r="B11" t="s">
        <v>562</v>
      </c>
      <c r="C11">
        <v>-6.42</v>
      </c>
    </row>
    <row r="12" spans="1:3">
      <c r="A12" t="s">
        <v>559</v>
      </c>
      <c r="B12" t="s">
        <v>560</v>
      </c>
      <c r="C12">
        <v>-2.71</v>
      </c>
    </row>
    <row r="13" spans="1:3">
      <c r="A13" t="s">
        <v>583</v>
      </c>
      <c r="B13" t="s">
        <v>584</v>
      </c>
      <c r="C13">
        <v>-0.91</v>
      </c>
    </row>
    <row r="14" spans="1:3">
      <c r="A14" t="s">
        <v>604</v>
      </c>
      <c r="B14" t="s">
        <v>605</v>
      </c>
      <c r="C14">
        <v>-0.86</v>
      </c>
    </row>
    <row r="15" spans="1:3">
      <c r="A15" t="s">
        <v>567</v>
      </c>
      <c r="B15" t="s">
        <v>568</v>
      </c>
      <c r="C15">
        <v>-0.62</v>
      </c>
    </row>
    <row r="16" spans="1:3">
      <c r="A16" t="s">
        <v>581</v>
      </c>
      <c r="B16" t="s">
        <v>582</v>
      </c>
      <c r="C16">
        <v>-0.45</v>
      </c>
    </row>
    <row r="17" spans="1:4">
      <c r="A17" t="s">
        <v>589</v>
      </c>
      <c r="B17" t="s">
        <v>590</v>
      </c>
      <c r="C17">
        <v>-0.41</v>
      </c>
    </row>
    <row r="18" spans="1:4">
      <c r="A18" t="s">
        <v>579</v>
      </c>
      <c r="B18" t="s">
        <v>580</v>
      </c>
      <c r="C18">
        <v>-0.28999999999999998</v>
      </c>
    </row>
    <row r="19" spans="1:4">
      <c r="A19" t="s">
        <v>569</v>
      </c>
      <c r="B19" t="s">
        <v>570</v>
      </c>
      <c r="C19">
        <v>-0.2</v>
      </c>
    </row>
    <row r="20" spans="1:4">
      <c r="A20" t="s">
        <v>571</v>
      </c>
      <c r="B20" t="s">
        <v>572</v>
      </c>
      <c r="C20">
        <v>-0.16</v>
      </c>
    </row>
    <row r="21" spans="1:4">
      <c r="A21" t="s">
        <v>577</v>
      </c>
      <c r="B21" t="s">
        <v>578</v>
      </c>
      <c r="C21">
        <v>-0.11</v>
      </c>
    </row>
    <row r="22" spans="1:4">
      <c r="A22" t="s">
        <v>565</v>
      </c>
      <c r="B22" t="s">
        <v>566</v>
      </c>
      <c r="C22">
        <v>-0.01</v>
      </c>
    </row>
    <row r="23" spans="1:4">
      <c r="A23" t="s">
        <v>624</v>
      </c>
      <c r="B23" t="s">
        <v>625</v>
      </c>
      <c r="C23">
        <v>-0.01</v>
      </c>
    </row>
    <row r="24" spans="1:4">
      <c r="A24" t="s">
        <v>644</v>
      </c>
      <c r="B24" t="s">
        <v>645</v>
      </c>
      <c r="C24">
        <v>-0.01</v>
      </c>
    </row>
    <row r="25" spans="1:4">
      <c r="A25" t="s">
        <v>650</v>
      </c>
      <c r="B25" t="s">
        <v>651</v>
      </c>
      <c r="C25">
        <v>-0.01</v>
      </c>
    </row>
    <row r="26" spans="1:4">
      <c r="A26" t="s">
        <v>652</v>
      </c>
      <c r="B26" t="s">
        <v>653</v>
      </c>
      <c r="C26">
        <v>-0.01</v>
      </c>
    </row>
    <row r="27" spans="1:4">
      <c r="A27" t="s">
        <v>661</v>
      </c>
      <c r="B27" t="s">
        <v>662</v>
      </c>
      <c r="C27">
        <v>-0.01</v>
      </c>
    </row>
    <row r="28" spans="1:4">
      <c r="A28" t="s">
        <v>208</v>
      </c>
      <c r="B28" t="s">
        <v>209</v>
      </c>
      <c r="C28">
        <v>-0.01</v>
      </c>
    </row>
    <row r="29" spans="1:4">
      <c r="A29" t="s">
        <v>640</v>
      </c>
      <c r="B29" t="s">
        <v>641</v>
      </c>
      <c r="D29">
        <v>0.01</v>
      </c>
    </row>
    <row r="30" spans="1:4">
      <c r="A30" t="s">
        <v>642</v>
      </c>
      <c r="B30" t="s">
        <v>643</v>
      </c>
      <c r="D30">
        <v>0.01</v>
      </c>
    </row>
    <row r="31" spans="1:4">
      <c r="A31" t="s">
        <v>663</v>
      </c>
      <c r="B31" t="s">
        <v>664</v>
      </c>
      <c r="D31">
        <v>0.01</v>
      </c>
    </row>
    <row r="32" spans="1:4">
      <c r="A32" t="s">
        <v>669</v>
      </c>
      <c r="B32" t="s">
        <v>670</v>
      </c>
      <c r="D32">
        <v>0.01</v>
      </c>
    </row>
    <row r="33" spans="1:4">
      <c r="A33" t="s">
        <v>656</v>
      </c>
      <c r="B33" t="s">
        <v>593</v>
      </c>
      <c r="D33">
        <v>0.03</v>
      </c>
    </row>
    <row r="34" spans="1:4">
      <c r="A34" t="s">
        <v>638</v>
      </c>
      <c r="B34" t="s">
        <v>639</v>
      </c>
      <c r="D34">
        <v>0.2</v>
      </c>
    </row>
    <row r="35" spans="1:4">
      <c r="A35" t="s">
        <v>563</v>
      </c>
      <c r="B35" t="s">
        <v>564</v>
      </c>
      <c r="D35">
        <v>0.7</v>
      </c>
    </row>
    <row r="36" spans="1:4">
      <c r="A36" t="s">
        <v>596</v>
      </c>
      <c r="B36" t="s">
        <v>597</v>
      </c>
      <c r="D36">
        <v>0.8</v>
      </c>
    </row>
    <row r="37" spans="1:4">
      <c r="A37" t="s">
        <v>575</v>
      </c>
      <c r="B37" t="s">
        <v>576</v>
      </c>
      <c r="D37">
        <v>1</v>
      </c>
    </row>
    <row r="38" spans="1:4">
      <c r="A38" t="s">
        <v>585</v>
      </c>
      <c r="B38" t="s">
        <v>586</v>
      </c>
      <c r="D38">
        <v>1</v>
      </c>
    </row>
    <row r="39" spans="1:4">
      <c r="A39" t="s">
        <v>598</v>
      </c>
      <c r="B39" t="s">
        <v>599</v>
      </c>
      <c r="D39">
        <v>1</v>
      </c>
    </row>
    <row r="40" spans="1:4">
      <c r="A40" t="s">
        <v>602</v>
      </c>
      <c r="B40" t="s">
        <v>603</v>
      </c>
      <c r="D40">
        <v>1</v>
      </c>
    </row>
    <row r="41" spans="1:4">
      <c r="A41" t="s">
        <v>606</v>
      </c>
      <c r="B41" t="s">
        <v>607</v>
      </c>
      <c r="D41">
        <v>1</v>
      </c>
    </row>
    <row r="42" spans="1:4">
      <c r="A42" t="s">
        <v>608</v>
      </c>
      <c r="B42" t="s">
        <v>609</v>
      </c>
      <c r="D42">
        <v>1</v>
      </c>
    </row>
    <row r="43" spans="1:4">
      <c r="A43" t="s">
        <v>610</v>
      </c>
      <c r="B43" t="s">
        <v>611</v>
      </c>
      <c r="D43">
        <v>1</v>
      </c>
    </row>
    <row r="44" spans="1:4">
      <c r="A44" t="s">
        <v>614</v>
      </c>
      <c r="B44" t="s">
        <v>615</v>
      </c>
      <c r="D44">
        <v>1</v>
      </c>
    </row>
    <row r="45" spans="1:4">
      <c r="A45" t="s">
        <v>622</v>
      </c>
      <c r="B45" t="s">
        <v>623</v>
      </c>
      <c r="D45">
        <v>1</v>
      </c>
    </row>
    <row r="46" spans="1:4">
      <c r="A46" t="s">
        <v>646</v>
      </c>
      <c r="B46" t="s">
        <v>647</v>
      </c>
      <c r="D46">
        <v>1</v>
      </c>
    </row>
    <row r="47" spans="1:4">
      <c r="A47" t="s">
        <v>600</v>
      </c>
      <c r="B47" t="s">
        <v>601</v>
      </c>
      <c r="D47">
        <v>1.2</v>
      </c>
    </row>
    <row r="48" spans="1:4">
      <c r="A48" t="s">
        <v>587</v>
      </c>
      <c r="B48" t="s">
        <v>588</v>
      </c>
      <c r="D48">
        <v>2</v>
      </c>
    </row>
    <row r="49" spans="1:4">
      <c r="A49" t="s">
        <v>616</v>
      </c>
      <c r="B49" t="s">
        <v>617</v>
      </c>
      <c r="D49">
        <v>2.15</v>
      </c>
    </row>
    <row r="50" spans="1:4">
      <c r="A50" t="s">
        <v>594</v>
      </c>
      <c r="B50" t="s">
        <v>595</v>
      </c>
      <c r="D50">
        <v>2.81</v>
      </c>
    </row>
    <row r="51" spans="1:4">
      <c r="A51" t="s">
        <v>557</v>
      </c>
      <c r="B51" t="s">
        <v>558</v>
      </c>
      <c r="D51">
        <v>4.8499999999999996</v>
      </c>
    </row>
    <row r="52" spans="1:4">
      <c r="A52" t="s">
        <v>618</v>
      </c>
      <c r="B52" t="s">
        <v>619</v>
      </c>
      <c r="D52">
        <v>5.21</v>
      </c>
    </row>
    <row r="53" spans="1:4">
      <c r="A53" t="s">
        <v>351</v>
      </c>
      <c r="D53">
        <f>135.71-29.99</f>
        <v>105.72000000000001</v>
      </c>
    </row>
    <row r="54" spans="1:4">
      <c r="C54">
        <f>+SUM(C8:C53)</f>
        <v>-135.70999999999992</v>
      </c>
      <c r="D54">
        <f>+SUM(D8:D53)</f>
        <v>135.71</v>
      </c>
    </row>
  </sheetData>
  <sortState ref="A2:C1183">
    <sortCondition ref="C2:C1183"/>
  </sortState>
  <pageMargins left="0.70866141732283472" right="0.70866141732283472" top="0.74803149606299213" bottom="0.74803149606299213" header="0.31496062992125984" footer="0.31496062992125984"/>
  <pageSetup scale="8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3:D78"/>
  <sheetViews>
    <sheetView workbookViewId="0">
      <selection activeCell="B5" sqref="B5"/>
    </sheetView>
  </sheetViews>
  <sheetFormatPr baseColWidth="10" defaultRowHeight="15"/>
  <cols>
    <col min="1" max="1" width="13" bestFit="1" customWidth="1"/>
    <col min="2" max="2" width="41.28515625" bestFit="1" customWidth="1"/>
  </cols>
  <sheetData>
    <row r="3" spans="1:3">
      <c r="B3" s="1" t="s">
        <v>229</v>
      </c>
    </row>
    <row r="4" spans="1:3">
      <c r="B4" s="2">
        <v>42522</v>
      </c>
    </row>
    <row r="8" spans="1:3">
      <c r="A8" t="s">
        <v>741</v>
      </c>
      <c r="B8" t="s">
        <v>742</v>
      </c>
      <c r="C8">
        <v>-27</v>
      </c>
    </row>
    <row r="9" spans="1:3">
      <c r="A9" t="s">
        <v>726</v>
      </c>
      <c r="B9" t="s">
        <v>727</v>
      </c>
      <c r="C9">
        <v>-25.76</v>
      </c>
    </row>
    <row r="10" spans="1:3">
      <c r="A10" t="s">
        <v>712</v>
      </c>
      <c r="B10" t="s">
        <v>713</v>
      </c>
      <c r="C10">
        <v>-16</v>
      </c>
    </row>
    <row r="11" spans="1:3">
      <c r="A11" t="s">
        <v>685</v>
      </c>
      <c r="B11" t="s">
        <v>686</v>
      </c>
      <c r="C11">
        <v>-1</v>
      </c>
    </row>
    <row r="12" spans="1:3">
      <c r="A12" t="s">
        <v>728</v>
      </c>
      <c r="B12" t="s">
        <v>729</v>
      </c>
      <c r="C12">
        <v>-0.61</v>
      </c>
    </row>
    <row r="13" spans="1:3">
      <c r="A13" t="s">
        <v>626</v>
      </c>
      <c r="B13" t="s">
        <v>627</v>
      </c>
      <c r="C13">
        <v>-0.51</v>
      </c>
    </row>
    <row r="14" spans="1:3">
      <c r="A14" t="s">
        <v>702</v>
      </c>
      <c r="B14" t="s">
        <v>703</v>
      </c>
      <c r="C14">
        <v>-0.51</v>
      </c>
    </row>
    <row r="15" spans="1:3">
      <c r="A15" t="s">
        <v>736</v>
      </c>
      <c r="B15" t="s">
        <v>737</v>
      </c>
      <c r="C15">
        <v>-0.5</v>
      </c>
    </row>
    <row r="16" spans="1:3">
      <c r="A16" t="s">
        <v>673</v>
      </c>
      <c r="B16" t="s">
        <v>674</v>
      </c>
      <c r="C16">
        <v>-0.43</v>
      </c>
    </row>
    <row r="17" spans="1:4">
      <c r="A17" t="s">
        <v>628</v>
      </c>
      <c r="B17" t="s">
        <v>629</v>
      </c>
      <c r="C17">
        <v>-0.28000000000000003</v>
      </c>
    </row>
    <row r="18" spans="1:4">
      <c r="A18" t="s">
        <v>747</v>
      </c>
      <c r="B18" t="s">
        <v>748</v>
      </c>
      <c r="C18">
        <v>-0.19</v>
      </c>
    </row>
    <row r="19" spans="1:4">
      <c r="A19" t="s">
        <v>695</v>
      </c>
      <c r="B19" t="s">
        <v>696</v>
      </c>
      <c r="C19">
        <v>-0.18</v>
      </c>
    </row>
    <row r="20" spans="1:4">
      <c r="A20" t="s">
        <v>683</v>
      </c>
      <c r="B20" t="s">
        <v>684</v>
      </c>
      <c r="C20">
        <v>-0.16</v>
      </c>
    </row>
    <row r="21" spans="1:4">
      <c r="A21" t="s">
        <v>754</v>
      </c>
      <c r="B21" t="s">
        <v>755</v>
      </c>
      <c r="C21">
        <v>-0.1</v>
      </c>
    </row>
    <row r="22" spans="1:4">
      <c r="A22" t="s">
        <v>758</v>
      </c>
      <c r="B22" t="s">
        <v>759</v>
      </c>
      <c r="C22">
        <v>-0.08</v>
      </c>
    </row>
    <row r="23" spans="1:4">
      <c r="A23" t="s">
        <v>630</v>
      </c>
      <c r="B23" t="s">
        <v>631</v>
      </c>
      <c r="C23">
        <v>-0.04</v>
      </c>
    </row>
    <row r="24" spans="1:4">
      <c r="A24" t="s">
        <v>634</v>
      </c>
      <c r="B24" t="s">
        <v>635</v>
      </c>
      <c r="C24">
        <v>-0.02</v>
      </c>
    </row>
    <row r="25" spans="1:4">
      <c r="A25" t="s">
        <v>720</v>
      </c>
      <c r="B25" t="s">
        <v>721</v>
      </c>
      <c r="C25">
        <v>-0.01</v>
      </c>
    </row>
    <row r="26" spans="1:4">
      <c r="A26" t="s">
        <v>667</v>
      </c>
      <c r="B26" t="s">
        <v>668</v>
      </c>
      <c r="C26">
        <v>-0.01</v>
      </c>
    </row>
    <row r="27" spans="1:4">
      <c r="A27" t="s">
        <v>756</v>
      </c>
      <c r="B27" t="s">
        <v>757</v>
      </c>
      <c r="C27">
        <v>-0.01</v>
      </c>
    </row>
    <row r="28" spans="1:4">
      <c r="A28" t="s">
        <v>208</v>
      </c>
      <c r="B28" t="s">
        <v>209</v>
      </c>
      <c r="C28">
        <v>-0.01</v>
      </c>
    </row>
    <row r="29" spans="1:4">
      <c r="A29" t="s">
        <v>681</v>
      </c>
      <c r="B29" t="s">
        <v>682</v>
      </c>
      <c r="D29">
        <v>0.01</v>
      </c>
    </row>
    <row r="30" spans="1:4">
      <c r="A30" t="s">
        <v>654</v>
      </c>
      <c r="B30" t="s">
        <v>655</v>
      </c>
      <c r="D30">
        <v>0.01</v>
      </c>
    </row>
    <row r="31" spans="1:4">
      <c r="A31" t="s">
        <v>657</v>
      </c>
      <c r="B31" t="s">
        <v>658</v>
      </c>
      <c r="D31">
        <v>0.01</v>
      </c>
    </row>
    <row r="32" spans="1:4">
      <c r="A32" t="s">
        <v>659</v>
      </c>
      <c r="B32" t="s">
        <v>660</v>
      </c>
      <c r="D32">
        <v>0.01</v>
      </c>
    </row>
    <row r="33" spans="1:4">
      <c r="A33" t="s">
        <v>665</v>
      </c>
      <c r="B33" t="s">
        <v>666</v>
      </c>
      <c r="D33">
        <v>0.01</v>
      </c>
    </row>
    <row r="34" spans="1:4">
      <c r="A34" t="s">
        <v>743</v>
      </c>
      <c r="B34" t="s">
        <v>744</v>
      </c>
      <c r="D34">
        <v>0.01</v>
      </c>
    </row>
    <row r="35" spans="1:4">
      <c r="A35" t="s">
        <v>745</v>
      </c>
      <c r="B35" t="s">
        <v>746</v>
      </c>
      <c r="D35">
        <v>0.01</v>
      </c>
    </row>
    <row r="36" spans="1:4">
      <c r="A36" t="s">
        <v>749</v>
      </c>
      <c r="B36" t="s">
        <v>750</v>
      </c>
      <c r="D36">
        <v>0.01</v>
      </c>
    </row>
    <row r="37" spans="1:4">
      <c r="A37" t="s">
        <v>551</v>
      </c>
      <c r="B37" t="s">
        <v>552</v>
      </c>
      <c r="D37">
        <v>0.01</v>
      </c>
    </row>
    <row r="38" spans="1:4">
      <c r="A38" t="s">
        <v>636</v>
      </c>
      <c r="B38" t="s">
        <v>637</v>
      </c>
      <c r="D38">
        <v>0.02</v>
      </c>
    </row>
    <row r="39" spans="1:4">
      <c r="A39" t="s">
        <v>753</v>
      </c>
      <c r="B39" t="s">
        <v>699</v>
      </c>
      <c r="D39">
        <v>0.02</v>
      </c>
    </row>
    <row r="40" spans="1:4">
      <c r="A40" t="s">
        <v>648</v>
      </c>
      <c r="B40" t="s">
        <v>649</v>
      </c>
      <c r="D40">
        <v>0.05</v>
      </c>
    </row>
    <row r="41" spans="1:4">
      <c r="A41" t="s">
        <v>620</v>
      </c>
      <c r="B41" t="s">
        <v>621</v>
      </c>
      <c r="D41">
        <v>0.1</v>
      </c>
    </row>
    <row r="42" spans="1:4">
      <c r="A42" t="s">
        <v>687</v>
      </c>
      <c r="B42" t="s">
        <v>688</v>
      </c>
      <c r="D42">
        <v>0.14000000000000001</v>
      </c>
    </row>
    <row r="43" spans="1:4">
      <c r="A43" t="s">
        <v>612</v>
      </c>
      <c r="B43" t="s">
        <v>613</v>
      </c>
      <c r="D43">
        <v>0.21</v>
      </c>
    </row>
    <row r="44" spans="1:4">
      <c r="A44" t="s">
        <v>751</v>
      </c>
      <c r="B44" t="s">
        <v>752</v>
      </c>
      <c r="D44">
        <v>0.31</v>
      </c>
    </row>
    <row r="45" spans="1:4">
      <c r="A45" t="s">
        <v>555</v>
      </c>
      <c r="B45" t="s">
        <v>556</v>
      </c>
      <c r="D45">
        <v>0.59</v>
      </c>
    </row>
    <row r="46" spans="1:4">
      <c r="A46" t="s">
        <v>714</v>
      </c>
      <c r="B46" t="s">
        <v>715</v>
      </c>
      <c r="D46">
        <v>0.67</v>
      </c>
    </row>
    <row r="47" spans="1:4">
      <c r="A47" t="s">
        <v>691</v>
      </c>
      <c r="B47" t="s">
        <v>692</v>
      </c>
      <c r="D47">
        <v>0.69</v>
      </c>
    </row>
    <row r="48" spans="1:4">
      <c r="A48" t="s">
        <v>677</v>
      </c>
      <c r="B48" t="s">
        <v>678</v>
      </c>
      <c r="D48">
        <v>0.84</v>
      </c>
    </row>
    <row r="49" spans="1:4">
      <c r="A49">
        <v>243</v>
      </c>
      <c r="B49" t="s">
        <v>738</v>
      </c>
      <c r="D49">
        <v>1</v>
      </c>
    </row>
    <row r="50" spans="1:4">
      <c r="A50" t="s">
        <v>693</v>
      </c>
      <c r="B50" t="s">
        <v>694</v>
      </c>
      <c r="D50">
        <v>1</v>
      </c>
    </row>
    <row r="51" spans="1:4">
      <c r="A51" t="s">
        <v>697</v>
      </c>
      <c r="B51" t="s">
        <v>698</v>
      </c>
      <c r="D51">
        <v>1</v>
      </c>
    </row>
    <row r="52" spans="1:4">
      <c r="A52" t="s">
        <v>700</v>
      </c>
      <c r="B52" t="s">
        <v>701</v>
      </c>
      <c r="D52">
        <v>1</v>
      </c>
    </row>
    <row r="53" spans="1:4">
      <c r="A53" t="s">
        <v>706</v>
      </c>
      <c r="B53" t="s">
        <v>707</v>
      </c>
      <c r="D53">
        <v>1</v>
      </c>
    </row>
    <row r="54" spans="1:4">
      <c r="A54" t="s">
        <v>708</v>
      </c>
      <c r="B54" t="s">
        <v>709</v>
      </c>
      <c r="D54">
        <v>1</v>
      </c>
    </row>
    <row r="55" spans="1:4">
      <c r="A55" t="s">
        <v>716</v>
      </c>
      <c r="B55" t="s">
        <v>717</v>
      </c>
      <c r="D55">
        <v>1</v>
      </c>
    </row>
    <row r="56" spans="1:4">
      <c r="A56" t="s">
        <v>722</v>
      </c>
      <c r="B56" t="s">
        <v>723</v>
      </c>
      <c r="D56">
        <v>1</v>
      </c>
    </row>
    <row r="57" spans="1:4">
      <c r="A57" t="s">
        <v>730</v>
      </c>
      <c r="B57" t="s">
        <v>731</v>
      </c>
      <c r="D57">
        <v>1</v>
      </c>
    </row>
    <row r="58" spans="1:4">
      <c r="A58" t="s">
        <v>732</v>
      </c>
      <c r="B58" t="s">
        <v>733</v>
      </c>
      <c r="D58">
        <v>1</v>
      </c>
    </row>
    <row r="59" spans="1:4">
      <c r="A59" t="s">
        <v>734</v>
      </c>
      <c r="B59" t="s">
        <v>735</v>
      </c>
      <c r="D59">
        <v>1</v>
      </c>
    </row>
    <row r="60" spans="1:4">
      <c r="A60" t="s">
        <v>739</v>
      </c>
      <c r="B60" t="s">
        <v>740</v>
      </c>
      <c r="D60">
        <v>1</v>
      </c>
    </row>
    <row r="61" spans="1:4">
      <c r="A61" t="s">
        <v>724</v>
      </c>
      <c r="B61" t="s">
        <v>725</v>
      </c>
      <c r="D61">
        <v>1.01</v>
      </c>
    </row>
    <row r="62" spans="1:4">
      <c r="A62" t="s">
        <v>704</v>
      </c>
      <c r="B62" t="s">
        <v>705</v>
      </c>
      <c r="D62">
        <v>1.1000000000000001</v>
      </c>
    </row>
    <row r="63" spans="1:4">
      <c r="A63" t="s">
        <v>710</v>
      </c>
      <c r="B63" t="s">
        <v>711</v>
      </c>
      <c r="D63">
        <v>1.2</v>
      </c>
    </row>
    <row r="64" spans="1:4">
      <c r="A64" t="s">
        <v>591</v>
      </c>
      <c r="B64" t="s">
        <v>592</v>
      </c>
      <c r="D64">
        <v>2.77</v>
      </c>
    </row>
    <row r="65" spans="1:4">
      <c r="A65" t="s">
        <v>632</v>
      </c>
      <c r="B65" t="s">
        <v>633</v>
      </c>
      <c r="D65">
        <v>25</v>
      </c>
    </row>
    <row r="66" spans="1:4">
      <c r="A66" t="s">
        <v>679</v>
      </c>
      <c r="B66" t="s">
        <v>680</v>
      </c>
      <c r="D66">
        <v>27</v>
      </c>
    </row>
    <row r="67" spans="1:4">
      <c r="A67" t="s">
        <v>671</v>
      </c>
      <c r="B67" t="s">
        <v>672</v>
      </c>
      <c r="D67">
        <v>30.57</v>
      </c>
    </row>
    <row r="68" spans="1:4">
      <c r="A68">
        <v>321</v>
      </c>
      <c r="B68" t="s">
        <v>222</v>
      </c>
      <c r="D68">
        <v>33.57</v>
      </c>
    </row>
    <row r="69" spans="1:4">
      <c r="A69" t="s">
        <v>223</v>
      </c>
      <c r="B69" t="s">
        <v>222</v>
      </c>
      <c r="D69">
        <v>33.57</v>
      </c>
    </row>
    <row r="70" spans="1:4">
      <c r="A70" t="s">
        <v>350</v>
      </c>
      <c r="B70" t="s">
        <v>225</v>
      </c>
      <c r="D70">
        <v>35</v>
      </c>
    </row>
    <row r="71" spans="1:4">
      <c r="A71" t="s">
        <v>675</v>
      </c>
      <c r="B71" t="s">
        <v>676</v>
      </c>
      <c r="D71">
        <v>46.13</v>
      </c>
    </row>
    <row r="72" spans="1:4">
      <c r="A72" t="s">
        <v>689</v>
      </c>
      <c r="B72" t="s">
        <v>690</v>
      </c>
      <c r="D72">
        <v>57.6</v>
      </c>
    </row>
    <row r="73" spans="1:4">
      <c r="A73" t="s">
        <v>718</v>
      </c>
      <c r="B73" t="s">
        <v>719</v>
      </c>
      <c r="D73">
        <v>57.6</v>
      </c>
    </row>
    <row r="74" spans="1:4">
      <c r="A74">
        <v>404</v>
      </c>
      <c r="B74" t="s">
        <v>760</v>
      </c>
      <c r="D74">
        <v>86.21</v>
      </c>
    </row>
    <row r="75" spans="1:4">
      <c r="A75" t="s">
        <v>761</v>
      </c>
      <c r="B75" t="s">
        <v>762</v>
      </c>
      <c r="D75">
        <v>86.21</v>
      </c>
    </row>
    <row r="76" spans="1:4">
      <c r="A76" t="s">
        <v>573</v>
      </c>
      <c r="B76" t="s">
        <v>574</v>
      </c>
      <c r="D76">
        <v>100</v>
      </c>
    </row>
    <row r="77" spans="1:4">
      <c r="A77" t="s">
        <v>228</v>
      </c>
      <c r="C77">
        <v>-566.86</v>
      </c>
    </row>
    <row r="78" spans="1:4">
      <c r="C78">
        <f>+SUM(C8:C77)</f>
        <v>-640.2700000000001</v>
      </c>
      <c r="D78">
        <f>+SUM(D8:D77)</f>
        <v>640.27</v>
      </c>
    </row>
  </sheetData>
  <sortState ref="A2:C1273">
    <sortCondition ref="C2:C1273"/>
  </sortState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3:D103"/>
  <sheetViews>
    <sheetView workbookViewId="0">
      <selection sqref="A1:C6"/>
    </sheetView>
  </sheetViews>
  <sheetFormatPr baseColWidth="10" defaultRowHeight="15"/>
  <cols>
    <col min="1" max="1" width="14.5703125" bestFit="1" customWidth="1"/>
    <col min="2" max="2" width="41" bestFit="1" customWidth="1"/>
    <col min="3" max="3" width="14.42578125" bestFit="1" customWidth="1"/>
  </cols>
  <sheetData>
    <row r="3" spans="1:3">
      <c r="B3" s="1" t="s">
        <v>229</v>
      </c>
    </row>
    <row r="4" spans="1:3">
      <c r="B4" s="2">
        <v>42552</v>
      </c>
    </row>
    <row r="6" spans="1:3">
      <c r="A6" s="4" t="s">
        <v>946</v>
      </c>
      <c r="B6" s="4" t="s">
        <v>947</v>
      </c>
      <c r="C6" s="4" t="s">
        <v>948</v>
      </c>
    </row>
    <row r="7" spans="1:3">
      <c r="A7" t="s">
        <v>783</v>
      </c>
      <c r="B7" t="s">
        <v>784</v>
      </c>
      <c r="C7">
        <v>-175.67</v>
      </c>
    </row>
    <row r="8" spans="1:3">
      <c r="A8" t="s">
        <v>779</v>
      </c>
      <c r="B8" t="s">
        <v>780</v>
      </c>
      <c r="C8">
        <v>-139.91999999999999</v>
      </c>
    </row>
    <row r="9" spans="1:3">
      <c r="A9" t="s">
        <v>890</v>
      </c>
      <c r="B9" t="s">
        <v>891</v>
      </c>
      <c r="C9">
        <v>-60</v>
      </c>
    </row>
    <row r="10" spans="1:3">
      <c r="A10" t="s">
        <v>908</v>
      </c>
      <c r="B10" t="s">
        <v>909</v>
      </c>
      <c r="C10">
        <v>-60</v>
      </c>
    </row>
    <row r="11" spans="1:3">
      <c r="A11" t="s">
        <v>904</v>
      </c>
      <c r="B11" t="s">
        <v>905</v>
      </c>
      <c r="C11">
        <v>-58.76</v>
      </c>
    </row>
    <row r="12" spans="1:3">
      <c r="A12" t="s">
        <v>918</v>
      </c>
      <c r="B12" t="s">
        <v>919</v>
      </c>
      <c r="C12">
        <v>-58.76</v>
      </c>
    </row>
    <row r="13" spans="1:3">
      <c r="A13" t="s">
        <v>920</v>
      </c>
      <c r="B13" t="s">
        <v>921</v>
      </c>
      <c r="C13">
        <v>-58.76</v>
      </c>
    </row>
    <row r="14" spans="1:3">
      <c r="A14" t="s">
        <v>942</v>
      </c>
      <c r="B14" t="s">
        <v>943</v>
      </c>
      <c r="C14">
        <v>-58.76</v>
      </c>
    </row>
    <row r="15" spans="1:3">
      <c r="A15" t="s">
        <v>916</v>
      </c>
      <c r="B15" t="s">
        <v>917</v>
      </c>
      <c r="C15">
        <v>-58</v>
      </c>
    </row>
    <row r="16" spans="1:3">
      <c r="A16" t="s">
        <v>841</v>
      </c>
      <c r="B16" t="s">
        <v>842</v>
      </c>
      <c r="C16">
        <v>-20</v>
      </c>
    </row>
    <row r="17" spans="1:3">
      <c r="A17" t="s">
        <v>888</v>
      </c>
      <c r="B17" t="s">
        <v>889</v>
      </c>
      <c r="C17">
        <v>-13.6</v>
      </c>
    </row>
    <row r="18" spans="1:3">
      <c r="A18" t="s">
        <v>835</v>
      </c>
      <c r="B18" t="s">
        <v>836</v>
      </c>
      <c r="C18">
        <v>-5.52</v>
      </c>
    </row>
    <row r="19" spans="1:3">
      <c r="A19" t="s">
        <v>924</v>
      </c>
      <c r="B19" t="s">
        <v>925</v>
      </c>
      <c r="C19">
        <v>-2.33</v>
      </c>
    </row>
    <row r="20" spans="1:3">
      <c r="A20" t="s">
        <v>821</v>
      </c>
      <c r="B20" t="s">
        <v>822</v>
      </c>
      <c r="C20">
        <v>-1.67</v>
      </c>
    </row>
    <row r="21" spans="1:3">
      <c r="A21" t="s">
        <v>900</v>
      </c>
      <c r="B21" t="s">
        <v>901</v>
      </c>
      <c r="C21">
        <v>-1.35</v>
      </c>
    </row>
    <row r="22" spans="1:3">
      <c r="A22" t="s">
        <v>896</v>
      </c>
      <c r="B22" t="s">
        <v>897</v>
      </c>
      <c r="C22">
        <v>-1.17</v>
      </c>
    </row>
    <row r="23" spans="1:3">
      <c r="A23" t="s">
        <v>898</v>
      </c>
      <c r="B23" t="s">
        <v>899</v>
      </c>
      <c r="C23">
        <v>-1.1599999999999999</v>
      </c>
    </row>
    <row r="24" spans="1:3">
      <c r="A24" t="s">
        <v>902</v>
      </c>
      <c r="B24" t="s">
        <v>903</v>
      </c>
      <c r="C24">
        <v>-1.1599999999999999</v>
      </c>
    </row>
    <row r="25" spans="1:3">
      <c r="A25" t="s">
        <v>906</v>
      </c>
      <c r="B25" t="s">
        <v>907</v>
      </c>
      <c r="C25">
        <v>-1.1599999999999999</v>
      </c>
    </row>
    <row r="26" spans="1:3">
      <c r="A26" t="s">
        <v>912</v>
      </c>
      <c r="B26" t="s">
        <v>913</v>
      </c>
      <c r="C26">
        <v>-1.1599999999999999</v>
      </c>
    </row>
    <row r="27" spans="1:3">
      <c r="A27" t="s">
        <v>914</v>
      </c>
      <c r="B27" t="s">
        <v>915</v>
      </c>
      <c r="C27">
        <v>-1.1599999999999999</v>
      </c>
    </row>
    <row r="28" spans="1:3">
      <c r="A28" t="s">
        <v>922</v>
      </c>
      <c r="B28" t="s">
        <v>923</v>
      </c>
      <c r="C28">
        <v>-1.1599999999999999</v>
      </c>
    </row>
    <row r="29" spans="1:3">
      <c r="A29" t="s">
        <v>926</v>
      </c>
      <c r="B29" t="s">
        <v>927</v>
      </c>
      <c r="C29">
        <v>-1.1599999999999999</v>
      </c>
    </row>
    <row r="30" spans="1:3">
      <c r="A30" t="s">
        <v>894</v>
      </c>
      <c r="B30" t="s">
        <v>895</v>
      </c>
      <c r="C30">
        <v>-1</v>
      </c>
    </row>
    <row r="31" spans="1:3">
      <c r="A31" t="s">
        <v>910</v>
      </c>
      <c r="B31" t="s">
        <v>911</v>
      </c>
      <c r="C31">
        <v>-0.99</v>
      </c>
    </row>
    <row r="32" spans="1:3">
      <c r="A32" t="s">
        <v>769</v>
      </c>
      <c r="B32" t="s">
        <v>770</v>
      </c>
      <c r="C32">
        <v>-0.63</v>
      </c>
    </row>
    <row r="33" spans="1:3">
      <c r="A33" t="s">
        <v>801</v>
      </c>
      <c r="B33" t="s">
        <v>802</v>
      </c>
      <c r="C33">
        <v>-0.51</v>
      </c>
    </row>
    <row r="34" spans="1:3">
      <c r="A34" t="s">
        <v>751</v>
      </c>
      <c r="B34" t="s">
        <v>752</v>
      </c>
      <c r="C34">
        <v>-0.28000000000000003</v>
      </c>
    </row>
    <row r="35" spans="1:3">
      <c r="A35" t="s">
        <v>863</v>
      </c>
      <c r="B35" t="s">
        <v>864</v>
      </c>
      <c r="C35">
        <v>-0.1</v>
      </c>
    </row>
    <row r="36" spans="1:3">
      <c r="A36" t="s">
        <v>754</v>
      </c>
      <c r="B36" t="s">
        <v>755</v>
      </c>
      <c r="C36">
        <v>-0.09</v>
      </c>
    </row>
    <row r="37" spans="1:3">
      <c r="A37" t="s">
        <v>865</v>
      </c>
      <c r="B37" t="s">
        <v>866</v>
      </c>
      <c r="C37">
        <v>-0.05</v>
      </c>
    </row>
    <row r="38" spans="1:3">
      <c r="A38" t="s">
        <v>861</v>
      </c>
      <c r="B38" t="s">
        <v>862</v>
      </c>
      <c r="C38">
        <v>-0.04</v>
      </c>
    </row>
    <row r="39" spans="1:3">
      <c r="A39" t="s">
        <v>791</v>
      </c>
      <c r="B39" t="s">
        <v>792</v>
      </c>
      <c r="C39">
        <v>-0.03</v>
      </c>
    </row>
    <row r="40" spans="1:3">
      <c r="A40" t="s">
        <v>847</v>
      </c>
      <c r="B40" t="s">
        <v>848</v>
      </c>
      <c r="C40">
        <v>-0.03</v>
      </c>
    </row>
    <row r="41" spans="1:3">
      <c r="A41" t="s">
        <v>849</v>
      </c>
      <c r="B41" t="s">
        <v>850</v>
      </c>
      <c r="C41">
        <v>-0.02</v>
      </c>
    </row>
    <row r="42" spans="1:3">
      <c r="A42" t="s">
        <v>857</v>
      </c>
      <c r="B42" t="s">
        <v>858</v>
      </c>
      <c r="C42">
        <v>-0.02</v>
      </c>
    </row>
    <row r="43" spans="1:3">
      <c r="A43" t="s">
        <v>775</v>
      </c>
      <c r="B43" t="s">
        <v>776</v>
      </c>
      <c r="C43">
        <v>-0.01</v>
      </c>
    </row>
    <row r="44" spans="1:3">
      <c r="A44" t="s">
        <v>777</v>
      </c>
      <c r="B44" t="s">
        <v>778</v>
      </c>
      <c r="C44">
        <v>-0.01</v>
      </c>
    </row>
    <row r="45" spans="1:3">
      <c r="A45" t="s">
        <v>795</v>
      </c>
      <c r="B45" t="s">
        <v>796</v>
      </c>
      <c r="C45">
        <v>-0.01</v>
      </c>
    </row>
    <row r="46" spans="1:3">
      <c r="A46" t="s">
        <v>845</v>
      </c>
      <c r="B46" t="s">
        <v>846</v>
      </c>
      <c r="C46">
        <v>-0.01</v>
      </c>
    </row>
    <row r="47" spans="1:3">
      <c r="A47" t="s">
        <v>853</v>
      </c>
      <c r="B47" t="s">
        <v>854</v>
      </c>
      <c r="C47">
        <v>-0.01</v>
      </c>
    </row>
    <row r="48" spans="1:3">
      <c r="A48" t="s">
        <v>855</v>
      </c>
      <c r="B48" t="s">
        <v>856</v>
      </c>
      <c r="C48">
        <v>-0.01</v>
      </c>
    </row>
    <row r="49" spans="1:4">
      <c r="A49" t="s">
        <v>859</v>
      </c>
      <c r="B49" t="s">
        <v>860</v>
      </c>
      <c r="C49">
        <v>-0.01</v>
      </c>
    </row>
    <row r="50" spans="1:4">
      <c r="A50" t="s">
        <v>869</v>
      </c>
      <c r="B50" t="s">
        <v>870</v>
      </c>
      <c r="C50">
        <v>-0.01</v>
      </c>
    </row>
    <row r="51" spans="1:4">
      <c r="A51" t="s">
        <v>877</v>
      </c>
      <c r="B51" t="s">
        <v>878</v>
      </c>
      <c r="C51">
        <v>-0.01</v>
      </c>
    </row>
    <row r="52" spans="1:4">
      <c r="A52" t="s">
        <v>881</v>
      </c>
      <c r="B52" t="s">
        <v>882</v>
      </c>
      <c r="C52">
        <v>-0.01</v>
      </c>
    </row>
    <row r="53" spans="1:4">
      <c r="A53" t="s">
        <v>892</v>
      </c>
      <c r="B53" t="s">
        <v>893</v>
      </c>
      <c r="C53">
        <v>-0.01</v>
      </c>
    </row>
    <row r="54" spans="1:4">
      <c r="A54" t="s">
        <v>936</v>
      </c>
      <c r="B54" t="s">
        <v>937</v>
      </c>
      <c r="C54">
        <v>-0.01</v>
      </c>
    </row>
    <row r="55" spans="1:4">
      <c r="A55" t="s">
        <v>944</v>
      </c>
      <c r="B55" t="s">
        <v>945</v>
      </c>
      <c r="C55">
        <v>-0.01</v>
      </c>
    </row>
    <row r="56" spans="1:4">
      <c r="A56" t="s">
        <v>843</v>
      </c>
      <c r="B56" t="s">
        <v>844</v>
      </c>
      <c r="D56">
        <v>0.01</v>
      </c>
    </row>
    <row r="57" spans="1:4">
      <c r="A57" t="s">
        <v>867</v>
      </c>
      <c r="B57" t="s">
        <v>868</v>
      </c>
      <c r="D57">
        <v>0.01</v>
      </c>
    </row>
    <row r="58" spans="1:4">
      <c r="A58" t="s">
        <v>871</v>
      </c>
      <c r="B58" t="s">
        <v>872</v>
      </c>
      <c r="D58">
        <v>0.01</v>
      </c>
    </row>
    <row r="59" spans="1:4">
      <c r="A59" t="s">
        <v>875</v>
      </c>
      <c r="B59" t="s">
        <v>876</v>
      </c>
      <c r="D59">
        <v>0.01</v>
      </c>
    </row>
    <row r="60" spans="1:4">
      <c r="A60" t="s">
        <v>879</v>
      </c>
      <c r="B60" t="s">
        <v>880</v>
      </c>
      <c r="D60">
        <v>0.01</v>
      </c>
    </row>
    <row r="61" spans="1:4">
      <c r="A61" t="s">
        <v>884</v>
      </c>
      <c r="B61" t="s">
        <v>885</v>
      </c>
      <c r="D61">
        <v>0.01</v>
      </c>
    </row>
    <row r="62" spans="1:4">
      <c r="A62" t="s">
        <v>886</v>
      </c>
      <c r="B62" t="s">
        <v>887</v>
      </c>
      <c r="D62">
        <v>0.01</v>
      </c>
    </row>
    <row r="63" spans="1:4">
      <c r="A63" t="s">
        <v>934</v>
      </c>
      <c r="B63" t="s">
        <v>935</v>
      </c>
      <c r="D63">
        <v>0.01</v>
      </c>
    </row>
    <row r="64" spans="1:4">
      <c r="A64" t="s">
        <v>851</v>
      </c>
      <c r="B64" t="s">
        <v>852</v>
      </c>
      <c r="D64">
        <v>0.02</v>
      </c>
    </row>
    <row r="65" spans="1:4">
      <c r="A65" t="s">
        <v>873</v>
      </c>
      <c r="B65" t="s">
        <v>874</v>
      </c>
      <c r="D65">
        <v>0.02</v>
      </c>
    </row>
    <row r="66" spans="1:4">
      <c r="A66" t="s">
        <v>883</v>
      </c>
      <c r="B66" t="s">
        <v>806</v>
      </c>
      <c r="D66">
        <v>0.02</v>
      </c>
    </row>
    <row r="67" spans="1:4">
      <c r="A67" t="s">
        <v>728</v>
      </c>
      <c r="B67" t="s">
        <v>729</v>
      </c>
      <c r="D67">
        <v>0.61</v>
      </c>
    </row>
    <row r="68" spans="1:4">
      <c r="A68" t="s">
        <v>805</v>
      </c>
      <c r="B68" t="s">
        <v>806</v>
      </c>
      <c r="D68">
        <v>0.89</v>
      </c>
    </row>
    <row r="69" spans="1:4">
      <c r="A69" t="s">
        <v>831</v>
      </c>
      <c r="B69" t="s">
        <v>832</v>
      </c>
      <c r="D69">
        <v>0.95</v>
      </c>
    </row>
    <row r="70" spans="1:4">
      <c r="A70" t="s">
        <v>819</v>
      </c>
      <c r="B70" t="s">
        <v>820</v>
      </c>
      <c r="D70">
        <v>0.99</v>
      </c>
    </row>
    <row r="71" spans="1:4">
      <c r="A71" t="s">
        <v>829</v>
      </c>
      <c r="B71" t="s">
        <v>830</v>
      </c>
      <c r="D71">
        <v>0.99</v>
      </c>
    </row>
    <row r="72" spans="1:4">
      <c r="A72" t="s">
        <v>763</v>
      </c>
      <c r="B72" t="s">
        <v>764</v>
      </c>
      <c r="D72">
        <v>1</v>
      </c>
    </row>
    <row r="73" spans="1:4">
      <c r="A73" t="s">
        <v>765</v>
      </c>
      <c r="B73" t="s">
        <v>766</v>
      </c>
      <c r="D73">
        <v>1</v>
      </c>
    </row>
    <row r="74" spans="1:4">
      <c r="A74" t="s">
        <v>767</v>
      </c>
      <c r="B74" t="s">
        <v>768</v>
      </c>
      <c r="D74">
        <v>1</v>
      </c>
    </row>
    <row r="75" spans="1:4">
      <c r="A75" t="s">
        <v>771</v>
      </c>
      <c r="B75" t="s">
        <v>772</v>
      </c>
      <c r="D75">
        <v>1</v>
      </c>
    </row>
    <row r="76" spans="1:4">
      <c r="A76" t="s">
        <v>781</v>
      </c>
      <c r="B76" t="s">
        <v>782</v>
      </c>
      <c r="D76">
        <v>1</v>
      </c>
    </row>
    <row r="77" spans="1:4">
      <c r="A77" t="s">
        <v>785</v>
      </c>
      <c r="B77" t="s">
        <v>786</v>
      </c>
      <c r="D77">
        <v>1</v>
      </c>
    </row>
    <row r="78" spans="1:4">
      <c r="A78" t="s">
        <v>787</v>
      </c>
      <c r="B78" t="s">
        <v>788</v>
      </c>
      <c r="D78">
        <v>1</v>
      </c>
    </row>
    <row r="79" spans="1:4">
      <c r="A79" t="s">
        <v>789</v>
      </c>
      <c r="B79" t="s">
        <v>790</v>
      </c>
      <c r="D79">
        <v>1</v>
      </c>
    </row>
    <row r="80" spans="1:4">
      <c r="A80" t="s">
        <v>797</v>
      </c>
      <c r="B80" t="s">
        <v>798</v>
      </c>
      <c r="D80">
        <v>1</v>
      </c>
    </row>
    <row r="81" spans="1:4">
      <c r="A81" t="s">
        <v>799</v>
      </c>
      <c r="B81" t="s">
        <v>800</v>
      </c>
      <c r="D81">
        <v>1</v>
      </c>
    </row>
    <row r="82" spans="1:4">
      <c r="A82" t="s">
        <v>807</v>
      </c>
      <c r="B82" t="s">
        <v>808</v>
      </c>
      <c r="D82">
        <v>1</v>
      </c>
    </row>
    <row r="83" spans="1:4">
      <c r="A83" t="s">
        <v>809</v>
      </c>
      <c r="B83" t="s">
        <v>810</v>
      </c>
      <c r="D83">
        <v>1</v>
      </c>
    </row>
    <row r="84" spans="1:4">
      <c r="A84" t="s">
        <v>811</v>
      </c>
      <c r="B84" t="s">
        <v>812</v>
      </c>
      <c r="D84">
        <v>1</v>
      </c>
    </row>
    <row r="85" spans="1:4">
      <c r="A85" t="s">
        <v>813</v>
      </c>
      <c r="B85" t="s">
        <v>814</v>
      </c>
      <c r="D85">
        <v>1</v>
      </c>
    </row>
    <row r="86" spans="1:4">
      <c r="A86" t="s">
        <v>815</v>
      </c>
      <c r="B86" t="s">
        <v>816</v>
      </c>
      <c r="D86">
        <v>1</v>
      </c>
    </row>
    <row r="87" spans="1:4">
      <c r="A87" t="s">
        <v>817</v>
      </c>
      <c r="B87" t="s">
        <v>818</v>
      </c>
      <c r="D87">
        <v>1</v>
      </c>
    </row>
    <row r="88" spans="1:4">
      <c r="A88" t="s">
        <v>823</v>
      </c>
      <c r="B88" t="s">
        <v>824</v>
      </c>
      <c r="D88">
        <v>1</v>
      </c>
    </row>
    <row r="89" spans="1:4">
      <c r="A89" t="s">
        <v>825</v>
      </c>
      <c r="B89" t="s">
        <v>826</v>
      </c>
      <c r="D89">
        <v>1</v>
      </c>
    </row>
    <row r="90" spans="1:4">
      <c r="A90" t="s">
        <v>827</v>
      </c>
      <c r="B90" t="s">
        <v>828</v>
      </c>
      <c r="D90">
        <v>1</v>
      </c>
    </row>
    <row r="91" spans="1:4">
      <c r="A91" t="s">
        <v>833</v>
      </c>
      <c r="B91" t="s">
        <v>834</v>
      </c>
      <c r="D91">
        <v>1</v>
      </c>
    </row>
    <row r="92" spans="1:4">
      <c r="A92" t="s">
        <v>837</v>
      </c>
      <c r="B92" t="s">
        <v>838</v>
      </c>
      <c r="D92">
        <v>1</v>
      </c>
    </row>
    <row r="93" spans="1:4">
      <c r="A93" t="s">
        <v>839</v>
      </c>
      <c r="B93" t="s">
        <v>840</v>
      </c>
      <c r="D93">
        <v>1</v>
      </c>
    </row>
    <row r="94" spans="1:4">
      <c r="A94" t="s">
        <v>793</v>
      </c>
      <c r="B94" t="s">
        <v>794</v>
      </c>
      <c r="D94">
        <v>1.01</v>
      </c>
    </row>
    <row r="95" spans="1:4">
      <c r="A95" t="s">
        <v>803</v>
      </c>
      <c r="B95" t="s">
        <v>804</v>
      </c>
      <c r="D95">
        <v>1.01</v>
      </c>
    </row>
    <row r="96" spans="1:4">
      <c r="A96" t="s">
        <v>930</v>
      </c>
      <c r="B96" t="s">
        <v>931</v>
      </c>
      <c r="D96">
        <v>1.1599999999999999</v>
      </c>
    </row>
    <row r="97" spans="1:4">
      <c r="A97" t="s">
        <v>932</v>
      </c>
      <c r="B97" t="s">
        <v>933</v>
      </c>
      <c r="D97">
        <v>1.1599999999999999</v>
      </c>
    </row>
    <row r="98" spans="1:4">
      <c r="A98" t="s">
        <v>938</v>
      </c>
      <c r="B98" t="s">
        <v>939</v>
      </c>
      <c r="D98">
        <v>1.1599999999999999</v>
      </c>
    </row>
    <row r="99" spans="1:4">
      <c r="A99" t="s">
        <v>940</v>
      </c>
      <c r="B99" t="s">
        <v>941</v>
      </c>
      <c r="D99">
        <v>1.1599999999999999</v>
      </c>
    </row>
    <row r="100" spans="1:4">
      <c r="A100" t="s">
        <v>773</v>
      </c>
      <c r="B100" t="s">
        <v>774</v>
      </c>
      <c r="D100">
        <v>1.29</v>
      </c>
    </row>
    <row r="101" spans="1:4">
      <c r="A101" t="s">
        <v>928</v>
      </c>
      <c r="B101" t="s">
        <v>929</v>
      </c>
      <c r="D101">
        <v>2.0099999999999998</v>
      </c>
    </row>
    <row r="102" spans="1:4">
      <c r="A102" t="s">
        <v>351</v>
      </c>
      <c r="D102">
        <f>786.31-36.53</f>
        <v>749.78</v>
      </c>
    </row>
    <row r="103" spans="1:4">
      <c r="C103">
        <f>+SUM(C7:C102)</f>
        <v>-786.30999999999949</v>
      </c>
      <c r="D103">
        <f>+SUM(D7:D102)</f>
        <v>786.31</v>
      </c>
    </row>
  </sheetData>
  <sortState ref="A1:C1185">
    <sortCondition ref="C1:C1185"/>
  </sortState>
  <pageMargins left="0.70866141732283472" right="0.70866141732283472" top="0.74803149606299213" bottom="0.74803149606299213" header="0.31496062992125984" footer="0.31496062992125984"/>
  <pageSetup scale="90" fitToHeight="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3:D111"/>
  <sheetViews>
    <sheetView workbookViewId="0">
      <selection sqref="A1:C6"/>
    </sheetView>
  </sheetViews>
  <sheetFormatPr baseColWidth="10" defaultRowHeight="15"/>
  <cols>
    <col min="1" max="1" width="13" bestFit="1" customWidth="1"/>
    <col min="2" max="2" width="41" bestFit="1" customWidth="1"/>
    <col min="3" max="3" width="14.42578125" bestFit="1" customWidth="1"/>
  </cols>
  <sheetData>
    <row r="3" spans="1:3">
      <c r="B3" s="1" t="s">
        <v>229</v>
      </c>
    </row>
    <row r="4" spans="1:3">
      <c r="B4" s="2">
        <v>42583</v>
      </c>
    </row>
    <row r="6" spans="1:3">
      <c r="A6" s="4" t="s">
        <v>946</v>
      </c>
      <c r="B6" s="4" t="s">
        <v>947</v>
      </c>
      <c r="C6" s="4" t="s">
        <v>948</v>
      </c>
    </row>
    <row r="7" spans="1:3">
      <c r="A7" t="s">
        <v>1058</v>
      </c>
      <c r="B7" t="s">
        <v>1059</v>
      </c>
      <c r="C7">
        <v>-100</v>
      </c>
    </row>
    <row r="8" spans="1:3">
      <c r="A8" t="s">
        <v>969</v>
      </c>
      <c r="B8" t="s">
        <v>970</v>
      </c>
      <c r="C8">
        <v>-74.98</v>
      </c>
    </row>
    <row r="9" spans="1:3">
      <c r="A9" t="s">
        <v>1139</v>
      </c>
      <c r="B9" t="s">
        <v>1114</v>
      </c>
      <c r="C9">
        <v>-59.08</v>
      </c>
    </row>
    <row r="10" spans="1:3">
      <c r="A10" t="s">
        <v>1144</v>
      </c>
      <c r="B10" t="s">
        <v>1145</v>
      </c>
      <c r="C10">
        <v>-58.76</v>
      </c>
    </row>
    <row r="11" spans="1:3">
      <c r="A11" t="s">
        <v>1123</v>
      </c>
      <c r="B11" t="s">
        <v>1124</v>
      </c>
      <c r="C11">
        <v>-58.59</v>
      </c>
    </row>
    <row r="12" spans="1:3">
      <c r="A12" t="s">
        <v>1015</v>
      </c>
      <c r="B12" t="s">
        <v>1016</v>
      </c>
      <c r="C12">
        <v>-12.81</v>
      </c>
    </row>
    <row r="13" spans="1:3">
      <c r="A13" t="s">
        <v>2</v>
      </c>
      <c r="B13" t="s">
        <v>3</v>
      </c>
      <c r="C13">
        <v>-5.4</v>
      </c>
    </row>
    <row r="14" spans="1:3">
      <c r="A14" t="s">
        <v>1092</v>
      </c>
      <c r="B14" t="s">
        <v>1093</v>
      </c>
      <c r="C14">
        <v>-2.33</v>
      </c>
    </row>
    <row r="15" spans="1:3">
      <c r="A15" t="s">
        <v>979</v>
      </c>
      <c r="B15" t="s">
        <v>980</v>
      </c>
      <c r="C15">
        <v>-1.71</v>
      </c>
    </row>
    <row r="16" spans="1:3">
      <c r="A16" t="s">
        <v>1140</v>
      </c>
      <c r="B16" t="s">
        <v>1141</v>
      </c>
      <c r="C16">
        <v>-1.1599999999999999</v>
      </c>
    </row>
    <row r="17" spans="1:3">
      <c r="A17" t="s">
        <v>1142</v>
      </c>
      <c r="B17" t="s">
        <v>1143</v>
      </c>
      <c r="C17">
        <v>-1.1599999999999999</v>
      </c>
    </row>
    <row r="18" spans="1:3">
      <c r="A18" t="s">
        <v>1094</v>
      </c>
      <c r="B18" t="s">
        <v>1095</v>
      </c>
      <c r="C18">
        <v>-1</v>
      </c>
    </row>
    <row r="19" spans="1:3">
      <c r="A19" t="s">
        <v>1127</v>
      </c>
      <c r="B19" t="s">
        <v>1128</v>
      </c>
      <c r="C19">
        <v>-0.82</v>
      </c>
    </row>
    <row r="20" spans="1:3">
      <c r="A20" t="s">
        <v>971</v>
      </c>
      <c r="B20" t="s">
        <v>972</v>
      </c>
      <c r="C20">
        <v>-0.79</v>
      </c>
    </row>
    <row r="21" spans="1:3">
      <c r="A21" t="s">
        <v>1068</v>
      </c>
      <c r="B21" t="s">
        <v>1069</v>
      </c>
      <c r="C21">
        <v>-0.76</v>
      </c>
    </row>
    <row r="22" spans="1:3">
      <c r="A22" t="s">
        <v>1050</v>
      </c>
      <c r="B22" t="s">
        <v>1051</v>
      </c>
      <c r="C22">
        <v>-0.75</v>
      </c>
    </row>
    <row r="23" spans="1:3">
      <c r="A23" t="s">
        <v>1021</v>
      </c>
      <c r="B23" t="s">
        <v>1022</v>
      </c>
      <c r="C23">
        <v>-0.65</v>
      </c>
    </row>
    <row r="24" spans="1:3">
      <c r="A24" t="s">
        <v>1009</v>
      </c>
      <c r="B24" t="s">
        <v>1010</v>
      </c>
      <c r="C24">
        <v>-0.64</v>
      </c>
    </row>
    <row r="25" spans="1:3">
      <c r="A25" t="s">
        <v>1027</v>
      </c>
      <c r="B25" t="s">
        <v>1028</v>
      </c>
      <c r="C25">
        <v>-0.49</v>
      </c>
    </row>
    <row r="26" spans="1:3">
      <c r="A26" t="s">
        <v>1044</v>
      </c>
      <c r="B26" t="s">
        <v>1045</v>
      </c>
      <c r="C26">
        <v>-0.13</v>
      </c>
    </row>
    <row r="27" spans="1:3">
      <c r="A27" t="s">
        <v>1060</v>
      </c>
      <c r="B27" t="s">
        <v>1061</v>
      </c>
      <c r="C27">
        <v>-7.0000000000000007E-2</v>
      </c>
    </row>
    <row r="28" spans="1:3">
      <c r="A28" t="s">
        <v>1112</v>
      </c>
      <c r="B28" t="s">
        <v>1113</v>
      </c>
      <c r="C28">
        <v>-0.05</v>
      </c>
    </row>
    <row r="29" spans="1:3">
      <c r="A29" t="s">
        <v>975</v>
      </c>
      <c r="B29" t="s">
        <v>976</v>
      </c>
      <c r="C29">
        <v>-0.02</v>
      </c>
    </row>
    <row r="30" spans="1:3">
      <c r="A30" t="s">
        <v>1025</v>
      </c>
      <c r="B30" t="s">
        <v>1026</v>
      </c>
      <c r="C30">
        <v>-0.02</v>
      </c>
    </row>
    <row r="31" spans="1:3">
      <c r="A31" t="s">
        <v>634</v>
      </c>
      <c r="B31" t="s">
        <v>635</v>
      </c>
      <c r="C31">
        <v>-0.02</v>
      </c>
    </row>
    <row r="32" spans="1:3">
      <c r="A32" t="s">
        <v>951</v>
      </c>
      <c r="B32" t="s">
        <v>952</v>
      </c>
      <c r="C32">
        <v>-0.01</v>
      </c>
    </row>
    <row r="33" spans="1:3">
      <c r="A33" t="s">
        <v>953</v>
      </c>
      <c r="B33" t="s">
        <v>954</v>
      </c>
      <c r="C33">
        <v>-0.01</v>
      </c>
    </row>
    <row r="34" spans="1:3">
      <c r="A34" t="s">
        <v>985</v>
      </c>
      <c r="B34" t="s">
        <v>986</v>
      </c>
      <c r="C34">
        <v>-0.01</v>
      </c>
    </row>
    <row r="35" spans="1:3">
      <c r="A35" t="s">
        <v>987</v>
      </c>
      <c r="B35" t="s">
        <v>988</v>
      </c>
      <c r="C35">
        <v>-0.01</v>
      </c>
    </row>
    <row r="36" spans="1:3">
      <c r="A36" t="s">
        <v>991</v>
      </c>
      <c r="B36" t="s">
        <v>992</v>
      </c>
      <c r="C36">
        <v>-0.01</v>
      </c>
    </row>
    <row r="37" spans="1:3">
      <c r="A37" t="s">
        <v>996</v>
      </c>
      <c r="B37" t="s">
        <v>997</v>
      </c>
      <c r="C37">
        <v>-0.01</v>
      </c>
    </row>
    <row r="38" spans="1:3">
      <c r="A38" t="s">
        <v>1003</v>
      </c>
      <c r="B38" t="s">
        <v>1004</v>
      </c>
      <c r="C38">
        <v>-0.01</v>
      </c>
    </row>
    <row r="39" spans="1:3">
      <c r="A39" t="s">
        <v>1013</v>
      </c>
      <c r="B39" t="s">
        <v>1014</v>
      </c>
      <c r="C39">
        <v>-0.01</v>
      </c>
    </row>
    <row r="40" spans="1:3">
      <c r="A40" t="s">
        <v>1033</v>
      </c>
      <c r="B40" t="s">
        <v>1034</v>
      </c>
      <c r="C40">
        <v>-0.01</v>
      </c>
    </row>
    <row r="41" spans="1:3">
      <c r="A41" t="s">
        <v>1036</v>
      </c>
      <c r="B41" t="s">
        <v>1037</v>
      </c>
      <c r="C41">
        <v>-0.01</v>
      </c>
    </row>
    <row r="42" spans="1:3">
      <c r="A42" t="s">
        <v>1056</v>
      </c>
      <c r="B42" t="s">
        <v>1057</v>
      </c>
      <c r="C42">
        <v>-0.01</v>
      </c>
    </row>
    <row r="43" spans="1:3">
      <c r="A43" t="s">
        <v>1082</v>
      </c>
      <c r="B43" t="s">
        <v>1083</v>
      </c>
      <c r="C43">
        <v>-0.01</v>
      </c>
    </row>
    <row r="44" spans="1:3">
      <c r="A44" t="s">
        <v>1084</v>
      </c>
      <c r="B44" t="s">
        <v>1085</v>
      </c>
      <c r="C44">
        <v>-0.01</v>
      </c>
    </row>
    <row r="45" spans="1:3">
      <c r="A45" t="s">
        <v>1088</v>
      </c>
      <c r="B45" t="s">
        <v>1089</v>
      </c>
      <c r="C45">
        <v>-0.01</v>
      </c>
    </row>
    <row r="46" spans="1:3">
      <c r="A46" t="s">
        <v>1090</v>
      </c>
      <c r="B46" t="s">
        <v>1091</v>
      </c>
      <c r="C46">
        <v>-0.01</v>
      </c>
    </row>
    <row r="47" spans="1:3">
      <c r="A47" t="s">
        <v>1099</v>
      </c>
      <c r="B47" t="s">
        <v>1000</v>
      </c>
      <c r="C47">
        <v>-0.01</v>
      </c>
    </row>
    <row r="48" spans="1:3">
      <c r="A48" t="s">
        <v>1104</v>
      </c>
      <c r="B48" t="s">
        <v>1105</v>
      </c>
      <c r="C48">
        <v>-0.01</v>
      </c>
    </row>
    <row r="49" spans="1:4">
      <c r="A49" t="s">
        <v>1110</v>
      </c>
      <c r="B49" t="s">
        <v>1016</v>
      </c>
      <c r="C49">
        <v>-0.01</v>
      </c>
    </row>
    <row r="50" spans="1:4">
      <c r="A50" t="s">
        <v>208</v>
      </c>
      <c r="B50" t="s">
        <v>209</v>
      </c>
      <c r="C50">
        <v>-0.01</v>
      </c>
    </row>
    <row r="51" spans="1:4">
      <c r="A51" t="s">
        <v>1119</v>
      </c>
      <c r="B51" t="s">
        <v>1120</v>
      </c>
      <c r="C51">
        <v>-0.01</v>
      </c>
    </row>
    <row r="52" spans="1:4">
      <c r="A52" t="s">
        <v>1121</v>
      </c>
      <c r="B52" t="s">
        <v>1122</v>
      </c>
      <c r="C52">
        <v>-0.01</v>
      </c>
    </row>
    <row r="53" spans="1:4">
      <c r="A53" t="s">
        <v>1129</v>
      </c>
      <c r="B53" t="s">
        <v>1130</v>
      </c>
      <c r="C53">
        <v>-0.01</v>
      </c>
    </row>
    <row r="54" spans="1:4">
      <c r="A54" t="s">
        <v>1133</v>
      </c>
      <c r="B54" t="s">
        <v>1134</v>
      </c>
      <c r="C54">
        <v>-0.01</v>
      </c>
    </row>
    <row r="55" spans="1:4">
      <c r="A55" t="s">
        <v>1137</v>
      </c>
      <c r="B55" t="s">
        <v>1138</v>
      </c>
      <c r="C55">
        <v>-0.01</v>
      </c>
    </row>
    <row r="56" spans="1:4">
      <c r="A56" t="s">
        <v>981</v>
      </c>
      <c r="B56" t="s">
        <v>982</v>
      </c>
      <c r="D56">
        <v>0.01</v>
      </c>
    </row>
    <row r="57" spans="1:4">
      <c r="A57" t="s">
        <v>983</v>
      </c>
      <c r="B57" t="s">
        <v>984</v>
      </c>
      <c r="D57">
        <v>0.01</v>
      </c>
    </row>
    <row r="58" spans="1:4">
      <c r="A58" t="s">
        <v>1005</v>
      </c>
      <c r="B58" t="s">
        <v>1006</v>
      </c>
      <c r="D58">
        <v>0.01</v>
      </c>
    </row>
    <row r="59" spans="1:4">
      <c r="A59" t="s">
        <v>1098</v>
      </c>
      <c r="B59" t="s">
        <v>995</v>
      </c>
      <c r="D59">
        <v>0.01</v>
      </c>
    </row>
    <row r="60" spans="1:4">
      <c r="A60" t="s">
        <v>1100</v>
      </c>
      <c r="B60" t="s">
        <v>1101</v>
      </c>
      <c r="D60">
        <v>0.01</v>
      </c>
    </row>
    <row r="61" spans="1:4">
      <c r="A61" t="s">
        <v>1102</v>
      </c>
      <c r="B61" t="s">
        <v>1103</v>
      </c>
      <c r="D61">
        <v>0.01</v>
      </c>
    </row>
    <row r="62" spans="1:4">
      <c r="A62" t="s">
        <v>1106</v>
      </c>
      <c r="B62" t="s">
        <v>1107</v>
      </c>
      <c r="D62">
        <v>0.01</v>
      </c>
    </row>
    <row r="63" spans="1:4">
      <c r="A63" t="s">
        <v>1108</v>
      </c>
      <c r="B63" t="s">
        <v>1109</v>
      </c>
      <c r="D63">
        <v>0.01</v>
      </c>
    </row>
    <row r="64" spans="1:4">
      <c r="A64" t="s">
        <v>1111</v>
      </c>
      <c r="B64" t="s">
        <v>1035</v>
      </c>
      <c r="D64">
        <v>0.01</v>
      </c>
    </row>
    <row r="65" spans="1:4">
      <c r="A65" t="s">
        <v>1117</v>
      </c>
      <c r="B65" t="s">
        <v>1118</v>
      </c>
      <c r="D65">
        <v>0.01</v>
      </c>
    </row>
    <row r="66" spans="1:4">
      <c r="A66" t="s">
        <v>1131</v>
      </c>
      <c r="B66" t="s">
        <v>1132</v>
      </c>
      <c r="D66">
        <v>0.01</v>
      </c>
    </row>
    <row r="67" spans="1:4">
      <c r="A67" t="s">
        <v>1074</v>
      </c>
      <c r="B67" t="s">
        <v>1075</v>
      </c>
      <c r="D67">
        <v>0.02</v>
      </c>
    </row>
    <row r="68" spans="1:4">
      <c r="A68" t="s">
        <v>1115</v>
      </c>
      <c r="B68" t="s">
        <v>1116</v>
      </c>
      <c r="D68">
        <v>0.03</v>
      </c>
    </row>
    <row r="69" spans="1:4">
      <c r="A69" t="s">
        <v>1040</v>
      </c>
      <c r="B69" t="s">
        <v>1041</v>
      </c>
      <c r="D69">
        <v>7.0000000000000007E-2</v>
      </c>
    </row>
    <row r="70" spans="1:4">
      <c r="A70" t="s">
        <v>1096</v>
      </c>
      <c r="B70" t="s">
        <v>1097</v>
      </c>
      <c r="D70">
        <v>0.08</v>
      </c>
    </row>
    <row r="71" spans="1:4">
      <c r="A71" t="s">
        <v>1135</v>
      </c>
      <c r="B71" t="s">
        <v>1136</v>
      </c>
      <c r="D71">
        <v>0.1</v>
      </c>
    </row>
    <row r="72" spans="1:4">
      <c r="A72" t="s">
        <v>1086</v>
      </c>
      <c r="B72" t="s">
        <v>1087</v>
      </c>
      <c r="D72">
        <v>0.19</v>
      </c>
    </row>
    <row r="73" spans="1:4">
      <c r="A73" t="s">
        <v>973</v>
      </c>
      <c r="B73" t="s">
        <v>974</v>
      </c>
      <c r="D73">
        <v>0.22</v>
      </c>
    </row>
    <row r="74" spans="1:4">
      <c r="A74" t="s">
        <v>961</v>
      </c>
      <c r="B74" t="s">
        <v>962</v>
      </c>
      <c r="D74">
        <v>0.25</v>
      </c>
    </row>
    <row r="75" spans="1:4">
      <c r="A75" t="s">
        <v>1023</v>
      </c>
      <c r="B75" t="s">
        <v>1024</v>
      </c>
      <c r="D75">
        <v>0.4</v>
      </c>
    </row>
    <row r="76" spans="1:4">
      <c r="A76" t="s">
        <v>955</v>
      </c>
      <c r="B76" t="s">
        <v>956</v>
      </c>
      <c r="D76">
        <v>0.5</v>
      </c>
    </row>
    <row r="77" spans="1:4">
      <c r="A77" t="s">
        <v>1125</v>
      </c>
      <c r="B77" t="s">
        <v>1126</v>
      </c>
      <c r="D77">
        <v>0.5</v>
      </c>
    </row>
    <row r="78" spans="1:4">
      <c r="A78" t="s">
        <v>949</v>
      </c>
      <c r="B78" t="s">
        <v>950</v>
      </c>
      <c r="D78">
        <v>0.51</v>
      </c>
    </row>
    <row r="79" spans="1:4">
      <c r="A79" t="s">
        <v>555</v>
      </c>
      <c r="B79" t="s">
        <v>556</v>
      </c>
      <c r="D79">
        <v>0.59</v>
      </c>
    </row>
    <row r="80" spans="1:4">
      <c r="A80" t="s">
        <v>959</v>
      </c>
      <c r="B80" t="s">
        <v>960</v>
      </c>
      <c r="D80">
        <v>0.6</v>
      </c>
    </row>
    <row r="81" spans="1:4">
      <c r="A81" t="s">
        <v>993</v>
      </c>
      <c r="B81" t="s">
        <v>994</v>
      </c>
      <c r="D81">
        <v>0.65</v>
      </c>
    </row>
    <row r="82" spans="1:4">
      <c r="A82" t="s">
        <v>977</v>
      </c>
      <c r="B82" t="s">
        <v>978</v>
      </c>
      <c r="D82">
        <v>0.73</v>
      </c>
    </row>
    <row r="83" spans="1:4">
      <c r="A83" t="s">
        <v>957</v>
      </c>
      <c r="B83" t="s">
        <v>958</v>
      </c>
      <c r="D83">
        <v>1</v>
      </c>
    </row>
    <row r="84" spans="1:4">
      <c r="A84" t="s">
        <v>963</v>
      </c>
      <c r="B84" t="s">
        <v>964</v>
      </c>
      <c r="D84">
        <v>1</v>
      </c>
    </row>
    <row r="85" spans="1:4">
      <c r="A85" t="s">
        <v>965</v>
      </c>
      <c r="B85" t="s">
        <v>966</v>
      </c>
      <c r="D85">
        <v>1</v>
      </c>
    </row>
    <row r="86" spans="1:4">
      <c r="A86" t="s">
        <v>967</v>
      </c>
      <c r="B86" t="s">
        <v>968</v>
      </c>
      <c r="D86">
        <v>1</v>
      </c>
    </row>
    <row r="87" spans="1:4">
      <c r="A87" t="s">
        <v>989</v>
      </c>
      <c r="B87" t="s">
        <v>990</v>
      </c>
      <c r="D87">
        <v>1</v>
      </c>
    </row>
    <row r="88" spans="1:4">
      <c r="A88" t="s">
        <v>998</v>
      </c>
      <c r="B88" t="s">
        <v>999</v>
      </c>
      <c r="D88">
        <v>1</v>
      </c>
    </row>
    <row r="89" spans="1:4">
      <c r="A89" t="s">
        <v>1001</v>
      </c>
      <c r="B89" t="s">
        <v>1002</v>
      </c>
      <c r="D89">
        <v>1</v>
      </c>
    </row>
    <row r="90" spans="1:4">
      <c r="A90" t="s">
        <v>1011</v>
      </c>
      <c r="B90" t="s">
        <v>1012</v>
      </c>
      <c r="D90">
        <v>1</v>
      </c>
    </row>
    <row r="91" spans="1:4">
      <c r="A91" t="s">
        <v>1017</v>
      </c>
      <c r="B91" t="s">
        <v>1018</v>
      </c>
      <c r="D91">
        <v>1</v>
      </c>
    </row>
    <row r="92" spans="1:4">
      <c r="A92" t="s">
        <v>1019</v>
      </c>
      <c r="B92" t="s">
        <v>1020</v>
      </c>
      <c r="D92">
        <v>1</v>
      </c>
    </row>
    <row r="93" spans="1:4">
      <c r="A93" t="s">
        <v>1029</v>
      </c>
      <c r="B93" t="s">
        <v>1030</v>
      </c>
      <c r="D93">
        <v>1</v>
      </c>
    </row>
    <row r="94" spans="1:4">
      <c r="A94" t="s">
        <v>1031</v>
      </c>
      <c r="B94" t="s">
        <v>1032</v>
      </c>
      <c r="D94">
        <v>1</v>
      </c>
    </row>
    <row r="95" spans="1:4">
      <c r="A95" t="s">
        <v>1042</v>
      </c>
      <c r="B95" t="s">
        <v>1043</v>
      </c>
      <c r="D95">
        <v>1</v>
      </c>
    </row>
    <row r="96" spans="1:4">
      <c r="A96" t="s">
        <v>1046</v>
      </c>
      <c r="B96" t="s">
        <v>1047</v>
      </c>
      <c r="D96">
        <v>1</v>
      </c>
    </row>
    <row r="97" spans="1:4">
      <c r="A97" t="s">
        <v>1048</v>
      </c>
      <c r="B97" t="s">
        <v>1049</v>
      </c>
      <c r="D97">
        <v>1</v>
      </c>
    </row>
    <row r="98" spans="1:4">
      <c r="A98" t="s">
        <v>1052</v>
      </c>
      <c r="B98" t="s">
        <v>1053</v>
      </c>
      <c r="D98">
        <v>1</v>
      </c>
    </row>
    <row r="99" spans="1:4">
      <c r="A99" t="s">
        <v>1054</v>
      </c>
      <c r="B99" t="s">
        <v>1055</v>
      </c>
      <c r="D99">
        <v>1</v>
      </c>
    </row>
    <row r="100" spans="1:4">
      <c r="A100" t="s">
        <v>1062</v>
      </c>
      <c r="B100" t="s">
        <v>1063</v>
      </c>
      <c r="D100">
        <v>1</v>
      </c>
    </row>
    <row r="101" spans="1:4">
      <c r="A101" t="s">
        <v>1064</v>
      </c>
      <c r="B101" t="s">
        <v>1065</v>
      </c>
      <c r="D101">
        <v>1</v>
      </c>
    </row>
    <row r="102" spans="1:4">
      <c r="A102" t="s">
        <v>1066</v>
      </c>
      <c r="B102" t="s">
        <v>1067</v>
      </c>
      <c r="D102">
        <v>1</v>
      </c>
    </row>
    <row r="103" spans="1:4">
      <c r="A103" t="s">
        <v>1070</v>
      </c>
      <c r="B103" t="s">
        <v>1071</v>
      </c>
      <c r="D103">
        <v>1</v>
      </c>
    </row>
    <row r="104" spans="1:4">
      <c r="A104" t="s">
        <v>1072</v>
      </c>
      <c r="B104" t="s">
        <v>1073</v>
      </c>
      <c r="D104">
        <v>1</v>
      </c>
    </row>
    <row r="105" spans="1:4">
      <c r="A105" t="s">
        <v>1076</v>
      </c>
      <c r="B105" t="s">
        <v>1077</v>
      </c>
      <c r="D105">
        <v>1</v>
      </c>
    </row>
    <row r="106" spans="1:4">
      <c r="A106" t="s">
        <v>1078</v>
      </c>
      <c r="B106" t="s">
        <v>1079</v>
      </c>
      <c r="D106">
        <v>1</v>
      </c>
    </row>
    <row r="107" spans="1:4">
      <c r="A107" t="s">
        <v>1038</v>
      </c>
      <c r="B107" t="s">
        <v>1039</v>
      </c>
      <c r="D107">
        <v>1.05</v>
      </c>
    </row>
    <row r="108" spans="1:4">
      <c r="A108" t="s">
        <v>1007</v>
      </c>
      <c r="B108" t="s">
        <v>1008</v>
      </c>
      <c r="D108">
        <v>1.3</v>
      </c>
    </row>
    <row r="109" spans="1:4">
      <c r="A109" t="s">
        <v>1080</v>
      </c>
      <c r="B109" t="s">
        <v>1081</v>
      </c>
      <c r="D109">
        <v>1.37</v>
      </c>
    </row>
    <row r="110" spans="1:4">
      <c r="A110" t="s">
        <v>351</v>
      </c>
      <c r="D110">
        <f>382.43-33.27</f>
        <v>349.16</v>
      </c>
    </row>
    <row r="111" spans="1:4">
      <c r="C111" s="5">
        <f>+SUM(C7:C110)</f>
        <v>-382.42999999999967</v>
      </c>
      <c r="D111" s="5">
        <f>+SUM(D7:D110)</f>
        <v>382.43</v>
      </c>
    </row>
  </sheetData>
  <sortState ref="A1:C1267">
    <sortCondition ref="C1:C1267"/>
  </sortState>
  <pageMargins left="0.70866141732283472" right="0.70866141732283472" top="0.74803149606299213" bottom="0.74803149606299213" header="0.31496062992125984" footer="0.31496062992125984"/>
  <pageSetup scale="83" fitToHeight="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3:D96"/>
  <sheetViews>
    <sheetView workbookViewId="0">
      <selection sqref="A1:C6"/>
    </sheetView>
  </sheetViews>
  <sheetFormatPr baseColWidth="10" defaultRowHeight="15"/>
  <cols>
    <col min="1" max="1" width="14.5703125" bestFit="1" customWidth="1"/>
    <col min="2" max="2" width="41" bestFit="1" customWidth="1"/>
    <col min="3" max="3" width="14.42578125" bestFit="1" customWidth="1"/>
  </cols>
  <sheetData>
    <row r="3" spans="1:3">
      <c r="B3" s="1" t="s">
        <v>229</v>
      </c>
    </row>
    <row r="4" spans="1:3">
      <c r="B4" s="2">
        <v>42614</v>
      </c>
    </row>
    <row r="6" spans="1:3">
      <c r="A6" s="4" t="s">
        <v>946</v>
      </c>
      <c r="B6" s="4" t="s">
        <v>947</v>
      </c>
      <c r="C6" s="4" t="s">
        <v>948</v>
      </c>
    </row>
    <row r="7" spans="1:3">
      <c r="A7" t="s">
        <v>1281</v>
      </c>
      <c r="B7" t="s">
        <v>1282</v>
      </c>
      <c r="C7">
        <v>-58.76</v>
      </c>
    </row>
    <row r="8" spans="1:3">
      <c r="A8" t="s">
        <v>1440</v>
      </c>
      <c r="B8" t="s">
        <v>1441</v>
      </c>
      <c r="C8">
        <v>-58.75</v>
      </c>
    </row>
    <row r="9" spans="1:3">
      <c r="A9" t="s">
        <v>1385</v>
      </c>
      <c r="B9" t="s">
        <v>1378</v>
      </c>
      <c r="C9">
        <v>-57.83</v>
      </c>
    </row>
    <row r="10" spans="1:3">
      <c r="A10" t="s">
        <v>1419</v>
      </c>
      <c r="B10" t="s">
        <v>1420</v>
      </c>
      <c r="C10">
        <v>-18.77</v>
      </c>
    </row>
    <row r="11" spans="1:3">
      <c r="A11" t="s">
        <v>1233</v>
      </c>
      <c r="B11" t="s">
        <v>1234</v>
      </c>
      <c r="C11">
        <v>-12.75</v>
      </c>
    </row>
    <row r="12" spans="1:3">
      <c r="A12" t="s">
        <v>1359</v>
      </c>
      <c r="B12" t="s">
        <v>1360</v>
      </c>
      <c r="C12">
        <v>-3.45</v>
      </c>
    </row>
    <row r="13" spans="1:3">
      <c r="A13" t="s">
        <v>1241</v>
      </c>
      <c r="B13" t="s">
        <v>1242</v>
      </c>
      <c r="C13">
        <v>-3</v>
      </c>
    </row>
    <row r="14" spans="1:3">
      <c r="A14" t="s">
        <v>1229</v>
      </c>
      <c r="B14" t="s">
        <v>1230</v>
      </c>
      <c r="C14">
        <v>-2</v>
      </c>
    </row>
    <row r="15" spans="1:3">
      <c r="A15" t="s">
        <v>1347</v>
      </c>
      <c r="B15" t="s">
        <v>1348</v>
      </c>
      <c r="C15">
        <v>-1.46</v>
      </c>
    </row>
    <row r="16" spans="1:3">
      <c r="A16" t="s">
        <v>1306</v>
      </c>
      <c r="B16" t="s">
        <v>1307</v>
      </c>
      <c r="C16">
        <v>-1.33</v>
      </c>
    </row>
    <row r="17" spans="1:3">
      <c r="A17" t="s">
        <v>1383</v>
      </c>
      <c r="B17" t="s">
        <v>1384</v>
      </c>
      <c r="C17">
        <v>-1.1599999999999999</v>
      </c>
    </row>
    <row r="18" spans="1:3">
      <c r="A18" t="s">
        <v>1386</v>
      </c>
      <c r="B18" t="s">
        <v>1387</v>
      </c>
      <c r="C18">
        <v>-1.1599999999999999</v>
      </c>
    </row>
    <row r="19" spans="1:3">
      <c r="A19" t="s">
        <v>1248</v>
      </c>
      <c r="B19" t="s">
        <v>1249</v>
      </c>
      <c r="C19">
        <v>-1.03</v>
      </c>
    </row>
    <row r="20" spans="1:3">
      <c r="A20" t="s">
        <v>1381</v>
      </c>
      <c r="B20" t="s">
        <v>1382</v>
      </c>
      <c r="C20">
        <v>-1</v>
      </c>
    </row>
    <row r="21" spans="1:3">
      <c r="A21" t="s">
        <v>1390</v>
      </c>
      <c r="B21" t="s">
        <v>1391</v>
      </c>
      <c r="C21">
        <v>-1</v>
      </c>
    </row>
    <row r="22" spans="1:3">
      <c r="A22" t="s">
        <v>1235</v>
      </c>
      <c r="B22" t="s">
        <v>1236</v>
      </c>
      <c r="C22">
        <v>-0.75</v>
      </c>
    </row>
    <row r="23" spans="1:3">
      <c r="A23" t="s">
        <v>1339</v>
      </c>
      <c r="B23" t="s">
        <v>1340</v>
      </c>
      <c r="C23">
        <v>-0.53</v>
      </c>
    </row>
    <row r="24" spans="1:3">
      <c r="A24" t="s">
        <v>1326</v>
      </c>
      <c r="B24" t="s">
        <v>1327</v>
      </c>
      <c r="C24">
        <v>-0.52</v>
      </c>
    </row>
    <row r="25" spans="1:3">
      <c r="A25" t="s">
        <v>1353</v>
      </c>
      <c r="B25" t="s">
        <v>1354</v>
      </c>
      <c r="C25">
        <v>-0.48</v>
      </c>
    </row>
    <row r="26" spans="1:3">
      <c r="A26" t="s">
        <v>1310</v>
      </c>
      <c r="B26" t="s">
        <v>1311</v>
      </c>
      <c r="C26">
        <v>-0.25</v>
      </c>
    </row>
    <row r="27" spans="1:3">
      <c r="A27" t="s">
        <v>1367</v>
      </c>
      <c r="B27" t="s">
        <v>1368</v>
      </c>
      <c r="C27">
        <v>-0.03</v>
      </c>
    </row>
    <row r="28" spans="1:3">
      <c r="A28" t="s">
        <v>1300</v>
      </c>
      <c r="B28" t="s">
        <v>1301</v>
      </c>
      <c r="C28">
        <v>-0.02</v>
      </c>
    </row>
    <row r="29" spans="1:3">
      <c r="A29" t="s">
        <v>1246</v>
      </c>
      <c r="B29" t="s">
        <v>1247</v>
      </c>
      <c r="C29">
        <v>-0.02</v>
      </c>
    </row>
    <row r="30" spans="1:3">
      <c r="A30" t="s">
        <v>1252</v>
      </c>
      <c r="B30" t="s">
        <v>1253</v>
      </c>
      <c r="C30">
        <v>-0.02</v>
      </c>
    </row>
    <row r="31" spans="1:3">
      <c r="A31" t="s">
        <v>1290</v>
      </c>
      <c r="B31" t="s">
        <v>1291</v>
      </c>
      <c r="C31">
        <v>-0.01</v>
      </c>
    </row>
    <row r="32" spans="1:3">
      <c r="A32" t="s">
        <v>1292</v>
      </c>
      <c r="B32" t="s">
        <v>1293</v>
      </c>
      <c r="C32">
        <v>-0.01</v>
      </c>
    </row>
    <row r="33" spans="1:4">
      <c r="A33" t="s">
        <v>1294</v>
      </c>
      <c r="B33" t="s">
        <v>1295</v>
      </c>
      <c r="C33">
        <v>-0.01</v>
      </c>
    </row>
    <row r="34" spans="1:4">
      <c r="A34" t="s">
        <v>1296</v>
      </c>
      <c r="B34" t="s">
        <v>1297</v>
      </c>
      <c r="C34">
        <v>-0.01</v>
      </c>
    </row>
    <row r="35" spans="1:4">
      <c r="A35" t="s">
        <v>1308</v>
      </c>
      <c r="B35" t="s">
        <v>1309</v>
      </c>
      <c r="C35">
        <v>-0.01</v>
      </c>
    </row>
    <row r="36" spans="1:4">
      <c r="A36" t="s">
        <v>1237</v>
      </c>
      <c r="B36" t="s">
        <v>1238</v>
      </c>
      <c r="C36">
        <v>-0.01</v>
      </c>
    </row>
    <row r="37" spans="1:4">
      <c r="A37" t="s">
        <v>1239</v>
      </c>
      <c r="B37" t="s">
        <v>1240</v>
      </c>
      <c r="C37">
        <v>-0.01</v>
      </c>
    </row>
    <row r="38" spans="1:4">
      <c r="A38" t="s">
        <v>1318</v>
      </c>
      <c r="B38" t="s">
        <v>1319</v>
      </c>
      <c r="C38">
        <v>-0.01</v>
      </c>
    </row>
    <row r="39" spans="1:4">
      <c r="A39" t="s">
        <v>1320</v>
      </c>
      <c r="B39" t="s">
        <v>1321</v>
      </c>
      <c r="C39">
        <v>-0.01</v>
      </c>
    </row>
    <row r="40" spans="1:4">
      <c r="A40" t="s">
        <v>1332</v>
      </c>
      <c r="B40" t="s">
        <v>1333</v>
      </c>
      <c r="C40">
        <v>-0.01</v>
      </c>
    </row>
    <row r="41" spans="1:4">
      <c r="A41" t="s">
        <v>1415</v>
      </c>
      <c r="B41" t="s">
        <v>1416</v>
      </c>
      <c r="C41">
        <v>-0.01</v>
      </c>
    </row>
    <row r="42" spans="1:4">
      <c r="A42" t="s">
        <v>1256</v>
      </c>
      <c r="B42" t="s">
        <v>1257</v>
      </c>
      <c r="C42">
        <v>-0.01</v>
      </c>
    </row>
    <row r="43" spans="1:4">
      <c r="A43" t="s">
        <v>1266</v>
      </c>
      <c r="B43" t="s">
        <v>1267</v>
      </c>
      <c r="C43">
        <v>-0.01</v>
      </c>
    </row>
    <row r="44" spans="1:4">
      <c r="A44" t="s">
        <v>1275</v>
      </c>
      <c r="B44" t="s">
        <v>1276</v>
      </c>
      <c r="C44">
        <v>-0.01</v>
      </c>
    </row>
    <row r="45" spans="1:4">
      <c r="A45" t="s">
        <v>1227</v>
      </c>
      <c r="B45" t="s">
        <v>1228</v>
      </c>
      <c r="C45">
        <v>-0.01</v>
      </c>
    </row>
    <row r="46" spans="1:4">
      <c r="A46" t="s">
        <v>1121</v>
      </c>
      <c r="B46" t="s">
        <v>1122</v>
      </c>
      <c r="C46">
        <v>-0.01</v>
      </c>
    </row>
    <row r="47" spans="1:4">
      <c r="A47" t="s">
        <v>1279</v>
      </c>
      <c r="B47" t="s">
        <v>1280</v>
      </c>
      <c r="C47">
        <v>-0.01</v>
      </c>
    </row>
    <row r="48" spans="1:4">
      <c r="A48" t="s">
        <v>1250</v>
      </c>
      <c r="B48" t="s">
        <v>1251</v>
      </c>
      <c r="D48">
        <v>0.01</v>
      </c>
    </row>
    <row r="49" spans="1:4">
      <c r="A49" t="s">
        <v>1260</v>
      </c>
      <c r="B49" t="s">
        <v>1261</v>
      </c>
      <c r="D49">
        <v>0.01</v>
      </c>
    </row>
    <row r="50" spans="1:4">
      <c r="A50" t="s">
        <v>1262</v>
      </c>
      <c r="B50" t="s">
        <v>1263</v>
      </c>
      <c r="D50">
        <v>0.01</v>
      </c>
    </row>
    <row r="51" spans="1:4">
      <c r="A51" t="s">
        <v>1277</v>
      </c>
      <c r="B51" t="s">
        <v>1278</v>
      </c>
      <c r="D51">
        <v>0.01</v>
      </c>
    </row>
    <row r="52" spans="1:4">
      <c r="A52" t="s">
        <v>1258</v>
      </c>
      <c r="B52" t="s">
        <v>1259</v>
      </c>
      <c r="D52">
        <v>0.02</v>
      </c>
    </row>
    <row r="53" spans="1:4">
      <c r="A53" t="s">
        <v>1264</v>
      </c>
      <c r="B53" t="s">
        <v>1265</v>
      </c>
      <c r="D53">
        <v>0.02</v>
      </c>
    </row>
    <row r="54" spans="1:4">
      <c r="A54" t="s">
        <v>1268</v>
      </c>
      <c r="B54" t="s">
        <v>1245</v>
      </c>
      <c r="D54">
        <v>0.03</v>
      </c>
    </row>
    <row r="55" spans="1:4">
      <c r="A55" t="s">
        <v>1269</v>
      </c>
      <c r="B55" t="s">
        <v>1270</v>
      </c>
      <c r="D55">
        <v>0.06</v>
      </c>
    </row>
    <row r="56" spans="1:4">
      <c r="A56" t="s">
        <v>1271</v>
      </c>
      <c r="B56" t="s">
        <v>1272</v>
      </c>
      <c r="D56">
        <v>0.06</v>
      </c>
    </row>
    <row r="57" spans="1:4">
      <c r="A57" t="s">
        <v>1273</v>
      </c>
      <c r="B57" t="s">
        <v>1274</v>
      </c>
      <c r="D57">
        <v>0.06</v>
      </c>
    </row>
    <row r="58" spans="1:4">
      <c r="A58" t="s">
        <v>1254</v>
      </c>
      <c r="B58" t="s">
        <v>1255</v>
      </c>
      <c r="D58">
        <v>0.09</v>
      </c>
    </row>
    <row r="59" spans="1:4">
      <c r="A59" t="s">
        <v>1377</v>
      </c>
      <c r="B59" t="s">
        <v>1378</v>
      </c>
      <c r="D59">
        <v>0.23</v>
      </c>
    </row>
    <row r="60" spans="1:4">
      <c r="A60" t="s">
        <v>843</v>
      </c>
      <c r="B60" t="s">
        <v>844</v>
      </c>
      <c r="D60">
        <v>0.49</v>
      </c>
    </row>
    <row r="61" spans="1:4">
      <c r="A61" t="s">
        <v>1231</v>
      </c>
      <c r="B61" t="s">
        <v>1232</v>
      </c>
      <c r="D61">
        <v>1</v>
      </c>
    </row>
    <row r="62" spans="1:4">
      <c r="A62" t="s">
        <v>1286</v>
      </c>
      <c r="B62" t="s">
        <v>1287</v>
      </c>
      <c r="D62">
        <v>1</v>
      </c>
    </row>
    <row r="63" spans="1:4">
      <c r="A63" t="s">
        <v>1288</v>
      </c>
      <c r="B63" t="s">
        <v>1289</v>
      </c>
      <c r="D63">
        <v>1</v>
      </c>
    </row>
    <row r="64" spans="1:4">
      <c r="A64" t="s">
        <v>1298</v>
      </c>
      <c r="B64" t="s">
        <v>1299</v>
      </c>
      <c r="D64">
        <v>1</v>
      </c>
    </row>
    <row r="65" spans="1:4">
      <c r="A65" t="s">
        <v>1302</v>
      </c>
      <c r="B65" t="s">
        <v>1303</v>
      </c>
      <c r="D65">
        <v>1</v>
      </c>
    </row>
    <row r="66" spans="1:4">
      <c r="A66" t="s">
        <v>1304</v>
      </c>
      <c r="B66" t="s">
        <v>1305</v>
      </c>
      <c r="D66">
        <v>1</v>
      </c>
    </row>
    <row r="67" spans="1:4">
      <c r="A67" t="s">
        <v>1312</v>
      </c>
      <c r="B67" t="s">
        <v>1313</v>
      </c>
      <c r="D67">
        <v>1</v>
      </c>
    </row>
    <row r="68" spans="1:4">
      <c r="A68" t="s">
        <v>1314</v>
      </c>
      <c r="B68" t="s">
        <v>1315</v>
      </c>
      <c r="D68">
        <v>1</v>
      </c>
    </row>
    <row r="69" spans="1:4">
      <c r="A69" t="s">
        <v>1316</v>
      </c>
      <c r="B69" t="s">
        <v>1317</v>
      </c>
      <c r="D69">
        <v>1</v>
      </c>
    </row>
    <row r="70" spans="1:4">
      <c r="A70" t="s">
        <v>1322</v>
      </c>
      <c r="B70" t="s">
        <v>1323</v>
      </c>
      <c r="D70">
        <v>1</v>
      </c>
    </row>
    <row r="71" spans="1:4">
      <c r="A71" t="s">
        <v>1243</v>
      </c>
      <c r="B71" t="s">
        <v>1244</v>
      </c>
      <c r="D71">
        <v>1</v>
      </c>
    </row>
    <row r="72" spans="1:4">
      <c r="A72" t="s">
        <v>1328</v>
      </c>
      <c r="B72" t="s">
        <v>1329</v>
      </c>
      <c r="D72">
        <v>1</v>
      </c>
    </row>
    <row r="73" spans="1:4">
      <c r="A73" t="s">
        <v>1334</v>
      </c>
      <c r="B73" t="s">
        <v>1283</v>
      </c>
      <c r="D73">
        <v>1</v>
      </c>
    </row>
    <row r="74" spans="1:4">
      <c r="A74" t="s">
        <v>1337</v>
      </c>
      <c r="B74" t="s">
        <v>1338</v>
      </c>
      <c r="D74">
        <v>1</v>
      </c>
    </row>
    <row r="75" spans="1:4">
      <c r="A75" t="s">
        <v>1341</v>
      </c>
      <c r="B75" t="s">
        <v>1342</v>
      </c>
      <c r="D75">
        <v>1</v>
      </c>
    </row>
    <row r="76" spans="1:4">
      <c r="A76" t="s">
        <v>1343</v>
      </c>
      <c r="B76" t="s">
        <v>1344</v>
      </c>
      <c r="D76">
        <v>1</v>
      </c>
    </row>
    <row r="77" spans="1:4">
      <c r="A77" t="s">
        <v>1345</v>
      </c>
      <c r="B77" t="s">
        <v>1346</v>
      </c>
      <c r="D77">
        <v>1</v>
      </c>
    </row>
    <row r="78" spans="1:4">
      <c r="A78" t="s">
        <v>1349</v>
      </c>
      <c r="B78" t="s">
        <v>1350</v>
      </c>
      <c r="D78">
        <v>1</v>
      </c>
    </row>
    <row r="79" spans="1:4">
      <c r="A79" t="s">
        <v>1355</v>
      </c>
      <c r="B79" t="s">
        <v>1356</v>
      </c>
      <c r="D79">
        <v>1</v>
      </c>
    </row>
    <row r="80" spans="1:4">
      <c r="A80" t="s">
        <v>1357</v>
      </c>
      <c r="B80" t="s">
        <v>1358</v>
      </c>
      <c r="D80">
        <v>1</v>
      </c>
    </row>
    <row r="81" spans="1:4">
      <c r="A81" t="s">
        <v>1361</v>
      </c>
      <c r="B81" t="s">
        <v>1362</v>
      </c>
      <c r="D81">
        <v>1</v>
      </c>
    </row>
    <row r="82" spans="1:4">
      <c r="A82" t="s">
        <v>1363</v>
      </c>
      <c r="B82" t="s">
        <v>1364</v>
      </c>
      <c r="D82">
        <v>1</v>
      </c>
    </row>
    <row r="83" spans="1:4">
      <c r="A83" t="s">
        <v>1365</v>
      </c>
      <c r="B83" t="s">
        <v>1366</v>
      </c>
      <c r="D83">
        <v>1</v>
      </c>
    </row>
    <row r="84" spans="1:4">
      <c r="A84" t="s">
        <v>1369</v>
      </c>
      <c r="B84" t="s">
        <v>1370</v>
      </c>
      <c r="D84">
        <v>1</v>
      </c>
    </row>
    <row r="85" spans="1:4">
      <c r="A85" t="s">
        <v>1371</v>
      </c>
      <c r="B85" t="s">
        <v>1372</v>
      </c>
      <c r="D85">
        <v>1</v>
      </c>
    </row>
    <row r="86" spans="1:4">
      <c r="A86" t="s">
        <v>1373</v>
      </c>
      <c r="B86" t="s">
        <v>1374</v>
      </c>
      <c r="D86">
        <v>1</v>
      </c>
    </row>
    <row r="87" spans="1:4">
      <c r="A87" t="s">
        <v>1375</v>
      </c>
      <c r="B87" t="s">
        <v>1376</v>
      </c>
      <c r="D87">
        <v>1</v>
      </c>
    </row>
    <row r="88" spans="1:4">
      <c r="A88" t="s">
        <v>1284</v>
      </c>
      <c r="B88" t="s">
        <v>1285</v>
      </c>
      <c r="D88">
        <v>1</v>
      </c>
    </row>
    <row r="89" spans="1:4">
      <c r="A89" t="s">
        <v>1388</v>
      </c>
      <c r="B89" t="s">
        <v>1389</v>
      </c>
      <c r="D89">
        <v>1.1599999999999999</v>
      </c>
    </row>
    <row r="90" spans="1:4">
      <c r="A90" t="s">
        <v>1335</v>
      </c>
      <c r="B90" t="s">
        <v>1336</v>
      </c>
      <c r="D90">
        <v>1.9</v>
      </c>
    </row>
    <row r="91" spans="1:4">
      <c r="A91" t="s">
        <v>1351</v>
      </c>
      <c r="B91" t="s">
        <v>1352</v>
      </c>
      <c r="D91">
        <v>2.16</v>
      </c>
    </row>
    <row r="92" spans="1:4">
      <c r="A92" t="s">
        <v>1379</v>
      </c>
      <c r="B92" t="s">
        <v>1380</v>
      </c>
      <c r="D92">
        <v>3</v>
      </c>
    </row>
    <row r="93" spans="1:4">
      <c r="A93" t="s">
        <v>1324</v>
      </c>
      <c r="B93" t="s">
        <v>1325</v>
      </c>
      <c r="D93">
        <v>7</v>
      </c>
    </row>
    <row r="94" spans="1:4">
      <c r="A94" t="s">
        <v>1330</v>
      </c>
      <c r="B94" t="s">
        <v>1331</v>
      </c>
      <c r="D94">
        <v>59.76</v>
      </c>
    </row>
    <row r="95" spans="1:4">
      <c r="A95" t="s">
        <v>351</v>
      </c>
      <c r="D95">
        <f>226.24-104.08</f>
        <v>122.16000000000001</v>
      </c>
    </row>
    <row r="96" spans="1:4">
      <c r="C96">
        <f>+SUM(C7:C95)</f>
        <v>-226.23999999999987</v>
      </c>
      <c r="D96">
        <f>+SUM(D7:D95)</f>
        <v>226.24</v>
      </c>
    </row>
  </sheetData>
  <sortState ref="A2:C1303">
    <sortCondition ref="C2:C1303"/>
  </sortState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OCT1</vt:lpstr>
      <vt:lpstr>NOV</vt:lpstr>
      <vt:lpstr>DIC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cp:lastPrinted>2017-01-16T18:29:58Z</cp:lastPrinted>
  <dcterms:created xsi:type="dcterms:W3CDTF">2016-08-02T17:08:49Z</dcterms:created>
  <dcterms:modified xsi:type="dcterms:W3CDTF">2017-01-16T19:05:30Z</dcterms:modified>
</cp:coreProperties>
</file>